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D17F3BEC-5ECB-4F07-A188-34DB9B0DA7F8}" xr6:coauthVersionLast="47" xr6:coauthVersionMax="47" xr10:uidLastSave="{00000000-0000-0000-0000-000000000000}"/>
  <bookViews>
    <workbookView xWindow="-120" yWindow="-120" windowWidth="20730" windowHeight="11160" xr2:uid="{8D2AA477-8F54-4E26-B329-58AD2A9579CB}"/>
  </bookViews>
  <sheets>
    <sheet name="Сводный Лист" sheetId="6" r:id="rId1"/>
    <sheet name="Данные" sheetId="1" r:id="rId2"/>
    <sheet name="Время активности" sheetId="5" r:id="rId3"/>
    <sheet name="Месячные косты" sheetId="2" r:id="rId4"/>
    <sheet name="Каналы привлечения" sheetId="3" r:id="rId5"/>
    <sheet name="Косты по каналам" sheetId="4" r:id="rId6"/>
  </sheets>
  <definedNames>
    <definedName name="_xlnm._FilterDatabase" localSheetId="2" hidden="1">'Время активности'!$A$1:$C$1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6" l="1"/>
  <c r="N6" i="6"/>
  <c r="O6" i="6"/>
  <c r="P6" i="6"/>
  <c r="Q6" i="6"/>
  <c r="R6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5" i="6"/>
  <c r="O5" i="6"/>
  <c r="P5" i="6"/>
  <c r="Q5" i="6"/>
  <c r="R5" i="6"/>
  <c r="M5" i="6"/>
  <c r="S6" i="6"/>
  <c r="S7" i="6"/>
  <c r="S8" i="6"/>
  <c r="S9" i="6"/>
  <c r="S10" i="6"/>
  <c r="S11" i="6"/>
  <c r="S12" i="6"/>
  <c r="S13" i="6"/>
  <c r="S14" i="6"/>
  <c r="S15" i="6"/>
  <c r="S16" i="6"/>
  <c r="S5" i="6"/>
  <c r="L6" i="6"/>
  <c r="L7" i="6"/>
  <c r="L8" i="6"/>
  <c r="L9" i="6"/>
  <c r="L10" i="6"/>
  <c r="L11" i="6"/>
  <c r="L12" i="6"/>
  <c r="L13" i="6"/>
  <c r="L14" i="6"/>
  <c r="L15" i="6"/>
  <c r="L16" i="6"/>
  <c r="L5" i="6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2" i="1"/>
  <c r="J2" i="1" s="1"/>
  <c r="K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2" i="1"/>
  <c r="M2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T12" i="6" l="1"/>
  <c r="T13" i="6"/>
  <c r="U5" i="6"/>
  <c r="V5" i="6" s="1"/>
  <c r="U13" i="6"/>
  <c r="V13" i="6" s="1"/>
  <c r="W13" i="6" s="1"/>
  <c r="U9" i="6"/>
  <c r="V9" i="6" s="1"/>
  <c r="T5" i="6"/>
  <c r="T9" i="6"/>
  <c r="T16" i="6"/>
  <c r="T8" i="6"/>
  <c r="T14" i="6"/>
  <c r="T10" i="6"/>
  <c r="T6" i="6"/>
  <c r="U16" i="6"/>
  <c r="V16" i="6" s="1"/>
  <c r="U14" i="6"/>
  <c r="V14" i="6" s="1"/>
  <c r="W14" i="6" s="1"/>
  <c r="U12" i="6"/>
  <c r="V12" i="6" s="1"/>
  <c r="W12" i="6" s="1"/>
  <c r="U10" i="6"/>
  <c r="V10" i="6" s="1"/>
  <c r="W10" i="6" s="1"/>
  <c r="U8" i="6"/>
  <c r="V8" i="6" s="1"/>
  <c r="W8" i="6" s="1"/>
  <c r="M17" i="6"/>
  <c r="O17" i="6"/>
  <c r="T15" i="6"/>
  <c r="W15" i="6" s="1"/>
  <c r="T11" i="6"/>
  <c r="T7" i="6"/>
  <c r="P17" i="6"/>
  <c r="U6" i="6"/>
  <c r="V6" i="6" s="1"/>
  <c r="W6" i="6" s="1"/>
  <c r="R17" i="6"/>
  <c r="N17" i="6"/>
  <c r="U15" i="6"/>
  <c r="V15" i="6" s="1"/>
  <c r="U11" i="6"/>
  <c r="V11" i="6" s="1"/>
  <c r="W11" i="6" s="1"/>
  <c r="U7" i="6"/>
  <c r="V7" i="6" s="1"/>
  <c r="Q17" i="6"/>
  <c r="W5" i="6" l="1"/>
  <c r="W16" i="6"/>
  <c r="W9" i="6"/>
  <c r="W7" i="6"/>
</calcChain>
</file>

<file path=xl/sharedStrings.xml><?xml version="1.0" encoding="utf-8"?>
<sst xmlns="http://schemas.openxmlformats.org/spreadsheetml/2006/main" count="3289" uniqueCount="52">
  <si>
    <t>id_client</t>
  </si>
  <si>
    <t>date_purchase</t>
  </si>
  <si>
    <t>flag_30</t>
  </si>
  <si>
    <t>flag_60</t>
  </si>
  <si>
    <t>flag_90</t>
  </si>
  <si>
    <t>flag_120</t>
  </si>
  <si>
    <t>flag_150</t>
  </si>
  <si>
    <t>flag_180</t>
  </si>
  <si>
    <t>Instagram</t>
  </si>
  <si>
    <t>VK</t>
  </si>
  <si>
    <t>Одноклассники</t>
  </si>
  <si>
    <t>Facebook</t>
  </si>
  <si>
    <t>Telegram</t>
  </si>
  <si>
    <t>TikTok</t>
  </si>
  <si>
    <t>Цена на человека</t>
  </si>
  <si>
    <t>cnt_min_1_month</t>
  </si>
  <si>
    <t>month</t>
  </si>
  <si>
    <t>attr_cost</t>
  </si>
  <si>
    <t>channel</t>
  </si>
  <si>
    <t>Канал Привлечения</t>
  </si>
  <si>
    <t>CPA</t>
  </si>
  <si>
    <t>time_spent</t>
  </si>
  <si>
    <t>time_hrs</t>
  </si>
  <si>
    <t>Activity_Lvl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</si>
  <si>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</si>
  <si>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</si>
  <si>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</si>
  <si>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</si>
  <si>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</si>
  <si>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</si>
  <si>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</si>
  <si>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</si>
  <si>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</si>
  <si>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</si>
  <si>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</si>
  <si>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</si>
  <si>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</si>
  <si>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</si>
  <si>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(Все)</t>
  </si>
  <si>
    <t>Привлечено</t>
  </si>
  <si>
    <t>flag 30</t>
  </si>
  <si>
    <t>flag 60</t>
  </si>
  <si>
    <t>flag 90</t>
  </si>
  <si>
    <t>flag 120</t>
  </si>
  <si>
    <t>flag 150</t>
  </si>
  <si>
    <t>flag 180</t>
  </si>
  <si>
    <t>Costs</t>
  </si>
  <si>
    <t>LT</t>
  </si>
  <si>
    <t>Costs_per_User</t>
  </si>
  <si>
    <t>LTR</t>
  </si>
  <si>
    <t>Подписка</t>
  </si>
  <si>
    <t>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</si>
</sst>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10" fontId="0" fillId="0" borderId="0" xfId="1" applyNumberFormat="1" applyFont="1"/>
    <xf numFmtId="0" fontId="2" fillId="2" borderId="0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Средневзвешенный</a:t>
            </a:r>
            <a:r>
              <a:rPr lang="ru-RU" baseline="0"/>
              <a:t> </a:t>
            </a:r>
            <a:r>
              <a:rPr lang="en-US" baseline="0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Лист'!$M$17:$R$17</c:f>
              <c:numCache>
                <c:formatCode>0.00%</c:formatCode>
                <c:ptCount val="6"/>
                <c:pt idx="0">
                  <c:v>0.70727272727272728</c:v>
                </c:pt>
                <c:pt idx="1">
                  <c:v>0.47636363636363638</c:v>
                </c:pt>
                <c:pt idx="2">
                  <c:v>0.29818181818181816</c:v>
                </c:pt>
                <c:pt idx="3">
                  <c:v>0.13818181818181818</c:v>
                </c:pt>
                <c:pt idx="4">
                  <c:v>6.7272727272727276E-2</c:v>
                </c:pt>
                <c:pt idx="5">
                  <c:v>4.363636363636364E-2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F-4E61-8AE4-BF65E219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72800"/>
        <c:axId val="551370504"/>
      </c:lineChart>
      <c:catAx>
        <c:axId val="5513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70504"/>
        <c:crosses val="autoZero"/>
        <c:auto val="1"/>
        <c:lblAlgn val="ctr"/>
        <c:lblOffset val="100"/>
        <c:noMultiLvlLbl val="0"/>
      </c:catAx>
      <c:valAx>
        <c:axId val="5513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'Сводный Лист'!$K$5</c:f>
              <c:strCache>
                <c:ptCount val="1"/>
                <c:pt idx="0">
                  <c:v>янв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Лист'!$M$5:$R$5</c:f>
              <c:numCache>
                <c:formatCode>0.00%</c:formatCode>
                <c:ptCount val="6"/>
                <c:pt idx="0">
                  <c:v>0.72093023255813948</c:v>
                </c:pt>
                <c:pt idx="1">
                  <c:v>0.44186046511627908</c:v>
                </c:pt>
                <c:pt idx="2">
                  <c:v>0.2558139534883721</c:v>
                </c:pt>
                <c:pt idx="3">
                  <c:v>9.3023255813953487E-2</c:v>
                </c:pt>
                <c:pt idx="4">
                  <c:v>4.6511627906976744E-2</c:v>
                </c:pt>
                <c:pt idx="5">
                  <c:v>4.6511627906976744E-2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0-4981-9A65-058269E3C988}"/>
            </c:ext>
          </c:extLst>
        </c:ser>
        <c:ser>
          <c:idx val="1"/>
          <c:order val="1"/>
          <c:tx>
            <c:strRef>
              <c:f>'Сводный Лист'!$K$6</c:f>
              <c:strCache>
                <c:ptCount val="1"/>
                <c:pt idx="0">
                  <c:v>фев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Лист'!$M$6:$R$6</c:f>
              <c:numCache>
                <c:formatCode>0.00%</c:formatCode>
                <c:ptCount val="6"/>
                <c:pt idx="0">
                  <c:v>0.75471698113207553</c:v>
                </c:pt>
                <c:pt idx="1">
                  <c:v>0.45283018867924529</c:v>
                </c:pt>
                <c:pt idx="2">
                  <c:v>0.30188679245283018</c:v>
                </c:pt>
                <c:pt idx="3">
                  <c:v>0.15094339622641509</c:v>
                </c:pt>
                <c:pt idx="4">
                  <c:v>7.5471698113207544E-2</c:v>
                </c:pt>
                <c:pt idx="5">
                  <c:v>7.5471698113207544E-2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0-4981-9A65-058269E3C988}"/>
            </c:ext>
          </c:extLst>
        </c:ser>
        <c:ser>
          <c:idx val="2"/>
          <c:order val="2"/>
          <c:tx>
            <c:strRef>
              <c:f>'Сводный Лист'!$K$7</c:f>
              <c:strCache>
                <c:ptCount val="1"/>
                <c:pt idx="0">
                  <c:v>мар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Лист'!$M$7:$R$7</c:f>
              <c:numCache>
                <c:formatCode>0.00%</c:formatCode>
                <c:ptCount val="6"/>
                <c:pt idx="0">
                  <c:v>0.61904761904761907</c:v>
                </c:pt>
                <c:pt idx="1">
                  <c:v>0.42857142857142855</c:v>
                </c:pt>
                <c:pt idx="2">
                  <c:v>0.21428571428571427</c:v>
                </c:pt>
                <c:pt idx="3">
                  <c:v>7.1428571428571425E-2</c:v>
                </c:pt>
                <c:pt idx="4">
                  <c:v>4.7619047619047616E-2</c:v>
                </c:pt>
                <c:pt idx="5">
                  <c:v>2.3809523809523808E-2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0-4981-9A65-058269E3C988}"/>
            </c:ext>
          </c:extLst>
        </c:ser>
        <c:ser>
          <c:idx val="3"/>
          <c:order val="3"/>
          <c:tx>
            <c:strRef>
              <c:f>'Сводный Лист'!$K$8</c:f>
              <c:strCache>
                <c:ptCount val="1"/>
                <c:pt idx="0">
                  <c:v>апр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Лист'!$M$8:$R$8</c:f>
              <c:numCache>
                <c:formatCode>0.00%</c:formatCode>
                <c:ptCount val="6"/>
                <c:pt idx="0">
                  <c:v>0.71739130434782605</c:v>
                </c:pt>
                <c:pt idx="1">
                  <c:v>0.58695652173913049</c:v>
                </c:pt>
                <c:pt idx="2">
                  <c:v>0.43478260869565216</c:v>
                </c:pt>
                <c:pt idx="3">
                  <c:v>0.2391304347826087</c:v>
                </c:pt>
                <c:pt idx="4">
                  <c:v>0.10869565217391304</c:v>
                </c:pt>
                <c:pt idx="5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0-4981-9A65-058269E3C988}"/>
            </c:ext>
          </c:extLst>
        </c:ser>
        <c:ser>
          <c:idx val="4"/>
          <c:order val="4"/>
          <c:tx>
            <c:strRef>
              <c:f>'Сводный Лист'!$K$9</c:f>
              <c:strCache>
                <c:ptCount val="1"/>
                <c:pt idx="0">
                  <c:v>май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Лист'!$M$9:$R$9</c:f>
              <c:numCache>
                <c:formatCode>0.00%</c:formatCode>
                <c:ptCount val="6"/>
                <c:pt idx="0">
                  <c:v>0.77500000000000002</c:v>
                </c:pt>
                <c:pt idx="1">
                  <c:v>0.67500000000000004</c:v>
                </c:pt>
                <c:pt idx="2">
                  <c:v>0.42499999999999999</c:v>
                </c:pt>
                <c:pt idx="3">
                  <c:v>0.15</c:v>
                </c:pt>
                <c:pt idx="4">
                  <c:v>7.4999999999999997E-2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0-4981-9A65-058269E3C988}"/>
            </c:ext>
          </c:extLst>
        </c:ser>
        <c:ser>
          <c:idx val="5"/>
          <c:order val="5"/>
          <c:tx>
            <c:strRef>
              <c:f>'Сводный Лист'!$K$10</c:f>
              <c:strCache>
                <c:ptCount val="1"/>
                <c:pt idx="0">
                  <c:v>июн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Лист'!$M$10:$R$10</c:f>
              <c:numCache>
                <c:formatCode>0.00%</c:formatCode>
                <c:ptCount val="6"/>
                <c:pt idx="0">
                  <c:v>0.76086956521739135</c:v>
                </c:pt>
                <c:pt idx="1">
                  <c:v>0.5</c:v>
                </c:pt>
                <c:pt idx="2">
                  <c:v>0.34782608695652173</c:v>
                </c:pt>
                <c:pt idx="3">
                  <c:v>0.17391304347826086</c:v>
                </c:pt>
                <c:pt idx="4">
                  <c:v>0.10869565217391304</c:v>
                </c:pt>
                <c:pt idx="5">
                  <c:v>6.5217391304347824E-2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0-4981-9A65-058269E3C988}"/>
            </c:ext>
          </c:extLst>
        </c:ser>
        <c:ser>
          <c:idx val="6"/>
          <c:order val="6"/>
          <c:tx>
            <c:strRef>
              <c:f>'Сводный Лист'!$K$11</c:f>
              <c:strCache>
                <c:ptCount val="1"/>
                <c:pt idx="0">
                  <c:v>июл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Лист'!$M$11:$R$11</c:f>
              <c:numCache>
                <c:formatCode>0.00%</c:formatCode>
                <c:ptCount val="6"/>
                <c:pt idx="0">
                  <c:v>0.69387755102040816</c:v>
                </c:pt>
                <c:pt idx="1">
                  <c:v>0.36734693877551022</c:v>
                </c:pt>
                <c:pt idx="2">
                  <c:v>0.26530612244897961</c:v>
                </c:pt>
                <c:pt idx="3">
                  <c:v>8.1632653061224483E-2</c:v>
                </c:pt>
                <c:pt idx="4">
                  <c:v>4.0816326530612242E-2</c:v>
                </c:pt>
                <c:pt idx="5">
                  <c:v>4.0816326530612242E-2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A0-4981-9A65-058269E3C988}"/>
            </c:ext>
          </c:extLst>
        </c:ser>
        <c:ser>
          <c:idx val="7"/>
          <c:order val="7"/>
          <c:tx>
            <c:strRef>
              <c:f>'Сводный Лист'!$K$12</c:f>
              <c:strCache>
                <c:ptCount val="1"/>
                <c:pt idx="0">
                  <c:v>авг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Лист'!$M$12:$R$12</c:f>
              <c:numCache>
                <c:formatCode>0.00%</c:formatCode>
                <c:ptCount val="6"/>
                <c:pt idx="0">
                  <c:v>0.76086956521739135</c:v>
                </c:pt>
                <c:pt idx="1">
                  <c:v>0.5</c:v>
                </c:pt>
                <c:pt idx="2">
                  <c:v>0.2391304347826087</c:v>
                </c:pt>
                <c:pt idx="3">
                  <c:v>0.13043478260869565</c:v>
                </c:pt>
                <c:pt idx="4">
                  <c:v>4.3478260869565216E-2</c:v>
                </c:pt>
                <c:pt idx="5">
                  <c:v>2.1739130434782608E-2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A0-4981-9A65-058269E3C988}"/>
            </c:ext>
          </c:extLst>
        </c:ser>
        <c:ser>
          <c:idx val="8"/>
          <c:order val="8"/>
          <c:tx>
            <c:strRef>
              <c:f>'Сводный Лист'!$K$13</c:f>
              <c:strCache>
                <c:ptCount val="1"/>
                <c:pt idx="0">
                  <c:v>сен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Лист'!$M$13:$R$13</c:f>
              <c:numCache>
                <c:formatCode>0.00%</c:formatCode>
                <c:ptCount val="6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0.11363636363636363</c:v>
                </c:pt>
                <c:pt idx="4">
                  <c:v>9.0909090909090912E-2</c:v>
                </c:pt>
                <c:pt idx="5">
                  <c:v>4.5454545454545456E-2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A0-4981-9A65-058269E3C988}"/>
            </c:ext>
          </c:extLst>
        </c:ser>
        <c:ser>
          <c:idx val="9"/>
          <c:order val="9"/>
          <c:tx>
            <c:strRef>
              <c:f>'Сводный Лист'!$K$14</c:f>
              <c:strCache>
                <c:ptCount val="1"/>
                <c:pt idx="0">
                  <c:v>окт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Лист'!$M$14:$R$14</c:f>
              <c:numCache>
                <c:formatCode>0.00%</c:formatCode>
                <c:ptCount val="6"/>
                <c:pt idx="0">
                  <c:v>0.67500000000000004</c:v>
                </c:pt>
                <c:pt idx="1">
                  <c:v>0.35</c:v>
                </c:pt>
                <c:pt idx="2">
                  <c:v>0.17499999999999999</c:v>
                </c:pt>
                <c:pt idx="3">
                  <c:v>7.4999999999999997E-2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A0-4981-9A65-058269E3C988}"/>
            </c:ext>
          </c:extLst>
        </c:ser>
        <c:ser>
          <c:idx val="10"/>
          <c:order val="10"/>
          <c:tx>
            <c:strRef>
              <c:f>'Сводный Лист'!$K$15</c:f>
              <c:strCache>
                <c:ptCount val="1"/>
                <c:pt idx="0">
                  <c:v>ноя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Лист'!$M$15:$R$15</c:f>
              <c:numCache>
                <c:formatCode>0.00%</c:formatCode>
                <c:ptCount val="6"/>
                <c:pt idx="0">
                  <c:v>0.5714285714285714</c:v>
                </c:pt>
                <c:pt idx="1">
                  <c:v>0.40816326530612246</c:v>
                </c:pt>
                <c:pt idx="2">
                  <c:v>0.24489795918367346</c:v>
                </c:pt>
                <c:pt idx="3">
                  <c:v>0.14285714285714285</c:v>
                </c:pt>
                <c:pt idx="4">
                  <c:v>8.1632653061224483E-2</c:v>
                </c:pt>
                <c:pt idx="5">
                  <c:v>4.0816326530612242E-2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A0-4981-9A65-058269E3C988}"/>
            </c:ext>
          </c:extLst>
        </c:ser>
        <c:ser>
          <c:idx val="11"/>
          <c:order val="11"/>
          <c:tx>
            <c:strRef>
              <c:f>'Сводный Лист'!$K$16</c:f>
              <c:strCache>
                <c:ptCount val="1"/>
                <c:pt idx="0">
                  <c:v>дек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'Сводный Лист'!$M$16:$R$16</c:f>
              <c:numCache>
                <c:formatCode>0.00%</c:formatCode>
                <c:ptCount val="6"/>
                <c:pt idx="0">
                  <c:v>0.69230769230769229</c:v>
                </c:pt>
                <c:pt idx="1">
                  <c:v>0.48076923076923078</c:v>
                </c:pt>
                <c:pt idx="2">
                  <c:v>0.32692307692307693</c:v>
                </c:pt>
                <c:pt idx="3">
                  <c:v>0.21153846153846154</c:v>
                </c:pt>
                <c:pt idx="4">
                  <c:v>7.6923076923076927E-2</c:v>
                </c:pt>
                <c:pt idx="5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A0-4981-9A65-058269E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68816"/>
        <c:axId val="525772424"/>
      </c:lineChart>
      <c:catAx>
        <c:axId val="5257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2424"/>
        <c:crosses val="autoZero"/>
        <c:auto val="1"/>
        <c:lblAlgn val="ctr"/>
        <c:lblOffset val="100"/>
        <c:noMultiLvlLbl val="0"/>
      </c:catAx>
      <c:valAx>
        <c:axId val="5257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17</xdr:row>
      <xdr:rowOff>46224</xdr:rowOff>
    </xdr:from>
    <xdr:to>
      <xdr:col>8</xdr:col>
      <xdr:colOff>90768</xdr:colOff>
      <xdr:row>31</xdr:row>
      <xdr:rowOff>122424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6748C3-57CA-4798-872C-FA7CCA660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17</xdr:row>
      <xdr:rowOff>4762</xdr:rowOff>
    </xdr:from>
    <xdr:to>
      <xdr:col>21</xdr:col>
      <xdr:colOff>323850</xdr:colOff>
      <xdr:row>32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FC197AB-2194-4D78-83DA-7254DEACF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sional" refreshedDate="45090.807872800928" createdVersion="7" refreshedVersion="7" minRefreshableVersion="3" recordCount="3210" xr:uid="{2D79F821-BF13-4A03-BAC1-C23DD70D3B83}">
  <cacheSource type="worksheet">
    <worksheetSource ref="A1:M3211" sheet="Данные"/>
  </cacheSource>
  <cacheFields count="14">
    <cacheField name="id_client" numFmtId="0">
      <sharedItems containsSemiMixedTypes="0" containsString="0" containsNumber="1" containsInteger="1" minValue="100001" maxValue="103210"/>
    </cacheField>
    <cacheField name="date_purchase" numFmtId="14">
      <sharedItems containsSemiMixedTypes="0" containsNonDate="0" containsDate="1" containsString="0" minDate="2020-01-01T00:00:00" maxDate="2020-12-31T00:00:00" count="365">
        <d v="2020-02-04T00:00:00"/>
        <d v="2020-10-03T00:00:00"/>
        <d v="2020-09-28T00:00:00"/>
        <d v="2020-06-27T00:00:00"/>
        <d v="2020-05-03T00:00:00"/>
        <d v="2020-06-08T00:00:00"/>
        <d v="2020-10-22T00:00:00"/>
        <d v="2020-09-11T00:00:00"/>
        <d v="2020-10-24T00:00:00"/>
        <d v="2020-06-15T00:00:00"/>
        <d v="2020-11-24T00:00:00"/>
        <d v="2020-10-29T00:00:00"/>
        <d v="2020-02-10T00:00:00"/>
        <d v="2020-01-30T00:00:00"/>
        <d v="2020-08-24T00:00:00"/>
        <d v="2020-06-29T00:00:00"/>
        <d v="2020-05-22T00:00:00"/>
        <d v="2020-03-14T00:00:00"/>
        <d v="2020-01-08T00:00:00"/>
        <d v="2020-08-30T00:00:00"/>
        <d v="2020-01-11T00:00:00"/>
        <d v="2020-11-12T00:00:00"/>
        <d v="2020-05-12T00:00:00"/>
        <d v="2020-07-09T00:00:00"/>
        <d v="2020-08-01T00:00:00"/>
        <d v="2020-03-27T00:00:00"/>
        <d v="2020-10-15T00:00:00"/>
        <d v="2020-04-05T00:00:00"/>
        <d v="2020-03-17T00:00:00"/>
        <d v="2020-08-16T00:00:00"/>
        <d v="2020-05-06T00:00:00"/>
        <d v="2020-03-22T00:00:00"/>
        <d v="2020-03-26T00:00:00"/>
        <d v="2020-08-18T00:00:00"/>
        <d v="2020-12-19T00:00:00"/>
        <d v="2020-08-27T00:00:00"/>
        <d v="2020-03-23T00:00:00"/>
        <d v="2020-10-13T00:00:00"/>
        <d v="2020-12-24T00:00:00"/>
        <d v="2020-09-18T00:00:00"/>
        <d v="2020-11-08T00:00:00"/>
        <d v="2020-02-20T00:00:00"/>
        <d v="2020-06-26T00:00:00"/>
        <d v="2020-08-09T00:00:00"/>
        <d v="2020-12-07T00:00:00"/>
        <d v="2020-04-12T00:00:00"/>
        <d v="2020-04-09T00:00:00"/>
        <d v="2020-12-26T00:00:00"/>
        <d v="2020-05-21T00:00:00"/>
        <d v="2020-01-05T00:00:00"/>
        <d v="2020-11-23T00:00:00"/>
        <d v="2020-05-30T00:00:00"/>
        <d v="2020-03-30T00:00:00"/>
        <d v="2020-07-15T00:00:00"/>
        <d v="2020-11-22T00:00:00"/>
        <d v="2020-06-16T00:00:00"/>
        <d v="2020-12-02T00:00:00"/>
        <d v="2020-06-25T00:00:00"/>
        <d v="2020-06-14T00:00:00"/>
        <d v="2020-09-02T00:00:00"/>
        <d v="2020-07-26T00:00:00"/>
        <d v="2020-09-27T00:00:00"/>
        <d v="2020-12-15T00:00:00"/>
        <d v="2020-11-01T00:00:00"/>
        <d v="2020-07-10T00:00:00"/>
        <d v="2020-05-05T00:00:00"/>
        <d v="2020-07-06T00:00:00"/>
        <d v="2020-05-19T00:00:00"/>
        <d v="2020-09-30T00:00:00"/>
        <d v="2020-05-31T00:00:00"/>
        <d v="2020-09-14T00:00:00"/>
        <d v="2020-11-30T00:00:00"/>
        <d v="2020-02-19T00:00:00"/>
        <d v="2020-01-12T00:00:00"/>
        <d v="2020-10-20T00:00:00"/>
        <d v="2020-01-18T00:00:00"/>
        <d v="2020-04-04T00:00:00"/>
        <d v="2020-01-21T00:00:00"/>
        <d v="2020-08-05T00:00:00"/>
        <d v="2020-08-15T00:00:00"/>
        <d v="2020-01-31T00:00:00"/>
        <d v="2020-01-29T00:00:00"/>
        <d v="2020-04-20T00:00:00"/>
        <d v="2020-04-02T00:00:00"/>
        <d v="2020-01-20T00:00:00"/>
        <d v="2020-12-11T00:00:00"/>
        <d v="2020-08-19T00:00:00"/>
        <d v="2020-08-31T00:00:00"/>
        <d v="2020-09-16T00:00:00"/>
        <d v="2020-01-24T00:00:00"/>
        <d v="2020-11-29T00:00:00"/>
        <d v="2020-11-13T00:00:00"/>
        <d v="2020-07-05T00:00:00"/>
        <d v="2020-02-07T00:00:00"/>
        <d v="2020-09-09T00:00:00"/>
        <d v="2020-10-19T00:00:00"/>
        <d v="2020-11-16T00:00:00"/>
        <d v="2020-09-21T00:00:00"/>
        <d v="2020-07-08T00:00:00"/>
        <d v="2020-04-25T00:00:00"/>
        <d v="2020-02-05T00:00:00"/>
        <d v="2020-05-16T00:00:00"/>
        <d v="2020-07-22T00:00:00"/>
        <d v="2020-10-21T00:00:00"/>
        <d v="2020-11-07T00:00:00"/>
        <d v="2020-06-18T00:00:00"/>
        <d v="2020-11-28T00:00:00"/>
        <d v="2020-02-16T00:00:00"/>
        <d v="2020-09-06T00:00:00"/>
        <d v="2020-10-02T00:00:00"/>
        <d v="2020-10-23T00:00:00"/>
        <d v="2020-06-22T00:00:00"/>
        <d v="2020-06-13T00:00:00"/>
        <d v="2020-01-17T00:00:00"/>
        <d v="2020-12-23T00:00:00"/>
        <d v="2020-06-06T00:00:00"/>
        <d v="2020-04-13T00:00:00"/>
        <d v="2020-04-06T00:00:00"/>
        <d v="2020-02-01T00:00:00"/>
        <d v="2020-02-27T00:00:00"/>
        <d v="2020-07-13T00:00:00"/>
        <d v="2020-05-11T00:00:00"/>
        <d v="2020-08-29T00:00:00"/>
        <d v="2020-02-08T00:00:00"/>
        <d v="2020-09-26T00:00:00"/>
        <d v="2020-06-30T00:00:00"/>
        <d v="2020-09-04T00:00:00"/>
        <d v="2020-02-14T00:00:00"/>
        <d v="2020-09-24T00:00:00"/>
        <d v="2020-01-06T00:00:00"/>
        <d v="2020-07-28T00:00:00"/>
        <d v="2020-11-19T00:00:00"/>
        <d v="2020-03-13T00:00:00"/>
        <d v="2020-08-26T00:00:00"/>
        <d v="2020-09-10T00:00:00"/>
        <d v="2020-10-08T00:00:00"/>
        <d v="2020-06-24T00:00:00"/>
        <d v="2020-11-04T00:00:00"/>
        <d v="2020-04-21T00:00:00"/>
        <d v="2020-10-10T00:00:00"/>
        <d v="2020-01-14T00:00:00"/>
        <d v="2020-05-20T00:00:00"/>
        <d v="2020-08-03T00:00:00"/>
        <d v="2020-05-18T00:00:00"/>
        <d v="2020-09-25T00:00:00"/>
        <d v="2020-02-13T00:00:00"/>
        <d v="2020-04-24T00:00:00"/>
        <d v="2020-03-28T00:00:00"/>
        <d v="2020-02-09T00:00:00"/>
        <d v="2020-02-23T00:00:00"/>
        <d v="2020-08-23T00:00:00"/>
        <d v="2020-05-07T00:00:00"/>
        <d v="2020-05-25T00:00:00"/>
        <d v="2020-12-08T00:00:00"/>
        <d v="2020-01-13T00:00:00"/>
        <d v="2020-03-02T00:00:00"/>
        <d v="2020-02-17T00:00:00"/>
        <d v="2020-12-29T00:00:00"/>
        <d v="2020-04-01T00:00:00"/>
        <d v="2020-07-03T00:00:00"/>
        <d v="2020-12-22T00:00:00"/>
        <d v="2020-07-30T00:00:00"/>
        <d v="2020-06-17T00:00:00"/>
        <d v="2020-02-21T00:00:00"/>
        <d v="2020-12-14T00:00:00"/>
        <d v="2020-06-04T00:00:00"/>
        <d v="2020-07-29T00:00:00"/>
        <d v="2020-04-26T00:00:00"/>
        <d v="2020-05-10T00:00:00"/>
        <d v="2020-07-20T00:00:00"/>
        <d v="2020-08-25T00:00:00"/>
        <d v="2020-11-11T00:00:00"/>
        <d v="2020-01-16T00:00:00"/>
        <d v="2020-01-02T00:00:00"/>
        <d v="2020-06-28T00:00:00"/>
        <d v="2020-01-10T00:00:00"/>
        <d v="2020-03-09T00:00:00"/>
        <d v="2020-08-17T00:00:00"/>
        <d v="2020-11-25T00:00:00"/>
        <d v="2020-11-21T00:00:00"/>
        <d v="2020-12-21T00:00:00"/>
        <d v="2020-05-17T00:00:00"/>
        <d v="2020-11-26T00:00:00"/>
        <d v="2020-03-15T00:00:00"/>
        <d v="2020-06-02T00:00:00"/>
        <d v="2020-12-18T00:00:00"/>
        <d v="2020-11-03T00:00:00"/>
        <d v="2020-02-28T00:00:00"/>
        <d v="2020-07-27T00:00:00"/>
        <d v="2020-12-03T00:00:00"/>
        <d v="2020-01-26T00:00:00"/>
        <d v="2020-12-30T00:00:00"/>
        <d v="2020-10-06T00:00:00"/>
        <d v="2020-02-29T00:00:00"/>
        <d v="2020-03-31T00:00:00"/>
        <d v="2020-09-05T00:00:00"/>
        <d v="2020-03-21T00:00:00"/>
        <d v="2020-04-28T00:00:00"/>
        <d v="2020-04-07T00:00:00"/>
        <d v="2020-02-26T00:00:00"/>
        <d v="2020-06-01T00:00:00"/>
        <d v="2020-05-27T00:00:00"/>
        <d v="2020-12-20T00:00:00"/>
        <d v="2020-03-20T00:00:00"/>
        <d v="2020-03-05T00:00:00"/>
        <d v="2020-10-05T00:00:00"/>
        <d v="2020-04-16T00:00:00"/>
        <d v="2020-01-07T00:00:00"/>
        <d v="2020-01-25T00:00:00"/>
        <d v="2020-04-19T00:00:00"/>
        <d v="2020-10-31T00:00:00"/>
        <d v="2020-04-23T00:00:00"/>
        <d v="2020-02-24T00:00:00"/>
        <d v="2020-04-22T00:00:00"/>
        <d v="2020-07-02T00:00:00"/>
        <d v="2020-04-27T00:00:00"/>
        <d v="2020-07-14T00:00:00"/>
        <d v="2020-12-09T00:00:00"/>
        <d v="2020-08-21T00:00:00"/>
        <d v="2020-11-06T00:00:00"/>
        <d v="2020-12-13T00:00:00"/>
        <d v="2020-01-15T00:00:00"/>
        <d v="2020-03-24T00:00:00"/>
        <d v="2020-11-17T00:00:00"/>
        <d v="2020-05-01T00:00:00"/>
        <d v="2020-06-03T00:00:00"/>
        <d v="2020-11-20T00:00:00"/>
        <d v="2020-02-22T00:00:00"/>
        <d v="2020-05-26T00:00:00"/>
        <d v="2020-02-18T00:00:00"/>
        <d v="2020-10-04T00:00:00"/>
        <d v="2020-10-09T00:00:00"/>
        <d v="2020-05-29T00:00:00"/>
        <d v="2020-04-10T00:00:00"/>
        <d v="2020-07-18T00:00:00"/>
        <d v="2020-08-11T00:00:00"/>
        <d v="2020-08-04T00:00:00"/>
        <d v="2020-05-14T00:00:00"/>
        <d v="2020-03-12T00:00:00"/>
        <d v="2020-04-18T00:00:00"/>
        <d v="2020-05-04T00:00:00"/>
        <d v="2020-12-28T00:00:00"/>
        <d v="2020-06-20T00:00:00"/>
        <d v="2020-03-08T00:00:00"/>
        <d v="2020-05-23T00:00:00"/>
        <d v="2020-06-11T00:00:00"/>
        <d v="2020-05-15T00:00:00"/>
        <d v="2020-08-08T00:00:00"/>
        <d v="2020-10-28T00:00:00"/>
        <d v="2020-07-01T00:00:00"/>
        <d v="2020-12-17T00:00:00"/>
        <d v="2020-09-03T00:00:00"/>
        <d v="2020-12-27T00:00:00"/>
        <d v="2020-09-17T00:00:00"/>
        <d v="2020-09-07T00:00:00"/>
        <d v="2020-03-01T00:00:00"/>
        <d v="2020-04-30T00:00:00"/>
        <d v="2020-04-17T00:00:00"/>
        <d v="2020-08-12T00:00:00"/>
        <d v="2020-03-18T00:00:00"/>
        <d v="2020-10-27T00:00:00"/>
        <d v="2020-05-02T00:00:00"/>
        <d v="2020-07-21T00:00:00"/>
        <d v="2020-07-04T00:00:00"/>
        <d v="2020-11-05T00:00:00"/>
        <d v="2020-03-16T00:00:00"/>
        <d v="2020-07-17T00:00:00"/>
        <d v="2020-06-23T00:00:00"/>
        <d v="2020-03-10T00:00:00"/>
        <d v="2020-07-31T00:00:00"/>
        <d v="2020-11-09T00:00:00"/>
        <d v="2020-03-06T00:00:00"/>
        <d v="2020-11-27T00:00:00"/>
        <d v="2020-01-22T00:00:00"/>
        <d v="2020-03-29T00:00:00"/>
        <d v="2020-07-11T00:00:00"/>
        <d v="2020-02-15T00:00:00"/>
        <d v="2020-06-05T00:00:00"/>
        <d v="2020-09-01T00:00:00"/>
        <d v="2020-07-24T00:00:00"/>
        <d v="2020-11-15T00:00:00"/>
        <d v="2020-01-27T00:00:00"/>
        <d v="2020-07-19T00:00:00"/>
        <d v="2020-08-06T00:00:00"/>
        <d v="2020-01-28T00:00:00"/>
        <d v="2020-12-06T00:00:00"/>
        <d v="2020-12-05T00:00:00"/>
        <d v="2020-12-01T00:00:00"/>
        <d v="2020-02-03T00:00:00"/>
        <d v="2020-09-13T00:00:00"/>
        <d v="2020-01-03T00:00:00"/>
        <d v="2020-04-11T00:00:00"/>
        <d v="2020-04-15T00:00:00"/>
        <d v="2020-10-07T00:00:00"/>
        <d v="2020-08-14T00:00:00"/>
        <d v="2020-08-07T00:00:00"/>
        <d v="2020-03-04T00:00:00"/>
        <d v="2020-06-21T00:00:00"/>
        <d v="2020-02-12T00:00:00"/>
        <d v="2020-05-28T00:00:00"/>
        <d v="2020-08-22T00:00:00"/>
        <d v="2020-12-04T00:00:00"/>
        <d v="2020-11-18T00:00:00"/>
        <d v="2020-09-15T00:00:00"/>
        <d v="2020-04-03T00:00:00"/>
        <d v="2020-05-08T00:00:00"/>
        <d v="2020-06-07T00:00:00"/>
        <d v="2020-05-13T00:00:00"/>
        <d v="2020-10-11T00:00:00"/>
        <d v="2020-06-10T00:00:00"/>
        <d v="2020-12-16T00:00:00"/>
        <d v="2020-08-13T00:00:00"/>
        <d v="2020-05-24T00:00:00"/>
        <d v="2020-09-29T00:00:00"/>
        <d v="2020-03-19T00:00:00"/>
        <d v="2020-12-25T00:00:00"/>
        <d v="2020-10-18T00:00:00"/>
        <d v="2020-07-12T00:00:00"/>
        <d v="2020-02-25T00:00:00"/>
        <d v="2020-07-25T00:00:00"/>
        <d v="2020-07-07T00:00:00"/>
        <d v="2020-09-08T00:00:00"/>
        <d v="2020-06-19T00:00:00"/>
        <d v="2020-09-22T00:00:00"/>
        <d v="2020-06-12T00:00:00"/>
        <d v="2020-02-02T00:00:00"/>
        <d v="2020-08-02T00:00:00"/>
        <d v="2020-11-10T00:00:00"/>
        <d v="2020-06-09T00:00:00"/>
        <d v="2020-10-14T00:00:00"/>
        <d v="2020-03-03T00:00:00"/>
        <d v="2020-09-20T00:00:00"/>
        <d v="2020-09-19T00:00:00"/>
        <d v="2020-11-14T00:00:00"/>
        <d v="2020-08-10T00:00:00"/>
        <d v="2020-05-09T00:00:00"/>
        <d v="2020-07-23T00:00:00"/>
        <d v="2020-08-28T00:00:00"/>
        <d v="2020-10-26T00:00:00"/>
        <d v="2020-11-02T00:00:00"/>
        <d v="2020-10-01T00:00:00"/>
        <d v="2020-09-12T00:00:00"/>
        <d v="2020-04-29T00:00:00"/>
        <d v="2020-10-17T00:00:00"/>
        <d v="2020-10-30T00:00:00"/>
        <d v="2020-01-19T00:00:00"/>
        <d v="2020-10-16T00:00:00"/>
        <d v="2020-10-25T00:00:00"/>
        <d v="2020-01-09T00:00:00"/>
        <d v="2020-04-14T00:00:00"/>
        <d v="2020-01-04T00:00:00"/>
        <d v="2020-07-16T00:00:00"/>
        <d v="2020-02-11T00:00:00"/>
        <d v="2020-12-12T00:00:00"/>
        <d v="2020-01-01T00:00:00"/>
        <d v="2020-03-11T00:00:00"/>
        <d v="2020-02-06T00:00:00"/>
        <d v="2020-03-25T00:00:00"/>
        <d v="2020-10-12T00:00:00"/>
        <d v="2020-08-20T00:00:00"/>
        <d v="2020-12-10T00:00:00"/>
        <d v="2020-04-08T00:00:00"/>
        <d v="2020-09-23T00:00:00"/>
        <d v="2020-03-07T00:00:00"/>
        <d v="2020-01-23T00:00:00"/>
      </sharedItems>
      <fieldGroup par="13" base="1">
        <rangePr groupBy="days" startDate="2020-01-01T00:00:00" endDate="2020-12-31T00:00:00"/>
        <groupItems count="368">
          <s v="&lt;01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12.2020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time_spent" numFmtId="0">
      <sharedItems containsSemiMixedTypes="0" containsString="0" containsNumber="1" containsInteger="1" minValue="0" maxValue="1000"/>
    </cacheField>
    <cacheField name="time_hrs" numFmtId="2">
      <sharedItems containsSemiMixedTypes="0" containsString="0" containsNumber="1" minValue="0" maxValue="16.666666666666668"/>
    </cacheField>
    <cacheField name="Activity_Lvl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Канал Привлечения" numFmtId="0">
      <sharedItems count="6">
        <s v="Facebook"/>
        <s v="Instagram"/>
        <s v="VK"/>
        <s v="Одноклассники"/>
        <s v="TikTok"/>
        <s v="Telegram"/>
      </sharedItems>
    </cacheField>
    <cacheField name="CPA" numFmtId="0">
      <sharedItems containsSemiMixedTypes="0" containsString="0" containsNumber="1" containsInteger="1" minValue="45" maxValue="90"/>
    </cacheField>
    <cacheField name="Месяцы" numFmtId="0" databaseField="0">
      <fieldGroup base="1">
        <rangePr groupBy="months" startDate="2020-01-01T00:00:00" endDate="2020-12-31T00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0">
  <r>
    <n v="102132"/>
    <x v="0"/>
    <n v="1"/>
    <n v="0"/>
    <n v="0"/>
    <n v="0"/>
    <n v="0"/>
    <n v="0"/>
    <n v="283"/>
    <n v="4.7166666666666668"/>
    <x v="0"/>
    <x v="0"/>
    <n v="90"/>
  </r>
  <r>
    <n v="100001"/>
    <x v="1"/>
    <n v="1"/>
    <n v="1"/>
    <n v="1"/>
    <n v="1"/>
    <n v="1"/>
    <n v="1"/>
    <n v="65"/>
    <n v="1.0833333333333333"/>
    <x v="1"/>
    <x v="1"/>
    <n v="75"/>
  </r>
  <r>
    <n v="100706"/>
    <x v="2"/>
    <n v="1"/>
    <n v="0"/>
    <n v="0"/>
    <n v="0"/>
    <n v="0"/>
    <n v="0"/>
    <n v="86"/>
    <n v="1.4333333333333333"/>
    <x v="1"/>
    <x v="2"/>
    <n v="60"/>
  </r>
  <r>
    <n v="102240"/>
    <x v="3"/>
    <n v="0"/>
    <n v="0"/>
    <n v="0"/>
    <n v="0"/>
    <n v="0"/>
    <n v="0"/>
    <n v="30"/>
    <n v="0.5"/>
    <x v="2"/>
    <x v="0"/>
    <n v="90"/>
  </r>
  <r>
    <n v="100169"/>
    <x v="4"/>
    <n v="1"/>
    <n v="1"/>
    <n v="0"/>
    <n v="0"/>
    <n v="0"/>
    <n v="0"/>
    <n v="111"/>
    <n v="1.85"/>
    <x v="1"/>
    <x v="2"/>
    <n v="60"/>
  </r>
  <r>
    <n v="100583"/>
    <x v="5"/>
    <n v="1"/>
    <n v="0"/>
    <n v="0"/>
    <n v="0"/>
    <n v="0"/>
    <n v="0"/>
    <n v="185"/>
    <n v="3.0833333333333335"/>
    <x v="0"/>
    <x v="3"/>
    <n v="45"/>
  </r>
  <r>
    <n v="101193"/>
    <x v="6"/>
    <n v="1"/>
    <n v="0"/>
    <n v="0"/>
    <n v="0"/>
    <n v="0"/>
    <n v="0"/>
    <n v="43"/>
    <n v="0.71666666666666667"/>
    <x v="2"/>
    <x v="1"/>
    <n v="75"/>
  </r>
  <r>
    <n v="102714"/>
    <x v="7"/>
    <n v="0"/>
    <n v="0"/>
    <n v="0"/>
    <n v="0"/>
    <n v="0"/>
    <n v="0"/>
    <n v="156"/>
    <n v="2.6"/>
    <x v="3"/>
    <x v="3"/>
    <n v="45"/>
  </r>
  <r>
    <n v="100648"/>
    <x v="8"/>
    <n v="0"/>
    <n v="0"/>
    <n v="0"/>
    <n v="0"/>
    <n v="0"/>
    <n v="0"/>
    <n v="293"/>
    <n v="4.8833333333333337"/>
    <x v="0"/>
    <x v="3"/>
    <n v="45"/>
  </r>
  <r>
    <n v="102890"/>
    <x v="0"/>
    <n v="1"/>
    <n v="1"/>
    <n v="1"/>
    <n v="1"/>
    <n v="0"/>
    <n v="0"/>
    <n v="63"/>
    <n v="1.05"/>
    <x v="1"/>
    <x v="4"/>
    <n v="80"/>
  </r>
  <r>
    <n v="102180"/>
    <x v="9"/>
    <n v="1"/>
    <n v="1"/>
    <n v="1"/>
    <n v="1"/>
    <n v="1"/>
    <n v="0"/>
    <n v="261"/>
    <n v="4.3499999999999996"/>
    <x v="0"/>
    <x v="0"/>
    <n v="90"/>
  </r>
  <r>
    <n v="101404"/>
    <x v="10"/>
    <n v="1"/>
    <n v="0"/>
    <n v="0"/>
    <n v="0"/>
    <n v="0"/>
    <n v="0"/>
    <n v="187"/>
    <n v="3.1166666666666667"/>
    <x v="0"/>
    <x v="0"/>
    <n v="90"/>
  </r>
  <r>
    <n v="100321"/>
    <x v="11"/>
    <n v="1"/>
    <n v="1"/>
    <n v="1"/>
    <n v="0"/>
    <n v="0"/>
    <n v="0"/>
    <n v="187"/>
    <n v="3.1166666666666667"/>
    <x v="0"/>
    <x v="1"/>
    <n v="75"/>
  </r>
  <r>
    <n v="100177"/>
    <x v="12"/>
    <n v="1"/>
    <n v="1"/>
    <n v="1"/>
    <n v="0"/>
    <n v="0"/>
    <n v="0"/>
    <n v="82"/>
    <n v="1.3666666666666667"/>
    <x v="1"/>
    <x v="2"/>
    <n v="60"/>
  </r>
  <r>
    <n v="100702"/>
    <x v="13"/>
    <n v="1"/>
    <n v="0"/>
    <n v="0"/>
    <n v="0"/>
    <n v="0"/>
    <n v="0"/>
    <n v="19"/>
    <n v="0.31666666666666665"/>
    <x v="2"/>
    <x v="0"/>
    <n v="90"/>
  </r>
  <r>
    <n v="101755"/>
    <x v="14"/>
    <n v="1"/>
    <n v="0"/>
    <n v="0"/>
    <n v="0"/>
    <n v="0"/>
    <n v="0"/>
    <n v="22"/>
    <n v="0.36666666666666664"/>
    <x v="2"/>
    <x v="4"/>
    <n v="80"/>
  </r>
  <r>
    <n v="100452"/>
    <x v="15"/>
    <n v="1"/>
    <n v="1"/>
    <n v="0"/>
    <n v="0"/>
    <n v="0"/>
    <n v="0"/>
    <n v="75"/>
    <n v="1.25"/>
    <x v="1"/>
    <x v="3"/>
    <n v="45"/>
  </r>
  <r>
    <n v="100495"/>
    <x v="16"/>
    <n v="1"/>
    <n v="1"/>
    <n v="1"/>
    <n v="0"/>
    <n v="0"/>
    <n v="0"/>
    <n v="75"/>
    <n v="1.25"/>
    <x v="1"/>
    <x v="0"/>
    <n v="90"/>
  </r>
  <r>
    <n v="101034"/>
    <x v="17"/>
    <n v="1"/>
    <n v="0"/>
    <n v="0"/>
    <n v="0"/>
    <n v="0"/>
    <n v="0"/>
    <n v="52"/>
    <n v="0.8666666666666667"/>
    <x v="2"/>
    <x v="1"/>
    <n v="75"/>
  </r>
  <r>
    <n v="102140"/>
    <x v="18"/>
    <n v="1"/>
    <n v="1"/>
    <n v="1"/>
    <n v="1"/>
    <n v="0"/>
    <n v="0"/>
    <n v="283"/>
    <n v="4.7166666666666668"/>
    <x v="0"/>
    <x v="2"/>
    <n v="60"/>
  </r>
  <r>
    <n v="102141"/>
    <x v="19"/>
    <n v="0"/>
    <n v="0"/>
    <n v="0"/>
    <n v="0"/>
    <n v="0"/>
    <n v="0"/>
    <n v="218"/>
    <n v="3.6333333333333333"/>
    <x v="0"/>
    <x v="4"/>
    <n v="80"/>
  </r>
  <r>
    <n v="100783"/>
    <x v="20"/>
    <n v="1"/>
    <n v="1"/>
    <n v="0"/>
    <n v="0"/>
    <n v="0"/>
    <n v="0"/>
    <n v="68"/>
    <n v="1.1333333333333333"/>
    <x v="1"/>
    <x v="4"/>
    <n v="80"/>
  </r>
  <r>
    <n v="100996"/>
    <x v="21"/>
    <n v="1"/>
    <n v="1"/>
    <n v="1"/>
    <n v="1"/>
    <n v="1"/>
    <n v="1"/>
    <n v="897"/>
    <n v="14.95"/>
    <x v="0"/>
    <x v="2"/>
    <n v="60"/>
  </r>
  <r>
    <n v="101483"/>
    <x v="22"/>
    <n v="0"/>
    <n v="0"/>
    <n v="0"/>
    <n v="0"/>
    <n v="0"/>
    <n v="0"/>
    <n v="193"/>
    <n v="3.2166666666666668"/>
    <x v="0"/>
    <x v="4"/>
    <n v="80"/>
  </r>
  <r>
    <n v="103108"/>
    <x v="23"/>
    <n v="1"/>
    <n v="1"/>
    <n v="1"/>
    <n v="0"/>
    <n v="0"/>
    <n v="0"/>
    <n v="192"/>
    <n v="3.2"/>
    <x v="0"/>
    <x v="2"/>
    <n v="60"/>
  </r>
  <r>
    <n v="100234"/>
    <x v="24"/>
    <n v="1"/>
    <n v="0"/>
    <n v="0"/>
    <n v="0"/>
    <n v="0"/>
    <n v="0"/>
    <n v="28"/>
    <n v="0.46666666666666667"/>
    <x v="2"/>
    <x v="4"/>
    <n v="80"/>
  </r>
  <r>
    <n v="102469"/>
    <x v="25"/>
    <n v="1"/>
    <n v="1"/>
    <n v="1"/>
    <n v="1"/>
    <n v="0"/>
    <n v="0"/>
    <n v="89"/>
    <n v="1.4833333333333334"/>
    <x v="1"/>
    <x v="5"/>
    <n v="70"/>
  </r>
  <r>
    <n v="100047"/>
    <x v="26"/>
    <n v="0"/>
    <n v="0"/>
    <n v="0"/>
    <n v="0"/>
    <n v="0"/>
    <n v="0"/>
    <n v="190"/>
    <n v="3.1666666666666665"/>
    <x v="0"/>
    <x v="0"/>
    <n v="90"/>
  </r>
  <r>
    <n v="102147"/>
    <x v="27"/>
    <n v="0"/>
    <n v="0"/>
    <n v="0"/>
    <n v="0"/>
    <n v="0"/>
    <n v="0"/>
    <n v="0"/>
    <n v="0"/>
    <x v="2"/>
    <x v="4"/>
    <n v="80"/>
  </r>
  <r>
    <n v="100772"/>
    <x v="28"/>
    <n v="1"/>
    <n v="1"/>
    <n v="1"/>
    <n v="0"/>
    <n v="0"/>
    <n v="0"/>
    <n v="256"/>
    <n v="4.2666666666666666"/>
    <x v="0"/>
    <x v="4"/>
    <n v="80"/>
  </r>
  <r>
    <n v="102957"/>
    <x v="29"/>
    <n v="1"/>
    <n v="1"/>
    <n v="0"/>
    <n v="0"/>
    <n v="0"/>
    <n v="0"/>
    <n v="48"/>
    <n v="0.8"/>
    <x v="2"/>
    <x v="0"/>
    <n v="90"/>
  </r>
  <r>
    <n v="102433"/>
    <x v="30"/>
    <n v="1"/>
    <n v="1"/>
    <n v="1"/>
    <n v="0"/>
    <n v="0"/>
    <n v="0"/>
    <n v="45"/>
    <n v="0.75"/>
    <x v="2"/>
    <x v="0"/>
    <n v="90"/>
  </r>
  <r>
    <n v="103031"/>
    <x v="31"/>
    <n v="0"/>
    <n v="0"/>
    <n v="0"/>
    <n v="0"/>
    <n v="0"/>
    <n v="0"/>
    <n v="8"/>
    <n v="0.13333333333333333"/>
    <x v="2"/>
    <x v="0"/>
    <n v="90"/>
  </r>
  <r>
    <n v="103075"/>
    <x v="32"/>
    <n v="1"/>
    <n v="1"/>
    <n v="1"/>
    <n v="1"/>
    <n v="0"/>
    <n v="0"/>
    <n v="241"/>
    <n v="4.0166666666666666"/>
    <x v="0"/>
    <x v="2"/>
    <n v="60"/>
  </r>
  <r>
    <n v="101131"/>
    <x v="33"/>
    <n v="1"/>
    <n v="1"/>
    <n v="1"/>
    <n v="1"/>
    <n v="1"/>
    <n v="1"/>
    <n v="833"/>
    <n v="13.883333333333333"/>
    <x v="0"/>
    <x v="3"/>
    <n v="45"/>
  </r>
  <r>
    <n v="101781"/>
    <x v="34"/>
    <n v="0"/>
    <n v="0"/>
    <n v="0"/>
    <n v="0"/>
    <n v="0"/>
    <n v="0"/>
    <n v="47"/>
    <n v="0.78333333333333333"/>
    <x v="2"/>
    <x v="3"/>
    <n v="45"/>
  </r>
  <r>
    <n v="100757"/>
    <x v="35"/>
    <n v="1"/>
    <n v="1"/>
    <n v="0"/>
    <n v="0"/>
    <n v="0"/>
    <n v="0"/>
    <n v="68"/>
    <n v="1.1333333333333333"/>
    <x v="1"/>
    <x v="1"/>
    <n v="75"/>
  </r>
  <r>
    <n v="101201"/>
    <x v="36"/>
    <n v="1"/>
    <n v="0"/>
    <n v="0"/>
    <n v="0"/>
    <n v="0"/>
    <n v="0"/>
    <n v="47"/>
    <n v="0.78333333333333333"/>
    <x v="2"/>
    <x v="3"/>
    <n v="45"/>
  </r>
  <r>
    <n v="102011"/>
    <x v="37"/>
    <n v="1"/>
    <n v="1"/>
    <n v="1"/>
    <n v="1"/>
    <n v="1"/>
    <n v="1"/>
    <n v="854"/>
    <n v="14.233333333333333"/>
    <x v="0"/>
    <x v="5"/>
    <n v="70"/>
  </r>
  <r>
    <n v="101005"/>
    <x v="38"/>
    <n v="0"/>
    <n v="0"/>
    <n v="0"/>
    <n v="0"/>
    <n v="0"/>
    <n v="0"/>
    <n v="37"/>
    <n v="0.6166666666666667"/>
    <x v="2"/>
    <x v="1"/>
    <n v="75"/>
  </r>
  <r>
    <n v="102669"/>
    <x v="39"/>
    <n v="1"/>
    <n v="1"/>
    <n v="0"/>
    <n v="0"/>
    <n v="0"/>
    <n v="0"/>
    <n v="47"/>
    <n v="0.78333333333333333"/>
    <x v="2"/>
    <x v="3"/>
    <n v="45"/>
  </r>
  <r>
    <n v="101923"/>
    <x v="40"/>
    <n v="1"/>
    <n v="1"/>
    <n v="1"/>
    <n v="1"/>
    <n v="1"/>
    <n v="1"/>
    <n v="653"/>
    <n v="10.883333333333333"/>
    <x v="0"/>
    <x v="5"/>
    <n v="70"/>
  </r>
  <r>
    <n v="101111"/>
    <x v="41"/>
    <n v="0"/>
    <n v="0"/>
    <n v="0"/>
    <n v="0"/>
    <n v="0"/>
    <n v="0"/>
    <n v="69"/>
    <n v="1.1499999999999999"/>
    <x v="1"/>
    <x v="0"/>
    <n v="90"/>
  </r>
  <r>
    <n v="101936"/>
    <x v="42"/>
    <n v="1"/>
    <n v="1"/>
    <n v="1"/>
    <n v="0"/>
    <n v="0"/>
    <n v="0"/>
    <n v="15"/>
    <n v="0.25"/>
    <x v="2"/>
    <x v="1"/>
    <n v="75"/>
  </r>
  <r>
    <n v="101128"/>
    <x v="43"/>
    <n v="0"/>
    <n v="0"/>
    <n v="0"/>
    <n v="0"/>
    <n v="0"/>
    <n v="0"/>
    <n v="150"/>
    <n v="2.5"/>
    <x v="3"/>
    <x v="2"/>
    <n v="60"/>
  </r>
  <r>
    <n v="102877"/>
    <x v="44"/>
    <n v="1"/>
    <n v="1"/>
    <n v="1"/>
    <n v="0"/>
    <n v="0"/>
    <n v="0"/>
    <n v="257"/>
    <n v="4.2833333333333332"/>
    <x v="0"/>
    <x v="3"/>
    <n v="45"/>
  </r>
  <r>
    <n v="100216"/>
    <x v="45"/>
    <n v="0"/>
    <n v="0"/>
    <n v="0"/>
    <n v="0"/>
    <n v="0"/>
    <n v="0"/>
    <n v="37"/>
    <n v="0.6166666666666667"/>
    <x v="2"/>
    <x v="0"/>
    <n v="90"/>
  </r>
  <r>
    <n v="101872"/>
    <x v="46"/>
    <n v="0"/>
    <n v="0"/>
    <n v="0"/>
    <n v="0"/>
    <n v="0"/>
    <n v="0"/>
    <n v="109"/>
    <n v="1.8166666666666667"/>
    <x v="1"/>
    <x v="1"/>
    <n v="75"/>
  </r>
  <r>
    <n v="102261"/>
    <x v="47"/>
    <n v="1"/>
    <n v="1"/>
    <n v="1"/>
    <n v="1"/>
    <n v="0"/>
    <n v="0"/>
    <n v="255"/>
    <n v="4.25"/>
    <x v="0"/>
    <x v="0"/>
    <n v="90"/>
  </r>
  <r>
    <n v="102611"/>
    <x v="48"/>
    <n v="1"/>
    <n v="1"/>
    <n v="1"/>
    <n v="1"/>
    <n v="1"/>
    <n v="1"/>
    <n v="903"/>
    <n v="15.05"/>
    <x v="0"/>
    <x v="2"/>
    <n v="60"/>
  </r>
  <r>
    <n v="102276"/>
    <x v="49"/>
    <n v="0"/>
    <n v="0"/>
    <n v="0"/>
    <n v="0"/>
    <n v="0"/>
    <n v="0"/>
    <n v="54"/>
    <n v="0.9"/>
    <x v="2"/>
    <x v="2"/>
    <n v="60"/>
  </r>
  <r>
    <n v="100635"/>
    <x v="50"/>
    <n v="1"/>
    <n v="1"/>
    <n v="0"/>
    <n v="0"/>
    <n v="0"/>
    <n v="0"/>
    <n v="75"/>
    <n v="1.25"/>
    <x v="1"/>
    <x v="5"/>
    <n v="70"/>
  </r>
  <r>
    <n v="100590"/>
    <x v="51"/>
    <n v="1"/>
    <n v="1"/>
    <n v="0"/>
    <n v="0"/>
    <n v="0"/>
    <n v="0"/>
    <n v="75"/>
    <n v="1.25"/>
    <x v="1"/>
    <x v="1"/>
    <n v="75"/>
  </r>
  <r>
    <n v="101503"/>
    <x v="52"/>
    <n v="1"/>
    <n v="1"/>
    <n v="0"/>
    <n v="0"/>
    <n v="0"/>
    <n v="0"/>
    <n v="219"/>
    <n v="3.65"/>
    <x v="0"/>
    <x v="5"/>
    <n v="70"/>
  </r>
  <r>
    <n v="100854"/>
    <x v="13"/>
    <n v="0"/>
    <n v="0"/>
    <n v="0"/>
    <n v="0"/>
    <n v="0"/>
    <n v="0"/>
    <n v="177"/>
    <n v="2.95"/>
    <x v="3"/>
    <x v="2"/>
    <n v="60"/>
  </r>
  <r>
    <n v="100972"/>
    <x v="53"/>
    <n v="1"/>
    <n v="1"/>
    <n v="0"/>
    <n v="0"/>
    <n v="0"/>
    <n v="0"/>
    <n v="178"/>
    <n v="2.9666666666666668"/>
    <x v="3"/>
    <x v="5"/>
    <n v="70"/>
  </r>
  <r>
    <n v="100871"/>
    <x v="54"/>
    <n v="0"/>
    <n v="0"/>
    <n v="0"/>
    <n v="0"/>
    <n v="0"/>
    <n v="0"/>
    <n v="68"/>
    <n v="1.1333333333333333"/>
    <x v="1"/>
    <x v="3"/>
    <n v="45"/>
  </r>
  <r>
    <n v="100527"/>
    <x v="55"/>
    <n v="1"/>
    <n v="0"/>
    <n v="0"/>
    <n v="0"/>
    <n v="0"/>
    <n v="0"/>
    <n v="75"/>
    <n v="1.25"/>
    <x v="1"/>
    <x v="2"/>
    <n v="60"/>
  </r>
  <r>
    <n v="101827"/>
    <x v="56"/>
    <n v="0"/>
    <n v="0"/>
    <n v="0"/>
    <n v="0"/>
    <n v="0"/>
    <n v="0"/>
    <n v="62"/>
    <n v="1.0333333333333334"/>
    <x v="1"/>
    <x v="1"/>
    <n v="75"/>
  </r>
  <r>
    <n v="101695"/>
    <x v="57"/>
    <n v="1"/>
    <n v="1"/>
    <n v="1"/>
    <n v="1"/>
    <n v="1"/>
    <n v="0"/>
    <n v="72"/>
    <n v="1.2"/>
    <x v="1"/>
    <x v="2"/>
    <n v="60"/>
  </r>
  <r>
    <n v="102267"/>
    <x v="58"/>
    <n v="1"/>
    <n v="1"/>
    <n v="0"/>
    <n v="0"/>
    <n v="0"/>
    <n v="0"/>
    <n v="6"/>
    <n v="0.1"/>
    <x v="2"/>
    <x v="0"/>
    <n v="90"/>
  </r>
  <r>
    <n v="102704"/>
    <x v="59"/>
    <n v="0"/>
    <n v="0"/>
    <n v="0"/>
    <n v="0"/>
    <n v="0"/>
    <n v="0"/>
    <n v="192"/>
    <n v="3.2"/>
    <x v="0"/>
    <x v="3"/>
    <n v="45"/>
  </r>
  <r>
    <n v="101526"/>
    <x v="60"/>
    <n v="1"/>
    <n v="1"/>
    <n v="1"/>
    <n v="0"/>
    <n v="0"/>
    <n v="0"/>
    <n v="285"/>
    <n v="4.75"/>
    <x v="0"/>
    <x v="0"/>
    <n v="90"/>
  </r>
  <r>
    <n v="100186"/>
    <x v="23"/>
    <n v="0"/>
    <n v="0"/>
    <n v="0"/>
    <n v="0"/>
    <n v="0"/>
    <n v="0"/>
    <n v="51"/>
    <n v="0.85"/>
    <x v="2"/>
    <x v="5"/>
    <n v="70"/>
  </r>
  <r>
    <n v="101129"/>
    <x v="47"/>
    <n v="1"/>
    <n v="1"/>
    <n v="1"/>
    <n v="0"/>
    <n v="0"/>
    <n v="0"/>
    <n v="241"/>
    <n v="4.0166666666666666"/>
    <x v="0"/>
    <x v="5"/>
    <n v="70"/>
  </r>
  <r>
    <n v="100962"/>
    <x v="61"/>
    <n v="0"/>
    <n v="0"/>
    <n v="0"/>
    <n v="0"/>
    <n v="0"/>
    <n v="0"/>
    <n v="210"/>
    <n v="3.5"/>
    <x v="0"/>
    <x v="0"/>
    <n v="90"/>
  </r>
  <r>
    <n v="101694"/>
    <x v="62"/>
    <n v="0"/>
    <n v="0"/>
    <n v="0"/>
    <n v="0"/>
    <n v="0"/>
    <n v="0"/>
    <n v="190"/>
    <n v="3.1666666666666665"/>
    <x v="0"/>
    <x v="2"/>
    <n v="60"/>
  </r>
  <r>
    <n v="102455"/>
    <x v="63"/>
    <n v="1"/>
    <n v="0"/>
    <n v="0"/>
    <n v="0"/>
    <n v="0"/>
    <n v="0"/>
    <n v="48"/>
    <n v="0.8"/>
    <x v="2"/>
    <x v="1"/>
    <n v="75"/>
  </r>
  <r>
    <n v="101768"/>
    <x v="64"/>
    <n v="0"/>
    <n v="0"/>
    <n v="0"/>
    <n v="0"/>
    <n v="0"/>
    <n v="0"/>
    <n v="269"/>
    <n v="4.4833333333333334"/>
    <x v="0"/>
    <x v="1"/>
    <n v="75"/>
  </r>
  <r>
    <n v="102417"/>
    <x v="55"/>
    <n v="1"/>
    <n v="1"/>
    <n v="1"/>
    <n v="1"/>
    <n v="1"/>
    <n v="1"/>
    <n v="930"/>
    <n v="15.5"/>
    <x v="0"/>
    <x v="3"/>
    <n v="45"/>
  </r>
  <r>
    <n v="100775"/>
    <x v="65"/>
    <n v="1"/>
    <n v="1"/>
    <n v="1"/>
    <n v="0"/>
    <n v="0"/>
    <n v="0"/>
    <n v="66"/>
    <n v="1.1000000000000001"/>
    <x v="1"/>
    <x v="5"/>
    <n v="70"/>
  </r>
  <r>
    <n v="102409"/>
    <x v="66"/>
    <n v="1"/>
    <n v="0"/>
    <n v="0"/>
    <n v="0"/>
    <n v="0"/>
    <n v="0"/>
    <n v="47"/>
    <n v="0.78333333333333333"/>
    <x v="2"/>
    <x v="1"/>
    <n v="75"/>
  </r>
  <r>
    <n v="102743"/>
    <x v="67"/>
    <n v="1"/>
    <n v="0"/>
    <n v="0"/>
    <n v="0"/>
    <n v="0"/>
    <n v="0"/>
    <n v="80"/>
    <n v="1.3333333333333333"/>
    <x v="1"/>
    <x v="3"/>
    <n v="45"/>
  </r>
  <r>
    <n v="102561"/>
    <x v="68"/>
    <n v="1"/>
    <n v="1"/>
    <n v="0"/>
    <n v="0"/>
    <n v="0"/>
    <n v="0"/>
    <n v="38"/>
    <n v="0.6333333333333333"/>
    <x v="2"/>
    <x v="4"/>
    <n v="80"/>
  </r>
  <r>
    <n v="100102"/>
    <x v="69"/>
    <n v="1"/>
    <n v="1"/>
    <n v="0"/>
    <n v="0"/>
    <n v="0"/>
    <n v="0"/>
    <n v="82"/>
    <n v="1.3666666666666667"/>
    <x v="1"/>
    <x v="1"/>
    <n v="75"/>
  </r>
  <r>
    <n v="102401"/>
    <x v="70"/>
    <n v="1"/>
    <n v="1"/>
    <n v="0"/>
    <n v="0"/>
    <n v="0"/>
    <n v="0"/>
    <n v="25"/>
    <n v="0.41666666666666669"/>
    <x v="2"/>
    <x v="1"/>
    <n v="75"/>
  </r>
  <r>
    <n v="101551"/>
    <x v="71"/>
    <n v="1"/>
    <n v="1"/>
    <n v="0"/>
    <n v="0"/>
    <n v="0"/>
    <n v="0"/>
    <n v="64"/>
    <n v="1.0666666666666667"/>
    <x v="1"/>
    <x v="2"/>
    <n v="60"/>
  </r>
  <r>
    <n v="101202"/>
    <x v="57"/>
    <n v="1"/>
    <n v="1"/>
    <n v="1"/>
    <n v="0"/>
    <n v="0"/>
    <n v="0"/>
    <n v="142"/>
    <n v="2.3666666666666667"/>
    <x v="3"/>
    <x v="1"/>
    <n v="75"/>
  </r>
  <r>
    <n v="100561"/>
    <x v="72"/>
    <n v="1"/>
    <n v="1"/>
    <n v="0"/>
    <n v="0"/>
    <n v="0"/>
    <n v="0"/>
    <n v="75"/>
    <n v="1.25"/>
    <x v="1"/>
    <x v="1"/>
    <n v="75"/>
  </r>
  <r>
    <n v="101366"/>
    <x v="73"/>
    <n v="1"/>
    <n v="1"/>
    <n v="1"/>
    <n v="0"/>
    <n v="0"/>
    <n v="0"/>
    <n v="20"/>
    <n v="0.33333333333333331"/>
    <x v="2"/>
    <x v="2"/>
    <n v="60"/>
  </r>
  <r>
    <n v="101069"/>
    <x v="74"/>
    <n v="1"/>
    <n v="0"/>
    <n v="0"/>
    <n v="0"/>
    <n v="0"/>
    <n v="0"/>
    <n v="1"/>
    <n v="1.6666666666666666E-2"/>
    <x v="2"/>
    <x v="0"/>
    <n v="90"/>
  </r>
  <r>
    <n v="100828"/>
    <x v="75"/>
    <n v="0"/>
    <n v="0"/>
    <n v="0"/>
    <n v="0"/>
    <n v="0"/>
    <n v="0"/>
    <n v="124"/>
    <n v="2.0666666666666669"/>
    <x v="3"/>
    <x v="3"/>
    <n v="45"/>
  </r>
  <r>
    <n v="102847"/>
    <x v="76"/>
    <n v="0"/>
    <n v="0"/>
    <n v="0"/>
    <n v="0"/>
    <n v="0"/>
    <n v="0"/>
    <n v="90"/>
    <n v="1.5"/>
    <x v="1"/>
    <x v="3"/>
    <n v="45"/>
  </r>
  <r>
    <n v="101490"/>
    <x v="77"/>
    <n v="0"/>
    <n v="0"/>
    <n v="0"/>
    <n v="0"/>
    <n v="0"/>
    <n v="0"/>
    <n v="222"/>
    <n v="3.7"/>
    <x v="0"/>
    <x v="2"/>
    <n v="60"/>
  </r>
  <r>
    <n v="102549"/>
    <x v="78"/>
    <n v="1"/>
    <n v="1"/>
    <n v="0"/>
    <n v="0"/>
    <n v="0"/>
    <n v="0"/>
    <n v="67"/>
    <n v="1.1166666666666667"/>
    <x v="1"/>
    <x v="3"/>
    <n v="45"/>
  </r>
  <r>
    <n v="100509"/>
    <x v="79"/>
    <n v="1"/>
    <n v="1"/>
    <n v="1"/>
    <n v="0"/>
    <n v="0"/>
    <n v="0"/>
    <n v="63"/>
    <n v="1.05"/>
    <x v="1"/>
    <x v="4"/>
    <n v="80"/>
  </r>
  <r>
    <n v="100276"/>
    <x v="80"/>
    <n v="1"/>
    <n v="0"/>
    <n v="0"/>
    <n v="0"/>
    <n v="0"/>
    <n v="0"/>
    <n v="84"/>
    <n v="1.4"/>
    <x v="1"/>
    <x v="4"/>
    <n v="80"/>
  </r>
  <r>
    <n v="101656"/>
    <x v="81"/>
    <n v="1"/>
    <n v="1"/>
    <n v="1"/>
    <n v="1"/>
    <n v="1"/>
    <n v="1"/>
    <n v="822"/>
    <n v="13.7"/>
    <x v="0"/>
    <x v="5"/>
    <n v="70"/>
  </r>
  <r>
    <n v="100852"/>
    <x v="56"/>
    <n v="1"/>
    <n v="1"/>
    <n v="0"/>
    <n v="0"/>
    <n v="0"/>
    <n v="0"/>
    <n v="60"/>
    <n v="1"/>
    <x v="2"/>
    <x v="2"/>
    <n v="60"/>
  </r>
  <r>
    <n v="101818"/>
    <x v="82"/>
    <n v="0"/>
    <n v="0"/>
    <n v="0"/>
    <n v="0"/>
    <n v="0"/>
    <n v="0"/>
    <n v="195"/>
    <n v="3.25"/>
    <x v="0"/>
    <x v="1"/>
    <n v="75"/>
  </r>
  <r>
    <n v="100297"/>
    <x v="83"/>
    <n v="0"/>
    <n v="0"/>
    <n v="0"/>
    <n v="0"/>
    <n v="0"/>
    <n v="0"/>
    <n v="66"/>
    <n v="1.1000000000000001"/>
    <x v="1"/>
    <x v="1"/>
    <n v="75"/>
  </r>
  <r>
    <n v="100269"/>
    <x v="34"/>
    <n v="0"/>
    <n v="0"/>
    <n v="0"/>
    <n v="0"/>
    <n v="0"/>
    <n v="0"/>
    <n v="170"/>
    <n v="2.8333333333333335"/>
    <x v="3"/>
    <x v="0"/>
    <n v="90"/>
  </r>
  <r>
    <n v="100845"/>
    <x v="84"/>
    <n v="0"/>
    <n v="0"/>
    <n v="0"/>
    <n v="0"/>
    <n v="0"/>
    <n v="0"/>
    <n v="184"/>
    <n v="3.0666666666666669"/>
    <x v="0"/>
    <x v="5"/>
    <n v="70"/>
  </r>
  <r>
    <n v="102291"/>
    <x v="85"/>
    <n v="1"/>
    <n v="1"/>
    <n v="1"/>
    <n v="1"/>
    <n v="0"/>
    <n v="0"/>
    <n v="141"/>
    <n v="2.35"/>
    <x v="3"/>
    <x v="1"/>
    <n v="75"/>
  </r>
  <r>
    <n v="101710"/>
    <x v="86"/>
    <n v="0"/>
    <n v="0"/>
    <n v="0"/>
    <n v="0"/>
    <n v="0"/>
    <n v="0"/>
    <n v="72"/>
    <n v="1.2"/>
    <x v="1"/>
    <x v="0"/>
    <n v="90"/>
  </r>
  <r>
    <n v="102982"/>
    <x v="87"/>
    <n v="1"/>
    <n v="0"/>
    <n v="0"/>
    <n v="0"/>
    <n v="0"/>
    <n v="0"/>
    <n v="151"/>
    <n v="2.5166666666666666"/>
    <x v="3"/>
    <x v="4"/>
    <n v="80"/>
  </r>
  <r>
    <n v="100153"/>
    <x v="88"/>
    <n v="0"/>
    <n v="0"/>
    <n v="0"/>
    <n v="0"/>
    <n v="0"/>
    <n v="0"/>
    <n v="82"/>
    <n v="1.3666666666666667"/>
    <x v="1"/>
    <x v="2"/>
    <n v="60"/>
  </r>
  <r>
    <n v="100105"/>
    <x v="89"/>
    <n v="1"/>
    <n v="1"/>
    <n v="0"/>
    <n v="0"/>
    <n v="0"/>
    <n v="0"/>
    <n v="82"/>
    <n v="1.3666666666666667"/>
    <x v="1"/>
    <x v="1"/>
    <n v="75"/>
  </r>
  <r>
    <n v="101103"/>
    <x v="90"/>
    <n v="1"/>
    <n v="1"/>
    <n v="1"/>
    <n v="1"/>
    <n v="0"/>
    <n v="0"/>
    <n v="69"/>
    <n v="1.1499999999999999"/>
    <x v="1"/>
    <x v="2"/>
    <n v="60"/>
  </r>
  <r>
    <n v="101571"/>
    <x v="91"/>
    <n v="1"/>
    <n v="0"/>
    <n v="0"/>
    <n v="0"/>
    <n v="0"/>
    <n v="0"/>
    <n v="78"/>
    <n v="1.3"/>
    <x v="1"/>
    <x v="5"/>
    <n v="70"/>
  </r>
  <r>
    <n v="100917"/>
    <x v="92"/>
    <n v="0"/>
    <n v="0"/>
    <n v="0"/>
    <n v="0"/>
    <n v="0"/>
    <n v="0"/>
    <n v="69"/>
    <n v="1.1499999999999999"/>
    <x v="1"/>
    <x v="3"/>
    <n v="45"/>
  </r>
  <r>
    <n v="100347"/>
    <x v="93"/>
    <n v="1"/>
    <n v="1"/>
    <n v="0"/>
    <n v="0"/>
    <n v="0"/>
    <n v="0"/>
    <n v="84"/>
    <n v="1.4"/>
    <x v="1"/>
    <x v="2"/>
    <n v="60"/>
  </r>
  <r>
    <n v="101528"/>
    <x v="94"/>
    <n v="1"/>
    <n v="0"/>
    <n v="0"/>
    <n v="0"/>
    <n v="0"/>
    <n v="0"/>
    <n v="78"/>
    <n v="1.3"/>
    <x v="1"/>
    <x v="4"/>
    <n v="80"/>
  </r>
  <r>
    <n v="100396"/>
    <x v="95"/>
    <n v="0"/>
    <n v="0"/>
    <n v="0"/>
    <n v="0"/>
    <n v="0"/>
    <n v="0"/>
    <n v="27"/>
    <n v="0.45"/>
    <x v="2"/>
    <x v="1"/>
    <n v="75"/>
  </r>
  <r>
    <n v="101770"/>
    <x v="96"/>
    <n v="1"/>
    <n v="0"/>
    <n v="0"/>
    <n v="0"/>
    <n v="0"/>
    <n v="0"/>
    <n v="5"/>
    <n v="8.3333333333333329E-2"/>
    <x v="2"/>
    <x v="5"/>
    <n v="70"/>
  </r>
  <r>
    <n v="102227"/>
    <x v="58"/>
    <n v="1"/>
    <n v="0"/>
    <n v="0"/>
    <n v="0"/>
    <n v="0"/>
    <n v="0"/>
    <n v="23"/>
    <n v="0.38333333333333336"/>
    <x v="2"/>
    <x v="2"/>
    <n v="60"/>
  </r>
  <r>
    <n v="102343"/>
    <x v="97"/>
    <n v="1"/>
    <n v="1"/>
    <n v="1"/>
    <n v="0"/>
    <n v="0"/>
    <n v="0"/>
    <n v="55"/>
    <n v="0.91666666666666663"/>
    <x v="2"/>
    <x v="2"/>
    <n v="60"/>
  </r>
  <r>
    <n v="100765"/>
    <x v="98"/>
    <n v="1"/>
    <n v="1"/>
    <n v="1"/>
    <n v="1"/>
    <n v="1"/>
    <n v="1"/>
    <n v="704"/>
    <n v="11.733333333333333"/>
    <x v="0"/>
    <x v="4"/>
    <n v="80"/>
  </r>
  <r>
    <n v="100714"/>
    <x v="99"/>
    <n v="1"/>
    <n v="0"/>
    <n v="0"/>
    <n v="0"/>
    <n v="0"/>
    <n v="0"/>
    <n v="39"/>
    <n v="0.65"/>
    <x v="2"/>
    <x v="0"/>
    <n v="90"/>
  </r>
  <r>
    <n v="102552"/>
    <x v="100"/>
    <n v="1"/>
    <n v="1"/>
    <n v="0"/>
    <n v="0"/>
    <n v="0"/>
    <n v="0"/>
    <n v="45"/>
    <n v="0.75"/>
    <x v="2"/>
    <x v="0"/>
    <n v="90"/>
  </r>
  <r>
    <n v="101536"/>
    <x v="50"/>
    <n v="1"/>
    <n v="1"/>
    <n v="1"/>
    <n v="1"/>
    <n v="1"/>
    <n v="1"/>
    <n v="78"/>
    <n v="1.3"/>
    <x v="1"/>
    <x v="5"/>
    <n v="70"/>
  </r>
  <r>
    <n v="102331"/>
    <x v="37"/>
    <n v="1"/>
    <n v="1"/>
    <n v="0"/>
    <n v="0"/>
    <n v="0"/>
    <n v="0"/>
    <n v="58"/>
    <n v="0.96666666666666667"/>
    <x v="2"/>
    <x v="0"/>
    <n v="90"/>
  </r>
  <r>
    <n v="102659"/>
    <x v="101"/>
    <n v="1"/>
    <n v="1"/>
    <n v="1"/>
    <n v="0"/>
    <n v="0"/>
    <n v="0"/>
    <n v="285"/>
    <n v="4.75"/>
    <x v="0"/>
    <x v="3"/>
    <n v="45"/>
  </r>
  <r>
    <n v="102504"/>
    <x v="27"/>
    <n v="1"/>
    <n v="0"/>
    <n v="0"/>
    <n v="0"/>
    <n v="0"/>
    <n v="0"/>
    <n v="167"/>
    <n v="2.7833333333333332"/>
    <x v="3"/>
    <x v="2"/>
    <n v="60"/>
  </r>
  <r>
    <n v="101898"/>
    <x v="1"/>
    <n v="1"/>
    <n v="1"/>
    <n v="0"/>
    <n v="0"/>
    <n v="0"/>
    <n v="0"/>
    <n v="188"/>
    <n v="3.1333333333333333"/>
    <x v="0"/>
    <x v="5"/>
    <n v="70"/>
  </r>
  <r>
    <n v="101977"/>
    <x v="102"/>
    <n v="0"/>
    <n v="0"/>
    <n v="0"/>
    <n v="0"/>
    <n v="0"/>
    <n v="0"/>
    <n v="21"/>
    <n v="0.35"/>
    <x v="2"/>
    <x v="0"/>
    <n v="90"/>
  </r>
  <r>
    <n v="100505"/>
    <x v="103"/>
    <n v="1"/>
    <n v="1"/>
    <n v="0"/>
    <n v="0"/>
    <n v="0"/>
    <n v="0"/>
    <n v="67"/>
    <n v="1.1166666666666667"/>
    <x v="1"/>
    <x v="2"/>
    <n v="60"/>
  </r>
  <r>
    <n v="101278"/>
    <x v="104"/>
    <n v="0"/>
    <n v="0"/>
    <n v="0"/>
    <n v="0"/>
    <n v="0"/>
    <n v="0"/>
    <n v="277"/>
    <n v="4.6166666666666663"/>
    <x v="0"/>
    <x v="0"/>
    <n v="90"/>
  </r>
  <r>
    <n v="101062"/>
    <x v="103"/>
    <n v="1"/>
    <n v="0"/>
    <n v="0"/>
    <n v="0"/>
    <n v="0"/>
    <n v="0"/>
    <n v="284"/>
    <n v="4.7333333333333334"/>
    <x v="0"/>
    <x v="3"/>
    <n v="45"/>
  </r>
  <r>
    <n v="102379"/>
    <x v="105"/>
    <n v="1"/>
    <n v="1"/>
    <n v="1"/>
    <n v="1"/>
    <n v="1"/>
    <n v="1"/>
    <n v="964"/>
    <n v="16.066666666666666"/>
    <x v="0"/>
    <x v="4"/>
    <n v="80"/>
  </r>
  <r>
    <n v="102852"/>
    <x v="106"/>
    <n v="1"/>
    <n v="1"/>
    <n v="1"/>
    <n v="0"/>
    <n v="0"/>
    <n v="0"/>
    <n v="191"/>
    <n v="3.1833333333333331"/>
    <x v="0"/>
    <x v="2"/>
    <n v="60"/>
  </r>
  <r>
    <n v="101442"/>
    <x v="107"/>
    <n v="0"/>
    <n v="0"/>
    <n v="0"/>
    <n v="0"/>
    <n v="0"/>
    <n v="0"/>
    <n v="226"/>
    <n v="3.7666666666666666"/>
    <x v="0"/>
    <x v="0"/>
    <n v="90"/>
  </r>
  <r>
    <n v="101032"/>
    <x v="108"/>
    <n v="1"/>
    <n v="1"/>
    <n v="1"/>
    <n v="0"/>
    <n v="0"/>
    <n v="0"/>
    <n v="191"/>
    <n v="3.1833333333333331"/>
    <x v="0"/>
    <x v="3"/>
    <n v="45"/>
  </r>
  <r>
    <n v="100928"/>
    <x v="109"/>
    <n v="1"/>
    <n v="1"/>
    <n v="1"/>
    <n v="0"/>
    <n v="0"/>
    <n v="0"/>
    <n v="68"/>
    <n v="1.1333333333333333"/>
    <x v="1"/>
    <x v="4"/>
    <n v="80"/>
  </r>
  <r>
    <n v="101702"/>
    <x v="110"/>
    <n v="0"/>
    <n v="0"/>
    <n v="0"/>
    <n v="0"/>
    <n v="0"/>
    <n v="0"/>
    <n v="72"/>
    <n v="1.2"/>
    <x v="1"/>
    <x v="5"/>
    <n v="70"/>
  </r>
  <r>
    <n v="101417"/>
    <x v="62"/>
    <n v="1"/>
    <n v="1"/>
    <n v="0"/>
    <n v="0"/>
    <n v="0"/>
    <n v="0"/>
    <n v="206"/>
    <n v="3.4333333333333331"/>
    <x v="0"/>
    <x v="1"/>
    <n v="75"/>
  </r>
  <r>
    <n v="102711"/>
    <x v="111"/>
    <n v="1"/>
    <n v="0"/>
    <n v="0"/>
    <n v="0"/>
    <n v="0"/>
    <n v="0"/>
    <n v="49"/>
    <n v="0.81666666666666665"/>
    <x v="2"/>
    <x v="5"/>
    <n v="70"/>
  </r>
  <r>
    <n v="100243"/>
    <x v="25"/>
    <n v="0"/>
    <n v="0"/>
    <n v="0"/>
    <n v="0"/>
    <n v="0"/>
    <n v="0"/>
    <n v="2"/>
    <n v="3.3333333333333333E-2"/>
    <x v="2"/>
    <x v="2"/>
    <n v="60"/>
  </r>
  <r>
    <n v="100030"/>
    <x v="22"/>
    <n v="1"/>
    <n v="1"/>
    <n v="0"/>
    <n v="0"/>
    <n v="0"/>
    <n v="0"/>
    <n v="75"/>
    <n v="1.25"/>
    <x v="1"/>
    <x v="2"/>
    <n v="60"/>
  </r>
  <r>
    <n v="101564"/>
    <x v="112"/>
    <n v="0"/>
    <n v="0"/>
    <n v="0"/>
    <n v="0"/>
    <n v="0"/>
    <n v="0"/>
    <n v="78"/>
    <n v="1.3"/>
    <x v="1"/>
    <x v="0"/>
    <n v="90"/>
  </r>
  <r>
    <n v="102221"/>
    <x v="113"/>
    <n v="0"/>
    <n v="0"/>
    <n v="0"/>
    <n v="0"/>
    <n v="0"/>
    <n v="0"/>
    <n v="199"/>
    <n v="3.3166666666666669"/>
    <x v="0"/>
    <x v="0"/>
    <n v="90"/>
  </r>
  <r>
    <n v="101798"/>
    <x v="114"/>
    <n v="1"/>
    <n v="1"/>
    <n v="0"/>
    <n v="0"/>
    <n v="0"/>
    <n v="0"/>
    <n v="131"/>
    <n v="2.1833333333333331"/>
    <x v="3"/>
    <x v="5"/>
    <n v="70"/>
  </r>
  <r>
    <n v="100857"/>
    <x v="111"/>
    <n v="0"/>
    <n v="0"/>
    <n v="0"/>
    <n v="0"/>
    <n v="0"/>
    <n v="0"/>
    <n v="68"/>
    <n v="1.1333333333333333"/>
    <x v="1"/>
    <x v="0"/>
    <n v="90"/>
  </r>
  <r>
    <n v="102101"/>
    <x v="115"/>
    <n v="1"/>
    <n v="1"/>
    <n v="1"/>
    <n v="0"/>
    <n v="0"/>
    <n v="0"/>
    <n v="120"/>
    <n v="2"/>
    <x v="1"/>
    <x v="0"/>
    <n v="90"/>
  </r>
  <r>
    <n v="101296"/>
    <x v="52"/>
    <n v="1"/>
    <n v="0"/>
    <n v="0"/>
    <n v="0"/>
    <n v="0"/>
    <n v="0"/>
    <n v="24"/>
    <n v="0.4"/>
    <x v="2"/>
    <x v="0"/>
    <n v="90"/>
  </r>
  <r>
    <n v="101671"/>
    <x v="54"/>
    <n v="1"/>
    <n v="1"/>
    <n v="1"/>
    <n v="1"/>
    <n v="1"/>
    <n v="1"/>
    <n v="421"/>
    <n v="7.0166666666666666"/>
    <x v="0"/>
    <x v="2"/>
    <n v="60"/>
  </r>
  <r>
    <n v="102675"/>
    <x v="116"/>
    <n v="1"/>
    <n v="1"/>
    <n v="0"/>
    <n v="0"/>
    <n v="0"/>
    <n v="0"/>
    <n v="1"/>
    <n v="1.6666666666666666E-2"/>
    <x v="2"/>
    <x v="4"/>
    <n v="80"/>
  </r>
  <r>
    <n v="100597"/>
    <x v="117"/>
    <n v="1"/>
    <n v="1"/>
    <n v="0"/>
    <n v="0"/>
    <n v="0"/>
    <n v="0"/>
    <n v="75"/>
    <n v="1.25"/>
    <x v="1"/>
    <x v="1"/>
    <n v="75"/>
  </r>
  <r>
    <n v="101873"/>
    <x v="118"/>
    <n v="0"/>
    <n v="0"/>
    <n v="0"/>
    <n v="0"/>
    <n v="0"/>
    <n v="0"/>
    <n v="14"/>
    <n v="0.23333333333333334"/>
    <x v="2"/>
    <x v="5"/>
    <n v="70"/>
  </r>
  <r>
    <n v="100511"/>
    <x v="119"/>
    <n v="0"/>
    <n v="0"/>
    <n v="0"/>
    <n v="0"/>
    <n v="0"/>
    <n v="0"/>
    <n v="149"/>
    <n v="2.4833333333333334"/>
    <x v="3"/>
    <x v="5"/>
    <n v="70"/>
  </r>
  <r>
    <n v="103106"/>
    <x v="97"/>
    <n v="1"/>
    <n v="1"/>
    <n v="0"/>
    <n v="0"/>
    <n v="0"/>
    <n v="0"/>
    <n v="9"/>
    <n v="0.15"/>
    <x v="2"/>
    <x v="4"/>
    <n v="80"/>
  </r>
  <r>
    <n v="100081"/>
    <x v="7"/>
    <n v="1"/>
    <n v="1"/>
    <n v="0"/>
    <n v="0"/>
    <n v="0"/>
    <n v="0"/>
    <n v="82"/>
    <n v="1.3666666666666667"/>
    <x v="1"/>
    <x v="0"/>
    <n v="90"/>
  </r>
  <r>
    <n v="101719"/>
    <x v="120"/>
    <n v="1"/>
    <n v="0"/>
    <n v="0"/>
    <n v="0"/>
    <n v="0"/>
    <n v="0"/>
    <n v="102"/>
    <n v="1.7"/>
    <x v="1"/>
    <x v="2"/>
    <n v="60"/>
  </r>
  <r>
    <n v="100953"/>
    <x v="121"/>
    <n v="0"/>
    <n v="0"/>
    <n v="0"/>
    <n v="0"/>
    <n v="0"/>
    <n v="0"/>
    <n v="139"/>
    <n v="2.3166666666666669"/>
    <x v="3"/>
    <x v="3"/>
    <n v="45"/>
  </r>
  <r>
    <n v="100999"/>
    <x v="122"/>
    <n v="1"/>
    <n v="0"/>
    <n v="0"/>
    <n v="0"/>
    <n v="0"/>
    <n v="0"/>
    <n v="5"/>
    <n v="8.3333333333333329E-2"/>
    <x v="2"/>
    <x v="0"/>
    <n v="90"/>
  </r>
  <r>
    <n v="102292"/>
    <x v="67"/>
    <n v="1"/>
    <n v="0"/>
    <n v="0"/>
    <n v="0"/>
    <n v="0"/>
    <n v="0"/>
    <n v="30"/>
    <n v="0.5"/>
    <x v="2"/>
    <x v="3"/>
    <n v="45"/>
  </r>
  <r>
    <n v="102362"/>
    <x v="74"/>
    <n v="1"/>
    <n v="1"/>
    <n v="1"/>
    <n v="1"/>
    <n v="1"/>
    <n v="0"/>
    <n v="269"/>
    <n v="4.4833333333333334"/>
    <x v="0"/>
    <x v="4"/>
    <n v="80"/>
  </r>
  <r>
    <n v="102572"/>
    <x v="123"/>
    <n v="1"/>
    <n v="1"/>
    <n v="0"/>
    <n v="0"/>
    <n v="0"/>
    <n v="0"/>
    <n v="6"/>
    <n v="0.1"/>
    <x v="2"/>
    <x v="0"/>
    <n v="90"/>
  </r>
  <r>
    <n v="102259"/>
    <x v="124"/>
    <n v="1"/>
    <n v="1"/>
    <n v="0"/>
    <n v="0"/>
    <n v="0"/>
    <n v="0"/>
    <n v="54"/>
    <n v="0.9"/>
    <x v="2"/>
    <x v="5"/>
    <n v="70"/>
  </r>
  <r>
    <n v="102815"/>
    <x v="41"/>
    <n v="1"/>
    <n v="1"/>
    <n v="0"/>
    <n v="0"/>
    <n v="0"/>
    <n v="0"/>
    <n v="246"/>
    <n v="4.0999999999999996"/>
    <x v="0"/>
    <x v="3"/>
    <n v="45"/>
  </r>
  <r>
    <n v="100631"/>
    <x v="125"/>
    <n v="0"/>
    <n v="0"/>
    <n v="0"/>
    <n v="0"/>
    <n v="0"/>
    <n v="0"/>
    <n v="75"/>
    <n v="1.25"/>
    <x v="1"/>
    <x v="5"/>
    <n v="70"/>
  </r>
  <r>
    <n v="103078"/>
    <x v="126"/>
    <n v="1"/>
    <n v="1"/>
    <n v="1"/>
    <n v="0"/>
    <n v="0"/>
    <n v="0"/>
    <n v="232"/>
    <n v="3.8666666666666667"/>
    <x v="0"/>
    <x v="3"/>
    <n v="45"/>
  </r>
  <r>
    <n v="100939"/>
    <x v="127"/>
    <n v="0"/>
    <n v="0"/>
    <n v="0"/>
    <n v="0"/>
    <n v="0"/>
    <n v="0"/>
    <n v="68"/>
    <n v="1.1333333333333333"/>
    <x v="1"/>
    <x v="1"/>
    <n v="75"/>
  </r>
  <r>
    <n v="100298"/>
    <x v="128"/>
    <n v="0"/>
    <n v="0"/>
    <n v="0"/>
    <n v="0"/>
    <n v="0"/>
    <n v="0"/>
    <n v="84"/>
    <n v="1.4"/>
    <x v="1"/>
    <x v="0"/>
    <n v="90"/>
  </r>
  <r>
    <n v="102410"/>
    <x v="129"/>
    <n v="1"/>
    <n v="1"/>
    <n v="1"/>
    <n v="0"/>
    <n v="0"/>
    <n v="0"/>
    <n v="245"/>
    <n v="4.083333333333333"/>
    <x v="0"/>
    <x v="2"/>
    <n v="60"/>
  </r>
  <r>
    <n v="100027"/>
    <x v="130"/>
    <n v="1"/>
    <n v="1"/>
    <n v="0"/>
    <n v="0"/>
    <n v="0"/>
    <n v="0"/>
    <n v="220"/>
    <n v="3.6666666666666665"/>
    <x v="0"/>
    <x v="0"/>
    <n v="90"/>
  </r>
  <r>
    <n v="100791"/>
    <x v="131"/>
    <n v="0"/>
    <n v="0"/>
    <n v="0"/>
    <n v="0"/>
    <n v="0"/>
    <n v="0"/>
    <n v="68"/>
    <n v="1.1333333333333333"/>
    <x v="1"/>
    <x v="2"/>
    <n v="60"/>
  </r>
  <r>
    <n v="101136"/>
    <x v="132"/>
    <n v="1"/>
    <n v="0"/>
    <n v="0"/>
    <n v="0"/>
    <n v="0"/>
    <n v="0"/>
    <n v="69"/>
    <n v="1.1499999999999999"/>
    <x v="1"/>
    <x v="2"/>
    <n v="60"/>
  </r>
  <r>
    <n v="100112"/>
    <x v="133"/>
    <n v="1"/>
    <n v="0"/>
    <n v="0"/>
    <n v="0"/>
    <n v="0"/>
    <n v="0"/>
    <n v="82"/>
    <n v="1.3666666666666667"/>
    <x v="1"/>
    <x v="0"/>
    <n v="90"/>
  </r>
  <r>
    <n v="103115"/>
    <x v="75"/>
    <n v="0"/>
    <n v="0"/>
    <n v="0"/>
    <n v="0"/>
    <n v="0"/>
    <n v="0"/>
    <n v="63"/>
    <n v="1.05"/>
    <x v="1"/>
    <x v="4"/>
    <n v="80"/>
  </r>
  <r>
    <n v="100934"/>
    <x v="40"/>
    <n v="1"/>
    <n v="1"/>
    <n v="1"/>
    <n v="1"/>
    <n v="1"/>
    <n v="1"/>
    <n v="851"/>
    <n v="14.183333333333334"/>
    <x v="0"/>
    <x v="5"/>
    <n v="70"/>
  </r>
  <r>
    <n v="101428"/>
    <x v="134"/>
    <n v="0"/>
    <n v="0"/>
    <n v="0"/>
    <n v="0"/>
    <n v="0"/>
    <n v="0"/>
    <n v="66"/>
    <n v="1.1000000000000001"/>
    <x v="1"/>
    <x v="5"/>
    <n v="70"/>
  </r>
  <r>
    <n v="101266"/>
    <x v="62"/>
    <n v="0"/>
    <n v="0"/>
    <n v="0"/>
    <n v="0"/>
    <n v="0"/>
    <n v="0"/>
    <n v="180"/>
    <n v="3"/>
    <x v="3"/>
    <x v="3"/>
    <n v="45"/>
  </r>
  <r>
    <n v="101995"/>
    <x v="73"/>
    <n v="1"/>
    <n v="1"/>
    <n v="1"/>
    <n v="1"/>
    <n v="0"/>
    <n v="0"/>
    <n v="12"/>
    <n v="0.2"/>
    <x v="2"/>
    <x v="2"/>
    <n v="60"/>
  </r>
  <r>
    <n v="101052"/>
    <x v="0"/>
    <n v="1"/>
    <n v="0"/>
    <n v="0"/>
    <n v="0"/>
    <n v="0"/>
    <n v="0"/>
    <n v="0"/>
    <n v="0"/>
    <x v="2"/>
    <x v="0"/>
    <n v="90"/>
  </r>
  <r>
    <n v="102783"/>
    <x v="135"/>
    <n v="1"/>
    <n v="1"/>
    <n v="0"/>
    <n v="0"/>
    <n v="0"/>
    <n v="0"/>
    <n v="174"/>
    <n v="2.9"/>
    <x v="3"/>
    <x v="0"/>
    <n v="90"/>
  </r>
  <r>
    <n v="101019"/>
    <x v="85"/>
    <n v="0"/>
    <n v="0"/>
    <n v="0"/>
    <n v="0"/>
    <n v="0"/>
    <n v="0"/>
    <n v="44"/>
    <n v="0.73333333333333328"/>
    <x v="2"/>
    <x v="4"/>
    <n v="80"/>
  </r>
  <r>
    <n v="100425"/>
    <x v="136"/>
    <n v="0"/>
    <n v="0"/>
    <n v="0"/>
    <n v="0"/>
    <n v="0"/>
    <n v="0"/>
    <n v="26"/>
    <n v="0.43333333333333335"/>
    <x v="2"/>
    <x v="3"/>
    <n v="45"/>
  </r>
  <r>
    <n v="102899"/>
    <x v="137"/>
    <n v="1"/>
    <n v="1"/>
    <n v="0"/>
    <n v="0"/>
    <n v="0"/>
    <n v="0"/>
    <n v="50"/>
    <n v="0.83333333333333337"/>
    <x v="2"/>
    <x v="4"/>
    <n v="80"/>
  </r>
  <r>
    <n v="102493"/>
    <x v="98"/>
    <n v="0"/>
    <n v="0"/>
    <n v="0"/>
    <n v="0"/>
    <n v="0"/>
    <n v="0"/>
    <n v="195"/>
    <n v="3.25"/>
    <x v="0"/>
    <x v="5"/>
    <n v="70"/>
  </r>
  <r>
    <n v="103064"/>
    <x v="1"/>
    <n v="1"/>
    <n v="1"/>
    <n v="1"/>
    <n v="0"/>
    <n v="0"/>
    <n v="0"/>
    <n v="0"/>
    <n v="0"/>
    <x v="2"/>
    <x v="3"/>
    <n v="45"/>
  </r>
  <r>
    <n v="101462"/>
    <x v="138"/>
    <n v="1"/>
    <n v="1"/>
    <n v="1"/>
    <n v="1"/>
    <n v="0"/>
    <n v="0"/>
    <n v="166"/>
    <n v="2.7666666666666666"/>
    <x v="3"/>
    <x v="2"/>
    <n v="60"/>
  </r>
  <r>
    <n v="101738"/>
    <x v="139"/>
    <n v="0"/>
    <n v="0"/>
    <n v="0"/>
    <n v="0"/>
    <n v="0"/>
    <n v="0"/>
    <n v="97"/>
    <n v="1.6166666666666667"/>
    <x v="1"/>
    <x v="1"/>
    <n v="75"/>
  </r>
  <r>
    <n v="100367"/>
    <x v="140"/>
    <n v="0"/>
    <n v="0"/>
    <n v="0"/>
    <n v="0"/>
    <n v="0"/>
    <n v="0"/>
    <n v="17"/>
    <n v="0.28333333333333333"/>
    <x v="2"/>
    <x v="4"/>
    <n v="80"/>
  </r>
  <r>
    <n v="100316"/>
    <x v="112"/>
    <n v="1"/>
    <n v="1"/>
    <n v="0"/>
    <n v="0"/>
    <n v="0"/>
    <n v="0"/>
    <n v="206"/>
    <n v="3.4333333333333331"/>
    <x v="0"/>
    <x v="2"/>
    <n v="60"/>
  </r>
  <r>
    <n v="102104"/>
    <x v="141"/>
    <n v="1"/>
    <n v="1"/>
    <n v="0"/>
    <n v="0"/>
    <n v="0"/>
    <n v="0"/>
    <n v="292"/>
    <n v="4.8666666666666663"/>
    <x v="0"/>
    <x v="3"/>
    <n v="45"/>
  </r>
  <r>
    <n v="101319"/>
    <x v="142"/>
    <n v="1"/>
    <n v="0"/>
    <n v="0"/>
    <n v="0"/>
    <n v="0"/>
    <n v="0"/>
    <n v="52"/>
    <n v="0.8666666666666667"/>
    <x v="2"/>
    <x v="0"/>
    <n v="90"/>
  </r>
  <r>
    <n v="100565"/>
    <x v="143"/>
    <n v="1"/>
    <n v="1"/>
    <n v="1"/>
    <n v="1"/>
    <n v="1"/>
    <n v="1"/>
    <n v="601"/>
    <n v="10.016666666666667"/>
    <x v="0"/>
    <x v="1"/>
    <n v="75"/>
  </r>
  <r>
    <n v="100694"/>
    <x v="144"/>
    <n v="1"/>
    <n v="0"/>
    <n v="0"/>
    <n v="0"/>
    <n v="0"/>
    <n v="0"/>
    <n v="4"/>
    <n v="6.6666666666666666E-2"/>
    <x v="2"/>
    <x v="0"/>
    <n v="90"/>
  </r>
  <r>
    <n v="102566"/>
    <x v="145"/>
    <n v="1"/>
    <n v="1"/>
    <n v="0"/>
    <n v="0"/>
    <n v="0"/>
    <n v="0"/>
    <n v="47"/>
    <n v="0.78333333333333333"/>
    <x v="2"/>
    <x v="0"/>
    <n v="90"/>
  </r>
  <r>
    <n v="103013"/>
    <x v="9"/>
    <n v="1"/>
    <n v="1"/>
    <n v="1"/>
    <n v="1"/>
    <n v="1"/>
    <n v="1"/>
    <n v="491"/>
    <n v="8.1833333333333336"/>
    <x v="0"/>
    <x v="0"/>
    <n v="90"/>
  </r>
  <r>
    <n v="101342"/>
    <x v="146"/>
    <n v="1"/>
    <n v="0"/>
    <n v="0"/>
    <n v="0"/>
    <n v="0"/>
    <n v="0"/>
    <n v="18"/>
    <n v="0.3"/>
    <x v="2"/>
    <x v="4"/>
    <n v="80"/>
  </r>
  <r>
    <n v="100922"/>
    <x v="147"/>
    <n v="1"/>
    <n v="1"/>
    <n v="0"/>
    <n v="0"/>
    <n v="0"/>
    <n v="0"/>
    <n v="68"/>
    <n v="1.1333333333333333"/>
    <x v="1"/>
    <x v="4"/>
    <n v="80"/>
  </r>
  <r>
    <n v="101033"/>
    <x v="148"/>
    <n v="1"/>
    <n v="1"/>
    <n v="1"/>
    <n v="0"/>
    <n v="0"/>
    <n v="0"/>
    <n v="181"/>
    <n v="3.0166666666666666"/>
    <x v="0"/>
    <x v="0"/>
    <n v="90"/>
  </r>
  <r>
    <n v="100009"/>
    <x v="149"/>
    <n v="1"/>
    <n v="1"/>
    <n v="0"/>
    <n v="0"/>
    <n v="0"/>
    <n v="0"/>
    <n v="293"/>
    <n v="4.8833333333333337"/>
    <x v="0"/>
    <x v="0"/>
    <n v="90"/>
  </r>
  <r>
    <n v="102036"/>
    <x v="51"/>
    <n v="0"/>
    <n v="0"/>
    <n v="0"/>
    <n v="0"/>
    <n v="0"/>
    <n v="0"/>
    <n v="50"/>
    <n v="0.83333333333333337"/>
    <x v="2"/>
    <x v="1"/>
    <n v="75"/>
  </r>
  <r>
    <n v="103168"/>
    <x v="150"/>
    <n v="1"/>
    <n v="1"/>
    <n v="1"/>
    <n v="0"/>
    <n v="0"/>
    <n v="0"/>
    <n v="2"/>
    <n v="3.3333333333333333E-2"/>
    <x v="2"/>
    <x v="2"/>
    <n v="60"/>
  </r>
  <r>
    <n v="100469"/>
    <x v="114"/>
    <n v="1"/>
    <n v="0"/>
    <n v="0"/>
    <n v="0"/>
    <n v="0"/>
    <n v="0"/>
    <n v="75"/>
    <n v="1.25"/>
    <x v="1"/>
    <x v="5"/>
    <n v="70"/>
  </r>
  <r>
    <n v="101284"/>
    <x v="151"/>
    <n v="1"/>
    <n v="1"/>
    <n v="1"/>
    <n v="1"/>
    <n v="1"/>
    <n v="1"/>
    <n v="503"/>
    <n v="8.3833333333333329"/>
    <x v="0"/>
    <x v="4"/>
    <n v="80"/>
  </r>
  <r>
    <n v="103037"/>
    <x v="67"/>
    <n v="1"/>
    <n v="1"/>
    <n v="0"/>
    <n v="0"/>
    <n v="0"/>
    <n v="0"/>
    <n v="19"/>
    <n v="0.31666666666666665"/>
    <x v="2"/>
    <x v="5"/>
    <n v="70"/>
  </r>
  <r>
    <n v="101795"/>
    <x v="92"/>
    <n v="1"/>
    <n v="1"/>
    <n v="1"/>
    <n v="1"/>
    <n v="1"/>
    <n v="1"/>
    <n v="1000"/>
    <n v="16.666666666666668"/>
    <x v="0"/>
    <x v="0"/>
    <n v="90"/>
  </r>
  <r>
    <n v="100579"/>
    <x v="101"/>
    <n v="1"/>
    <n v="1"/>
    <n v="1"/>
    <n v="1"/>
    <n v="0"/>
    <n v="0"/>
    <n v="75"/>
    <n v="1.25"/>
    <x v="1"/>
    <x v="2"/>
    <n v="60"/>
  </r>
  <r>
    <n v="101985"/>
    <x v="152"/>
    <n v="1"/>
    <n v="1"/>
    <n v="1"/>
    <n v="1"/>
    <n v="1"/>
    <n v="1"/>
    <n v="998"/>
    <n v="16.633333333333333"/>
    <x v="0"/>
    <x v="2"/>
    <n v="60"/>
  </r>
  <r>
    <n v="100434"/>
    <x v="103"/>
    <n v="1"/>
    <n v="1"/>
    <n v="0"/>
    <n v="0"/>
    <n v="0"/>
    <n v="0"/>
    <n v="68"/>
    <n v="1.1333333333333333"/>
    <x v="1"/>
    <x v="5"/>
    <n v="70"/>
  </r>
  <r>
    <n v="102737"/>
    <x v="153"/>
    <n v="1"/>
    <n v="1"/>
    <n v="1"/>
    <n v="1"/>
    <n v="0"/>
    <n v="0"/>
    <n v="193"/>
    <n v="3.2166666666666668"/>
    <x v="0"/>
    <x v="4"/>
    <n v="80"/>
  </r>
  <r>
    <n v="101316"/>
    <x v="154"/>
    <n v="0"/>
    <n v="0"/>
    <n v="0"/>
    <n v="0"/>
    <n v="0"/>
    <n v="0"/>
    <n v="17"/>
    <n v="0.28333333333333333"/>
    <x v="2"/>
    <x v="1"/>
    <n v="75"/>
  </r>
  <r>
    <n v="102545"/>
    <x v="8"/>
    <n v="1"/>
    <n v="1"/>
    <n v="0"/>
    <n v="0"/>
    <n v="0"/>
    <n v="0"/>
    <n v="195"/>
    <n v="3.25"/>
    <x v="0"/>
    <x v="4"/>
    <n v="80"/>
  </r>
  <r>
    <n v="101664"/>
    <x v="155"/>
    <n v="1"/>
    <n v="1"/>
    <n v="1"/>
    <n v="1"/>
    <n v="1"/>
    <n v="1"/>
    <n v="896"/>
    <n v="14.933333333333334"/>
    <x v="0"/>
    <x v="1"/>
    <n v="75"/>
  </r>
  <r>
    <n v="101692"/>
    <x v="156"/>
    <n v="0"/>
    <n v="0"/>
    <n v="0"/>
    <n v="0"/>
    <n v="0"/>
    <n v="0"/>
    <n v="178"/>
    <n v="2.9666666666666668"/>
    <x v="3"/>
    <x v="1"/>
    <n v="75"/>
  </r>
  <r>
    <n v="102435"/>
    <x v="157"/>
    <n v="0"/>
    <n v="0"/>
    <n v="0"/>
    <n v="0"/>
    <n v="0"/>
    <n v="0"/>
    <n v="47"/>
    <n v="0.78333333333333333"/>
    <x v="2"/>
    <x v="4"/>
    <n v="80"/>
  </r>
  <r>
    <n v="101669"/>
    <x v="158"/>
    <n v="1"/>
    <n v="0"/>
    <n v="0"/>
    <n v="0"/>
    <n v="0"/>
    <n v="0"/>
    <n v="61"/>
    <n v="1.0166666666666666"/>
    <x v="1"/>
    <x v="4"/>
    <n v="80"/>
  </r>
  <r>
    <n v="100360"/>
    <x v="159"/>
    <n v="0"/>
    <n v="0"/>
    <n v="0"/>
    <n v="0"/>
    <n v="0"/>
    <n v="0"/>
    <n v="235"/>
    <n v="3.9166666666666665"/>
    <x v="0"/>
    <x v="0"/>
    <n v="90"/>
  </r>
  <r>
    <n v="101044"/>
    <x v="160"/>
    <n v="1"/>
    <n v="0"/>
    <n v="0"/>
    <n v="0"/>
    <n v="0"/>
    <n v="0"/>
    <n v="140"/>
    <n v="2.3333333333333335"/>
    <x v="3"/>
    <x v="1"/>
    <n v="75"/>
  </r>
  <r>
    <n v="102803"/>
    <x v="161"/>
    <n v="1"/>
    <n v="0"/>
    <n v="0"/>
    <n v="0"/>
    <n v="0"/>
    <n v="0"/>
    <n v="150"/>
    <n v="2.5"/>
    <x v="3"/>
    <x v="3"/>
    <n v="45"/>
  </r>
  <r>
    <n v="100649"/>
    <x v="162"/>
    <n v="1"/>
    <n v="1"/>
    <n v="1"/>
    <n v="0"/>
    <n v="0"/>
    <n v="0"/>
    <n v="75"/>
    <n v="1.25"/>
    <x v="1"/>
    <x v="4"/>
    <n v="80"/>
  </r>
  <r>
    <n v="103098"/>
    <x v="163"/>
    <n v="1"/>
    <n v="1"/>
    <n v="1"/>
    <n v="1"/>
    <n v="0"/>
    <n v="0"/>
    <n v="11"/>
    <n v="0.18333333333333332"/>
    <x v="2"/>
    <x v="4"/>
    <n v="80"/>
  </r>
  <r>
    <n v="102454"/>
    <x v="120"/>
    <n v="1"/>
    <n v="1"/>
    <n v="1"/>
    <n v="0"/>
    <n v="0"/>
    <n v="0"/>
    <n v="15"/>
    <n v="0.25"/>
    <x v="2"/>
    <x v="0"/>
    <n v="90"/>
  </r>
  <r>
    <n v="101877"/>
    <x v="48"/>
    <n v="1"/>
    <n v="1"/>
    <n v="0"/>
    <n v="0"/>
    <n v="0"/>
    <n v="0"/>
    <n v="206"/>
    <n v="3.4333333333333331"/>
    <x v="0"/>
    <x v="4"/>
    <n v="80"/>
  </r>
  <r>
    <n v="101879"/>
    <x v="164"/>
    <n v="1"/>
    <n v="0"/>
    <n v="0"/>
    <n v="0"/>
    <n v="0"/>
    <n v="0"/>
    <n v="341"/>
    <n v="5.6833333333333336"/>
    <x v="0"/>
    <x v="0"/>
    <n v="90"/>
  </r>
  <r>
    <n v="100843"/>
    <x v="165"/>
    <n v="1"/>
    <n v="1"/>
    <n v="1"/>
    <n v="1"/>
    <n v="1"/>
    <n v="1"/>
    <n v="831"/>
    <n v="13.85"/>
    <x v="0"/>
    <x v="1"/>
    <n v="75"/>
  </r>
  <r>
    <n v="101649"/>
    <x v="166"/>
    <n v="1"/>
    <n v="1"/>
    <n v="1"/>
    <n v="1"/>
    <n v="1"/>
    <n v="1"/>
    <n v="75"/>
    <n v="1.25"/>
    <x v="1"/>
    <x v="4"/>
    <n v="80"/>
  </r>
  <r>
    <n v="101031"/>
    <x v="17"/>
    <n v="1"/>
    <n v="0"/>
    <n v="0"/>
    <n v="0"/>
    <n v="0"/>
    <n v="0"/>
    <n v="43"/>
    <n v="0.71666666666666667"/>
    <x v="2"/>
    <x v="2"/>
    <n v="60"/>
  </r>
  <r>
    <n v="100391"/>
    <x v="167"/>
    <n v="1"/>
    <n v="1"/>
    <n v="1"/>
    <n v="1"/>
    <n v="1"/>
    <n v="1"/>
    <n v="604"/>
    <n v="10.066666666666666"/>
    <x v="0"/>
    <x v="3"/>
    <n v="45"/>
  </r>
  <r>
    <n v="102303"/>
    <x v="140"/>
    <n v="1"/>
    <n v="1"/>
    <n v="1"/>
    <n v="1"/>
    <n v="1"/>
    <n v="1"/>
    <n v="387"/>
    <n v="6.45"/>
    <x v="0"/>
    <x v="3"/>
    <n v="45"/>
  </r>
  <r>
    <n v="102929"/>
    <x v="168"/>
    <n v="1"/>
    <n v="0"/>
    <n v="0"/>
    <n v="0"/>
    <n v="0"/>
    <n v="0"/>
    <n v="226"/>
    <n v="3.7666666666666666"/>
    <x v="0"/>
    <x v="2"/>
    <n v="60"/>
  </r>
  <r>
    <n v="101440"/>
    <x v="169"/>
    <n v="0"/>
    <n v="0"/>
    <n v="0"/>
    <n v="0"/>
    <n v="0"/>
    <n v="0"/>
    <n v="65"/>
    <n v="1.0833333333333333"/>
    <x v="1"/>
    <x v="4"/>
    <n v="80"/>
  </r>
  <r>
    <n v="100727"/>
    <x v="26"/>
    <n v="1"/>
    <n v="0"/>
    <n v="0"/>
    <n v="0"/>
    <n v="0"/>
    <n v="0"/>
    <n v="7"/>
    <n v="0.11666666666666667"/>
    <x v="2"/>
    <x v="4"/>
    <n v="80"/>
  </r>
  <r>
    <n v="100539"/>
    <x v="137"/>
    <n v="1"/>
    <n v="1"/>
    <n v="1"/>
    <n v="1"/>
    <n v="0"/>
    <n v="0"/>
    <n v="75"/>
    <n v="1.25"/>
    <x v="1"/>
    <x v="2"/>
    <n v="60"/>
  </r>
  <r>
    <n v="102068"/>
    <x v="63"/>
    <n v="1"/>
    <n v="1"/>
    <n v="1"/>
    <n v="0"/>
    <n v="0"/>
    <n v="0"/>
    <n v="2"/>
    <n v="3.3333333333333333E-2"/>
    <x v="2"/>
    <x v="4"/>
    <n v="80"/>
  </r>
  <r>
    <n v="100245"/>
    <x v="170"/>
    <n v="0"/>
    <n v="0"/>
    <n v="0"/>
    <n v="0"/>
    <n v="0"/>
    <n v="0"/>
    <n v="247"/>
    <n v="4.1166666666666663"/>
    <x v="0"/>
    <x v="1"/>
    <n v="75"/>
  </r>
  <r>
    <n v="102542"/>
    <x v="171"/>
    <n v="1"/>
    <n v="1"/>
    <n v="1"/>
    <n v="0"/>
    <n v="0"/>
    <n v="0"/>
    <n v="25"/>
    <n v="0.41666666666666669"/>
    <x v="2"/>
    <x v="5"/>
    <n v="70"/>
  </r>
  <r>
    <n v="100151"/>
    <x v="172"/>
    <n v="0"/>
    <n v="0"/>
    <n v="0"/>
    <n v="0"/>
    <n v="0"/>
    <n v="0"/>
    <n v="82"/>
    <n v="1.3666666666666667"/>
    <x v="1"/>
    <x v="1"/>
    <n v="75"/>
  </r>
  <r>
    <n v="102497"/>
    <x v="65"/>
    <n v="1"/>
    <n v="1"/>
    <n v="1"/>
    <n v="0"/>
    <n v="0"/>
    <n v="0"/>
    <n v="38"/>
    <n v="0.6333333333333333"/>
    <x v="2"/>
    <x v="2"/>
    <n v="60"/>
  </r>
  <r>
    <n v="101362"/>
    <x v="68"/>
    <n v="1"/>
    <n v="1"/>
    <n v="1"/>
    <n v="1"/>
    <n v="1"/>
    <n v="1"/>
    <n v="470"/>
    <n v="7.833333333333333"/>
    <x v="0"/>
    <x v="3"/>
    <n v="45"/>
  </r>
  <r>
    <n v="102387"/>
    <x v="134"/>
    <n v="1"/>
    <n v="1"/>
    <n v="1"/>
    <n v="1"/>
    <n v="1"/>
    <n v="1"/>
    <n v="37"/>
    <n v="0.6166666666666667"/>
    <x v="2"/>
    <x v="0"/>
    <n v="90"/>
  </r>
  <r>
    <n v="102637"/>
    <x v="173"/>
    <n v="1"/>
    <n v="1"/>
    <n v="0"/>
    <n v="0"/>
    <n v="0"/>
    <n v="0"/>
    <n v="13"/>
    <n v="0.21666666666666667"/>
    <x v="2"/>
    <x v="4"/>
    <n v="80"/>
  </r>
  <r>
    <n v="100046"/>
    <x v="174"/>
    <n v="1"/>
    <n v="1"/>
    <n v="1"/>
    <n v="1"/>
    <n v="1"/>
    <n v="1"/>
    <n v="381"/>
    <n v="6.35"/>
    <x v="0"/>
    <x v="2"/>
    <n v="60"/>
  </r>
  <r>
    <n v="102797"/>
    <x v="175"/>
    <n v="1"/>
    <n v="1"/>
    <n v="0"/>
    <n v="0"/>
    <n v="0"/>
    <n v="0"/>
    <n v="49"/>
    <n v="0.81666666666666665"/>
    <x v="2"/>
    <x v="5"/>
    <n v="70"/>
  </r>
  <r>
    <n v="100489"/>
    <x v="152"/>
    <n v="1"/>
    <n v="0"/>
    <n v="0"/>
    <n v="0"/>
    <n v="0"/>
    <n v="0"/>
    <n v="75"/>
    <n v="1.25"/>
    <x v="1"/>
    <x v="1"/>
    <n v="75"/>
  </r>
  <r>
    <n v="102612"/>
    <x v="176"/>
    <n v="1"/>
    <n v="1"/>
    <n v="0"/>
    <n v="0"/>
    <n v="0"/>
    <n v="0"/>
    <n v="59"/>
    <n v="0.98333333333333328"/>
    <x v="2"/>
    <x v="1"/>
    <n v="75"/>
  </r>
  <r>
    <n v="102940"/>
    <x v="177"/>
    <n v="1"/>
    <n v="1"/>
    <n v="1"/>
    <n v="0"/>
    <n v="0"/>
    <n v="0"/>
    <n v="43"/>
    <n v="0.71666666666666667"/>
    <x v="2"/>
    <x v="5"/>
    <n v="70"/>
  </r>
  <r>
    <n v="101627"/>
    <x v="178"/>
    <n v="0"/>
    <n v="0"/>
    <n v="0"/>
    <n v="0"/>
    <n v="0"/>
    <n v="0"/>
    <n v="76"/>
    <n v="1.2666666666666666"/>
    <x v="1"/>
    <x v="3"/>
    <n v="45"/>
  </r>
  <r>
    <n v="100280"/>
    <x v="128"/>
    <n v="1"/>
    <n v="1"/>
    <n v="1"/>
    <n v="1"/>
    <n v="1"/>
    <n v="1"/>
    <n v="802"/>
    <n v="13.366666666666667"/>
    <x v="0"/>
    <x v="2"/>
    <n v="60"/>
  </r>
  <r>
    <n v="102452"/>
    <x v="179"/>
    <n v="1"/>
    <n v="1"/>
    <n v="1"/>
    <n v="0"/>
    <n v="0"/>
    <n v="0"/>
    <n v="195"/>
    <n v="3.25"/>
    <x v="0"/>
    <x v="4"/>
    <n v="80"/>
  </r>
  <r>
    <n v="101794"/>
    <x v="180"/>
    <n v="1"/>
    <n v="1"/>
    <n v="1"/>
    <n v="1"/>
    <n v="1"/>
    <n v="1"/>
    <n v="732"/>
    <n v="12.2"/>
    <x v="0"/>
    <x v="4"/>
    <n v="80"/>
  </r>
  <r>
    <n v="101392"/>
    <x v="131"/>
    <n v="0"/>
    <n v="0"/>
    <n v="0"/>
    <n v="0"/>
    <n v="0"/>
    <n v="0"/>
    <n v="77"/>
    <n v="1.2833333333333334"/>
    <x v="1"/>
    <x v="5"/>
    <n v="70"/>
  </r>
  <r>
    <n v="101352"/>
    <x v="181"/>
    <n v="1"/>
    <n v="0"/>
    <n v="0"/>
    <n v="0"/>
    <n v="0"/>
    <n v="0"/>
    <n v="31"/>
    <n v="0.51666666666666672"/>
    <x v="2"/>
    <x v="2"/>
    <n v="60"/>
  </r>
  <r>
    <n v="100053"/>
    <x v="25"/>
    <n v="1"/>
    <n v="1"/>
    <n v="1"/>
    <n v="1"/>
    <n v="1"/>
    <n v="1"/>
    <n v="454"/>
    <n v="7.5666666666666664"/>
    <x v="0"/>
    <x v="3"/>
    <n v="45"/>
  </r>
  <r>
    <n v="102049"/>
    <x v="182"/>
    <n v="1"/>
    <n v="0"/>
    <n v="0"/>
    <n v="0"/>
    <n v="0"/>
    <n v="0"/>
    <n v="26"/>
    <n v="0.43333333333333335"/>
    <x v="2"/>
    <x v="1"/>
    <n v="75"/>
  </r>
  <r>
    <n v="100849"/>
    <x v="144"/>
    <n v="1"/>
    <n v="0"/>
    <n v="0"/>
    <n v="0"/>
    <n v="0"/>
    <n v="0"/>
    <n v="68"/>
    <n v="1.1333333333333333"/>
    <x v="1"/>
    <x v="1"/>
    <n v="75"/>
  </r>
  <r>
    <n v="102359"/>
    <x v="133"/>
    <n v="1"/>
    <n v="1"/>
    <n v="1"/>
    <n v="0"/>
    <n v="0"/>
    <n v="0"/>
    <n v="290"/>
    <n v="4.833333333333333"/>
    <x v="0"/>
    <x v="2"/>
    <n v="60"/>
  </r>
  <r>
    <n v="102377"/>
    <x v="183"/>
    <n v="0"/>
    <n v="0"/>
    <n v="0"/>
    <n v="0"/>
    <n v="0"/>
    <n v="0"/>
    <n v="166"/>
    <n v="2.7666666666666666"/>
    <x v="3"/>
    <x v="1"/>
    <n v="75"/>
  </r>
  <r>
    <n v="102465"/>
    <x v="184"/>
    <n v="0"/>
    <n v="0"/>
    <n v="0"/>
    <n v="0"/>
    <n v="0"/>
    <n v="0"/>
    <n v="281"/>
    <n v="4.6833333333333336"/>
    <x v="0"/>
    <x v="5"/>
    <n v="70"/>
  </r>
  <r>
    <n v="102644"/>
    <x v="185"/>
    <n v="1"/>
    <n v="1"/>
    <n v="0"/>
    <n v="0"/>
    <n v="0"/>
    <n v="0"/>
    <n v="51"/>
    <n v="0.85"/>
    <x v="2"/>
    <x v="0"/>
    <n v="90"/>
  </r>
  <r>
    <n v="102655"/>
    <x v="186"/>
    <n v="1"/>
    <n v="1"/>
    <n v="1"/>
    <n v="1"/>
    <n v="1"/>
    <n v="1"/>
    <n v="870"/>
    <n v="14.5"/>
    <x v="0"/>
    <x v="4"/>
    <n v="80"/>
  </r>
  <r>
    <n v="101703"/>
    <x v="139"/>
    <n v="1"/>
    <n v="1"/>
    <n v="1"/>
    <n v="1"/>
    <n v="0"/>
    <n v="0"/>
    <n v="254"/>
    <n v="4.2333333333333334"/>
    <x v="0"/>
    <x v="3"/>
    <n v="45"/>
  </r>
  <r>
    <n v="101226"/>
    <x v="187"/>
    <n v="1"/>
    <n v="1"/>
    <n v="1"/>
    <n v="1"/>
    <n v="1"/>
    <n v="1"/>
    <n v="986"/>
    <n v="16.433333333333334"/>
    <x v="0"/>
    <x v="2"/>
    <n v="60"/>
  </r>
  <r>
    <n v="101720"/>
    <x v="178"/>
    <n v="1"/>
    <n v="1"/>
    <n v="1"/>
    <n v="0"/>
    <n v="0"/>
    <n v="0"/>
    <n v="72"/>
    <n v="1.2"/>
    <x v="1"/>
    <x v="4"/>
    <n v="80"/>
  </r>
  <r>
    <n v="102062"/>
    <x v="188"/>
    <n v="1"/>
    <n v="0"/>
    <n v="0"/>
    <n v="0"/>
    <n v="0"/>
    <n v="0"/>
    <n v="261"/>
    <n v="4.3499999999999996"/>
    <x v="0"/>
    <x v="5"/>
    <n v="70"/>
  </r>
  <r>
    <n v="102088"/>
    <x v="189"/>
    <n v="1"/>
    <n v="0"/>
    <n v="0"/>
    <n v="0"/>
    <n v="0"/>
    <n v="0"/>
    <n v="66"/>
    <n v="1.1000000000000001"/>
    <x v="1"/>
    <x v="1"/>
    <n v="75"/>
  </r>
  <r>
    <n v="102380"/>
    <x v="190"/>
    <n v="1"/>
    <n v="1"/>
    <n v="0"/>
    <n v="0"/>
    <n v="0"/>
    <n v="0"/>
    <n v="55"/>
    <n v="0.91666666666666663"/>
    <x v="2"/>
    <x v="2"/>
    <n v="60"/>
  </r>
  <r>
    <n v="101510"/>
    <x v="191"/>
    <n v="1"/>
    <n v="1"/>
    <n v="1"/>
    <n v="0"/>
    <n v="0"/>
    <n v="0"/>
    <n v="279"/>
    <n v="4.6500000000000004"/>
    <x v="0"/>
    <x v="2"/>
    <n v="60"/>
  </r>
  <r>
    <n v="100935"/>
    <x v="192"/>
    <n v="1"/>
    <n v="0"/>
    <n v="0"/>
    <n v="0"/>
    <n v="0"/>
    <n v="0"/>
    <n v="243"/>
    <n v="4.05"/>
    <x v="0"/>
    <x v="5"/>
    <n v="70"/>
  </r>
  <r>
    <n v="101948"/>
    <x v="115"/>
    <n v="0"/>
    <n v="0"/>
    <n v="0"/>
    <n v="0"/>
    <n v="0"/>
    <n v="0"/>
    <n v="143"/>
    <n v="2.3833333333333333"/>
    <x v="3"/>
    <x v="5"/>
    <n v="70"/>
  </r>
  <r>
    <n v="102278"/>
    <x v="193"/>
    <n v="0"/>
    <n v="0"/>
    <n v="0"/>
    <n v="0"/>
    <n v="0"/>
    <n v="0"/>
    <n v="81"/>
    <n v="1.35"/>
    <x v="1"/>
    <x v="5"/>
    <n v="70"/>
  </r>
  <r>
    <n v="100517"/>
    <x v="153"/>
    <n v="0"/>
    <n v="0"/>
    <n v="0"/>
    <n v="0"/>
    <n v="0"/>
    <n v="0"/>
    <n v="75"/>
    <n v="1.25"/>
    <x v="1"/>
    <x v="3"/>
    <n v="45"/>
  </r>
  <r>
    <n v="102932"/>
    <x v="194"/>
    <n v="1"/>
    <n v="1"/>
    <n v="1"/>
    <n v="0"/>
    <n v="0"/>
    <n v="0"/>
    <n v="4"/>
    <n v="6.6666666666666666E-2"/>
    <x v="2"/>
    <x v="2"/>
    <n v="60"/>
  </r>
  <r>
    <n v="100003"/>
    <x v="87"/>
    <n v="0"/>
    <n v="0"/>
    <n v="0"/>
    <n v="0"/>
    <n v="0"/>
    <n v="0"/>
    <n v="281"/>
    <n v="4.6833333333333336"/>
    <x v="0"/>
    <x v="2"/>
    <n v="60"/>
  </r>
  <r>
    <n v="101681"/>
    <x v="195"/>
    <n v="1"/>
    <n v="1"/>
    <n v="1"/>
    <n v="0"/>
    <n v="0"/>
    <n v="0"/>
    <n v="60"/>
    <n v="1"/>
    <x v="2"/>
    <x v="3"/>
    <n v="45"/>
  </r>
  <r>
    <n v="100431"/>
    <x v="27"/>
    <n v="1"/>
    <n v="1"/>
    <n v="1"/>
    <n v="0"/>
    <n v="0"/>
    <n v="0"/>
    <n v="84"/>
    <n v="1.4"/>
    <x v="1"/>
    <x v="1"/>
    <n v="75"/>
  </r>
  <r>
    <n v="102560"/>
    <x v="196"/>
    <n v="0"/>
    <n v="0"/>
    <n v="0"/>
    <n v="0"/>
    <n v="0"/>
    <n v="0"/>
    <n v="296"/>
    <n v="4.9333333333333336"/>
    <x v="0"/>
    <x v="3"/>
    <n v="45"/>
  </r>
  <r>
    <n v="100835"/>
    <x v="197"/>
    <n v="0"/>
    <n v="0"/>
    <n v="0"/>
    <n v="0"/>
    <n v="0"/>
    <n v="0"/>
    <n v="157"/>
    <n v="2.6166666666666667"/>
    <x v="3"/>
    <x v="0"/>
    <n v="90"/>
  </r>
  <r>
    <n v="102023"/>
    <x v="198"/>
    <n v="1"/>
    <n v="0"/>
    <n v="0"/>
    <n v="0"/>
    <n v="0"/>
    <n v="0"/>
    <n v="212"/>
    <n v="3.5333333333333332"/>
    <x v="0"/>
    <x v="4"/>
    <n v="80"/>
  </r>
  <r>
    <n v="100205"/>
    <x v="156"/>
    <n v="0"/>
    <n v="0"/>
    <n v="0"/>
    <n v="0"/>
    <n v="0"/>
    <n v="0"/>
    <n v="261"/>
    <n v="4.3499999999999996"/>
    <x v="0"/>
    <x v="3"/>
    <n v="45"/>
  </r>
  <r>
    <n v="102164"/>
    <x v="136"/>
    <n v="0"/>
    <n v="0"/>
    <n v="0"/>
    <n v="0"/>
    <n v="0"/>
    <n v="0"/>
    <n v="48"/>
    <n v="0.8"/>
    <x v="2"/>
    <x v="3"/>
    <n v="45"/>
  </r>
  <r>
    <n v="101186"/>
    <x v="199"/>
    <n v="1"/>
    <n v="1"/>
    <n v="1"/>
    <n v="1"/>
    <n v="1"/>
    <n v="1"/>
    <n v="582"/>
    <n v="9.6999999999999993"/>
    <x v="0"/>
    <x v="0"/>
    <n v="90"/>
  </r>
  <r>
    <n v="102448"/>
    <x v="200"/>
    <n v="1"/>
    <n v="1"/>
    <n v="1"/>
    <n v="1"/>
    <n v="1"/>
    <n v="1"/>
    <n v="443"/>
    <n v="7.3833333333333337"/>
    <x v="0"/>
    <x v="1"/>
    <n v="75"/>
  </r>
  <r>
    <n v="100815"/>
    <x v="201"/>
    <n v="0"/>
    <n v="0"/>
    <n v="0"/>
    <n v="0"/>
    <n v="0"/>
    <n v="0"/>
    <n v="218"/>
    <n v="3.6333333333333333"/>
    <x v="0"/>
    <x v="5"/>
    <n v="70"/>
  </r>
  <r>
    <n v="100064"/>
    <x v="202"/>
    <n v="1"/>
    <n v="1"/>
    <n v="1"/>
    <n v="0"/>
    <n v="0"/>
    <n v="0"/>
    <n v="70"/>
    <n v="1.1666666666666667"/>
    <x v="1"/>
    <x v="1"/>
    <n v="75"/>
  </r>
  <r>
    <n v="101431"/>
    <x v="17"/>
    <n v="1"/>
    <n v="0"/>
    <n v="0"/>
    <n v="0"/>
    <n v="0"/>
    <n v="0"/>
    <n v="77"/>
    <n v="1.2833333333333334"/>
    <x v="1"/>
    <x v="2"/>
    <n v="60"/>
  </r>
  <r>
    <n v="102881"/>
    <x v="203"/>
    <n v="0"/>
    <n v="0"/>
    <n v="0"/>
    <n v="0"/>
    <n v="0"/>
    <n v="0"/>
    <n v="6"/>
    <n v="0.1"/>
    <x v="2"/>
    <x v="5"/>
    <n v="70"/>
  </r>
  <r>
    <n v="100076"/>
    <x v="178"/>
    <n v="1"/>
    <n v="1"/>
    <n v="0"/>
    <n v="0"/>
    <n v="0"/>
    <n v="0"/>
    <n v="171"/>
    <n v="2.85"/>
    <x v="3"/>
    <x v="1"/>
    <n v="75"/>
  </r>
  <r>
    <n v="102030"/>
    <x v="142"/>
    <n v="0"/>
    <n v="0"/>
    <n v="0"/>
    <n v="0"/>
    <n v="0"/>
    <n v="0"/>
    <n v="44"/>
    <n v="0.73333333333333328"/>
    <x v="2"/>
    <x v="3"/>
    <n v="45"/>
  </r>
  <r>
    <n v="102246"/>
    <x v="165"/>
    <n v="1"/>
    <n v="1"/>
    <n v="1"/>
    <n v="0"/>
    <n v="0"/>
    <n v="0"/>
    <n v="90"/>
    <n v="1.5"/>
    <x v="1"/>
    <x v="4"/>
    <n v="80"/>
  </r>
  <r>
    <n v="100292"/>
    <x v="77"/>
    <n v="1"/>
    <n v="1"/>
    <n v="1"/>
    <n v="0"/>
    <n v="0"/>
    <n v="0"/>
    <n v="292"/>
    <n v="4.8666666666666663"/>
    <x v="0"/>
    <x v="0"/>
    <n v="90"/>
  </r>
  <r>
    <n v="102722"/>
    <x v="204"/>
    <n v="1"/>
    <n v="1"/>
    <n v="0"/>
    <n v="0"/>
    <n v="0"/>
    <n v="0"/>
    <n v="169"/>
    <n v="2.8166666666666669"/>
    <x v="3"/>
    <x v="2"/>
    <n v="60"/>
  </r>
  <r>
    <n v="102251"/>
    <x v="205"/>
    <n v="1"/>
    <n v="1"/>
    <n v="1"/>
    <n v="0"/>
    <n v="0"/>
    <n v="0"/>
    <n v="62"/>
    <n v="1.0333333333333334"/>
    <x v="1"/>
    <x v="4"/>
    <n v="80"/>
  </r>
  <r>
    <n v="101012"/>
    <x v="105"/>
    <n v="0"/>
    <n v="0"/>
    <n v="0"/>
    <n v="0"/>
    <n v="0"/>
    <n v="0"/>
    <n v="197"/>
    <n v="3.2833333333333332"/>
    <x v="0"/>
    <x v="5"/>
    <n v="70"/>
  </r>
  <r>
    <n v="101360"/>
    <x v="0"/>
    <n v="0"/>
    <n v="0"/>
    <n v="0"/>
    <n v="0"/>
    <n v="0"/>
    <n v="0"/>
    <n v="68"/>
    <n v="1.1333333333333333"/>
    <x v="1"/>
    <x v="3"/>
    <n v="45"/>
  </r>
  <r>
    <n v="102960"/>
    <x v="206"/>
    <n v="1"/>
    <n v="1"/>
    <n v="1"/>
    <n v="1"/>
    <n v="1"/>
    <n v="1"/>
    <n v="841"/>
    <n v="14.016666666666667"/>
    <x v="0"/>
    <x v="0"/>
    <n v="90"/>
  </r>
  <r>
    <n v="102123"/>
    <x v="207"/>
    <n v="1"/>
    <n v="1"/>
    <n v="1"/>
    <n v="1"/>
    <n v="1"/>
    <n v="0"/>
    <n v="263"/>
    <n v="4.3833333333333337"/>
    <x v="0"/>
    <x v="1"/>
    <n v="75"/>
  </r>
  <r>
    <n v="100803"/>
    <x v="36"/>
    <n v="0"/>
    <n v="0"/>
    <n v="0"/>
    <n v="0"/>
    <n v="0"/>
    <n v="0"/>
    <n v="68"/>
    <n v="1.1333333333333333"/>
    <x v="1"/>
    <x v="2"/>
    <n v="60"/>
  </r>
  <r>
    <n v="102649"/>
    <x v="69"/>
    <n v="0"/>
    <n v="0"/>
    <n v="0"/>
    <n v="0"/>
    <n v="0"/>
    <n v="0"/>
    <n v="9"/>
    <n v="0.15"/>
    <x v="2"/>
    <x v="2"/>
    <n v="60"/>
  </r>
  <r>
    <n v="101383"/>
    <x v="84"/>
    <n v="1"/>
    <n v="0"/>
    <n v="0"/>
    <n v="0"/>
    <n v="0"/>
    <n v="0"/>
    <n v="253"/>
    <n v="4.2166666666666668"/>
    <x v="0"/>
    <x v="3"/>
    <n v="45"/>
  </r>
  <r>
    <n v="101554"/>
    <x v="79"/>
    <n v="0"/>
    <n v="0"/>
    <n v="0"/>
    <n v="0"/>
    <n v="0"/>
    <n v="0"/>
    <n v="78"/>
    <n v="1.3"/>
    <x v="1"/>
    <x v="0"/>
    <n v="90"/>
  </r>
  <r>
    <n v="100546"/>
    <x v="64"/>
    <n v="1"/>
    <n v="0"/>
    <n v="0"/>
    <n v="0"/>
    <n v="0"/>
    <n v="0"/>
    <n v="172"/>
    <n v="2.8666666666666667"/>
    <x v="3"/>
    <x v="4"/>
    <n v="80"/>
  </r>
  <r>
    <n v="102988"/>
    <x v="32"/>
    <n v="1"/>
    <n v="1"/>
    <n v="0"/>
    <n v="0"/>
    <n v="0"/>
    <n v="0"/>
    <n v="64"/>
    <n v="1.0666666666666667"/>
    <x v="1"/>
    <x v="3"/>
    <n v="45"/>
  </r>
  <r>
    <n v="100058"/>
    <x v="31"/>
    <n v="1"/>
    <n v="1"/>
    <n v="0"/>
    <n v="0"/>
    <n v="0"/>
    <n v="0"/>
    <n v="71"/>
    <n v="1.1833333333333333"/>
    <x v="1"/>
    <x v="5"/>
    <n v="70"/>
  </r>
  <r>
    <n v="101274"/>
    <x v="167"/>
    <n v="0"/>
    <n v="0"/>
    <n v="0"/>
    <n v="0"/>
    <n v="0"/>
    <n v="0"/>
    <n v="223"/>
    <n v="3.7166666666666668"/>
    <x v="0"/>
    <x v="3"/>
    <n v="45"/>
  </r>
  <r>
    <n v="100403"/>
    <x v="208"/>
    <n v="1"/>
    <n v="0"/>
    <n v="0"/>
    <n v="0"/>
    <n v="0"/>
    <n v="0"/>
    <n v="18"/>
    <n v="0.3"/>
    <x v="2"/>
    <x v="1"/>
    <n v="75"/>
  </r>
  <r>
    <n v="102449"/>
    <x v="50"/>
    <n v="1"/>
    <n v="1"/>
    <n v="0"/>
    <n v="0"/>
    <n v="0"/>
    <n v="0"/>
    <n v="1"/>
    <n v="1.6666666666666666E-2"/>
    <x v="2"/>
    <x v="4"/>
    <n v="80"/>
  </r>
  <r>
    <n v="100116"/>
    <x v="209"/>
    <n v="1"/>
    <n v="1"/>
    <n v="1"/>
    <n v="1"/>
    <n v="1"/>
    <n v="1"/>
    <n v="917"/>
    <n v="15.283333333333333"/>
    <x v="0"/>
    <x v="5"/>
    <n v="70"/>
  </r>
  <r>
    <n v="101532"/>
    <x v="210"/>
    <n v="0"/>
    <n v="0"/>
    <n v="0"/>
    <n v="0"/>
    <n v="0"/>
    <n v="0"/>
    <n v="271"/>
    <n v="4.5166666666666666"/>
    <x v="0"/>
    <x v="0"/>
    <n v="90"/>
  </r>
  <r>
    <n v="102444"/>
    <x v="211"/>
    <n v="1"/>
    <n v="0"/>
    <n v="0"/>
    <n v="0"/>
    <n v="0"/>
    <n v="0"/>
    <n v="41"/>
    <n v="0.68333333333333335"/>
    <x v="2"/>
    <x v="5"/>
    <n v="70"/>
  </r>
  <r>
    <n v="101010"/>
    <x v="192"/>
    <n v="1"/>
    <n v="1"/>
    <n v="0"/>
    <n v="0"/>
    <n v="0"/>
    <n v="0"/>
    <n v="184"/>
    <n v="3.0666666666666669"/>
    <x v="0"/>
    <x v="3"/>
    <n v="45"/>
  </r>
  <r>
    <n v="101397"/>
    <x v="34"/>
    <n v="0"/>
    <n v="0"/>
    <n v="0"/>
    <n v="0"/>
    <n v="0"/>
    <n v="0"/>
    <n v="77"/>
    <n v="1.2833333333333334"/>
    <x v="1"/>
    <x v="4"/>
    <n v="80"/>
  </r>
  <r>
    <n v="102184"/>
    <x v="141"/>
    <n v="0"/>
    <n v="0"/>
    <n v="0"/>
    <n v="0"/>
    <n v="0"/>
    <n v="0"/>
    <n v="70"/>
    <n v="1.1666666666666667"/>
    <x v="1"/>
    <x v="0"/>
    <n v="90"/>
  </r>
  <r>
    <n v="101895"/>
    <x v="212"/>
    <n v="0"/>
    <n v="0"/>
    <n v="0"/>
    <n v="0"/>
    <n v="0"/>
    <n v="0"/>
    <n v="135"/>
    <n v="2.25"/>
    <x v="3"/>
    <x v="2"/>
    <n v="60"/>
  </r>
  <r>
    <n v="102446"/>
    <x v="107"/>
    <n v="1"/>
    <n v="1"/>
    <n v="1"/>
    <n v="0"/>
    <n v="0"/>
    <n v="0"/>
    <n v="18"/>
    <n v="0.3"/>
    <x v="2"/>
    <x v="3"/>
    <n v="45"/>
  </r>
  <r>
    <n v="102708"/>
    <x v="213"/>
    <n v="1"/>
    <n v="1"/>
    <n v="1"/>
    <n v="1"/>
    <n v="1"/>
    <n v="1"/>
    <n v="587"/>
    <n v="9.7833333333333332"/>
    <x v="0"/>
    <x v="1"/>
    <n v="75"/>
  </r>
  <r>
    <n v="101188"/>
    <x v="200"/>
    <n v="1"/>
    <n v="0"/>
    <n v="0"/>
    <n v="0"/>
    <n v="0"/>
    <n v="0"/>
    <n v="5"/>
    <n v="8.3333333333333329E-2"/>
    <x v="2"/>
    <x v="4"/>
    <n v="80"/>
  </r>
  <r>
    <n v="100346"/>
    <x v="214"/>
    <n v="1"/>
    <n v="0"/>
    <n v="0"/>
    <n v="0"/>
    <n v="0"/>
    <n v="0"/>
    <n v="208"/>
    <n v="3.4666666666666668"/>
    <x v="0"/>
    <x v="0"/>
    <n v="90"/>
  </r>
  <r>
    <n v="101891"/>
    <x v="215"/>
    <n v="0"/>
    <n v="0"/>
    <n v="0"/>
    <n v="0"/>
    <n v="0"/>
    <n v="0"/>
    <n v="57"/>
    <n v="0.95"/>
    <x v="2"/>
    <x v="5"/>
    <n v="70"/>
  </r>
  <r>
    <n v="101418"/>
    <x v="216"/>
    <n v="0"/>
    <n v="0"/>
    <n v="0"/>
    <n v="0"/>
    <n v="0"/>
    <n v="0"/>
    <n v="77"/>
    <n v="1.2833333333333334"/>
    <x v="1"/>
    <x v="4"/>
    <n v="80"/>
  </r>
  <r>
    <n v="100893"/>
    <x v="124"/>
    <n v="1"/>
    <n v="1"/>
    <n v="1"/>
    <n v="0"/>
    <n v="0"/>
    <n v="0"/>
    <n v="68"/>
    <n v="1.1333333333333333"/>
    <x v="1"/>
    <x v="5"/>
    <n v="70"/>
  </r>
  <r>
    <n v="100037"/>
    <x v="217"/>
    <n v="0"/>
    <n v="0"/>
    <n v="0"/>
    <n v="0"/>
    <n v="0"/>
    <n v="0"/>
    <n v="192"/>
    <n v="3.2"/>
    <x v="0"/>
    <x v="3"/>
    <n v="45"/>
  </r>
  <r>
    <n v="101993"/>
    <x v="214"/>
    <n v="0"/>
    <n v="0"/>
    <n v="0"/>
    <n v="0"/>
    <n v="0"/>
    <n v="0"/>
    <n v="24"/>
    <n v="0.4"/>
    <x v="2"/>
    <x v="0"/>
    <n v="90"/>
  </r>
  <r>
    <n v="100453"/>
    <x v="91"/>
    <n v="1"/>
    <n v="1"/>
    <n v="0"/>
    <n v="0"/>
    <n v="0"/>
    <n v="0"/>
    <n v="75"/>
    <n v="1.25"/>
    <x v="1"/>
    <x v="2"/>
    <n v="60"/>
  </r>
  <r>
    <n v="100474"/>
    <x v="202"/>
    <n v="1"/>
    <n v="1"/>
    <n v="1"/>
    <n v="0"/>
    <n v="0"/>
    <n v="0"/>
    <n v="230"/>
    <n v="3.8333333333333335"/>
    <x v="0"/>
    <x v="1"/>
    <n v="75"/>
  </r>
  <r>
    <n v="100044"/>
    <x v="218"/>
    <n v="1"/>
    <n v="1"/>
    <n v="1"/>
    <n v="1"/>
    <n v="1"/>
    <n v="0"/>
    <n v="69"/>
    <n v="1.1499999999999999"/>
    <x v="1"/>
    <x v="2"/>
    <n v="60"/>
  </r>
  <r>
    <n v="101511"/>
    <x v="26"/>
    <n v="0"/>
    <n v="0"/>
    <n v="0"/>
    <n v="0"/>
    <n v="0"/>
    <n v="0"/>
    <n v="164"/>
    <n v="2.7333333333333334"/>
    <x v="3"/>
    <x v="2"/>
    <n v="60"/>
  </r>
  <r>
    <n v="103027"/>
    <x v="168"/>
    <n v="1"/>
    <n v="1"/>
    <n v="0"/>
    <n v="0"/>
    <n v="0"/>
    <n v="0"/>
    <n v="40"/>
    <n v="0.66666666666666663"/>
    <x v="2"/>
    <x v="3"/>
    <n v="45"/>
  </r>
  <r>
    <n v="100443"/>
    <x v="123"/>
    <n v="0"/>
    <n v="0"/>
    <n v="0"/>
    <n v="0"/>
    <n v="0"/>
    <n v="0"/>
    <n v="75"/>
    <n v="1.25"/>
    <x v="1"/>
    <x v="5"/>
    <n v="70"/>
  </r>
  <r>
    <n v="101114"/>
    <x v="139"/>
    <n v="1"/>
    <n v="0"/>
    <n v="0"/>
    <n v="0"/>
    <n v="0"/>
    <n v="0"/>
    <n v="274"/>
    <n v="4.5666666666666664"/>
    <x v="0"/>
    <x v="5"/>
    <n v="70"/>
  </r>
  <r>
    <n v="102716"/>
    <x v="116"/>
    <n v="1"/>
    <n v="1"/>
    <n v="1"/>
    <n v="1"/>
    <n v="1"/>
    <n v="1"/>
    <n v="410"/>
    <n v="6.833333333333333"/>
    <x v="0"/>
    <x v="4"/>
    <n v="80"/>
  </r>
  <r>
    <n v="102230"/>
    <x v="219"/>
    <n v="0"/>
    <n v="0"/>
    <n v="0"/>
    <n v="0"/>
    <n v="0"/>
    <n v="0"/>
    <n v="187"/>
    <n v="3.1166666666666667"/>
    <x v="0"/>
    <x v="2"/>
    <n v="60"/>
  </r>
  <r>
    <n v="101485"/>
    <x v="220"/>
    <n v="0"/>
    <n v="0"/>
    <n v="0"/>
    <n v="0"/>
    <n v="0"/>
    <n v="0"/>
    <n v="33"/>
    <n v="0.55000000000000004"/>
    <x v="2"/>
    <x v="3"/>
    <n v="45"/>
  </r>
  <r>
    <n v="102941"/>
    <x v="221"/>
    <n v="1"/>
    <n v="1"/>
    <n v="1"/>
    <n v="1"/>
    <n v="1"/>
    <n v="1"/>
    <n v="580"/>
    <n v="9.6666666666666661"/>
    <x v="0"/>
    <x v="2"/>
    <n v="60"/>
  </r>
  <r>
    <n v="100226"/>
    <x v="143"/>
    <n v="0"/>
    <n v="0"/>
    <n v="0"/>
    <n v="0"/>
    <n v="0"/>
    <n v="0"/>
    <n v="49"/>
    <n v="0.81666666666666665"/>
    <x v="2"/>
    <x v="1"/>
    <n v="75"/>
  </r>
  <r>
    <n v="100232"/>
    <x v="163"/>
    <n v="1"/>
    <n v="0"/>
    <n v="0"/>
    <n v="0"/>
    <n v="0"/>
    <n v="0"/>
    <n v="8"/>
    <n v="0.13333333333333333"/>
    <x v="2"/>
    <x v="5"/>
    <n v="70"/>
  </r>
  <r>
    <n v="102000"/>
    <x v="62"/>
    <n v="1"/>
    <n v="1"/>
    <n v="0"/>
    <n v="0"/>
    <n v="0"/>
    <n v="0"/>
    <n v="281"/>
    <n v="4.6833333333333336"/>
    <x v="0"/>
    <x v="3"/>
    <n v="45"/>
  </r>
  <r>
    <n v="101453"/>
    <x v="222"/>
    <n v="1"/>
    <n v="1"/>
    <n v="1"/>
    <n v="0"/>
    <n v="0"/>
    <n v="0"/>
    <n v="31"/>
    <n v="0.51666666666666672"/>
    <x v="2"/>
    <x v="3"/>
    <n v="45"/>
  </r>
  <r>
    <n v="102393"/>
    <x v="223"/>
    <n v="1"/>
    <n v="1"/>
    <n v="1"/>
    <n v="0"/>
    <n v="0"/>
    <n v="0"/>
    <n v="84"/>
    <n v="1.4"/>
    <x v="1"/>
    <x v="1"/>
    <n v="75"/>
  </r>
  <r>
    <n v="101512"/>
    <x v="78"/>
    <n v="1"/>
    <n v="1"/>
    <n v="1"/>
    <n v="0"/>
    <n v="0"/>
    <n v="0"/>
    <n v="70"/>
    <n v="1.1666666666666667"/>
    <x v="1"/>
    <x v="2"/>
    <n v="60"/>
  </r>
  <r>
    <n v="101548"/>
    <x v="189"/>
    <n v="1"/>
    <n v="1"/>
    <n v="1"/>
    <n v="0"/>
    <n v="0"/>
    <n v="0"/>
    <n v="78"/>
    <n v="1.3"/>
    <x v="1"/>
    <x v="5"/>
    <n v="70"/>
  </r>
  <r>
    <n v="100201"/>
    <x v="224"/>
    <n v="1"/>
    <n v="1"/>
    <n v="1"/>
    <n v="1"/>
    <n v="1"/>
    <n v="0"/>
    <n v="63"/>
    <n v="1.05"/>
    <x v="1"/>
    <x v="1"/>
    <n v="75"/>
  </r>
  <r>
    <n v="102281"/>
    <x v="225"/>
    <n v="1"/>
    <n v="1"/>
    <n v="1"/>
    <n v="0"/>
    <n v="0"/>
    <n v="0"/>
    <n v="139"/>
    <n v="2.3166666666666669"/>
    <x v="3"/>
    <x v="2"/>
    <n v="60"/>
  </r>
  <r>
    <n v="102124"/>
    <x v="226"/>
    <n v="0"/>
    <n v="0"/>
    <n v="0"/>
    <n v="0"/>
    <n v="0"/>
    <n v="0"/>
    <n v="6"/>
    <n v="0.1"/>
    <x v="2"/>
    <x v="4"/>
    <n v="80"/>
  </r>
  <r>
    <n v="101805"/>
    <x v="167"/>
    <n v="1"/>
    <n v="1"/>
    <n v="1"/>
    <n v="0"/>
    <n v="0"/>
    <n v="0"/>
    <n v="159"/>
    <n v="2.65"/>
    <x v="3"/>
    <x v="0"/>
    <n v="90"/>
  </r>
  <r>
    <n v="102197"/>
    <x v="145"/>
    <n v="0"/>
    <n v="0"/>
    <n v="0"/>
    <n v="0"/>
    <n v="0"/>
    <n v="0"/>
    <n v="250"/>
    <n v="4.166666666666667"/>
    <x v="0"/>
    <x v="4"/>
    <n v="80"/>
  </r>
  <r>
    <n v="101176"/>
    <x v="227"/>
    <n v="1"/>
    <n v="1"/>
    <n v="1"/>
    <n v="0"/>
    <n v="0"/>
    <n v="0"/>
    <n v="69"/>
    <n v="1.1499999999999999"/>
    <x v="1"/>
    <x v="1"/>
    <n v="75"/>
  </r>
  <r>
    <n v="101322"/>
    <x v="49"/>
    <n v="1"/>
    <n v="1"/>
    <n v="0"/>
    <n v="0"/>
    <n v="0"/>
    <n v="0"/>
    <n v="168"/>
    <n v="2.8"/>
    <x v="3"/>
    <x v="4"/>
    <n v="80"/>
  </r>
  <r>
    <n v="101839"/>
    <x v="201"/>
    <n v="1"/>
    <n v="1"/>
    <n v="1"/>
    <n v="1"/>
    <n v="0"/>
    <n v="0"/>
    <n v="160"/>
    <n v="2.6666666666666665"/>
    <x v="3"/>
    <x v="0"/>
    <n v="90"/>
  </r>
  <r>
    <n v="102878"/>
    <x v="222"/>
    <n v="1"/>
    <n v="0"/>
    <n v="0"/>
    <n v="0"/>
    <n v="0"/>
    <n v="0"/>
    <n v="48"/>
    <n v="0.8"/>
    <x v="2"/>
    <x v="1"/>
    <n v="75"/>
  </r>
  <r>
    <n v="102041"/>
    <x v="228"/>
    <n v="1"/>
    <n v="0"/>
    <n v="0"/>
    <n v="0"/>
    <n v="0"/>
    <n v="0"/>
    <n v="207"/>
    <n v="3.45"/>
    <x v="0"/>
    <x v="0"/>
    <n v="90"/>
  </r>
  <r>
    <n v="102859"/>
    <x v="169"/>
    <n v="1"/>
    <n v="1"/>
    <n v="0"/>
    <n v="0"/>
    <n v="0"/>
    <n v="0"/>
    <n v="178"/>
    <n v="2.9666666666666668"/>
    <x v="3"/>
    <x v="1"/>
    <n v="75"/>
  </r>
  <r>
    <n v="100115"/>
    <x v="229"/>
    <n v="1"/>
    <n v="1"/>
    <n v="1"/>
    <n v="0"/>
    <n v="0"/>
    <n v="0"/>
    <n v="82"/>
    <n v="1.3666666666666667"/>
    <x v="1"/>
    <x v="3"/>
    <n v="45"/>
  </r>
  <r>
    <n v="102032"/>
    <x v="69"/>
    <n v="1"/>
    <n v="1"/>
    <n v="1"/>
    <n v="0"/>
    <n v="0"/>
    <n v="0"/>
    <n v="49"/>
    <n v="0.81666666666666665"/>
    <x v="2"/>
    <x v="1"/>
    <n v="75"/>
  </r>
  <r>
    <n v="101882"/>
    <x v="230"/>
    <n v="1"/>
    <n v="1"/>
    <n v="1"/>
    <n v="0"/>
    <n v="0"/>
    <n v="0"/>
    <n v="8"/>
    <n v="0.13333333333333333"/>
    <x v="2"/>
    <x v="3"/>
    <n v="45"/>
  </r>
  <r>
    <n v="100767"/>
    <x v="231"/>
    <n v="1"/>
    <n v="1"/>
    <n v="1"/>
    <n v="0"/>
    <n v="0"/>
    <n v="0"/>
    <n v="68"/>
    <n v="1.1333333333333333"/>
    <x v="1"/>
    <x v="5"/>
    <n v="70"/>
  </r>
  <r>
    <n v="101353"/>
    <x v="99"/>
    <n v="1"/>
    <n v="1"/>
    <n v="1"/>
    <n v="0"/>
    <n v="0"/>
    <n v="0"/>
    <n v="34"/>
    <n v="0.56666666666666665"/>
    <x v="2"/>
    <x v="4"/>
    <n v="80"/>
  </r>
  <r>
    <n v="103076"/>
    <x v="38"/>
    <n v="0"/>
    <n v="0"/>
    <n v="0"/>
    <n v="0"/>
    <n v="0"/>
    <n v="0"/>
    <n v="32"/>
    <n v="0.53333333333333333"/>
    <x v="2"/>
    <x v="2"/>
    <n v="60"/>
  </r>
  <r>
    <n v="103059"/>
    <x v="37"/>
    <n v="0"/>
    <n v="0"/>
    <n v="0"/>
    <n v="0"/>
    <n v="0"/>
    <n v="0"/>
    <n v="124"/>
    <n v="2.0666666666666669"/>
    <x v="3"/>
    <x v="3"/>
    <n v="45"/>
  </r>
  <r>
    <n v="101145"/>
    <x v="137"/>
    <n v="1"/>
    <n v="1"/>
    <n v="0"/>
    <n v="0"/>
    <n v="0"/>
    <n v="0"/>
    <n v="133"/>
    <n v="2.2166666666666668"/>
    <x v="3"/>
    <x v="2"/>
    <n v="60"/>
  </r>
  <r>
    <n v="101679"/>
    <x v="221"/>
    <n v="1"/>
    <n v="1"/>
    <n v="0"/>
    <n v="0"/>
    <n v="0"/>
    <n v="0"/>
    <n v="72"/>
    <n v="1.2"/>
    <x v="1"/>
    <x v="3"/>
    <n v="45"/>
  </r>
  <r>
    <n v="101493"/>
    <x v="232"/>
    <n v="1"/>
    <n v="1"/>
    <n v="1"/>
    <n v="0"/>
    <n v="0"/>
    <n v="0"/>
    <n v="233"/>
    <n v="3.8833333333333333"/>
    <x v="0"/>
    <x v="0"/>
    <n v="90"/>
  </r>
  <r>
    <n v="100079"/>
    <x v="219"/>
    <n v="0"/>
    <n v="0"/>
    <n v="0"/>
    <n v="0"/>
    <n v="0"/>
    <n v="0"/>
    <n v="224"/>
    <n v="3.7333333333333334"/>
    <x v="0"/>
    <x v="5"/>
    <n v="70"/>
  </r>
  <r>
    <n v="102965"/>
    <x v="8"/>
    <n v="0"/>
    <n v="0"/>
    <n v="0"/>
    <n v="0"/>
    <n v="0"/>
    <n v="0"/>
    <n v="163"/>
    <n v="2.7166666666666668"/>
    <x v="3"/>
    <x v="4"/>
    <n v="80"/>
  </r>
  <r>
    <n v="101829"/>
    <x v="233"/>
    <n v="1"/>
    <n v="1"/>
    <n v="1"/>
    <n v="0"/>
    <n v="0"/>
    <n v="0"/>
    <n v="10"/>
    <n v="0.16666666666666666"/>
    <x v="2"/>
    <x v="0"/>
    <n v="90"/>
  </r>
  <r>
    <n v="101500"/>
    <x v="146"/>
    <n v="1"/>
    <n v="0"/>
    <n v="0"/>
    <n v="0"/>
    <n v="0"/>
    <n v="0"/>
    <n v="154"/>
    <n v="2.5666666666666669"/>
    <x v="3"/>
    <x v="1"/>
    <n v="75"/>
  </r>
  <r>
    <n v="100312"/>
    <x v="1"/>
    <n v="1"/>
    <n v="0"/>
    <n v="0"/>
    <n v="0"/>
    <n v="0"/>
    <n v="0"/>
    <n v="73"/>
    <n v="1.2166666666666666"/>
    <x v="1"/>
    <x v="5"/>
    <n v="70"/>
  </r>
  <r>
    <n v="100591"/>
    <x v="234"/>
    <n v="1"/>
    <n v="1"/>
    <n v="1"/>
    <n v="1"/>
    <n v="0"/>
    <n v="0"/>
    <n v="75"/>
    <n v="1.25"/>
    <x v="1"/>
    <x v="3"/>
    <n v="45"/>
  </r>
  <r>
    <n v="102085"/>
    <x v="185"/>
    <n v="1"/>
    <n v="0"/>
    <n v="0"/>
    <n v="0"/>
    <n v="0"/>
    <n v="0"/>
    <n v="24"/>
    <n v="0.4"/>
    <x v="2"/>
    <x v="4"/>
    <n v="80"/>
  </r>
  <r>
    <n v="101458"/>
    <x v="235"/>
    <n v="0"/>
    <n v="0"/>
    <n v="0"/>
    <n v="0"/>
    <n v="0"/>
    <n v="0"/>
    <n v="139"/>
    <n v="2.3166666666666669"/>
    <x v="3"/>
    <x v="4"/>
    <n v="80"/>
  </r>
  <r>
    <n v="100082"/>
    <x v="236"/>
    <n v="1"/>
    <n v="1"/>
    <n v="1"/>
    <n v="1"/>
    <n v="1"/>
    <n v="0"/>
    <n v="260"/>
    <n v="4.333333333333333"/>
    <x v="0"/>
    <x v="2"/>
    <n v="60"/>
  </r>
  <r>
    <n v="101082"/>
    <x v="35"/>
    <n v="1"/>
    <n v="0"/>
    <n v="0"/>
    <n v="0"/>
    <n v="0"/>
    <n v="0"/>
    <n v="10"/>
    <n v="0.16666666666666666"/>
    <x v="2"/>
    <x v="3"/>
    <n v="45"/>
  </r>
  <r>
    <n v="100785"/>
    <x v="164"/>
    <n v="1"/>
    <n v="1"/>
    <n v="1"/>
    <n v="0"/>
    <n v="0"/>
    <n v="0"/>
    <n v="163"/>
    <n v="2.7166666666666668"/>
    <x v="3"/>
    <x v="1"/>
    <n v="75"/>
  </r>
  <r>
    <n v="101363"/>
    <x v="97"/>
    <n v="1"/>
    <n v="0"/>
    <n v="0"/>
    <n v="0"/>
    <n v="0"/>
    <n v="0"/>
    <n v="247"/>
    <n v="4.1166666666666663"/>
    <x v="0"/>
    <x v="3"/>
    <n v="45"/>
  </r>
  <r>
    <n v="101184"/>
    <x v="237"/>
    <n v="1"/>
    <n v="0"/>
    <n v="0"/>
    <n v="0"/>
    <n v="0"/>
    <n v="0"/>
    <n v="52"/>
    <n v="0.8666666666666667"/>
    <x v="2"/>
    <x v="2"/>
    <n v="60"/>
  </r>
  <r>
    <n v="100549"/>
    <x v="174"/>
    <n v="0"/>
    <n v="0"/>
    <n v="0"/>
    <n v="0"/>
    <n v="0"/>
    <n v="0"/>
    <n v="289"/>
    <n v="4.8166666666666664"/>
    <x v="0"/>
    <x v="2"/>
    <n v="60"/>
  </r>
  <r>
    <n v="102208"/>
    <x v="238"/>
    <n v="1"/>
    <n v="0"/>
    <n v="0"/>
    <n v="0"/>
    <n v="0"/>
    <n v="0"/>
    <n v="32"/>
    <n v="0.53333333333333333"/>
    <x v="2"/>
    <x v="1"/>
    <n v="75"/>
  </r>
  <r>
    <n v="102911"/>
    <x v="239"/>
    <n v="1"/>
    <n v="1"/>
    <n v="1"/>
    <n v="0"/>
    <n v="0"/>
    <n v="0"/>
    <n v="31"/>
    <n v="0.51666666666666672"/>
    <x v="2"/>
    <x v="0"/>
    <n v="90"/>
  </r>
  <r>
    <n v="100555"/>
    <x v="90"/>
    <n v="0"/>
    <n v="0"/>
    <n v="0"/>
    <n v="0"/>
    <n v="0"/>
    <n v="0"/>
    <n v="160"/>
    <n v="2.6666666666666665"/>
    <x v="3"/>
    <x v="5"/>
    <n v="70"/>
  </r>
  <r>
    <n v="100722"/>
    <x v="240"/>
    <n v="0"/>
    <n v="0"/>
    <n v="0"/>
    <n v="0"/>
    <n v="0"/>
    <n v="0"/>
    <n v="19"/>
    <n v="0.31666666666666665"/>
    <x v="2"/>
    <x v="5"/>
    <n v="70"/>
  </r>
  <r>
    <n v="101165"/>
    <x v="162"/>
    <n v="1"/>
    <n v="1"/>
    <n v="0"/>
    <n v="0"/>
    <n v="0"/>
    <n v="0"/>
    <n v="69"/>
    <n v="1.1499999999999999"/>
    <x v="1"/>
    <x v="2"/>
    <n v="60"/>
  </r>
  <r>
    <n v="101687"/>
    <x v="73"/>
    <n v="1"/>
    <n v="0"/>
    <n v="0"/>
    <n v="0"/>
    <n v="0"/>
    <n v="0"/>
    <n v="72"/>
    <n v="1.2"/>
    <x v="1"/>
    <x v="2"/>
    <n v="60"/>
  </r>
  <r>
    <n v="102277"/>
    <x v="134"/>
    <n v="1"/>
    <n v="1"/>
    <n v="0"/>
    <n v="0"/>
    <n v="0"/>
    <n v="0"/>
    <n v="275"/>
    <n v="4.583333333333333"/>
    <x v="0"/>
    <x v="4"/>
    <n v="80"/>
  </r>
  <r>
    <n v="103092"/>
    <x v="145"/>
    <n v="0"/>
    <n v="0"/>
    <n v="0"/>
    <n v="0"/>
    <n v="0"/>
    <n v="0"/>
    <n v="36"/>
    <n v="0.6"/>
    <x v="2"/>
    <x v="0"/>
    <n v="90"/>
  </r>
  <r>
    <n v="102491"/>
    <x v="105"/>
    <n v="1"/>
    <n v="0"/>
    <n v="0"/>
    <n v="0"/>
    <n v="0"/>
    <n v="0"/>
    <n v="235"/>
    <n v="3.9166666666666665"/>
    <x v="0"/>
    <x v="1"/>
    <n v="75"/>
  </r>
  <r>
    <n v="101611"/>
    <x v="241"/>
    <n v="1"/>
    <n v="1"/>
    <n v="1"/>
    <n v="0"/>
    <n v="0"/>
    <n v="0"/>
    <n v="117"/>
    <n v="1.95"/>
    <x v="1"/>
    <x v="3"/>
    <n v="45"/>
  </r>
  <r>
    <n v="100514"/>
    <x v="242"/>
    <n v="1"/>
    <n v="0"/>
    <n v="0"/>
    <n v="0"/>
    <n v="0"/>
    <n v="0"/>
    <n v="62"/>
    <n v="1.0333333333333334"/>
    <x v="1"/>
    <x v="5"/>
    <n v="70"/>
  </r>
  <r>
    <n v="102853"/>
    <x v="243"/>
    <n v="1"/>
    <n v="1"/>
    <n v="0"/>
    <n v="0"/>
    <n v="0"/>
    <n v="0"/>
    <n v="39"/>
    <n v="0.65"/>
    <x v="2"/>
    <x v="2"/>
    <n v="60"/>
  </r>
  <r>
    <n v="102955"/>
    <x v="216"/>
    <n v="1"/>
    <n v="1"/>
    <n v="0"/>
    <n v="0"/>
    <n v="0"/>
    <n v="0"/>
    <n v="9"/>
    <n v="0.15"/>
    <x v="2"/>
    <x v="4"/>
    <n v="80"/>
  </r>
  <r>
    <n v="103018"/>
    <x v="218"/>
    <n v="1"/>
    <n v="1"/>
    <n v="0"/>
    <n v="0"/>
    <n v="0"/>
    <n v="0"/>
    <n v="178"/>
    <n v="2.9666666666666668"/>
    <x v="3"/>
    <x v="0"/>
    <n v="90"/>
  </r>
  <r>
    <n v="101559"/>
    <x v="244"/>
    <n v="1"/>
    <n v="1"/>
    <n v="1"/>
    <n v="0"/>
    <n v="0"/>
    <n v="0"/>
    <n v="264"/>
    <n v="4.4000000000000004"/>
    <x v="0"/>
    <x v="4"/>
    <n v="80"/>
  </r>
  <r>
    <n v="100016"/>
    <x v="245"/>
    <n v="0"/>
    <n v="0"/>
    <n v="0"/>
    <n v="0"/>
    <n v="0"/>
    <n v="0"/>
    <n v="68"/>
    <n v="1.1333333333333333"/>
    <x v="1"/>
    <x v="3"/>
    <n v="45"/>
  </r>
  <r>
    <n v="101800"/>
    <x v="210"/>
    <n v="0"/>
    <n v="0"/>
    <n v="0"/>
    <n v="0"/>
    <n v="0"/>
    <n v="0"/>
    <n v="105"/>
    <n v="1.75"/>
    <x v="1"/>
    <x v="5"/>
    <n v="70"/>
  </r>
  <r>
    <n v="101445"/>
    <x v="246"/>
    <n v="1"/>
    <n v="1"/>
    <n v="1"/>
    <n v="0"/>
    <n v="0"/>
    <n v="0"/>
    <n v="1"/>
    <n v="1.6666666666666666E-2"/>
    <x v="2"/>
    <x v="0"/>
    <n v="90"/>
  </r>
  <r>
    <n v="101902"/>
    <x v="247"/>
    <n v="1"/>
    <n v="1"/>
    <n v="1"/>
    <n v="1"/>
    <n v="0"/>
    <n v="0"/>
    <n v="71"/>
    <n v="1.1833333333333333"/>
    <x v="1"/>
    <x v="1"/>
    <n v="75"/>
  </r>
  <r>
    <n v="101361"/>
    <x v="248"/>
    <n v="1"/>
    <n v="1"/>
    <n v="1"/>
    <n v="0"/>
    <n v="0"/>
    <n v="0"/>
    <n v="63"/>
    <n v="1.05"/>
    <x v="1"/>
    <x v="4"/>
    <n v="80"/>
  </r>
  <r>
    <n v="102245"/>
    <x v="249"/>
    <n v="1"/>
    <n v="1"/>
    <n v="1"/>
    <n v="0"/>
    <n v="0"/>
    <n v="0"/>
    <n v="41"/>
    <n v="0.68333333333333335"/>
    <x v="2"/>
    <x v="3"/>
    <n v="45"/>
  </r>
  <r>
    <n v="102265"/>
    <x v="155"/>
    <n v="1"/>
    <n v="1"/>
    <n v="1"/>
    <n v="1"/>
    <n v="0"/>
    <n v="0"/>
    <n v="31"/>
    <n v="0.51666666666666672"/>
    <x v="2"/>
    <x v="5"/>
    <n v="70"/>
  </r>
  <r>
    <n v="102673"/>
    <x v="250"/>
    <n v="1"/>
    <n v="1"/>
    <n v="1"/>
    <n v="0"/>
    <n v="0"/>
    <n v="0"/>
    <n v="50"/>
    <n v="0.83333333333333337"/>
    <x v="2"/>
    <x v="4"/>
    <n v="80"/>
  </r>
  <r>
    <n v="101028"/>
    <x v="211"/>
    <n v="0"/>
    <n v="0"/>
    <n v="0"/>
    <n v="0"/>
    <n v="0"/>
    <n v="0"/>
    <n v="203"/>
    <n v="3.3833333333333333"/>
    <x v="0"/>
    <x v="5"/>
    <n v="70"/>
  </r>
  <r>
    <n v="101095"/>
    <x v="251"/>
    <n v="1"/>
    <n v="1"/>
    <n v="1"/>
    <n v="0"/>
    <n v="0"/>
    <n v="0"/>
    <n v="69"/>
    <n v="1.1499999999999999"/>
    <x v="1"/>
    <x v="5"/>
    <n v="70"/>
  </r>
  <r>
    <n v="101403"/>
    <x v="252"/>
    <n v="1"/>
    <n v="1"/>
    <n v="0"/>
    <n v="0"/>
    <n v="0"/>
    <n v="0"/>
    <n v="206"/>
    <n v="3.4333333333333331"/>
    <x v="0"/>
    <x v="3"/>
    <n v="45"/>
  </r>
  <r>
    <n v="100198"/>
    <x v="190"/>
    <n v="0"/>
    <n v="0"/>
    <n v="0"/>
    <n v="0"/>
    <n v="0"/>
    <n v="0"/>
    <n v="27"/>
    <n v="0.45"/>
    <x v="2"/>
    <x v="2"/>
    <n v="60"/>
  </r>
  <r>
    <n v="101110"/>
    <x v="253"/>
    <n v="0"/>
    <n v="0"/>
    <n v="0"/>
    <n v="0"/>
    <n v="0"/>
    <n v="0"/>
    <n v="190"/>
    <n v="3.1666666666666665"/>
    <x v="0"/>
    <x v="4"/>
    <n v="80"/>
  </r>
  <r>
    <n v="101135"/>
    <x v="26"/>
    <n v="1"/>
    <n v="0"/>
    <n v="0"/>
    <n v="0"/>
    <n v="0"/>
    <n v="0"/>
    <n v="69"/>
    <n v="1.1499999999999999"/>
    <x v="1"/>
    <x v="2"/>
    <n v="60"/>
  </r>
  <r>
    <n v="102948"/>
    <x v="35"/>
    <n v="0"/>
    <n v="0"/>
    <n v="0"/>
    <n v="0"/>
    <n v="0"/>
    <n v="0"/>
    <n v="12"/>
    <n v="0.2"/>
    <x v="2"/>
    <x v="2"/>
    <n v="60"/>
  </r>
  <r>
    <n v="101578"/>
    <x v="72"/>
    <n v="1"/>
    <n v="1"/>
    <n v="1"/>
    <n v="0"/>
    <n v="0"/>
    <n v="0"/>
    <n v="78"/>
    <n v="1.3"/>
    <x v="1"/>
    <x v="1"/>
    <n v="75"/>
  </r>
  <r>
    <n v="101071"/>
    <x v="173"/>
    <n v="0"/>
    <n v="0"/>
    <n v="0"/>
    <n v="0"/>
    <n v="0"/>
    <n v="0"/>
    <n v="79"/>
    <n v="1.3166666666666667"/>
    <x v="1"/>
    <x v="4"/>
    <n v="80"/>
  </r>
  <r>
    <n v="100007"/>
    <x v="25"/>
    <n v="1"/>
    <n v="1"/>
    <n v="0"/>
    <n v="0"/>
    <n v="0"/>
    <n v="0"/>
    <n v="75"/>
    <n v="1.25"/>
    <x v="1"/>
    <x v="2"/>
    <n v="60"/>
  </r>
  <r>
    <n v="101871"/>
    <x v="254"/>
    <n v="0"/>
    <n v="0"/>
    <n v="0"/>
    <n v="0"/>
    <n v="0"/>
    <n v="0"/>
    <n v="51"/>
    <n v="0.85"/>
    <x v="2"/>
    <x v="2"/>
    <n v="60"/>
  </r>
  <r>
    <n v="103196"/>
    <x v="201"/>
    <n v="1"/>
    <n v="1"/>
    <n v="1"/>
    <n v="1"/>
    <n v="1"/>
    <n v="0"/>
    <n v="63"/>
    <n v="1.05"/>
    <x v="1"/>
    <x v="3"/>
    <n v="45"/>
  </r>
  <r>
    <n v="102169"/>
    <x v="255"/>
    <n v="1"/>
    <n v="1"/>
    <n v="1"/>
    <n v="0"/>
    <n v="0"/>
    <n v="0"/>
    <n v="60"/>
    <n v="1"/>
    <x v="2"/>
    <x v="5"/>
    <n v="70"/>
  </r>
  <r>
    <n v="102144"/>
    <x v="256"/>
    <n v="1"/>
    <n v="1"/>
    <n v="1"/>
    <n v="0"/>
    <n v="0"/>
    <n v="0"/>
    <n v="76"/>
    <n v="1.2666666666666666"/>
    <x v="1"/>
    <x v="5"/>
    <n v="70"/>
  </r>
  <r>
    <n v="101897"/>
    <x v="257"/>
    <n v="1"/>
    <n v="0"/>
    <n v="0"/>
    <n v="0"/>
    <n v="0"/>
    <n v="0"/>
    <n v="47"/>
    <n v="0.78333333333333333"/>
    <x v="2"/>
    <x v="1"/>
    <n v="75"/>
  </r>
  <r>
    <n v="102089"/>
    <x v="173"/>
    <n v="1"/>
    <n v="1"/>
    <n v="1"/>
    <n v="1"/>
    <n v="1"/>
    <n v="1"/>
    <n v="880"/>
    <n v="14.666666666666666"/>
    <x v="0"/>
    <x v="5"/>
    <n v="70"/>
  </r>
  <r>
    <n v="102752"/>
    <x v="207"/>
    <n v="0"/>
    <n v="0"/>
    <n v="0"/>
    <n v="0"/>
    <n v="0"/>
    <n v="0"/>
    <n v="30"/>
    <n v="0.5"/>
    <x v="2"/>
    <x v="5"/>
    <n v="70"/>
  </r>
  <r>
    <n v="102242"/>
    <x v="258"/>
    <n v="1"/>
    <n v="1"/>
    <n v="0"/>
    <n v="0"/>
    <n v="0"/>
    <n v="0"/>
    <n v="69"/>
    <n v="1.1499999999999999"/>
    <x v="1"/>
    <x v="2"/>
    <n v="60"/>
  </r>
  <r>
    <n v="103079"/>
    <x v="227"/>
    <n v="1"/>
    <n v="1"/>
    <n v="0"/>
    <n v="0"/>
    <n v="0"/>
    <n v="0"/>
    <n v="60"/>
    <n v="1"/>
    <x v="2"/>
    <x v="1"/>
    <n v="75"/>
  </r>
  <r>
    <n v="102689"/>
    <x v="209"/>
    <n v="0"/>
    <n v="0"/>
    <n v="0"/>
    <n v="0"/>
    <n v="0"/>
    <n v="0"/>
    <n v="57"/>
    <n v="0.95"/>
    <x v="2"/>
    <x v="4"/>
    <n v="80"/>
  </r>
  <r>
    <n v="100748"/>
    <x v="78"/>
    <n v="1"/>
    <n v="1"/>
    <n v="0"/>
    <n v="0"/>
    <n v="0"/>
    <n v="0"/>
    <n v="68"/>
    <n v="1.1333333333333333"/>
    <x v="1"/>
    <x v="4"/>
    <n v="80"/>
  </r>
  <r>
    <n v="100968"/>
    <x v="170"/>
    <n v="1"/>
    <n v="1"/>
    <n v="1"/>
    <n v="0"/>
    <n v="0"/>
    <n v="0"/>
    <n v="129"/>
    <n v="2.15"/>
    <x v="3"/>
    <x v="5"/>
    <n v="70"/>
  </r>
  <r>
    <n v="100960"/>
    <x v="77"/>
    <n v="1"/>
    <n v="1"/>
    <n v="1"/>
    <n v="1"/>
    <n v="1"/>
    <n v="1"/>
    <n v="762"/>
    <n v="12.7"/>
    <x v="0"/>
    <x v="0"/>
    <n v="90"/>
  </r>
  <r>
    <n v="100970"/>
    <x v="259"/>
    <n v="1"/>
    <n v="0"/>
    <n v="0"/>
    <n v="0"/>
    <n v="0"/>
    <n v="0"/>
    <n v="194"/>
    <n v="3.2333333333333334"/>
    <x v="0"/>
    <x v="2"/>
    <n v="60"/>
  </r>
  <r>
    <n v="100498"/>
    <x v="123"/>
    <n v="1"/>
    <n v="0"/>
    <n v="0"/>
    <n v="0"/>
    <n v="0"/>
    <n v="0"/>
    <n v="72"/>
    <n v="1.2"/>
    <x v="1"/>
    <x v="2"/>
    <n v="60"/>
  </r>
  <r>
    <n v="102496"/>
    <x v="260"/>
    <n v="1"/>
    <n v="1"/>
    <n v="1"/>
    <n v="0"/>
    <n v="0"/>
    <n v="0"/>
    <n v="66"/>
    <n v="1.1000000000000001"/>
    <x v="1"/>
    <x v="2"/>
    <n v="60"/>
  </r>
  <r>
    <n v="102081"/>
    <x v="171"/>
    <n v="0"/>
    <n v="0"/>
    <n v="0"/>
    <n v="0"/>
    <n v="0"/>
    <n v="0"/>
    <n v="30"/>
    <n v="0.5"/>
    <x v="2"/>
    <x v="2"/>
    <n v="60"/>
  </r>
  <r>
    <n v="102623"/>
    <x v="99"/>
    <n v="1"/>
    <n v="0"/>
    <n v="0"/>
    <n v="0"/>
    <n v="0"/>
    <n v="0"/>
    <n v="132"/>
    <n v="2.2000000000000002"/>
    <x v="3"/>
    <x v="2"/>
    <n v="60"/>
  </r>
  <r>
    <n v="101035"/>
    <x v="261"/>
    <n v="1"/>
    <n v="1"/>
    <n v="0"/>
    <n v="0"/>
    <n v="0"/>
    <n v="0"/>
    <n v="115"/>
    <n v="1.9166666666666667"/>
    <x v="1"/>
    <x v="5"/>
    <n v="70"/>
  </r>
  <r>
    <n v="102753"/>
    <x v="247"/>
    <n v="0"/>
    <n v="0"/>
    <n v="0"/>
    <n v="0"/>
    <n v="0"/>
    <n v="0"/>
    <n v="44"/>
    <n v="0.73333333333333328"/>
    <x v="2"/>
    <x v="0"/>
    <n v="90"/>
  </r>
  <r>
    <n v="102236"/>
    <x v="206"/>
    <n v="1"/>
    <n v="1"/>
    <n v="0"/>
    <n v="0"/>
    <n v="0"/>
    <n v="0"/>
    <n v="67"/>
    <n v="1.1166666666666667"/>
    <x v="1"/>
    <x v="5"/>
    <n v="70"/>
  </r>
  <r>
    <n v="101310"/>
    <x v="262"/>
    <n v="1"/>
    <n v="0"/>
    <n v="0"/>
    <n v="0"/>
    <n v="0"/>
    <n v="0"/>
    <n v="35"/>
    <n v="0.58333333333333337"/>
    <x v="2"/>
    <x v="1"/>
    <n v="75"/>
  </r>
  <r>
    <n v="100412"/>
    <x v="221"/>
    <n v="0"/>
    <n v="0"/>
    <n v="0"/>
    <n v="0"/>
    <n v="0"/>
    <n v="0"/>
    <n v="135"/>
    <n v="2.25"/>
    <x v="3"/>
    <x v="3"/>
    <n v="45"/>
  </r>
  <r>
    <n v="100345"/>
    <x v="263"/>
    <n v="0"/>
    <n v="0"/>
    <n v="0"/>
    <n v="0"/>
    <n v="0"/>
    <n v="0"/>
    <n v="158"/>
    <n v="2.6333333333333333"/>
    <x v="3"/>
    <x v="1"/>
    <n v="75"/>
  </r>
  <r>
    <n v="102096"/>
    <x v="191"/>
    <n v="1"/>
    <n v="0"/>
    <n v="0"/>
    <n v="0"/>
    <n v="0"/>
    <n v="0"/>
    <n v="282"/>
    <n v="4.7"/>
    <x v="0"/>
    <x v="2"/>
    <n v="60"/>
  </r>
  <r>
    <n v="101699"/>
    <x v="236"/>
    <n v="0"/>
    <n v="0"/>
    <n v="0"/>
    <n v="0"/>
    <n v="0"/>
    <n v="0"/>
    <n v="308"/>
    <n v="5.1333333333333337"/>
    <x v="0"/>
    <x v="4"/>
    <n v="80"/>
  </r>
  <r>
    <n v="100927"/>
    <x v="264"/>
    <n v="1"/>
    <n v="0"/>
    <n v="0"/>
    <n v="0"/>
    <n v="0"/>
    <n v="0"/>
    <n v="160"/>
    <n v="2.6666666666666665"/>
    <x v="3"/>
    <x v="2"/>
    <n v="60"/>
  </r>
  <r>
    <n v="100192"/>
    <x v="131"/>
    <n v="1"/>
    <n v="1"/>
    <n v="1"/>
    <n v="1"/>
    <n v="1"/>
    <n v="1"/>
    <n v="425"/>
    <n v="7.083333333333333"/>
    <x v="0"/>
    <x v="0"/>
    <n v="90"/>
  </r>
  <r>
    <n v="100180"/>
    <x v="8"/>
    <n v="1"/>
    <n v="1"/>
    <n v="1"/>
    <n v="0"/>
    <n v="0"/>
    <n v="0"/>
    <n v="337"/>
    <n v="5.6166666666666663"/>
    <x v="0"/>
    <x v="3"/>
    <n v="45"/>
  </r>
  <r>
    <n v="100294"/>
    <x v="118"/>
    <n v="1"/>
    <n v="1"/>
    <n v="0"/>
    <n v="0"/>
    <n v="0"/>
    <n v="0"/>
    <n v="84"/>
    <n v="1.4"/>
    <x v="1"/>
    <x v="0"/>
    <n v="90"/>
  </r>
  <r>
    <n v="100420"/>
    <x v="265"/>
    <n v="1"/>
    <n v="1"/>
    <n v="1"/>
    <n v="0"/>
    <n v="0"/>
    <n v="0"/>
    <n v="154"/>
    <n v="2.5666666666666669"/>
    <x v="3"/>
    <x v="5"/>
    <n v="70"/>
  </r>
  <r>
    <n v="102301"/>
    <x v="9"/>
    <n v="1"/>
    <n v="1"/>
    <n v="0"/>
    <n v="0"/>
    <n v="0"/>
    <n v="0"/>
    <n v="260"/>
    <n v="4.333333333333333"/>
    <x v="0"/>
    <x v="3"/>
    <n v="45"/>
  </r>
  <r>
    <n v="101777"/>
    <x v="206"/>
    <n v="1"/>
    <n v="0"/>
    <n v="0"/>
    <n v="0"/>
    <n v="0"/>
    <n v="0"/>
    <n v="12"/>
    <n v="0.2"/>
    <x v="2"/>
    <x v="4"/>
    <n v="80"/>
  </r>
  <r>
    <n v="101932"/>
    <x v="266"/>
    <n v="0"/>
    <n v="0"/>
    <n v="0"/>
    <n v="0"/>
    <n v="0"/>
    <n v="0"/>
    <n v="161"/>
    <n v="2.6833333333333331"/>
    <x v="3"/>
    <x v="5"/>
    <n v="70"/>
  </r>
  <r>
    <n v="103068"/>
    <x v="87"/>
    <n v="1"/>
    <n v="1"/>
    <n v="0"/>
    <n v="0"/>
    <n v="0"/>
    <n v="0"/>
    <n v="31"/>
    <n v="0.51666666666666672"/>
    <x v="2"/>
    <x v="5"/>
    <n v="70"/>
  </r>
  <r>
    <n v="102599"/>
    <x v="166"/>
    <n v="1"/>
    <n v="0"/>
    <n v="0"/>
    <n v="0"/>
    <n v="0"/>
    <n v="0"/>
    <n v="83"/>
    <n v="1.3833333333333333"/>
    <x v="1"/>
    <x v="2"/>
    <n v="60"/>
  </r>
  <r>
    <n v="102693"/>
    <x v="170"/>
    <n v="0"/>
    <n v="0"/>
    <n v="0"/>
    <n v="0"/>
    <n v="0"/>
    <n v="0"/>
    <n v="268"/>
    <n v="4.4666666666666668"/>
    <x v="0"/>
    <x v="2"/>
    <n v="60"/>
  </r>
  <r>
    <n v="101766"/>
    <x v="222"/>
    <n v="1"/>
    <n v="1"/>
    <n v="1"/>
    <n v="1"/>
    <n v="1"/>
    <n v="1"/>
    <n v="688"/>
    <n v="11.466666666666667"/>
    <x v="0"/>
    <x v="5"/>
    <n v="70"/>
  </r>
  <r>
    <n v="101406"/>
    <x v="54"/>
    <n v="1"/>
    <n v="1"/>
    <n v="1"/>
    <n v="1"/>
    <n v="1"/>
    <n v="1"/>
    <n v="709"/>
    <n v="11.816666666666666"/>
    <x v="0"/>
    <x v="3"/>
    <n v="45"/>
  </r>
  <r>
    <n v="101513"/>
    <x v="114"/>
    <n v="1"/>
    <n v="1"/>
    <n v="1"/>
    <n v="1"/>
    <n v="1"/>
    <n v="1"/>
    <n v="78"/>
    <n v="1.3"/>
    <x v="1"/>
    <x v="1"/>
    <n v="75"/>
  </r>
  <r>
    <n v="102676"/>
    <x v="24"/>
    <n v="0"/>
    <n v="0"/>
    <n v="0"/>
    <n v="0"/>
    <n v="0"/>
    <n v="0"/>
    <n v="12"/>
    <n v="0.2"/>
    <x v="2"/>
    <x v="1"/>
    <n v="75"/>
  </r>
  <r>
    <n v="102131"/>
    <x v="13"/>
    <n v="1"/>
    <n v="1"/>
    <n v="1"/>
    <n v="0"/>
    <n v="0"/>
    <n v="0"/>
    <n v="333"/>
    <n v="5.55"/>
    <x v="0"/>
    <x v="5"/>
    <n v="70"/>
  </r>
  <r>
    <n v="100275"/>
    <x v="171"/>
    <n v="1"/>
    <n v="1"/>
    <n v="1"/>
    <n v="1"/>
    <n v="0"/>
    <n v="0"/>
    <n v="84"/>
    <n v="1.4"/>
    <x v="1"/>
    <x v="5"/>
    <n v="70"/>
  </r>
  <r>
    <n v="103113"/>
    <x v="234"/>
    <n v="0"/>
    <n v="0"/>
    <n v="0"/>
    <n v="0"/>
    <n v="0"/>
    <n v="0"/>
    <n v="195"/>
    <n v="3.25"/>
    <x v="0"/>
    <x v="4"/>
    <n v="80"/>
  </r>
  <r>
    <n v="101345"/>
    <x v="151"/>
    <n v="1"/>
    <n v="1"/>
    <n v="1"/>
    <n v="0"/>
    <n v="0"/>
    <n v="0"/>
    <n v="63"/>
    <n v="1.05"/>
    <x v="1"/>
    <x v="1"/>
    <n v="75"/>
  </r>
  <r>
    <n v="102570"/>
    <x v="133"/>
    <n v="1"/>
    <n v="0"/>
    <n v="0"/>
    <n v="0"/>
    <n v="0"/>
    <n v="0"/>
    <n v="163"/>
    <n v="2.7166666666666668"/>
    <x v="3"/>
    <x v="1"/>
    <n v="75"/>
  </r>
  <r>
    <n v="100874"/>
    <x v="267"/>
    <n v="1"/>
    <n v="1"/>
    <n v="0"/>
    <n v="0"/>
    <n v="0"/>
    <n v="0"/>
    <n v="199"/>
    <n v="3.3166666666666669"/>
    <x v="0"/>
    <x v="5"/>
    <n v="70"/>
  </r>
  <r>
    <n v="100779"/>
    <x v="177"/>
    <n v="1"/>
    <n v="1"/>
    <n v="0"/>
    <n v="0"/>
    <n v="0"/>
    <n v="0"/>
    <n v="176"/>
    <n v="2.9333333333333331"/>
    <x v="3"/>
    <x v="0"/>
    <n v="90"/>
  </r>
  <r>
    <n v="103050"/>
    <x v="236"/>
    <n v="0"/>
    <n v="0"/>
    <n v="0"/>
    <n v="0"/>
    <n v="0"/>
    <n v="0"/>
    <n v="9"/>
    <n v="0.15"/>
    <x v="2"/>
    <x v="3"/>
    <n v="45"/>
  </r>
  <r>
    <n v="101807"/>
    <x v="75"/>
    <n v="1"/>
    <n v="0"/>
    <n v="0"/>
    <n v="0"/>
    <n v="0"/>
    <n v="0"/>
    <n v="53"/>
    <n v="0.8833333333333333"/>
    <x v="2"/>
    <x v="1"/>
    <n v="75"/>
  </r>
  <r>
    <n v="100332"/>
    <x v="268"/>
    <n v="1"/>
    <n v="1"/>
    <n v="1"/>
    <n v="1"/>
    <n v="1"/>
    <n v="1"/>
    <n v="855"/>
    <n v="14.25"/>
    <x v="0"/>
    <x v="0"/>
    <n v="90"/>
  </r>
  <r>
    <n v="100199"/>
    <x v="79"/>
    <n v="0"/>
    <n v="0"/>
    <n v="0"/>
    <n v="0"/>
    <n v="0"/>
    <n v="0"/>
    <n v="50"/>
    <n v="0.83333333333333337"/>
    <x v="2"/>
    <x v="3"/>
    <n v="45"/>
  </r>
  <r>
    <n v="101776"/>
    <x v="243"/>
    <n v="1"/>
    <n v="1"/>
    <n v="1"/>
    <n v="0"/>
    <n v="0"/>
    <n v="0"/>
    <n v="22"/>
    <n v="0.36666666666666664"/>
    <x v="2"/>
    <x v="1"/>
    <n v="75"/>
  </r>
  <r>
    <n v="102177"/>
    <x v="250"/>
    <n v="0"/>
    <n v="0"/>
    <n v="0"/>
    <n v="0"/>
    <n v="0"/>
    <n v="0"/>
    <n v="166"/>
    <n v="2.7666666666666666"/>
    <x v="3"/>
    <x v="5"/>
    <n v="70"/>
  </r>
  <r>
    <n v="101673"/>
    <x v="212"/>
    <n v="0"/>
    <n v="0"/>
    <n v="0"/>
    <n v="0"/>
    <n v="0"/>
    <n v="0"/>
    <n v="75"/>
    <n v="1.25"/>
    <x v="1"/>
    <x v="3"/>
    <n v="45"/>
  </r>
  <r>
    <n v="102883"/>
    <x v="269"/>
    <n v="1"/>
    <n v="0"/>
    <n v="0"/>
    <n v="0"/>
    <n v="0"/>
    <n v="0"/>
    <n v="178"/>
    <n v="2.9666666666666668"/>
    <x v="3"/>
    <x v="0"/>
    <n v="90"/>
  </r>
  <r>
    <n v="101890"/>
    <x v="209"/>
    <n v="0"/>
    <n v="0"/>
    <n v="0"/>
    <n v="0"/>
    <n v="0"/>
    <n v="0"/>
    <n v="248"/>
    <n v="4.1333333333333337"/>
    <x v="0"/>
    <x v="1"/>
    <n v="75"/>
  </r>
  <r>
    <n v="102329"/>
    <x v="258"/>
    <n v="1"/>
    <n v="0"/>
    <n v="0"/>
    <n v="0"/>
    <n v="0"/>
    <n v="0"/>
    <n v="97"/>
    <n v="1.6166666666666667"/>
    <x v="1"/>
    <x v="3"/>
    <n v="45"/>
  </r>
  <r>
    <n v="102485"/>
    <x v="67"/>
    <n v="1"/>
    <n v="0"/>
    <n v="0"/>
    <n v="0"/>
    <n v="0"/>
    <n v="0"/>
    <n v="49"/>
    <n v="0.81666666666666665"/>
    <x v="2"/>
    <x v="5"/>
    <n v="70"/>
  </r>
  <r>
    <n v="102610"/>
    <x v="97"/>
    <n v="1"/>
    <n v="0"/>
    <n v="0"/>
    <n v="0"/>
    <n v="0"/>
    <n v="0"/>
    <n v="5"/>
    <n v="8.3333333333333329E-2"/>
    <x v="2"/>
    <x v="2"/>
    <n v="60"/>
  </r>
  <r>
    <n v="101545"/>
    <x v="270"/>
    <n v="1"/>
    <n v="0"/>
    <n v="0"/>
    <n v="0"/>
    <n v="0"/>
    <n v="0"/>
    <n v="172"/>
    <n v="2.8666666666666667"/>
    <x v="3"/>
    <x v="4"/>
    <n v="80"/>
  </r>
  <r>
    <n v="102702"/>
    <x v="200"/>
    <n v="1"/>
    <n v="1"/>
    <n v="0"/>
    <n v="0"/>
    <n v="0"/>
    <n v="0"/>
    <n v="35"/>
    <n v="0.58333333333333337"/>
    <x v="2"/>
    <x v="5"/>
    <n v="70"/>
  </r>
  <r>
    <n v="102176"/>
    <x v="271"/>
    <n v="1"/>
    <n v="1"/>
    <n v="1"/>
    <n v="0"/>
    <n v="0"/>
    <n v="0"/>
    <n v="67"/>
    <n v="1.1166666666666667"/>
    <x v="1"/>
    <x v="4"/>
    <n v="80"/>
  </r>
  <r>
    <n v="102773"/>
    <x v="65"/>
    <n v="1"/>
    <n v="1"/>
    <n v="0"/>
    <n v="0"/>
    <n v="0"/>
    <n v="0"/>
    <n v="31"/>
    <n v="0.51666666666666672"/>
    <x v="2"/>
    <x v="4"/>
    <n v="80"/>
  </r>
  <r>
    <n v="100659"/>
    <x v="243"/>
    <n v="0"/>
    <n v="0"/>
    <n v="0"/>
    <n v="0"/>
    <n v="0"/>
    <n v="0"/>
    <n v="75"/>
    <n v="1.25"/>
    <x v="1"/>
    <x v="5"/>
    <n v="70"/>
  </r>
  <r>
    <n v="102802"/>
    <x v="24"/>
    <n v="1"/>
    <n v="1"/>
    <n v="0"/>
    <n v="0"/>
    <n v="0"/>
    <n v="0"/>
    <n v="40"/>
    <n v="0.66666666666666663"/>
    <x v="2"/>
    <x v="2"/>
    <n v="60"/>
  </r>
  <r>
    <n v="101323"/>
    <x v="248"/>
    <n v="0"/>
    <n v="0"/>
    <n v="0"/>
    <n v="0"/>
    <n v="0"/>
    <n v="0"/>
    <n v="87"/>
    <n v="1.45"/>
    <x v="1"/>
    <x v="5"/>
    <n v="70"/>
  </r>
  <r>
    <n v="102516"/>
    <x v="264"/>
    <n v="1"/>
    <n v="1"/>
    <n v="1"/>
    <n v="0"/>
    <n v="0"/>
    <n v="0"/>
    <n v="50"/>
    <n v="0.83333333333333337"/>
    <x v="2"/>
    <x v="3"/>
    <n v="45"/>
  </r>
  <r>
    <n v="101830"/>
    <x v="272"/>
    <n v="1"/>
    <n v="1"/>
    <n v="1"/>
    <n v="0"/>
    <n v="0"/>
    <n v="0"/>
    <n v="345"/>
    <n v="5.75"/>
    <x v="0"/>
    <x v="2"/>
    <n v="60"/>
  </r>
  <r>
    <n v="101215"/>
    <x v="183"/>
    <n v="1"/>
    <n v="1"/>
    <n v="1"/>
    <n v="0"/>
    <n v="0"/>
    <n v="0"/>
    <n v="187"/>
    <n v="3.1166666666666667"/>
    <x v="0"/>
    <x v="1"/>
    <n v="75"/>
  </r>
  <r>
    <n v="101773"/>
    <x v="256"/>
    <n v="1"/>
    <n v="1"/>
    <n v="1"/>
    <n v="1"/>
    <n v="1"/>
    <n v="1"/>
    <n v="947"/>
    <n v="15.783333333333333"/>
    <x v="0"/>
    <x v="2"/>
    <n v="60"/>
  </r>
  <r>
    <n v="100768"/>
    <x v="237"/>
    <n v="1"/>
    <n v="1"/>
    <n v="0"/>
    <n v="0"/>
    <n v="0"/>
    <n v="0"/>
    <n v="194"/>
    <n v="3.2333333333333334"/>
    <x v="0"/>
    <x v="0"/>
    <n v="90"/>
  </r>
  <r>
    <n v="100468"/>
    <x v="273"/>
    <n v="0"/>
    <n v="0"/>
    <n v="0"/>
    <n v="0"/>
    <n v="0"/>
    <n v="0"/>
    <n v="75"/>
    <n v="1.25"/>
    <x v="1"/>
    <x v="5"/>
    <n v="70"/>
  </r>
  <r>
    <n v="100693"/>
    <x v="72"/>
    <n v="1"/>
    <n v="0"/>
    <n v="0"/>
    <n v="0"/>
    <n v="0"/>
    <n v="0"/>
    <n v="234"/>
    <n v="3.9"/>
    <x v="0"/>
    <x v="5"/>
    <n v="70"/>
  </r>
  <r>
    <n v="101617"/>
    <x v="18"/>
    <n v="1"/>
    <n v="1"/>
    <n v="1"/>
    <n v="1"/>
    <n v="1"/>
    <n v="1"/>
    <n v="94"/>
    <n v="1.5666666666666667"/>
    <x v="1"/>
    <x v="1"/>
    <n v="75"/>
  </r>
  <r>
    <n v="102834"/>
    <x v="268"/>
    <n v="0"/>
    <n v="0"/>
    <n v="0"/>
    <n v="0"/>
    <n v="0"/>
    <n v="0"/>
    <n v="20"/>
    <n v="0.33333333333333331"/>
    <x v="2"/>
    <x v="2"/>
    <n v="60"/>
  </r>
  <r>
    <n v="101153"/>
    <x v="213"/>
    <n v="1"/>
    <n v="1"/>
    <n v="1"/>
    <n v="0"/>
    <n v="0"/>
    <n v="0"/>
    <n v="193"/>
    <n v="3.2166666666666668"/>
    <x v="0"/>
    <x v="3"/>
    <n v="45"/>
  </r>
  <r>
    <n v="101401"/>
    <x v="81"/>
    <n v="1"/>
    <n v="0"/>
    <n v="0"/>
    <n v="0"/>
    <n v="0"/>
    <n v="0"/>
    <n v="124"/>
    <n v="2.0666666666666669"/>
    <x v="3"/>
    <x v="4"/>
    <n v="80"/>
  </r>
  <r>
    <n v="100251"/>
    <x v="274"/>
    <n v="1"/>
    <n v="1"/>
    <n v="1"/>
    <n v="1"/>
    <n v="1"/>
    <n v="1"/>
    <n v="816"/>
    <n v="13.6"/>
    <x v="0"/>
    <x v="4"/>
    <n v="80"/>
  </r>
  <r>
    <n v="100792"/>
    <x v="228"/>
    <n v="1"/>
    <n v="1"/>
    <n v="0"/>
    <n v="0"/>
    <n v="0"/>
    <n v="0"/>
    <n v="158"/>
    <n v="2.6333333333333333"/>
    <x v="3"/>
    <x v="1"/>
    <n v="75"/>
  </r>
  <r>
    <n v="100798"/>
    <x v="165"/>
    <n v="0"/>
    <n v="0"/>
    <n v="0"/>
    <n v="0"/>
    <n v="0"/>
    <n v="0"/>
    <n v="179"/>
    <n v="2.9833333333333334"/>
    <x v="3"/>
    <x v="4"/>
    <n v="80"/>
  </r>
  <r>
    <n v="100681"/>
    <x v="275"/>
    <n v="0"/>
    <n v="0"/>
    <n v="0"/>
    <n v="0"/>
    <n v="0"/>
    <n v="0"/>
    <n v="75"/>
    <n v="1.25"/>
    <x v="1"/>
    <x v="2"/>
    <n v="60"/>
  </r>
  <r>
    <n v="100902"/>
    <x v="122"/>
    <n v="1"/>
    <n v="1"/>
    <n v="0"/>
    <n v="0"/>
    <n v="0"/>
    <n v="0"/>
    <n v="68"/>
    <n v="1.1333333333333333"/>
    <x v="1"/>
    <x v="3"/>
    <n v="45"/>
  </r>
  <r>
    <n v="100982"/>
    <x v="225"/>
    <n v="1"/>
    <n v="1"/>
    <n v="1"/>
    <n v="0"/>
    <n v="0"/>
    <n v="0"/>
    <n v="189"/>
    <n v="3.15"/>
    <x v="0"/>
    <x v="5"/>
    <n v="70"/>
  </r>
  <r>
    <n v="100918"/>
    <x v="135"/>
    <n v="1"/>
    <n v="1"/>
    <n v="1"/>
    <n v="0"/>
    <n v="0"/>
    <n v="0"/>
    <n v="68"/>
    <n v="1.1333333333333333"/>
    <x v="1"/>
    <x v="1"/>
    <n v="75"/>
  </r>
  <r>
    <n v="100589"/>
    <x v="131"/>
    <n v="1"/>
    <n v="0"/>
    <n v="0"/>
    <n v="0"/>
    <n v="0"/>
    <n v="0"/>
    <n v="119"/>
    <n v="1.9833333333333334"/>
    <x v="1"/>
    <x v="4"/>
    <n v="80"/>
  </r>
  <r>
    <n v="101037"/>
    <x v="248"/>
    <n v="1"/>
    <n v="0"/>
    <n v="0"/>
    <n v="0"/>
    <n v="0"/>
    <n v="0"/>
    <n v="50"/>
    <n v="0.83333333333333337"/>
    <x v="2"/>
    <x v="0"/>
    <n v="90"/>
  </r>
  <r>
    <n v="100926"/>
    <x v="29"/>
    <n v="0"/>
    <n v="0"/>
    <n v="0"/>
    <n v="0"/>
    <n v="0"/>
    <n v="0"/>
    <n v="226"/>
    <n v="3.7666666666666666"/>
    <x v="0"/>
    <x v="3"/>
    <n v="45"/>
  </r>
  <r>
    <n v="103166"/>
    <x v="47"/>
    <n v="1"/>
    <n v="1"/>
    <n v="1"/>
    <n v="1"/>
    <n v="1"/>
    <n v="1"/>
    <n v="434"/>
    <n v="7.2333333333333334"/>
    <x v="0"/>
    <x v="5"/>
    <n v="70"/>
  </r>
  <r>
    <n v="101436"/>
    <x v="248"/>
    <n v="1"/>
    <n v="1"/>
    <n v="0"/>
    <n v="0"/>
    <n v="0"/>
    <n v="0"/>
    <n v="89"/>
    <n v="1.4833333333333334"/>
    <x v="1"/>
    <x v="5"/>
    <n v="70"/>
  </r>
  <r>
    <n v="101276"/>
    <x v="276"/>
    <n v="0"/>
    <n v="0"/>
    <n v="0"/>
    <n v="0"/>
    <n v="0"/>
    <n v="0"/>
    <n v="2"/>
    <n v="3.3333333333333333E-2"/>
    <x v="2"/>
    <x v="5"/>
    <n v="70"/>
  </r>
  <r>
    <n v="102349"/>
    <x v="277"/>
    <n v="1"/>
    <n v="1"/>
    <n v="1"/>
    <n v="1"/>
    <n v="1"/>
    <n v="1"/>
    <n v="155"/>
    <n v="2.5833333333333335"/>
    <x v="3"/>
    <x v="5"/>
    <n v="70"/>
  </r>
  <r>
    <n v="101334"/>
    <x v="10"/>
    <n v="1"/>
    <n v="0"/>
    <n v="0"/>
    <n v="0"/>
    <n v="0"/>
    <n v="0"/>
    <n v="59"/>
    <n v="0.98333333333333328"/>
    <x v="2"/>
    <x v="5"/>
    <n v="70"/>
  </r>
  <r>
    <n v="100257"/>
    <x v="138"/>
    <n v="0"/>
    <n v="0"/>
    <n v="0"/>
    <n v="0"/>
    <n v="0"/>
    <n v="0"/>
    <n v="200"/>
    <n v="3.3333333333333335"/>
    <x v="0"/>
    <x v="5"/>
    <n v="70"/>
  </r>
  <r>
    <n v="100381"/>
    <x v="278"/>
    <n v="1"/>
    <n v="0"/>
    <n v="0"/>
    <n v="0"/>
    <n v="0"/>
    <n v="0"/>
    <n v="143"/>
    <n v="2.3833333333333333"/>
    <x v="3"/>
    <x v="3"/>
    <n v="45"/>
  </r>
  <r>
    <n v="100624"/>
    <x v="264"/>
    <n v="1"/>
    <n v="1"/>
    <n v="0"/>
    <n v="0"/>
    <n v="0"/>
    <n v="0"/>
    <n v="61"/>
    <n v="1.0166666666666666"/>
    <x v="1"/>
    <x v="1"/>
    <n v="75"/>
  </r>
  <r>
    <n v="103206"/>
    <x v="29"/>
    <n v="1"/>
    <n v="1"/>
    <n v="0"/>
    <n v="0"/>
    <n v="0"/>
    <n v="0"/>
    <n v="33"/>
    <n v="0.55000000000000004"/>
    <x v="2"/>
    <x v="1"/>
    <n v="75"/>
  </r>
  <r>
    <n v="103177"/>
    <x v="279"/>
    <n v="0"/>
    <n v="0"/>
    <n v="0"/>
    <n v="0"/>
    <n v="0"/>
    <n v="0"/>
    <n v="24"/>
    <n v="0.4"/>
    <x v="2"/>
    <x v="2"/>
    <n v="60"/>
  </r>
  <r>
    <n v="100349"/>
    <x v="92"/>
    <n v="1"/>
    <n v="1"/>
    <n v="1"/>
    <n v="0"/>
    <n v="0"/>
    <n v="0"/>
    <n v="185"/>
    <n v="3.0833333333333335"/>
    <x v="0"/>
    <x v="1"/>
    <n v="75"/>
  </r>
  <r>
    <n v="101437"/>
    <x v="280"/>
    <n v="1"/>
    <n v="1"/>
    <n v="1"/>
    <n v="1"/>
    <n v="1"/>
    <n v="1"/>
    <n v="845"/>
    <n v="14.083333333333334"/>
    <x v="0"/>
    <x v="1"/>
    <n v="75"/>
  </r>
  <r>
    <n v="101919"/>
    <x v="231"/>
    <n v="1"/>
    <n v="1"/>
    <n v="1"/>
    <n v="1"/>
    <n v="0"/>
    <n v="0"/>
    <n v="66"/>
    <n v="1.1000000000000001"/>
    <x v="1"/>
    <x v="1"/>
    <n v="75"/>
  </r>
  <r>
    <n v="101416"/>
    <x v="281"/>
    <n v="1"/>
    <n v="1"/>
    <n v="1"/>
    <n v="1"/>
    <n v="0"/>
    <n v="0"/>
    <n v="67"/>
    <n v="1.1166666666666667"/>
    <x v="1"/>
    <x v="2"/>
    <n v="60"/>
  </r>
  <r>
    <n v="102058"/>
    <x v="36"/>
    <n v="1"/>
    <n v="1"/>
    <n v="1"/>
    <n v="0"/>
    <n v="0"/>
    <n v="0"/>
    <n v="165"/>
    <n v="2.75"/>
    <x v="3"/>
    <x v="1"/>
    <n v="75"/>
  </r>
  <r>
    <n v="102587"/>
    <x v="35"/>
    <n v="1"/>
    <n v="1"/>
    <n v="0"/>
    <n v="0"/>
    <n v="0"/>
    <n v="0"/>
    <n v="129"/>
    <n v="2.15"/>
    <x v="3"/>
    <x v="5"/>
    <n v="70"/>
  </r>
  <r>
    <n v="103173"/>
    <x v="204"/>
    <n v="0"/>
    <n v="0"/>
    <n v="0"/>
    <n v="0"/>
    <n v="0"/>
    <n v="0"/>
    <n v="44"/>
    <n v="0.73333333333333328"/>
    <x v="2"/>
    <x v="3"/>
    <n v="45"/>
  </r>
  <r>
    <n v="101626"/>
    <x v="140"/>
    <n v="1"/>
    <n v="1"/>
    <n v="0"/>
    <n v="0"/>
    <n v="0"/>
    <n v="0"/>
    <n v="76"/>
    <n v="1.2666666666666666"/>
    <x v="1"/>
    <x v="5"/>
    <n v="70"/>
  </r>
  <r>
    <n v="100566"/>
    <x v="38"/>
    <n v="1"/>
    <n v="1"/>
    <n v="0"/>
    <n v="0"/>
    <n v="0"/>
    <n v="0"/>
    <n v="75"/>
    <n v="1.25"/>
    <x v="1"/>
    <x v="1"/>
    <n v="75"/>
  </r>
  <r>
    <n v="101324"/>
    <x v="281"/>
    <n v="1"/>
    <n v="1"/>
    <n v="1"/>
    <n v="0"/>
    <n v="0"/>
    <n v="0"/>
    <n v="70"/>
    <n v="1.1666666666666667"/>
    <x v="1"/>
    <x v="2"/>
    <n v="60"/>
  </r>
  <r>
    <n v="100473"/>
    <x v="153"/>
    <n v="1"/>
    <n v="0"/>
    <n v="0"/>
    <n v="0"/>
    <n v="0"/>
    <n v="0"/>
    <n v="85"/>
    <n v="1.4166666666666667"/>
    <x v="1"/>
    <x v="3"/>
    <n v="45"/>
  </r>
  <r>
    <n v="101573"/>
    <x v="185"/>
    <n v="0"/>
    <n v="0"/>
    <n v="0"/>
    <n v="0"/>
    <n v="0"/>
    <n v="0"/>
    <n v="78"/>
    <n v="1.3"/>
    <x v="1"/>
    <x v="5"/>
    <n v="70"/>
  </r>
  <r>
    <n v="101482"/>
    <x v="282"/>
    <n v="1"/>
    <n v="1"/>
    <n v="1"/>
    <n v="1"/>
    <n v="1"/>
    <n v="1"/>
    <n v="447"/>
    <n v="7.45"/>
    <x v="0"/>
    <x v="0"/>
    <n v="90"/>
  </r>
  <r>
    <n v="101899"/>
    <x v="52"/>
    <n v="1"/>
    <n v="1"/>
    <n v="1"/>
    <n v="1"/>
    <n v="0"/>
    <n v="0"/>
    <n v="70"/>
    <n v="1.1666666666666667"/>
    <x v="1"/>
    <x v="1"/>
    <n v="75"/>
  </r>
  <r>
    <n v="102295"/>
    <x v="88"/>
    <n v="1"/>
    <n v="1"/>
    <n v="1"/>
    <n v="1"/>
    <n v="0"/>
    <n v="0"/>
    <n v="159"/>
    <n v="2.65"/>
    <x v="3"/>
    <x v="5"/>
    <n v="70"/>
  </r>
  <r>
    <n v="100644"/>
    <x v="177"/>
    <n v="1"/>
    <n v="1"/>
    <n v="1"/>
    <n v="1"/>
    <n v="1"/>
    <n v="0"/>
    <n v="75"/>
    <n v="1.25"/>
    <x v="1"/>
    <x v="4"/>
    <n v="80"/>
  </r>
  <r>
    <n v="100485"/>
    <x v="64"/>
    <n v="1"/>
    <n v="0"/>
    <n v="0"/>
    <n v="0"/>
    <n v="0"/>
    <n v="0"/>
    <n v="183"/>
    <n v="3.05"/>
    <x v="0"/>
    <x v="1"/>
    <n v="75"/>
  </r>
  <r>
    <n v="102368"/>
    <x v="25"/>
    <n v="1"/>
    <n v="1"/>
    <n v="1"/>
    <n v="0"/>
    <n v="0"/>
    <n v="0"/>
    <n v="25"/>
    <n v="0.41666666666666669"/>
    <x v="2"/>
    <x v="3"/>
    <n v="45"/>
  </r>
  <r>
    <n v="101826"/>
    <x v="283"/>
    <n v="1"/>
    <n v="1"/>
    <n v="1"/>
    <n v="0"/>
    <n v="0"/>
    <n v="0"/>
    <n v="188"/>
    <n v="3.1333333333333333"/>
    <x v="0"/>
    <x v="5"/>
    <n v="70"/>
  </r>
  <r>
    <n v="103042"/>
    <x v="58"/>
    <n v="1"/>
    <n v="0"/>
    <n v="0"/>
    <n v="0"/>
    <n v="0"/>
    <n v="0"/>
    <n v="201"/>
    <n v="3.35"/>
    <x v="0"/>
    <x v="5"/>
    <n v="70"/>
  </r>
  <r>
    <n v="100904"/>
    <x v="284"/>
    <n v="1"/>
    <n v="0"/>
    <n v="0"/>
    <n v="0"/>
    <n v="0"/>
    <n v="0"/>
    <n v="68"/>
    <n v="1.1333333333333333"/>
    <x v="1"/>
    <x v="3"/>
    <n v="45"/>
  </r>
  <r>
    <n v="100429"/>
    <x v="278"/>
    <n v="1"/>
    <n v="0"/>
    <n v="0"/>
    <n v="0"/>
    <n v="0"/>
    <n v="0"/>
    <n v="38"/>
    <n v="0.6333333333333333"/>
    <x v="2"/>
    <x v="2"/>
    <n v="60"/>
  </r>
  <r>
    <n v="101252"/>
    <x v="217"/>
    <n v="0"/>
    <n v="0"/>
    <n v="0"/>
    <n v="0"/>
    <n v="0"/>
    <n v="0"/>
    <n v="45"/>
    <n v="0.75"/>
    <x v="2"/>
    <x v="0"/>
    <n v="90"/>
  </r>
  <r>
    <n v="101769"/>
    <x v="87"/>
    <n v="1"/>
    <n v="0"/>
    <n v="0"/>
    <n v="0"/>
    <n v="0"/>
    <n v="0"/>
    <n v="243"/>
    <n v="4.05"/>
    <x v="0"/>
    <x v="5"/>
    <n v="70"/>
  </r>
  <r>
    <n v="100522"/>
    <x v="41"/>
    <n v="1"/>
    <n v="0"/>
    <n v="0"/>
    <n v="0"/>
    <n v="0"/>
    <n v="0"/>
    <n v="75"/>
    <n v="1.25"/>
    <x v="1"/>
    <x v="4"/>
    <n v="80"/>
  </r>
  <r>
    <n v="100588"/>
    <x v="131"/>
    <n v="0"/>
    <n v="0"/>
    <n v="0"/>
    <n v="0"/>
    <n v="0"/>
    <n v="0"/>
    <n v="75"/>
    <n v="1.25"/>
    <x v="1"/>
    <x v="5"/>
    <n v="70"/>
  </r>
  <r>
    <n v="100126"/>
    <x v="167"/>
    <n v="1"/>
    <n v="1"/>
    <n v="1"/>
    <n v="1"/>
    <n v="1"/>
    <n v="0"/>
    <n v="82"/>
    <n v="1.3666666666666667"/>
    <x v="1"/>
    <x v="3"/>
    <n v="45"/>
  </r>
  <r>
    <n v="101199"/>
    <x v="62"/>
    <n v="1"/>
    <n v="0"/>
    <n v="0"/>
    <n v="0"/>
    <n v="0"/>
    <n v="0"/>
    <n v="16"/>
    <n v="0.26666666666666666"/>
    <x v="2"/>
    <x v="0"/>
    <n v="90"/>
  </r>
  <r>
    <n v="100086"/>
    <x v="88"/>
    <n v="0"/>
    <n v="0"/>
    <n v="0"/>
    <n v="0"/>
    <n v="0"/>
    <n v="0"/>
    <n v="82"/>
    <n v="1.3666666666666667"/>
    <x v="1"/>
    <x v="5"/>
    <n v="70"/>
  </r>
  <r>
    <n v="100218"/>
    <x v="285"/>
    <n v="1"/>
    <n v="1"/>
    <n v="1"/>
    <n v="0"/>
    <n v="0"/>
    <n v="0"/>
    <n v="174"/>
    <n v="2.9"/>
    <x v="3"/>
    <x v="0"/>
    <n v="90"/>
  </r>
  <r>
    <n v="100480"/>
    <x v="18"/>
    <n v="0"/>
    <n v="0"/>
    <n v="0"/>
    <n v="0"/>
    <n v="0"/>
    <n v="0"/>
    <n v="113"/>
    <n v="1.8833333333333333"/>
    <x v="1"/>
    <x v="0"/>
    <n v="90"/>
  </r>
  <r>
    <n v="100288"/>
    <x v="145"/>
    <n v="0"/>
    <n v="0"/>
    <n v="0"/>
    <n v="0"/>
    <n v="0"/>
    <n v="0"/>
    <n v="63"/>
    <n v="1.05"/>
    <x v="1"/>
    <x v="4"/>
    <n v="80"/>
  </r>
  <r>
    <n v="100979"/>
    <x v="245"/>
    <n v="1"/>
    <n v="1"/>
    <n v="0"/>
    <n v="0"/>
    <n v="0"/>
    <n v="0"/>
    <n v="68"/>
    <n v="1.1333333333333333"/>
    <x v="1"/>
    <x v="5"/>
    <n v="70"/>
  </r>
  <r>
    <n v="103006"/>
    <x v="286"/>
    <n v="1"/>
    <n v="1"/>
    <n v="0"/>
    <n v="0"/>
    <n v="0"/>
    <n v="0"/>
    <n v="66"/>
    <n v="1.1000000000000001"/>
    <x v="1"/>
    <x v="3"/>
    <n v="45"/>
  </r>
  <r>
    <n v="101385"/>
    <x v="154"/>
    <n v="0"/>
    <n v="0"/>
    <n v="0"/>
    <n v="0"/>
    <n v="0"/>
    <n v="0"/>
    <n v="74"/>
    <n v="1.2333333333333334"/>
    <x v="1"/>
    <x v="2"/>
    <n v="60"/>
  </r>
  <r>
    <n v="101889"/>
    <x v="181"/>
    <n v="1"/>
    <n v="1"/>
    <n v="1"/>
    <n v="0"/>
    <n v="0"/>
    <n v="0"/>
    <n v="67"/>
    <n v="1.1166666666666667"/>
    <x v="1"/>
    <x v="3"/>
    <n v="45"/>
  </r>
  <r>
    <n v="102741"/>
    <x v="264"/>
    <n v="1"/>
    <n v="1"/>
    <n v="1"/>
    <n v="1"/>
    <n v="1"/>
    <n v="0"/>
    <n v="286"/>
    <n v="4.7666666666666666"/>
    <x v="0"/>
    <x v="1"/>
    <n v="75"/>
  </r>
  <r>
    <n v="101260"/>
    <x v="72"/>
    <n v="1"/>
    <n v="0"/>
    <n v="0"/>
    <n v="0"/>
    <n v="0"/>
    <n v="0"/>
    <n v="46"/>
    <n v="0.76666666666666672"/>
    <x v="2"/>
    <x v="0"/>
    <n v="90"/>
  </r>
  <r>
    <n v="100887"/>
    <x v="90"/>
    <n v="1"/>
    <n v="0"/>
    <n v="0"/>
    <n v="0"/>
    <n v="0"/>
    <n v="0"/>
    <n v="68"/>
    <n v="1.1333333333333333"/>
    <x v="1"/>
    <x v="5"/>
    <n v="70"/>
  </r>
  <r>
    <n v="102533"/>
    <x v="287"/>
    <n v="1"/>
    <n v="1"/>
    <n v="1"/>
    <n v="1"/>
    <n v="1"/>
    <n v="0"/>
    <n v="45"/>
    <n v="0.75"/>
    <x v="2"/>
    <x v="1"/>
    <n v="75"/>
  </r>
  <r>
    <n v="101763"/>
    <x v="1"/>
    <n v="1"/>
    <n v="1"/>
    <n v="0"/>
    <n v="0"/>
    <n v="0"/>
    <n v="0"/>
    <n v="60"/>
    <n v="1"/>
    <x v="2"/>
    <x v="5"/>
    <n v="70"/>
  </r>
  <r>
    <n v="102501"/>
    <x v="13"/>
    <n v="0"/>
    <n v="0"/>
    <n v="0"/>
    <n v="0"/>
    <n v="0"/>
    <n v="0"/>
    <n v="196"/>
    <n v="3.2666666666666666"/>
    <x v="0"/>
    <x v="0"/>
    <n v="90"/>
  </r>
  <r>
    <n v="102194"/>
    <x v="261"/>
    <n v="1"/>
    <n v="0"/>
    <n v="0"/>
    <n v="0"/>
    <n v="0"/>
    <n v="0"/>
    <n v="43"/>
    <n v="0.71666666666666667"/>
    <x v="2"/>
    <x v="2"/>
    <n v="60"/>
  </r>
  <r>
    <n v="101059"/>
    <x v="167"/>
    <n v="1"/>
    <n v="1"/>
    <n v="1"/>
    <n v="1"/>
    <n v="1"/>
    <n v="1"/>
    <n v="203"/>
    <n v="3.3833333333333333"/>
    <x v="0"/>
    <x v="0"/>
    <n v="90"/>
  </r>
  <r>
    <n v="102664"/>
    <x v="30"/>
    <n v="0"/>
    <n v="0"/>
    <n v="0"/>
    <n v="0"/>
    <n v="0"/>
    <n v="0"/>
    <n v="33"/>
    <n v="0.55000000000000004"/>
    <x v="2"/>
    <x v="3"/>
    <n v="45"/>
  </r>
  <r>
    <n v="101867"/>
    <x v="288"/>
    <n v="1"/>
    <n v="1"/>
    <n v="1"/>
    <n v="0"/>
    <n v="0"/>
    <n v="0"/>
    <n v="26"/>
    <n v="0.43333333333333335"/>
    <x v="2"/>
    <x v="4"/>
    <n v="80"/>
  </r>
  <r>
    <n v="100946"/>
    <x v="237"/>
    <n v="1"/>
    <n v="1"/>
    <n v="1"/>
    <n v="0"/>
    <n v="0"/>
    <n v="0"/>
    <n v="68"/>
    <n v="1.1333333333333333"/>
    <x v="1"/>
    <x v="3"/>
    <n v="45"/>
  </r>
  <r>
    <n v="102013"/>
    <x v="16"/>
    <n v="1"/>
    <n v="1"/>
    <n v="0"/>
    <n v="0"/>
    <n v="0"/>
    <n v="0"/>
    <n v="288"/>
    <n v="4.8"/>
    <x v="0"/>
    <x v="0"/>
    <n v="90"/>
  </r>
  <r>
    <n v="100816"/>
    <x v="135"/>
    <n v="1"/>
    <n v="1"/>
    <n v="1"/>
    <n v="0"/>
    <n v="0"/>
    <n v="0"/>
    <n v="161"/>
    <n v="2.6833333333333331"/>
    <x v="3"/>
    <x v="4"/>
    <n v="80"/>
  </r>
  <r>
    <n v="103082"/>
    <x v="218"/>
    <n v="1"/>
    <n v="0"/>
    <n v="0"/>
    <n v="0"/>
    <n v="0"/>
    <n v="0"/>
    <n v="190"/>
    <n v="3.1666666666666665"/>
    <x v="0"/>
    <x v="3"/>
    <n v="45"/>
  </r>
  <r>
    <n v="101876"/>
    <x v="261"/>
    <n v="1"/>
    <n v="1"/>
    <n v="1"/>
    <n v="0"/>
    <n v="0"/>
    <n v="0"/>
    <n v="18"/>
    <n v="0.3"/>
    <x v="2"/>
    <x v="0"/>
    <n v="90"/>
  </r>
  <r>
    <n v="102241"/>
    <x v="244"/>
    <n v="1"/>
    <n v="0"/>
    <n v="0"/>
    <n v="0"/>
    <n v="0"/>
    <n v="0"/>
    <n v="25"/>
    <n v="0.41666666666666669"/>
    <x v="2"/>
    <x v="2"/>
    <n v="60"/>
  </r>
  <r>
    <n v="101722"/>
    <x v="289"/>
    <n v="0"/>
    <n v="0"/>
    <n v="0"/>
    <n v="0"/>
    <n v="0"/>
    <n v="0"/>
    <n v="151"/>
    <n v="2.5166666666666666"/>
    <x v="3"/>
    <x v="0"/>
    <n v="90"/>
  </r>
  <r>
    <n v="101149"/>
    <x v="287"/>
    <n v="0"/>
    <n v="0"/>
    <n v="0"/>
    <n v="0"/>
    <n v="0"/>
    <n v="0"/>
    <n v="69"/>
    <n v="1.1499999999999999"/>
    <x v="1"/>
    <x v="2"/>
    <n v="60"/>
  </r>
  <r>
    <n v="101216"/>
    <x v="21"/>
    <n v="1"/>
    <n v="0"/>
    <n v="0"/>
    <n v="0"/>
    <n v="0"/>
    <n v="0"/>
    <n v="36"/>
    <n v="0.6"/>
    <x v="2"/>
    <x v="1"/>
    <n v="75"/>
  </r>
  <r>
    <n v="101156"/>
    <x v="234"/>
    <n v="0"/>
    <n v="0"/>
    <n v="0"/>
    <n v="0"/>
    <n v="0"/>
    <n v="0"/>
    <n v="193"/>
    <n v="3.2166666666666668"/>
    <x v="0"/>
    <x v="4"/>
    <n v="80"/>
  </r>
  <r>
    <n v="100898"/>
    <x v="67"/>
    <n v="1"/>
    <n v="1"/>
    <n v="0"/>
    <n v="0"/>
    <n v="0"/>
    <n v="0"/>
    <n v="216"/>
    <n v="3.6"/>
    <x v="0"/>
    <x v="3"/>
    <n v="45"/>
  </r>
  <r>
    <n v="100315"/>
    <x v="290"/>
    <n v="1"/>
    <n v="1"/>
    <n v="1"/>
    <n v="0"/>
    <n v="0"/>
    <n v="0"/>
    <n v="275"/>
    <n v="4.583333333333333"/>
    <x v="0"/>
    <x v="1"/>
    <n v="75"/>
  </r>
  <r>
    <n v="102220"/>
    <x v="270"/>
    <n v="1"/>
    <n v="1"/>
    <n v="1"/>
    <n v="0"/>
    <n v="0"/>
    <n v="0"/>
    <n v="44"/>
    <n v="0.73333333333333328"/>
    <x v="2"/>
    <x v="2"/>
    <n v="60"/>
  </r>
  <r>
    <n v="101744"/>
    <x v="259"/>
    <n v="1"/>
    <n v="0"/>
    <n v="0"/>
    <n v="0"/>
    <n v="0"/>
    <n v="0"/>
    <n v="24"/>
    <n v="0.4"/>
    <x v="2"/>
    <x v="1"/>
    <n v="75"/>
  </r>
  <r>
    <n v="100800"/>
    <x v="291"/>
    <n v="1"/>
    <n v="1"/>
    <n v="1"/>
    <n v="1"/>
    <n v="1"/>
    <n v="1"/>
    <n v="151"/>
    <n v="2.5166666666666666"/>
    <x v="3"/>
    <x v="4"/>
    <n v="80"/>
  </r>
  <r>
    <n v="100523"/>
    <x v="36"/>
    <n v="0"/>
    <n v="0"/>
    <n v="0"/>
    <n v="0"/>
    <n v="0"/>
    <n v="0"/>
    <n v="66"/>
    <n v="1.1000000000000001"/>
    <x v="1"/>
    <x v="0"/>
    <n v="90"/>
  </r>
  <r>
    <n v="103069"/>
    <x v="126"/>
    <n v="0"/>
    <n v="0"/>
    <n v="0"/>
    <n v="0"/>
    <n v="0"/>
    <n v="0"/>
    <n v="277"/>
    <n v="4.6166666666666663"/>
    <x v="0"/>
    <x v="5"/>
    <n v="70"/>
  </r>
  <r>
    <n v="103175"/>
    <x v="243"/>
    <n v="1"/>
    <n v="1"/>
    <n v="0"/>
    <n v="0"/>
    <n v="0"/>
    <n v="0"/>
    <n v="106"/>
    <n v="1.7666666666666666"/>
    <x v="1"/>
    <x v="3"/>
    <n v="45"/>
  </r>
  <r>
    <n v="102786"/>
    <x v="180"/>
    <n v="1"/>
    <n v="1"/>
    <n v="1"/>
    <n v="0"/>
    <n v="0"/>
    <n v="0"/>
    <n v="49"/>
    <n v="0.81666666666666665"/>
    <x v="2"/>
    <x v="1"/>
    <n v="75"/>
  </r>
  <r>
    <n v="102407"/>
    <x v="292"/>
    <n v="1"/>
    <n v="1"/>
    <n v="1"/>
    <n v="1"/>
    <n v="1"/>
    <n v="0"/>
    <n v="12"/>
    <n v="0.2"/>
    <x v="2"/>
    <x v="2"/>
    <n v="60"/>
  </r>
  <r>
    <n v="100786"/>
    <x v="262"/>
    <n v="1"/>
    <n v="1"/>
    <n v="0"/>
    <n v="0"/>
    <n v="0"/>
    <n v="0"/>
    <n v="68"/>
    <n v="1.1333333333333333"/>
    <x v="1"/>
    <x v="2"/>
    <n v="60"/>
  </r>
  <r>
    <n v="102397"/>
    <x v="109"/>
    <n v="0"/>
    <n v="0"/>
    <n v="0"/>
    <n v="0"/>
    <n v="0"/>
    <n v="0"/>
    <n v="43"/>
    <n v="0.71666666666666667"/>
    <x v="2"/>
    <x v="4"/>
    <n v="80"/>
  </r>
  <r>
    <n v="100344"/>
    <x v="138"/>
    <n v="0"/>
    <n v="0"/>
    <n v="0"/>
    <n v="0"/>
    <n v="0"/>
    <n v="0"/>
    <n v="286"/>
    <n v="4.7666666666666666"/>
    <x v="0"/>
    <x v="4"/>
    <n v="80"/>
  </r>
  <r>
    <n v="101824"/>
    <x v="106"/>
    <n v="1"/>
    <n v="1"/>
    <n v="1"/>
    <n v="0"/>
    <n v="0"/>
    <n v="0"/>
    <n v="44"/>
    <n v="0.73333333333333328"/>
    <x v="2"/>
    <x v="0"/>
    <n v="90"/>
  </r>
  <r>
    <n v="103077"/>
    <x v="235"/>
    <n v="1"/>
    <n v="0"/>
    <n v="0"/>
    <n v="0"/>
    <n v="0"/>
    <n v="0"/>
    <n v="47"/>
    <n v="0.78333333333333333"/>
    <x v="2"/>
    <x v="1"/>
    <n v="75"/>
  </r>
  <r>
    <n v="100326"/>
    <x v="163"/>
    <n v="1"/>
    <n v="0"/>
    <n v="0"/>
    <n v="0"/>
    <n v="0"/>
    <n v="0"/>
    <n v="199"/>
    <n v="3.3166666666666669"/>
    <x v="0"/>
    <x v="0"/>
    <n v="90"/>
  </r>
  <r>
    <n v="100111"/>
    <x v="11"/>
    <n v="1"/>
    <n v="1"/>
    <n v="1"/>
    <n v="1"/>
    <n v="0"/>
    <n v="0"/>
    <n v="82"/>
    <n v="1.3666666666666667"/>
    <x v="1"/>
    <x v="0"/>
    <n v="90"/>
  </r>
  <r>
    <n v="102745"/>
    <x v="42"/>
    <n v="1"/>
    <n v="0"/>
    <n v="0"/>
    <n v="0"/>
    <n v="0"/>
    <n v="0"/>
    <n v="276"/>
    <n v="4.5999999999999996"/>
    <x v="0"/>
    <x v="4"/>
    <n v="80"/>
  </r>
  <r>
    <n v="100720"/>
    <x v="25"/>
    <n v="1"/>
    <n v="1"/>
    <n v="1"/>
    <n v="1"/>
    <n v="1"/>
    <n v="1"/>
    <n v="976"/>
    <n v="16.266666666666666"/>
    <x v="0"/>
    <x v="3"/>
    <n v="45"/>
  </r>
  <r>
    <n v="101387"/>
    <x v="114"/>
    <n v="0"/>
    <n v="0"/>
    <n v="0"/>
    <n v="0"/>
    <n v="0"/>
    <n v="0"/>
    <n v="77"/>
    <n v="1.2833333333333334"/>
    <x v="1"/>
    <x v="4"/>
    <n v="80"/>
  </r>
  <r>
    <n v="102381"/>
    <x v="279"/>
    <n v="1"/>
    <n v="1"/>
    <n v="1"/>
    <n v="1"/>
    <n v="0"/>
    <n v="0"/>
    <n v="166"/>
    <n v="2.7666666666666666"/>
    <x v="3"/>
    <x v="1"/>
    <n v="75"/>
  </r>
  <r>
    <n v="101546"/>
    <x v="80"/>
    <n v="1"/>
    <n v="1"/>
    <n v="0"/>
    <n v="0"/>
    <n v="0"/>
    <n v="0"/>
    <n v="90"/>
    <n v="1.5"/>
    <x v="1"/>
    <x v="0"/>
    <n v="90"/>
  </r>
  <r>
    <n v="102647"/>
    <x v="62"/>
    <n v="1"/>
    <n v="1"/>
    <n v="1"/>
    <n v="1"/>
    <n v="0"/>
    <n v="0"/>
    <n v="0"/>
    <n v="0"/>
    <x v="2"/>
    <x v="0"/>
    <n v="90"/>
  </r>
  <r>
    <n v="101542"/>
    <x v="293"/>
    <n v="0"/>
    <n v="0"/>
    <n v="0"/>
    <n v="0"/>
    <n v="0"/>
    <n v="0"/>
    <n v="78"/>
    <n v="1.3"/>
    <x v="1"/>
    <x v="0"/>
    <n v="90"/>
  </r>
  <r>
    <n v="101374"/>
    <x v="34"/>
    <n v="0"/>
    <n v="0"/>
    <n v="0"/>
    <n v="0"/>
    <n v="0"/>
    <n v="0"/>
    <n v="25"/>
    <n v="0.41666666666666669"/>
    <x v="2"/>
    <x v="5"/>
    <n v="70"/>
  </r>
  <r>
    <n v="101880"/>
    <x v="265"/>
    <n v="1"/>
    <n v="0"/>
    <n v="0"/>
    <n v="0"/>
    <n v="0"/>
    <n v="0"/>
    <n v="22"/>
    <n v="0.36666666666666664"/>
    <x v="2"/>
    <x v="4"/>
    <n v="80"/>
  </r>
  <r>
    <n v="101775"/>
    <x v="159"/>
    <n v="0"/>
    <n v="0"/>
    <n v="0"/>
    <n v="0"/>
    <n v="0"/>
    <n v="0"/>
    <n v="49"/>
    <n v="0.81666666666666665"/>
    <x v="2"/>
    <x v="0"/>
    <n v="90"/>
  </r>
  <r>
    <n v="100613"/>
    <x v="294"/>
    <n v="1"/>
    <n v="1"/>
    <n v="1"/>
    <n v="0"/>
    <n v="0"/>
    <n v="0"/>
    <n v="208"/>
    <n v="3.4666666666666668"/>
    <x v="0"/>
    <x v="4"/>
    <n v="80"/>
  </r>
  <r>
    <n v="103178"/>
    <x v="295"/>
    <n v="0"/>
    <n v="0"/>
    <n v="0"/>
    <n v="0"/>
    <n v="0"/>
    <n v="0"/>
    <n v="13"/>
    <n v="0.21666666666666667"/>
    <x v="2"/>
    <x v="1"/>
    <n v="75"/>
  </r>
  <r>
    <n v="102116"/>
    <x v="244"/>
    <n v="1"/>
    <n v="0"/>
    <n v="0"/>
    <n v="0"/>
    <n v="0"/>
    <n v="0"/>
    <n v="40"/>
    <n v="0.66666666666666663"/>
    <x v="2"/>
    <x v="1"/>
    <n v="75"/>
  </r>
  <r>
    <n v="101348"/>
    <x v="219"/>
    <n v="1"/>
    <n v="0"/>
    <n v="0"/>
    <n v="0"/>
    <n v="0"/>
    <n v="0"/>
    <n v="208"/>
    <n v="3.4666666666666668"/>
    <x v="0"/>
    <x v="4"/>
    <n v="80"/>
  </r>
  <r>
    <n v="101657"/>
    <x v="0"/>
    <n v="0"/>
    <n v="0"/>
    <n v="0"/>
    <n v="0"/>
    <n v="0"/>
    <n v="0"/>
    <n v="75"/>
    <n v="1.25"/>
    <x v="1"/>
    <x v="1"/>
    <n v="75"/>
  </r>
  <r>
    <n v="101229"/>
    <x v="296"/>
    <n v="0"/>
    <n v="0"/>
    <n v="0"/>
    <n v="0"/>
    <n v="0"/>
    <n v="0"/>
    <n v="249"/>
    <n v="4.1500000000000004"/>
    <x v="0"/>
    <x v="5"/>
    <n v="70"/>
  </r>
  <r>
    <n v="101974"/>
    <x v="297"/>
    <n v="1"/>
    <n v="1"/>
    <n v="1"/>
    <n v="0"/>
    <n v="0"/>
    <n v="0"/>
    <n v="243"/>
    <n v="4.05"/>
    <x v="0"/>
    <x v="2"/>
    <n v="60"/>
  </r>
  <r>
    <n v="100980"/>
    <x v="99"/>
    <n v="1"/>
    <n v="0"/>
    <n v="0"/>
    <n v="0"/>
    <n v="0"/>
    <n v="0"/>
    <n v="68"/>
    <n v="1.1333333333333333"/>
    <x v="1"/>
    <x v="2"/>
    <n v="60"/>
  </r>
  <r>
    <n v="100671"/>
    <x v="28"/>
    <n v="0"/>
    <n v="0"/>
    <n v="0"/>
    <n v="0"/>
    <n v="0"/>
    <n v="0"/>
    <n v="193"/>
    <n v="3.2166666666666668"/>
    <x v="0"/>
    <x v="0"/>
    <n v="90"/>
  </r>
  <r>
    <n v="100305"/>
    <x v="154"/>
    <n v="1"/>
    <n v="0"/>
    <n v="0"/>
    <n v="0"/>
    <n v="0"/>
    <n v="0"/>
    <n v="70"/>
    <n v="1.1666666666666667"/>
    <x v="1"/>
    <x v="1"/>
    <n v="75"/>
  </r>
  <r>
    <n v="103066"/>
    <x v="42"/>
    <n v="0"/>
    <n v="0"/>
    <n v="0"/>
    <n v="0"/>
    <n v="0"/>
    <n v="0"/>
    <n v="47"/>
    <n v="0.78333333333333333"/>
    <x v="2"/>
    <x v="1"/>
    <n v="75"/>
  </r>
  <r>
    <n v="101018"/>
    <x v="197"/>
    <n v="0"/>
    <n v="0"/>
    <n v="0"/>
    <n v="0"/>
    <n v="0"/>
    <n v="0"/>
    <n v="18"/>
    <n v="0.3"/>
    <x v="2"/>
    <x v="1"/>
    <n v="75"/>
  </r>
  <r>
    <n v="101208"/>
    <x v="18"/>
    <n v="1"/>
    <n v="0"/>
    <n v="0"/>
    <n v="0"/>
    <n v="0"/>
    <n v="0"/>
    <n v="15"/>
    <n v="0.25"/>
    <x v="2"/>
    <x v="2"/>
    <n v="60"/>
  </r>
  <r>
    <n v="102678"/>
    <x v="298"/>
    <n v="1"/>
    <n v="1"/>
    <n v="0"/>
    <n v="0"/>
    <n v="0"/>
    <n v="0"/>
    <n v="161"/>
    <n v="2.6833333333333331"/>
    <x v="3"/>
    <x v="4"/>
    <n v="80"/>
  </r>
  <r>
    <n v="102017"/>
    <x v="262"/>
    <n v="1"/>
    <n v="1"/>
    <n v="1"/>
    <n v="0"/>
    <n v="0"/>
    <n v="0"/>
    <n v="34"/>
    <n v="0.56666666666666665"/>
    <x v="2"/>
    <x v="5"/>
    <n v="70"/>
  </r>
  <r>
    <n v="102310"/>
    <x v="299"/>
    <n v="1"/>
    <n v="1"/>
    <n v="1"/>
    <n v="0"/>
    <n v="0"/>
    <n v="0"/>
    <n v="187"/>
    <n v="3.1166666666666667"/>
    <x v="0"/>
    <x v="3"/>
    <n v="45"/>
  </r>
  <r>
    <n v="103110"/>
    <x v="152"/>
    <n v="1"/>
    <n v="0"/>
    <n v="0"/>
    <n v="0"/>
    <n v="0"/>
    <n v="0"/>
    <n v="2"/>
    <n v="3.3333333333333333E-2"/>
    <x v="2"/>
    <x v="4"/>
    <n v="80"/>
  </r>
  <r>
    <n v="102825"/>
    <x v="44"/>
    <n v="0"/>
    <n v="0"/>
    <n v="0"/>
    <n v="0"/>
    <n v="0"/>
    <n v="0"/>
    <n v="40"/>
    <n v="0.66666666666666663"/>
    <x v="2"/>
    <x v="0"/>
    <n v="90"/>
  </r>
  <r>
    <n v="100071"/>
    <x v="300"/>
    <n v="0"/>
    <n v="0"/>
    <n v="0"/>
    <n v="0"/>
    <n v="0"/>
    <n v="0"/>
    <n v="29"/>
    <n v="0.48333333333333334"/>
    <x v="2"/>
    <x v="2"/>
    <n v="60"/>
  </r>
  <r>
    <n v="103030"/>
    <x v="224"/>
    <n v="1"/>
    <n v="1"/>
    <n v="0"/>
    <n v="0"/>
    <n v="0"/>
    <n v="0"/>
    <n v="260"/>
    <n v="4.333333333333333"/>
    <x v="0"/>
    <x v="4"/>
    <n v="80"/>
  </r>
  <r>
    <n v="102528"/>
    <x v="130"/>
    <n v="1"/>
    <n v="0"/>
    <n v="0"/>
    <n v="0"/>
    <n v="0"/>
    <n v="0"/>
    <n v="127"/>
    <n v="2.1166666666666667"/>
    <x v="3"/>
    <x v="2"/>
    <n v="60"/>
  </r>
  <r>
    <n v="101106"/>
    <x v="254"/>
    <n v="1"/>
    <n v="1"/>
    <n v="1"/>
    <n v="0"/>
    <n v="0"/>
    <n v="0"/>
    <n v="165"/>
    <n v="2.75"/>
    <x v="3"/>
    <x v="5"/>
    <n v="70"/>
  </r>
  <r>
    <n v="102051"/>
    <x v="281"/>
    <n v="1"/>
    <n v="1"/>
    <n v="1"/>
    <n v="1"/>
    <n v="0"/>
    <n v="0"/>
    <n v="114"/>
    <n v="1.9"/>
    <x v="1"/>
    <x v="1"/>
    <n v="75"/>
  </r>
  <r>
    <n v="100810"/>
    <x v="202"/>
    <n v="0"/>
    <n v="0"/>
    <n v="0"/>
    <n v="0"/>
    <n v="0"/>
    <n v="0"/>
    <n v="233"/>
    <n v="3.8833333333333333"/>
    <x v="0"/>
    <x v="2"/>
    <n v="60"/>
  </r>
  <r>
    <n v="101588"/>
    <x v="301"/>
    <n v="1"/>
    <n v="1"/>
    <n v="1"/>
    <n v="1"/>
    <n v="1"/>
    <n v="1"/>
    <n v="579"/>
    <n v="9.65"/>
    <x v="0"/>
    <x v="2"/>
    <n v="60"/>
  </r>
  <r>
    <n v="102763"/>
    <x v="63"/>
    <n v="1"/>
    <n v="1"/>
    <n v="0"/>
    <n v="0"/>
    <n v="0"/>
    <n v="0"/>
    <n v="59"/>
    <n v="0.98333333333333328"/>
    <x v="2"/>
    <x v="2"/>
    <n v="60"/>
  </r>
  <r>
    <n v="101494"/>
    <x v="174"/>
    <n v="1"/>
    <n v="1"/>
    <n v="1"/>
    <n v="1"/>
    <n v="1"/>
    <n v="1"/>
    <n v="762"/>
    <n v="12.7"/>
    <x v="0"/>
    <x v="0"/>
    <n v="90"/>
  </r>
  <r>
    <n v="102260"/>
    <x v="142"/>
    <n v="1"/>
    <n v="1"/>
    <n v="0"/>
    <n v="0"/>
    <n v="0"/>
    <n v="0"/>
    <n v="29"/>
    <n v="0.48333333333333334"/>
    <x v="2"/>
    <x v="3"/>
    <n v="45"/>
  </r>
  <r>
    <n v="101634"/>
    <x v="108"/>
    <n v="1"/>
    <n v="1"/>
    <n v="1"/>
    <n v="1"/>
    <n v="1"/>
    <n v="1"/>
    <n v="377"/>
    <n v="6.2833333333333332"/>
    <x v="0"/>
    <x v="1"/>
    <n v="75"/>
  </r>
  <r>
    <n v="102782"/>
    <x v="135"/>
    <n v="0"/>
    <n v="0"/>
    <n v="0"/>
    <n v="0"/>
    <n v="0"/>
    <n v="0"/>
    <n v="10"/>
    <n v="0.16666666666666666"/>
    <x v="2"/>
    <x v="2"/>
    <n v="60"/>
  </r>
  <r>
    <n v="100034"/>
    <x v="195"/>
    <n v="1"/>
    <n v="0"/>
    <n v="0"/>
    <n v="0"/>
    <n v="0"/>
    <n v="0"/>
    <n v="187"/>
    <n v="3.1166666666666667"/>
    <x v="0"/>
    <x v="1"/>
    <n v="75"/>
  </r>
  <r>
    <n v="101481"/>
    <x v="110"/>
    <n v="1"/>
    <n v="0"/>
    <n v="0"/>
    <n v="0"/>
    <n v="0"/>
    <n v="0"/>
    <n v="52"/>
    <n v="0.8666666666666667"/>
    <x v="2"/>
    <x v="2"/>
    <n v="60"/>
  </r>
  <r>
    <n v="102306"/>
    <x v="134"/>
    <n v="1"/>
    <n v="1"/>
    <n v="1"/>
    <n v="0"/>
    <n v="0"/>
    <n v="0"/>
    <n v="152"/>
    <n v="2.5333333333333332"/>
    <x v="3"/>
    <x v="5"/>
    <n v="70"/>
  </r>
  <r>
    <n v="102078"/>
    <x v="17"/>
    <n v="1"/>
    <n v="1"/>
    <n v="1"/>
    <n v="1"/>
    <n v="0"/>
    <n v="0"/>
    <n v="10"/>
    <n v="0.16666666666666666"/>
    <x v="2"/>
    <x v="3"/>
    <n v="45"/>
  </r>
  <r>
    <n v="100894"/>
    <x v="302"/>
    <n v="1"/>
    <n v="1"/>
    <n v="0"/>
    <n v="0"/>
    <n v="0"/>
    <n v="0"/>
    <n v="106"/>
    <n v="1.7666666666666666"/>
    <x v="1"/>
    <x v="0"/>
    <n v="90"/>
  </r>
  <r>
    <n v="101780"/>
    <x v="303"/>
    <n v="1"/>
    <n v="1"/>
    <n v="0"/>
    <n v="0"/>
    <n v="0"/>
    <n v="0"/>
    <n v="63"/>
    <n v="1.05"/>
    <x v="1"/>
    <x v="1"/>
    <n v="75"/>
  </r>
  <r>
    <n v="101817"/>
    <x v="82"/>
    <n v="0"/>
    <n v="0"/>
    <n v="0"/>
    <n v="0"/>
    <n v="0"/>
    <n v="0"/>
    <n v="10"/>
    <n v="0.16666666666666666"/>
    <x v="2"/>
    <x v="1"/>
    <n v="75"/>
  </r>
  <r>
    <n v="100040"/>
    <x v="72"/>
    <n v="0"/>
    <n v="0"/>
    <n v="0"/>
    <n v="0"/>
    <n v="0"/>
    <n v="0"/>
    <n v="28"/>
    <n v="0.46666666666666667"/>
    <x v="2"/>
    <x v="3"/>
    <n v="45"/>
  </r>
  <r>
    <n v="100853"/>
    <x v="47"/>
    <n v="0"/>
    <n v="0"/>
    <n v="0"/>
    <n v="0"/>
    <n v="0"/>
    <n v="0"/>
    <n v="68"/>
    <n v="1.1333333333333333"/>
    <x v="1"/>
    <x v="5"/>
    <n v="70"/>
  </r>
  <r>
    <n v="101812"/>
    <x v="121"/>
    <n v="1"/>
    <n v="1"/>
    <n v="1"/>
    <n v="0"/>
    <n v="0"/>
    <n v="0"/>
    <n v="243"/>
    <n v="4.05"/>
    <x v="0"/>
    <x v="5"/>
    <n v="70"/>
  </r>
  <r>
    <n v="100103"/>
    <x v="72"/>
    <n v="0"/>
    <n v="0"/>
    <n v="0"/>
    <n v="0"/>
    <n v="0"/>
    <n v="0"/>
    <n v="154"/>
    <n v="2.5666666666666669"/>
    <x v="3"/>
    <x v="3"/>
    <n v="45"/>
  </r>
  <r>
    <n v="101320"/>
    <x v="81"/>
    <n v="1"/>
    <n v="1"/>
    <n v="0"/>
    <n v="0"/>
    <n v="0"/>
    <n v="0"/>
    <n v="127"/>
    <n v="2.1166666666666667"/>
    <x v="3"/>
    <x v="0"/>
    <n v="90"/>
  </r>
  <r>
    <n v="101221"/>
    <x v="51"/>
    <n v="0"/>
    <n v="0"/>
    <n v="0"/>
    <n v="0"/>
    <n v="0"/>
    <n v="0"/>
    <n v="166"/>
    <n v="2.7666666666666666"/>
    <x v="3"/>
    <x v="2"/>
    <n v="60"/>
  </r>
  <r>
    <n v="100888"/>
    <x v="95"/>
    <n v="1"/>
    <n v="1"/>
    <n v="0"/>
    <n v="0"/>
    <n v="0"/>
    <n v="0"/>
    <n v="68"/>
    <n v="1.1333333333333333"/>
    <x v="1"/>
    <x v="3"/>
    <n v="45"/>
  </r>
  <r>
    <n v="101689"/>
    <x v="24"/>
    <n v="1"/>
    <n v="0"/>
    <n v="0"/>
    <n v="0"/>
    <n v="0"/>
    <n v="0"/>
    <n v="134"/>
    <n v="2.2333333333333334"/>
    <x v="3"/>
    <x v="5"/>
    <n v="70"/>
  </r>
  <r>
    <n v="101379"/>
    <x v="251"/>
    <n v="0"/>
    <n v="0"/>
    <n v="0"/>
    <n v="0"/>
    <n v="0"/>
    <n v="0"/>
    <n v="171"/>
    <n v="2.85"/>
    <x v="3"/>
    <x v="4"/>
    <n v="80"/>
  </r>
  <r>
    <n v="101736"/>
    <x v="304"/>
    <n v="1"/>
    <n v="1"/>
    <n v="1"/>
    <n v="1"/>
    <n v="0"/>
    <n v="0"/>
    <n v="72"/>
    <n v="1.2"/>
    <x v="1"/>
    <x v="1"/>
    <n v="75"/>
  </r>
  <r>
    <n v="100274"/>
    <x v="241"/>
    <n v="1"/>
    <n v="0"/>
    <n v="0"/>
    <n v="0"/>
    <n v="0"/>
    <n v="0"/>
    <n v="84"/>
    <n v="1.4"/>
    <x v="1"/>
    <x v="4"/>
    <n v="80"/>
  </r>
  <r>
    <n v="101140"/>
    <x v="305"/>
    <n v="1"/>
    <n v="1"/>
    <n v="1"/>
    <n v="1"/>
    <n v="1"/>
    <n v="1"/>
    <n v="804"/>
    <n v="13.4"/>
    <x v="0"/>
    <x v="1"/>
    <n v="75"/>
  </r>
  <r>
    <n v="102076"/>
    <x v="127"/>
    <n v="1"/>
    <n v="0"/>
    <n v="0"/>
    <n v="0"/>
    <n v="0"/>
    <n v="0"/>
    <n v="58"/>
    <n v="0.96666666666666667"/>
    <x v="2"/>
    <x v="0"/>
    <n v="90"/>
  </r>
  <r>
    <n v="101060"/>
    <x v="306"/>
    <n v="1"/>
    <n v="0"/>
    <n v="0"/>
    <n v="0"/>
    <n v="0"/>
    <n v="0"/>
    <n v="286"/>
    <n v="4.7666666666666666"/>
    <x v="0"/>
    <x v="4"/>
    <n v="80"/>
  </r>
  <r>
    <n v="102556"/>
    <x v="129"/>
    <n v="1"/>
    <n v="1"/>
    <n v="1"/>
    <n v="0"/>
    <n v="0"/>
    <n v="0"/>
    <n v="62"/>
    <n v="1.0333333333333334"/>
    <x v="1"/>
    <x v="4"/>
    <n v="80"/>
  </r>
  <r>
    <n v="102070"/>
    <x v="116"/>
    <n v="0"/>
    <n v="0"/>
    <n v="0"/>
    <n v="0"/>
    <n v="0"/>
    <n v="0"/>
    <n v="46"/>
    <n v="0.76666666666666672"/>
    <x v="2"/>
    <x v="3"/>
    <n v="45"/>
  </r>
  <r>
    <n v="100069"/>
    <x v="138"/>
    <n v="0"/>
    <n v="0"/>
    <n v="0"/>
    <n v="0"/>
    <n v="0"/>
    <n v="0"/>
    <n v="18"/>
    <n v="0.3"/>
    <x v="2"/>
    <x v="3"/>
    <n v="45"/>
  </r>
  <r>
    <n v="100813"/>
    <x v="215"/>
    <n v="1"/>
    <n v="1"/>
    <n v="1"/>
    <n v="0"/>
    <n v="0"/>
    <n v="0"/>
    <n v="317"/>
    <n v="5.2833333333333332"/>
    <x v="0"/>
    <x v="3"/>
    <n v="45"/>
  </r>
  <r>
    <n v="102627"/>
    <x v="307"/>
    <n v="1"/>
    <n v="1"/>
    <n v="1"/>
    <n v="1"/>
    <n v="1"/>
    <n v="0"/>
    <n v="12"/>
    <n v="0.2"/>
    <x v="2"/>
    <x v="2"/>
    <n v="60"/>
  </r>
  <r>
    <n v="101531"/>
    <x v="129"/>
    <n v="0"/>
    <n v="0"/>
    <n v="0"/>
    <n v="0"/>
    <n v="0"/>
    <n v="0"/>
    <n v="223"/>
    <n v="3.7166666666666668"/>
    <x v="0"/>
    <x v="0"/>
    <n v="90"/>
  </r>
  <r>
    <n v="100636"/>
    <x v="300"/>
    <n v="1"/>
    <n v="1"/>
    <n v="0"/>
    <n v="0"/>
    <n v="0"/>
    <n v="0"/>
    <n v="75"/>
    <n v="1.25"/>
    <x v="1"/>
    <x v="5"/>
    <n v="70"/>
  </r>
  <r>
    <n v="100764"/>
    <x v="87"/>
    <n v="0"/>
    <n v="0"/>
    <n v="0"/>
    <n v="0"/>
    <n v="0"/>
    <n v="0"/>
    <n v="68"/>
    <n v="1.1333333333333333"/>
    <x v="1"/>
    <x v="3"/>
    <n v="45"/>
  </r>
  <r>
    <n v="102717"/>
    <x v="73"/>
    <n v="1"/>
    <n v="1"/>
    <n v="1"/>
    <n v="0"/>
    <n v="0"/>
    <n v="0"/>
    <n v="29"/>
    <n v="0.48333333333333334"/>
    <x v="2"/>
    <x v="0"/>
    <n v="90"/>
  </r>
  <r>
    <n v="101245"/>
    <x v="20"/>
    <n v="0"/>
    <n v="0"/>
    <n v="0"/>
    <n v="0"/>
    <n v="0"/>
    <n v="0"/>
    <n v="228"/>
    <n v="3.8"/>
    <x v="0"/>
    <x v="0"/>
    <n v="90"/>
  </r>
  <r>
    <n v="101393"/>
    <x v="190"/>
    <n v="0"/>
    <n v="0"/>
    <n v="0"/>
    <n v="0"/>
    <n v="0"/>
    <n v="0"/>
    <n v="70"/>
    <n v="1.1666666666666667"/>
    <x v="1"/>
    <x v="4"/>
    <n v="80"/>
  </r>
  <r>
    <n v="100689"/>
    <x v="185"/>
    <n v="1"/>
    <n v="1"/>
    <n v="1"/>
    <n v="1"/>
    <n v="1"/>
    <n v="1"/>
    <n v="747"/>
    <n v="12.45"/>
    <x v="0"/>
    <x v="1"/>
    <n v="75"/>
  </r>
  <r>
    <n v="100455"/>
    <x v="219"/>
    <n v="0"/>
    <n v="0"/>
    <n v="0"/>
    <n v="0"/>
    <n v="0"/>
    <n v="0"/>
    <n v="75"/>
    <n v="1.25"/>
    <x v="1"/>
    <x v="0"/>
    <n v="90"/>
  </r>
  <r>
    <n v="101107"/>
    <x v="205"/>
    <n v="1"/>
    <n v="1"/>
    <n v="1"/>
    <n v="0"/>
    <n v="0"/>
    <n v="0"/>
    <n v="69"/>
    <n v="1.1499999999999999"/>
    <x v="1"/>
    <x v="3"/>
    <n v="45"/>
  </r>
  <r>
    <n v="101865"/>
    <x v="200"/>
    <n v="0"/>
    <n v="0"/>
    <n v="0"/>
    <n v="0"/>
    <n v="0"/>
    <n v="0"/>
    <n v="48"/>
    <n v="0.8"/>
    <x v="2"/>
    <x v="2"/>
    <n v="60"/>
  </r>
  <r>
    <n v="101976"/>
    <x v="275"/>
    <n v="0"/>
    <n v="0"/>
    <n v="0"/>
    <n v="0"/>
    <n v="0"/>
    <n v="0"/>
    <n v="127"/>
    <n v="2.1166666666666667"/>
    <x v="3"/>
    <x v="3"/>
    <n v="45"/>
  </r>
  <r>
    <n v="102174"/>
    <x v="217"/>
    <n v="1"/>
    <n v="0"/>
    <n v="0"/>
    <n v="0"/>
    <n v="0"/>
    <n v="0"/>
    <n v="16"/>
    <n v="0.26666666666666666"/>
    <x v="2"/>
    <x v="4"/>
    <n v="80"/>
  </r>
  <r>
    <n v="100506"/>
    <x v="254"/>
    <n v="1"/>
    <n v="1"/>
    <n v="1"/>
    <n v="0"/>
    <n v="0"/>
    <n v="0"/>
    <n v="61"/>
    <n v="1.0166666666666666"/>
    <x v="1"/>
    <x v="4"/>
    <n v="80"/>
  </r>
  <r>
    <n v="102759"/>
    <x v="132"/>
    <n v="1"/>
    <n v="1"/>
    <n v="1"/>
    <n v="0"/>
    <n v="0"/>
    <n v="0"/>
    <n v="167"/>
    <n v="2.7833333333333332"/>
    <x v="3"/>
    <x v="3"/>
    <n v="45"/>
  </r>
  <r>
    <n v="102682"/>
    <x v="219"/>
    <n v="1"/>
    <n v="1"/>
    <n v="1"/>
    <n v="0"/>
    <n v="0"/>
    <n v="0"/>
    <n v="48"/>
    <n v="0.8"/>
    <x v="2"/>
    <x v="5"/>
    <n v="70"/>
  </r>
  <r>
    <n v="100389"/>
    <x v="72"/>
    <n v="0"/>
    <n v="0"/>
    <n v="0"/>
    <n v="0"/>
    <n v="0"/>
    <n v="0"/>
    <n v="14"/>
    <n v="0.23333333333333334"/>
    <x v="2"/>
    <x v="4"/>
    <n v="80"/>
  </r>
  <r>
    <n v="103023"/>
    <x v="247"/>
    <n v="1"/>
    <n v="1"/>
    <n v="1"/>
    <n v="0"/>
    <n v="0"/>
    <n v="0"/>
    <n v="175"/>
    <n v="2.9166666666666665"/>
    <x v="3"/>
    <x v="0"/>
    <n v="90"/>
  </r>
  <r>
    <n v="101446"/>
    <x v="101"/>
    <n v="1"/>
    <n v="0"/>
    <n v="0"/>
    <n v="0"/>
    <n v="0"/>
    <n v="0"/>
    <n v="170"/>
    <n v="2.8333333333333335"/>
    <x v="3"/>
    <x v="4"/>
    <n v="80"/>
  </r>
  <r>
    <n v="100760"/>
    <x v="227"/>
    <n v="1"/>
    <n v="1"/>
    <n v="0"/>
    <n v="0"/>
    <n v="0"/>
    <n v="0"/>
    <n v="68"/>
    <n v="1.1333333333333333"/>
    <x v="1"/>
    <x v="2"/>
    <n v="60"/>
  </r>
  <r>
    <n v="101240"/>
    <x v="265"/>
    <n v="1"/>
    <n v="1"/>
    <n v="1"/>
    <n v="1"/>
    <n v="1"/>
    <n v="1"/>
    <n v="169"/>
    <n v="2.8166666666666669"/>
    <x v="3"/>
    <x v="1"/>
    <n v="75"/>
  </r>
  <r>
    <n v="102817"/>
    <x v="301"/>
    <n v="1"/>
    <n v="0"/>
    <n v="0"/>
    <n v="0"/>
    <n v="0"/>
    <n v="0"/>
    <n v="31"/>
    <n v="0.51666666666666672"/>
    <x v="2"/>
    <x v="4"/>
    <n v="80"/>
  </r>
  <r>
    <n v="102037"/>
    <x v="107"/>
    <n v="1"/>
    <n v="1"/>
    <n v="0"/>
    <n v="0"/>
    <n v="0"/>
    <n v="0"/>
    <n v="60"/>
    <n v="1"/>
    <x v="2"/>
    <x v="5"/>
    <n v="70"/>
  </r>
  <r>
    <n v="102286"/>
    <x v="59"/>
    <n v="0"/>
    <n v="0"/>
    <n v="0"/>
    <n v="0"/>
    <n v="0"/>
    <n v="0"/>
    <n v="283"/>
    <n v="4.7166666666666668"/>
    <x v="0"/>
    <x v="2"/>
    <n v="60"/>
  </r>
  <r>
    <n v="101556"/>
    <x v="21"/>
    <n v="1"/>
    <n v="1"/>
    <n v="1"/>
    <n v="1"/>
    <n v="1"/>
    <n v="1"/>
    <n v="78"/>
    <n v="1.3"/>
    <x v="1"/>
    <x v="1"/>
    <n v="75"/>
  </r>
  <r>
    <n v="101011"/>
    <x v="54"/>
    <n v="1"/>
    <n v="1"/>
    <n v="1"/>
    <n v="1"/>
    <n v="1"/>
    <n v="1"/>
    <n v="914"/>
    <n v="15.233333333333333"/>
    <x v="0"/>
    <x v="1"/>
    <n v="75"/>
  </r>
  <r>
    <n v="100308"/>
    <x v="295"/>
    <n v="1"/>
    <n v="1"/>
    <n v="1"/>
    <n v="0"/>
    <n v="0"/>
    <n v="0"/>
    <n v="87"/>
    <n v="1.45"/>
    <x v="1"/>
    <x v="4"/>
    <n v="80"/>
  </r>
  <r>
    <n v="102837"/>
    <x v="173"/>
    <n v="1"/>
    <n v="0"/>
    <n v="0"/>
    <n v="0"/>
    <n v="0"/>
    <n v="0"/>
    <n v="65"/>
    <n v="1.0833333333333333"/>
    <x v="1"/>
    <x v="2"/>
    <n v="60"/>
  </r>
  <r>
    <n v="100340"/>
    <x v="63"/>
    <n v="1"/>
    <n v="1"/>
    <n v="1"/>
    <n v="0"/>
    <n v="0"/>
    <n v="0"/>
    <n v="84"/>
    <n v="1.4"/>
    <x v="1"/>
    <x v="3"/>
    <n v="45"/>
  </r>
  <r>
    <n v="102287"/>
    <x v="282"/>
    <n v="1"/>
    <n v="0"/>
    <n v="0"/>
    <n v="0"/>
    <n v="0"/>
    <n v="0"/>
    <n v="53"/>
    <n v="0.8833333333333333"/>
    <x v="2"/>
    <x v="4"/>
    <n v="80"/>
  </r>
  <r>
    <n v="101025"/>
    <x v="0"/>
    <n v="0"/>
    <n v="0"/>
    <n v="0"/>
    <n v="0"/>
    <n v="0"/>
    <n v="0"/>
    <n v="12"/>
    <n v="0.2"/>
    <x v="2"/>
    <x v="4"/>
    <n v="80"/>
  </r>
  <r>
    <n v="100101"/>
    <x v="126"/>
    <n v="0"/>
    <n v="0"/>
    <n v="0"/>
    <n v="0"/>
    <n v="0"/>
    <n v="0"/>
    <n v="227"/>
    <n v="3.7833333333333332"/>
    <x v="0"/>
    <x v="1"/>
    <n v="75"/>
  </r>
  <r>
    <n v="102971"/>
    <x v="293"/>
    <n v="1"/>
    <n v="1"/>
    <n v="1"/>
    <n v="1"/>
    <n v="1"/>
    <n v="1"/>
    <n v="808"/>
    <n v="13.466666666666667"/>
    <x v="0"/>
    <x v="3"/>
    <n v="45"/>
  </r>
  <r>
    <n v="100253"/>
    <x v="188"/>
    <n v="1"/>
    <n v="1"/>
    <n v="1"/>
    <n v="0"/>
    <n v="0"/>
    <n v="0"/>
    <n v="189"/>
    <n v="3.15"/>
    <x v="0"/>
    <x v="3"/>
    <n v="45"/>
  </r>
  <r>
    <n v="103139"/>
    <x v="50"/>
    <n v="1"/>
    <n v="1"/>
    <n v="1"/>
    <n v="0"/>
    <n v="0"/>
    <n v="0"/>
    <n v="35"/>
    <n v="0.58333333333333337"/>
    <x v="2"/>
    <x v="5"/>
    <n v="70"/>
  </r>
  <r>
    <n v="101929"/>
    <x v="47"/>
    <n v="1"/>
    <n v="1"/>
    <n v="1"/>
    <n v="1"/>
    <n v="1"/>
    <n v="1"/>
    <n v="595"/>
    <n v="9.9166666666666661"/>
    <x v="0"/>
    <x v="0"/>
    <n v="90"/>
  </r>
  <r>
    <n v="100753"/>
    <x v="180"/>
    <n v="1"/>
    <n v="1"/>
    <n v="1"/>
    <n v="1"/>
    <n v="0"/>
    <n v="0"/>
    <n v="260"/>
    <n v="4.333333333333333"/>
    <x v="0"/>
    <x v="0"/>
    <n v="90"/>
  </r>
  <r>
    <n v="101263"/>
    <x v="34"/>
    <n v="1"/>
    <n v="1"/>
    <n v="1"/>
    <n v="1"/>
    <n v="1"/>
    <n v="0"/>
    <n v="63"/>
    <n v="1.05"/>
    <x v="1"/>
    <x v="5"/>
    <n v="70"/>
  </r>
  <r>
    <n v="100941"/>
    <x v="308"/>
    <n v="1"/>
    <n v="1"/>
    <n v="0"/>
    <n v="0"/>
    <n v="0"/>
    <n v="0"/>
    <n v="229"/>
    <n v="3.8166666666666669"/>
    <x v="0"/>
    <x v="5"/>
    <n v="70"/>
  </r>
  <r>
    <n v="102771"/>
    <x v="12"/>
    <n v="1"/>
    <n v="1"/>
    <n v="1"/>
    <n v="1"/>
    <n v="1"/>
    <n v="1"/>
    <n v="836"/>
    <n v="13.933333333333334"/>
    <x v="0"/>
    <x v="3"/>
    <n v="45"/>
  </r>
  <r>
    <n v="102594"/>
    <x v="213"/>
    <n v="0"/>
    <n v="0"/>
    <n v="0"/>
    <n v="0"/>
    <n v="0"/>
    <n v="0"/>
    <n v="171"/>
    <n v="2.85"/>
    <x v="3"/>
    <x v="0"/>
    <n v="90"/>
  </r>
  <r>
    <n v="102977"/>
    <x v="309"/>
    <n v="0"/>
    <n v="0"/>
    <n v="0"/>
    <n v="0"/>
    <n v="0"/>
    <n v="0"/>
    <n v="32"/>
    <n v="0.53333333333333333"/>
    <x v="2"/>
    <x v="4"/>
    <n v="80"/>
  </r>
  <r>
    <n v="101248"/>
    <x v="310"/>
    <n v="0"/>
    <n v="0"/>
    <n v="0"/>
    <n v="0"/>
    <n v="0"/>
    <n v="0"/>
    <n v="783"/>
    <n v="13.05"/>
    <x v="0"/>
    <x v="0"/>
    <n v="90"/>
  </r>
  <r>
    <n v="101574"/>
    <x v="311"/>
    <n v="0"/>
    <n v="0"/>
    <n v="0"/>
    <n v="0"/>
    <n v="0"/>
    <n v="0"/>
    <n v="78"/>
    <n v="1.3"/>
    <x v="1"/>
    <x v="0"/>
    <n v="90"/>
  </r>
  <r>
    <n v="100576"/>
    <x v="145"/>
    <n v="1"/>
    <n v="1"/>
    <n v="1"/>
    <n v="0"/>
    <n v="0"/>
    <n v="0"/>
    <n v="75"/>
    <n v="1.25"/>
    <x v="1"/>
    <x v="1"/>
    <n v="75"/>
  </r>
  <r>
    <n v="102354"/>
    <x v="288"/>
    <n v="1"/>
    <n v="0"/>
    <n v="0"/>
    <n v="0"/>
    <n v="0"/>
    <n v="0"/>
    <n v="191"/>
    <n v="3.1833333333333331"/>
    <x v="0"/>
    <x v="3"/>
    <n v="45"/>
  </r>
  <r>
    <n v="102703"/>
    <x v="254"/>
    <n v="0"/>
    <n v="0"/>
    <n v="0"/>
    <n v="0"/>
    <n v="0"/>
    <n v="0"/>
    <n v="104"/>
    <n v="1.7333333333333334"/>
    <x v="1"/>
    <x v="1"/>
    <n v="75"/>
  </r>
  <r>
    <n v="100628"/>
    <x v="14"/>
    <n v="1"/>
    <n v="1"/>
    <n v="1"/>
    <n v="0"/>
    <n v="0"/>
    <n v="0"/>
    <n v="75"/>
    <n v="1.25"/>
    <x v="1"/>
    <x v="4"/>
    <n v="80"/>
  </r>
  <r>
    <n v="100139"/>
    <x v="173"/>
    <n v="0"/>
    <n v="0"/>
    <n v="0"/>
    <n v="0"/>
    <n v="0"/>
    <n v="0"/>
    <n v="64"/>
    <n v="1.0666666666666667"/>
    <x v="1"/>
    <x v="1"/>
    <n v="75"/>
  </r>
  <r>
    <n v="103036"/>
    <x v="119"/>
    <n v="1"/>
    <n v="0"/>
    <n v="0"/>
    <n v="0"/>
    <n v="0"/>
    <n v="0"/>
    <n v="12"/>
    <n v="0.2"/>
    <x v="2"/>
    <x v="3"/>
    <n v="45"/>
  </r>
  <r>
    <n v="102103"/>
    <x v="8"/>
    <n v="1"/>
    <n v="1"/>
    <n v="1"/>
    <n v="0"/>
    <n v="0"/>
    <n v="0"/>
    <n v="895"/>
    <n v="14.916666666666666"/>
    <x v="0"/>
    <x v="3"/>
    <n v="45"/>
  </r>
  <r>
    <n v="102661"/>
    <x v="8"/>
    <n v="0"/>
    <n v="0"/>
    <n v="0"/>
    <n v="0"/>
    <n v="0"/>
    <n v="0"/>
    <n v="53"/>
    <n v="0.8833333333333333"/>
    <x v="2"/>
    <x v="1"/>
    <n v="75"/>
  </r>
  <r>
    <n v="101565"/>
    <x v="163"/>
    <n v="1"/>
    <n v="0"/>
    <n v="0"/>
    <n v="0"/>
    <n v="0"/>
    <n v="0"/>
    <n v="90"/>
    <n v="1.5"/>
    <x v="1"/>
    <x v="4"/>
    <n v="80"/>
  </r>
  <r>
    <n v="101668"/>
    <x v="81"/>
    <n v="1"/>
    <n v="1"/>
    <n v="0"/>
    <n v="0"/>
    <n v="0"/>
    <n v="0"/>
    <n v="860"/>
    <n v="14.333333333333334"/>
    <x v="0"/>
    <x v="3"/>
    <n v="45"/>
  </r>
  <r>
    <n v="100991"/>
    <x v="191"/>
    <n v="0"/>
    <n v="0"/>
    <n v="0"/>
    <n v="0"/>
    <n v="0"/>
    <n v="0"/>
    <n v="1"/>
    <n v="1.6666666666666666E-2"/>
    <x v="2"/>
    <x v="5"/>
    <n v="70"/>
  </r>
  <r>
    <n v="102945"/>
    <x v="292"/>
    <n v="1"/>
    <n v="1"/>
    <n v="1"/>
    <n v="0"/>
    <n v="0"/>
    <n v="0"/>
    <n v="56"/>
    <n v="0.93333333333333335"/>
    <x v="2"/>
    <x v="1"/>
    <n v="75"/>
  </r>
  <r>
    <n v="101650"/>
    <x v="312"/>
    <n v="0"/>
    <n v="0"/>
    <n v="0"/>
    <n v="0"/>
    <n v="0"/>
    <n v="0"/>
    <n v="75"/>
    <n v="1.25"/>
    <x v="1"/>
    <x v="2"/>
    <n v="60"/>
  </r>
  <r>
    <n v="102003"/>
    <x v="313"/>
    <n v="1"/>
    <n v="0"/>
    <n v="0"/>
    <n v="0"/>
    <n v="0"/>
    <n v="0"/>
    <n v="255"/>
    <n v="4.25"/>
    <x v="0"/>
    <x v="5"/>
    <n v="70"/>
  </r>
  <r>
    <n v="102136"/>
    <x v="314"/>
    <n v="1"/>
    <n v="1"/>
    <n v="1"/>
    <n v="0"/>
    <n v="0"/>
    <n v="0"/>
    <n v="29"/>
    <n v="0.48333333333333334"/>
    <x v="2"/>
    <x v="4"/>
    <n v="80"/>
  </r>
  <r>
    <n v="102935"/>
    <x v="131"/>
    <n v="0"/>
    <n v="0"/>
    <n v="0"/>
    <n v="0"/>
    <n v="0"/>
    <n v="0"/>
    <n v="43"/>
    <n v="0.71666666666666667"/>
    <x v="2"/>
    <x v="1"/>
    <n v="75"/>
  </r>
  <r>
    <n v="102250"/>
    <x v="205"/>
    <n v="1"/>
    <n v="1"/>
    <n v="0"/>
    <n v="0"/>
    <n v="0"/>
    <n v="0"/>
    <n v="199"/>
    <n v="3.3166666666666669"/>
    <x v="0"/>
    <x v="4"/>
    <n v="80"/>
  </r>
  <r>
    <n v="101635"/>
    <x v="315"/>
    <n v="1"/>
    <n v="1"/>
    <n v="1"/>
    <n v="1"/>
    <n v="1"/>
    <n v="1"/>
    <n v="126"/>
    <n v="2.1"/>
    <x v="3"/>
    <x v="5"/>
    <n v="70"/>
  </r>
  <r>
    <n v="102662"/>
    <x v="120"/>
    <n v="0"/>
    <n v="0"/>
    <n v="0"/>
    <n v="0"/>
    <n v="0"/>
    <n v="0"/>
    <n v="34"/>
    <n v="0.56666666666666665"/>
    <x v="2"/>
    <x v="2"/>
    <n v="60"/>
  </r>
  <r>
    <n v="101270"/>
    <x v="316"/>
    <n v="1"/>
    <n v="1"/>
    <n v="1"/>
    <n v="1"/>
    <n v="0"/>
    <n v="0"/>
    <n v="210"/>
    <n v="3.5"/>
    <x v="0"/>
    <x v="2"/>
    <n v="60"/>
  </r>
  <r>
    <n v="102962"/>
    <x v="3"/>
    <n v="1"/>
    <n v="1"/>
    <n v="0"/>
    <n v="0"/>
    <n v="0"/>
    <n v="0"/>
    <n v="3"/>
    <n v="0.05"/>
    <x v="2"/>
    <x v="1"/>
    <n v="75"/>
  </r>
  <r>
    <n v="102993"/>
    <x v="235"/>
    <n v="0"/>
    <n v="0"/>
    <n v="0"/>
    <n v="0"/>
    <n v="0"/>
    <n v="0"/>
    <n v="263"/>
    <n v="4.3833333333333337"/>
    <x v="0"/>
    <x v="0"/>
    <n v="90"/>
  </r>
  <r>
    <n v="100675"/>
    <x v="165"/>
    <n v="0"/>
    <n v="0"/>
    <n v="0"/>
    <n v="0"/>
    <n v="0"/>
    <n v="0"/>
    <n v="828"/>
    <n v="13.8"/>
    <x v="0"/>
    <x v="3"/>
    <n v="45"/>
  </r>
  <r>
    <n v="100914"/>
    <x v="11"/>
    <n v="1"/>
    <n v="0"/>
    <n v="0"/>
    <n v="0"/>
    <n v="0"/>
    <n v="0"/>
    <n v="68"/>
    <n v="1.1333333333333333"/>
    <x v="1"/>
    <x v="4"/>
    <n v="80"/>
  </r>
  <r>
    <n v="101970"/>
    <x v="187"/>
    <n v="0"/>
    <n v="0"/>
    <n v="0"/>
    <n v="0"/>
    <n v="0"/>
    <n v="0"/>
    <n v="922"/>
    <n v="15.366666666666667"/>
    <x v="0"/>
    <x v="0"/>
    <n v="90"/>
  </r>
  <r>
    <n v="102527"/>
    <x v="13"/>
    <n v="1"/>
    <n v="0"/>
    <n v="0"/>
    <n v="0"/>
    <n v="0"/>
    <n v="0"/>
    <n v="35"/>
    <n v="0.58333333333333337"/>
    <x v="2"/>
    <x v="2"/>
    <n v="60"/>
  </r>
  <r>
    <n v="101085"/>
    <x v="314"/>
    <n v="1"/>
    <n v="0"/>
    <n v="0"/>
    <n v="0"/>
    <n v="0"/>
    <n v="0"/>
    <n v="53"/>
    <n v="0.8833333333333333"/>
    <x v="2"/>
    <x v="4"/>
    <n v="80"/>
  </r>
  <r>
    <n v="102482"/>
    <x v="46"/>
    <n v="1"/>
    <n v="0"/>
    <n v="0"/>
    <n v="0"/>
    <n v="0"/>
    <n v="0"/>
    <n v="247"/>
    <n v="4.1166666666666663"/>
    <x v="0"/>
    <x v="0"/>
    <n v="90"/>
  </r>
  <r>
    <n v="103121"/>
    <x v="45"/>
    <n v="1"/>
    <n v="0"/>
    <n v="0"/>
    <n v="0"/>
    <n v="0"/>
    <n v="0"/>
    <n v="75"/>
    <n v="1.25"/>
    <x v="1"/>
    <x v="2"/>
    <n v="60"/>
  </r>
  <r>
    <n v="102608"/>
    <x v="100"/>
    <n v="0"/>
    <n v="0"/>
    <n v="0"/>
    <n v="0"/>
    <n v="0"/>
    <n v="0"/>
    <n v="292"/>
    <n v="4.8666666666666663"/>
    <x v="0"/>
    <x v="4"/>
    <n v="80"/>
  </r>
  <r>
    <n v="100531"/>
    <x v="182"/>
    <n v="0"/>
    <n v="0"/>
    <n v="0"/>
    <n v="0"/>
    <n v="0"/>
    <n v="0"/>
    <n v="163"/>
    <n v="2.7166666666666668"/>
    <x v="3"/>
    <x v="4"/>
    <n v="80"/>
  </r>
  <r>
    <n v="101413"/>
    <x v="177"/>
    <n v="0"/>
    <n v="0"/>
    <n v="0"/>
    <n v="0"/>
    <n v="0"/>
    <n v="0"/>
    <n v="102"/>
    <n v="1.7"/>
    <x v="1"/>
    <x v="2"/>
    <n v="60"/>
  </r>
  <r>
    <n v="101523"/>
    <x v="33"/>
    <n v="0"/>
    <n v="0"/>
    <n v="0"/>
    <n v="0"/>
    <n v="0"/>
    <n v="0"/>
    <n v="289"/>
    <n v="4.8166666666666664"/>
    <x v="0"/>
    <x v="2"/>
    <n v="60"/>
  </r>
  <r>
    <n v="101498"/>
    <x v="74"/>
    <n v="0"/>
    <n v="0"/>
    <n v="0"/>
    <n v="0"/>
    <n v="0"/>
    <n v="0"/>
    <n v="69"/>
    <n v="1.1499999999999999"/>
    <x v="1"/>
    <x v="1"/>
    <n v="75"/>
  </r>
  <r>
    <n v="100525"/>
    <x v="205"/>
    <n v="1"/>
    <n v="1"/>
    <n v="0"/>
    <n v="0"/>
    <n v="0"/>
    <n v="0"/>
    <n v="75"/>
    <n v="1.25"/>
    <x v="1"/>
    <x v="2"/>
    <n v="60"/>
  </r>
  <r>
    <n v="102481"/>
    <x v="317"/>
    <n v="1"/>
    <n v="1"/>
    <n v="1"/>
    <n v="0"/>
    <n v="0"/>
    <n v="0"/>
    <n v="456"/>
    <n v="7.6"/>
    <x v="0"/>
    <x v="3"/>
    <n v="45"/>
  </r>
  <r>
    <n v="102308"/>
    <x v="219"/>
    <n v="1"/>
    <n v="1"/>
    <n v="1"/>
    <n v="1"/>
    <n v="0"/>
    <n v="0"/>
    <n v="77"/>
    <n v="1.2833333333333334"/>
    <x v="1"/>
    <x v="3"/>
    <n v="45"/>
  </r>
  <r>
    <n v="102895"/>
    <x v="235"/>
    <n v="1"/>
    <n v="1"/>
    <n v="1"/>
    <n v="0"/>
    <n v="0"/>
    <n v="0"/>
    <n v="5"/>
    <n v="8.3333333333333329E-2"/>
    <x v="2"/>
    <x v="2"/>
    <n v="60"/>
  </r>
  <r>
    <n v="101502"/>
    <x v="113"/>
    <n v="1"/>
    <n v="1"/>
    <n v="1"/>
    <n v="0"/>
    <n v="0"/>
    <n v="0"/>
    <n v="211"/>
    <n v="3.5166666666666666"/>
    <x v="0"/>
    <x v="1"/>
    <n v="75"/>
  </r>
  <r>
    <n v="103093"/>
    <x v="88"/>
    <n v="1"/>
    <n v="1"/>
    <n v="0"/>
    <n v="0"/>
    <n v="0"/>
    <n v="0"/>
    <n v="299"/>
    <n v="4.9833333333333334"/>
    <x v="0"/>
    <x v="5"/>
    <n v="70"/>
  </r>
  <r>
    <n v="101520"/>
    <x v="318"/>
    <n v="1"/>
    <n v="0"/>
    <n v="0"/>
    <n v="0"/>
    <n v="0"/>
    <n v="0"/>
    <n v="85"/>
    <n v="1.4166666666666667"/>
    <x v="1"/>
    <x v="0"/>
    <n v="90"/>
  </r>
  <r>
    <n v="100799"/>
    <x v="319"/>
    <n v="1"/>
    <n v="1"/>
    <n v="0"/>
    <n v="0"/>
    <n v="0"/>
    <n v="0"/>
    <n v="68"/>
    <n v="1.1333333333333333"/>
    <x v="1"/>
    <x v="4"/>
    <n v="80"/>
  </r>
  <r>
    <n v="103061"/>
    <x v="149"/>
    <n v="1"/>
    <n v="0"/>
    <n v="0"/>
    <n v="0"/>
    <n v="0"/>
    <n v="0"/>
    <n v="36"/>
    <n v="0.6"/>
    <x v="2"/>
    <x v="3"/>
    <n v="45"/>
  </r>
  <r>
    <n v="101235"/>
    <x v="152"/>
    <n v="0"/>
    <n v="0"/>
    <n v="0"/>
    <n v="0"/>
    <n v="0"/>
    <n v="0"/>
    <n v="37"/>
    <n v="0.6166666666666667"/>
    <x v="2"/>
    <x v="4"/>
    <n v="80"/>
  </r>
  <r>
    <n v="102934"/>
    <x v="95"/>
    <n v="1"/>
    <n v="1"/>
    <n v="0"/>
    <n v="0"/>
    <n v="0"/>
    <n v="0"/>
    <n v="9"/>
    <n v="0.15"/>
    <x v="2"/>
    <x v="1"/>
    <n v="75"/>
  </r>
  <r>
    <n v="100909"/>
    <x v="9"/>
    <n v="1"/>
    <n v="1"/>
    <n v="1"/>
    <n v="1"/>
    <n v="1"/>
    <n v="0"/>
    <n v="386"/>
    <n v="6.4333333333333336"/>
    <x v="0"/>
    <x v="5"/>
    <n v="70"/>
  </r>
  <r>
    <n v="102650"/>
    <x v="318"/>
    <n v="0"/>
    <n v="0"/>
    <n v="0"/>
    <n v="0"/>
    <n v="0"/>
    <n v="0"/>
    <n v="69"/>
    <n v="1.1499999999999999"/>
    <x v="1"/>
    <x v="2"/>
    <n v="60"/>
  </r>
  <r>
    <n v="100915"/>
    <x v="62"/>
    <n v="1"/>
    <n v="1"/>
    <n v="0"/>
    <n v="0"/>
    <n v="0"/>
    <n v="0"/>
    <n v="289"/>
    <n v="4.8166666666666664"/>
    <x v="0"/>
    <x v="5"/>
    <n v="70"/>
  </r>
  <r>
    <n v="102137"/>
    <x v="56"/>
    <n v="1"/>
    <n v="0"/>
    <n v="0"/>
    <n v="0"/>
    <n v="0"/>
    <n v="0"/>
    <n v="57"/>
    <n v="0.95"/>
    <x v="2"/>
    <x v="5"/>
    <n v="70"/>
  </r>
  <r>
    <n v="102799"/>
    <x v="311"/>
    <n v="0"/>
    <n v="0"/>
    <n v="0"/>
    <n v="0"/>
    <n v="0"/>
    <n v="0"/>
    <n v="104"/>
    <n v="1.7333333333333334"/>
    <x v="1"/>
    <x v="3"/>
    <n v="45"/>
  </r>
  <r>
    <n v="101451"/>
    <x v="35"/>
    <n v="0"/>
    <n v="0"/>
    <n v="0"/>
    <n v="0"/>
    <n v="0"/>
    <n v="0"/>
    <n v="23"/>
    <n v="0.38333333333333336"/>
    <x v="2"/>
    <x v="0"/>
    <n v="90"/>
  </r>
  <r>
    <n v="102005"/>
    <x v="6"/>
    <n v="1"/>
    <n v="0"/>
    <n v="0"/>
    <n v="0"/>
    <n v="0"/>
    <n v="0"/>
    <n v="200"/>
    <n v="3.3333333333333335"/>
    <x v="0"/>
    <x v="4"/>
    <n v="80"/>
  </r>
  <r>
    <n v="100890"/>
    <x v="48"/>
    <n v="1"/>
    <n v="1"/>
    <n v="0"/>
    <n v="0"/>
    <n v="0"/>
    <n v="0"/>
    <n v="68"/>
    <n v="1.1333333333333333"/>
    <x v="1"/>
    <x v="3"/>
    <n v="45"/>
  </r>
  <r>
    <n v="102709"/>
    <x v="249"/>
    <n v="1"/>
    <n v="0"/>
    <n v="0"/>
    <n v="0"/>
    <n v="0"/>
    <n v="0"/>
    <n v="145"/>
    <n v="2.4166666666666665"/>
    <x v="3"/>
    <x v="0"/>
    <n v="90"/>
  </r>
  <r>
    <n v="100314"/>
    <x v="47"/>
    <n v="1"/>
    <n v="1"/>
    <n v="1"/>
    <n v="0"/>
    <n v="0"/>
    <n v="0"/>
    <n v="839"/>
    <n v="13.983333333333333"/>
    <x v="0"/>
    <x v="3"/>
    <n v="45"/>
  </r>
  <r>
    <n v="100401"/>
    <x v="206"/>
    <n v="1"/>
    <n v="1"/>
    <n v="1"/>
    <n v="1"/>
    <n v="0"/>
    <n v="0"/>
    <n v="126"/>
    <n v="2.1"/>
    <x v="3"/>
    <x v="4"/>
    <n v="80"/>
  </r>
  <r>
    <n v="102868"/>
    <x v="320"/>
    <n v="1"/>
    <n v="1"/>
    <n v="0"/>
    <n v="0"/>
    <n v="0"/>
    <n v="0"/>
    <n v="257"/>
    <n v="4.2833333333333332"/>
    <x v="0"/>
    <x v="5"/>
    <n v="70"/>
  </r>
  <r>
    <n v="101065"/>
    <x v="261"/>
    <n v="1"/>
    <n v="0"/>
    <n v="0"/>
    <n v="0"/>
    <n v="0"/>
    <n v="0"/>
    <n v="15"/>
    <n v="0.25"/>
    <x v="2"/>
    <x v="0"/>
    <n v="90"/>
  </r>
  <r>
    <n v="102385"/>
    <x v="79"/>
    <n v="0"/>
    <n v="0"/>
    <n v="0"/>
    <n v="0"/>
    <n v="0"/>
    <n v="0"/>
    <n v="295"/>
    <n v="4.916666666666667"/>
    <x v="0"/>
    <x v="5"/>
    <n v="70"/>
  </r>
  <r>
    <n v="100704"/>
    <x v="321"/>
    <n v="1"/>
    <n v="1"/>
    <n v="0"/>
    <n v="0"/>
    <n v="0"/>
    <n v="0"/>
    <n v="593"/>
    <n v="9.8833333333333329"/>
    <x v="0"/>
    <x v="4"/>
    <n v="80"/>
  </r>
  <r>
    <n v="102833"/>
    <x v="36"/>
    <n v="1"/>
    <n v="1"/>
    <n v="0"/>
    <n v="0"/>
    <n v="0"/>
    <n v="0"/>
    <n v="215"/>
    <n v="3.5833333333333335"/>
    <x v="0"/>
    <x v="5"/>
    <n v="70"/>
  </r>
  <r>
    <n v="101130"/>
    <x v="245"/>
    <n v="1"/>
    <n v="0"/>
    <n v="0"/>
    <n v="0"/>
    <n v="0"/>
    <n v="0"/>
    <n v="202"/>
    <n v="3.3666666666666667"/>
    <x v="0"/>
    <x v="3"/>
    <n v="45"/>
  </r>
  <r>
    <n v="100862"/>
    <x v="88"/>
    <n v="1"/>
    <n v="1"/>
    <n v="0"/>
    <n v="0"/>
    <n v="0"/>
    <n v="0"/>
    <n v="68"/>
    <n v="1.1333333333333333"/>
    <x v="1"/>
    <x v="0"/>
    <n v="90"/>
  </r>
  <r>
    <n v="101947"/>
    <x v="219"/>
    <n v="1"/>
    <n v="1"/>
    <n v="1"/>
    <n v="0"/>
    <n v="0"/>
    <n v="0"/>
    <n v="437"/>
    <n v="7.2833333333333332"/>
    <x v="0"/>
    <x v="2"/>
    <n v="60"/>
  </r>
  <r>
    <n v="100237"/>
    <x v="263"/>
    <n v="1"/>
    <n v="1"/>
    <n v="1"/>
    <n v="1"/>
    <n v="1"/>
    <n v="0"/>
    <n v="70"/>
    <n v="1.1666666666666667"/>
    <x v="1"/>
    <x v="3"/>
    <n v="45"/>
  </r>
  <r>
    <n v="101448"/>
    <x v="59"/>
    <n v="1"/>
    <n v="0"/>
    <n v="0"/>
    <n v="0"/>
    <n v="0"/>
    <n v="0"/>
    <n v="23"/>
    <n v="0.38333333333333336"/>
    <x v="2"/>
    <x v="4"/>
    <n v="80"/>
  </r>
  <r>
    <n v="101998"/>
    <x v="297"/>
    <n v="1"/>
    <n v="1"/>
    <n v="1"/>
    <n v="0"/>
    <n v="0"/>
    <n v="0"/>
    <n v="49"/>
    <n v="0.81666666666666665"/>
    <x v="2"/>
    <x v="1"/>
    <n v="75"/>
  </r>
  <r>
    <n v="101613"/>
    <x v="290"/>
    <n v="1"/>
    <n v="0"/>
    <n v="0"/>
    <n v="0"/>
    <n v="0"/>
    <n v="0"/>
    <n v="76"/>
    <n v="1.2666666666666666"/>
    <x v="1"/>
    <x v="0"/>
    <n v="90"/>
  </r>
  <r>
    <n v="102356"/>
    <x v="322"/>
    <n v="1"/>
    <n v="1"/>
    <n v="0"/>
    <n v="0"/>
    <n v="0"/>
    <n v="0"/>
    <n v="10"/>
    <n v="0.16666666666666666"/>
    <x v="2"/>
    <x v="5"/>
    <n v="70"/>
  </r>
  <r>
    <n v="102766"/>
    <x v="323"/>
    <n v="1"/>
    <n v="1"/>
    <n v="1"/>
    <n v="0"/>
    <n v="0"/>
    <n v="0"/>
    <n v="951"/>
    <n v="15.85"/>
    <x v="0"/>
    <x v="1"/>
    <n v="75"/>
  </r>
  <r>
    <n v="101801"/>
    <x v="58"/>
    <n v="0"/>
    <n v="0"/>
    <n v="0"/>
    <n v="0"/>
    <n v="0"/>
    <n v="0"/>
    <n v="23"/>
    <n v="0.38333333333333336"/>
    <x v="2"/>
    <x v="3"/>
    <n v="45"/>
  </r>
  <r>
    <n v="103179"/>
    <x v="229"/>
    <n v="1"/>
    <n v="0"/>
    <n v="0"/>
    <n v="0"/>
    <n v="0"/>
    <n v="0"/>
    <n v="24"/>
    <n v="0.4"/>
    <x v="2"/>
    <x v="3"/>
    <n v="45"/>
  </r>
  <r>
    <n v="102928"/>
    <x v="66"/>
    <n v="0"/>
    <n v="0"/>
    <n v="0"/>
    <n v="0"/>
    <n v="0"/>
    <n v="0"/>
    <n v="46"/>
    <n v="0.76666666666666672"/>
    <x v="2"/>
    <x v="5"/>
    <n v="70"/>
  </r>
  <r>
    <n v="101553"/>
    <x v="260"/>
    <n v="0"/>
    <n v="0"/>
    <n v="0"/>
    <n v="0"/>
    <n v="0"/>
    <n v="0"/>
    <n v="61"/>
    <n v="1.0166666666666666"/>
    <x v="1"/>
    <x v="4"/>
    <n v="80"/>
  </r>
  <r>
    <n v="103203"/>
    <x v="324"/>
    <n v="0"/>
    <n v="0"/>
    <n v="0"/>
    <n v="0"/>
    <n v="0"/>
    <n v="0"/>
    <n v="456"/>
    <n v="7.6"/>
    <x v="0"/>
    <x v="5"/>
    <n v="70"/>
  </r>
  <r>
    <n v="102314"/>
    <x v="110"/>
    <n v="1"/>
    <n v="1"/>
    <n v="1"/>
    <n v="1"/>
    <n v="1"/>
    <n v="1"/>
    <n v="37"/>
    <n v="0.6166666666666667"/>
    <x v="2"/>
    <x v="5"/>
    <n v="70"/>
  </r>
  <r>
    <n v="102474"/>
    <x v="181"/>
    <n v="1"/>
    <n v="0"/>
    <n v="0"/>
    <n v="0"/>
    <n v="0"/>
    <n v="0"/>
    <n v="15"/>
    <n v="0.25"/>
    <x v="2"/>
    <x v="1"/>
    <n v="75"/>
  </r>
  <r>
    <n v="100866"/>
    <x v="287"/>
    <n v="1"/>
    <n v="1"/>
    <n v="1"/>
    <n v="1"/>
    <n v="0"/>
    <n v="0"/>
    <n v="176"/>
    <n v="2.9333333333333331"/>
    <x v="3"/>
    <x v="4"/>
    <n v="80"/>
  </r>
  <r>
    <n v="101659"/>
    <x v="207"/>
    <n v="1"/>
    <n v="1"/>
    <n v="1"/>
    <n v="1"/>
    <n v="0"/>
    <n v="0"/>
    <n v="75"/>
    <n v="1.25"/>
    <x v="1"/>
    <x v="3"/>
    <n v="45"/>
  </r>
  <r>
    <n v="102512"/>
    <x v="233"/>
    <n v="0"/>
    <n v="0"/>
    <n v="0"/>
    <n v="0"/>
    <n v="0"/>
    <n v="0"/>
    <n v="56"/>
    <n v="0.93333333333333335"/>
    <x v="2"/>
    <x v="3"/>
    <n v="45"/>
  </r>
  <r>
    <n v="100801"/>
    <x v="78"/>
    <n v="1"/>
    <n v="1"/>
    <n v="0"/>
    <n v="0"/>
    <n v="0"/>
    <n v="0"/>
    <n v="65"/>
    <n v="1.0833333333333333"/>
    <x v="1"/>
    <x v="3"/>
    <n v="45"/>
  </r>
  <r>
    <n v="102302"/>
    <x v="256"/>
    <n v="0"/>
    <n v="0"/>
    <n v="0"/>
    <n v="0"/>
    <n v="0"/>
    <n v="0"/>
    <n v="33"/>
    <n v="0.55000000000000004"/>
    <x v="2"/>
    <x v="5"/>
    <n v="70"/>
  </r>
  <r>
    <n v="101117"/>
    <x v="146"/>
    <n v="1"/>
    <n v="1"/>
    <n v="1"/>
    <n v="1"/>
    <n v="0"/>
    <n v="0"/>
    <n v="69"/>
    <n v="1.1499999999999999"/>
    <x v="1"/>
    <x v="0"/>
    <n v="90"/>
  </r>
  <r>
    <n v="101325"/>
    <x v="181"/>
    <n v="1"/>
    <n v="0"/>
    <n v="0"/>
    <n v="0"/>
    <n v="0"/>
    <n v="0"/>
    <n v="47"/>
    <n v="0.78333333333333333"/>
    <x v="2"/>
    <x v="3"/>
    <n v="45"/>
  </r>
  <r>
    <n v="101367"/>
    <x v="189"/>
    <n v="1"/>
    <n v="0"/>
    <n v="0"/>
    <n v="0"/>
    <n v="0"/>
    <n v="0"/>
    <n v="151"/>
    <n v="2.5166666666666666"/>
    <x v="3"/>
    <x v="3"/>
    <n v="45"/>
  </r>
  <r>
    <n v="100013"/>
    <x v="88"/>
    <n v="0"/>
    <n v="0"/>
    <n v="0"/>
    <n v="0"/>
    <n v="0"/>
    <n v="0"/>
    <n v="160"/>
    <n v="2.6666666666666665"/>
    <x v="3"/>
    <x v="4"/>
    <n v="80"/>
  </r>
  <r>
    <n v="101091"/>
    <x v="186"/>
    <n v="1"/>
    <n v="0"/>
    <n v="0"/>
    <n v="0"/>
    <n v="0"/>
    <n v="0"/>
    <n v="142"/>
    <n v="2.3666666666666667"/>
    <x v="3"/>
    <x v="0"/>
    <n v="90"/>
  </r>
  <r>
    <n v="101271"/>
    <x v="106"/>
    <n v="1"/>
    <n v="1"/>
    <n v="1"/>
    <n v="0"/>
    <n v="0"/>
    <n v="0"/>
    <n v="165"/>
    <n v="2.75"/>
    <x v="3"/>
    <x v="4"/>
    <n v="80"/>
  </r>
  <r>
    <n v="102755"/>
    <x v="14"/>
    <n v="1"/>
    <n v="1"/>
    <n v="1"/>
    <n v="1"/>
    <n v="0"/>
    <n v="0"/>
    <n v="6"/>
    <n v="0.1"/>
    <x v="2"/>
    <x v="2"/>
    <n v="60"/>
  </r>
  <r>
    <n v="102458"/>
    <x v="240"/>
    <n v="0"/>
    <n v="0"/>
    <n v="0"/>
    <n v="0"/>
    <n v="0"/>
    <n v="0"/>
    <n v="2"/>
    <n v="3.3333333333333333E-2"/>
    <x v="2"/>
    <x v="5"/>
    <n v="70"/>
  </r>
  <r>
    <n v="101196"/>
    <x v="189"/>
    <n v="1"/>
    <n v="0"/>
    <n v="0"/>
    <n v="0"/>
    <n v="0"/>
    <n v="0"/>
    <n v="266"/>
    <n v="4.4333333333333336"/>
    <x v="0"/>
    <x v="4"/>
    <n v="80"/>
  </r>
  <r>
    <n v="101698"/>
    <x v="202"/>
    <n v="1"/>
    <n v="1"/>
    <n v="1"/>
    <n v="0"/>
    <n v="0"/>
    <n v="0"/>
    <n v="72"/>
    <n v="1.2"/>
    <x v="1"/>
    <x v="2"/>
    <n v="60"/>
  </r>
  <r>
    <n v="100408"/>
    <x v="236"/>
    <n v="1"/>
    <n v="0"/>
    <n v="0"/>
    <n v="0"/>
    <n v="0"/>
    <n v="0"/>
    <n v="41"/>
    <n v="0.68333333333333335"/>
    <x v="2"/>
    <x v="0"/>
    <n v="90"/>
  </r>
  <r>
    <n v="102867"/>
    <x v="171"/>
    <n v="1"/>
    <n v="1"/>
    <n v="0"/>
    <n v="0"/>
    <n v="0"/>
    <n v="0"/>
    <n v="249"/>
    <n v="4.1500000000000004"/>
    <x v="0"/>
    <x v="3"/>
    <n v="45"/>
  </r>
  <r>
    <n v="101147"/>
    <x v="307"/>
    <n v="1"/>
    <n v="1"/>
    <n v="1"/>
    <n v="0"/>
    <n v="0"/>
    <n v="0"/>
    <n v="319"/>
    <n v="5.3166666666666664"/>
    <x v="0"/>
    <x v="4"/>
    <n v="80"/>
  </r>
  <r>
    <n v="100701"/>
    <x v="215"/>
    <n v="1"/>
    <n v="0"/>
    <n v="0"/>
    <n v="0"/>
    <n v="0"/>
    <n v="0"/>
    <n v="49"/>
    <n v="0.81666666666666665"/>
    <x v="2"/>
    <x v="1"/>
    <n v="75"/>
  </r>
  <r>
    <n v="101683"/>
    <x v="320"/>
    <n v="0"/>
    <n v="0"/>
    <n v="0"/>
    <n v="0"/>
    <n v="0"/>
    <n v="0"/>
    <n v="159"/>
    <n v="2.65"/>
    <x v="3"/>
    <x v="2"/>
    <n v="60"/>
  </r>
  <r>
    <n v="100859"/>
    <x v="21"/>
    <n v="1"/>
    <n v="1"/>
    <n v="1"/>
    <n v="1"/>
    <n v="1"/>
    <n v="1"/>
    <n v="211"/>
    <n v="3.5166666666666666"/>
    <x v="0"/>
    <x v="3"/>
    <n v="45"/>
  </r>
  <r>
    <n v="100956"/>
    <x v="48"/>
    <n v="1"/>
    <n v="1"/>
    <n v="1"/>
    <n v="0"/>
    <n v="0"/>
    <n v="0"/>
    <n v="260"/>
    <n v="4.333333333333333"/>
    <x v="0"/>
    <x v="0"/>
    <n v="90"/>
  </r>
  <r>
    <n v="103167"/>
    <x v="314"/>
    <n v="0"/>
    <n v="0"/>
    <n v="0"/>
    <n v="0"/>
    <n v="0"/>
    <n v="0"/>
    <n v="239"/>
    <n v="3.9833333333333334"/>
    <x v="0"/>
    <x v="3"/>
    <n v="45"/>
  </r>
  <r>
    <n v="100460"/>
    <x v="26"/>
    <n v="1"/>
    <n v="1"/>
    <n v="0"/>
    <n v="0"/>
    <n v="0"/>
    <n v="0"/>
    <n v="247"/>
    <n v="4.1166666666666663"/>
    <x v="0"/>
    <x v="0"/>
    <n v="90"/>
  </r>
  <r>
    <n v="101169"/>
    <x v="238"/>
    <n v="0"/>
    <n v="0"/>
    <n v="0"/>
    <n v="0"/>
    <n v="0"/>
    <n v="0"/>
    <n v="588"/>
    <n v="9.8000000000000007"/>
    <x v="0"/>
    <x v="5"/>
    <n v="70"/>
  </r>
  <r>
    <n v="101972"/>
    <x v="212"/>
    <n v="1"/>
    <n v="0"/>
    <n v="0"/>
    <n v="0"/>
    <n v="0"/>
    <n v="0"/>
    <n v="41"/>
    <n v="0.68333333333333335"/>
    <x v="2"/>
    <x v="5"/>
    <n v="70"/>
  </r>
  <r>
    <n v="100189"/>
    <x v="257"/>
    <n v="0"/>
    <n v="0"/>
    <n v="0"/>
    <n v="0"/>
    <n v="0"/>
    <n v="0"/>
    <n v="11"/>
    <n v="0.18333333333333332"/>
    <x v="2"/>
    <x v="1"/>
    <n v="75"/>
  </r>
  <r>
    <n v="101537"/>
    <x v="140"/>
    <n v="1"/>
    <n v="1"/>
    <n v="1"/>
    <n v="0"/>
    <n v="0"/>
    <n v="0"/>
    <n v="78"/>
    <n v="1.3"/>
    <x v="1"/>
    <x v="3"/>
    <n v="45"/>
  </r>
  <r>
    <n v="101646"/>
    <x v="22"/>
    <n v="0"/>
    <n v="0"/>
    <n v="0"/>
    <n v="0"/>
    <n v="0"/>
    <n v="0"/>
    <n v="263"/>
    <n v="4.3833333333333337"/>
    <x v="0"/>
    <x v="0"/>
    <n v="90"/>
  </r>
  <r>
    <n v="101909"/>
    <x v="231"/>
    <n v="1"/>
    <n v="1"/>
    <n v="0"/>
    <n v="0"/>
    <n v="0"/>
    <n v="0"/>
    <n v="268"/>
    <n v="4.4666666666666668"/>
    <x v="0"/>
    <x v="3"/>
    <n v="45"/>
  </r>
  <r>
    <n v="102127"/>
    <x v="325"/>
    <n v="1"/>
    <n v="0"/>
    <n v="0"/>
    <n v="0"/>
    <n v="0"/>
    <n v="0"/>
    <n v="30"/>
    <n v="0.5"/>
    <x v="2"/>
    <x v="0"/>
    <n v="90"/>
  </r>
  <r>
    <n v="102707"/>
    <x v="105"/>
    <n v="0"/>
    <n v="0"/>
    <n v="0"/>
    <n v="0"/>
    <n v="0"/>
    <n v="0"/>
    <n v="141"/>
    <n v="2.35"/>
    <x v="3"/>
    <x v="2"/>
    <n v="60"/>
  </r>
  <r>
    <n v="101429"/>
    <x v="107"/>
    <n v="1"/>
    <n v="1"/>
    <n v="0"/>
    <n v="0"/>
    <n v="0"/>
    <n v="0"/>
    <n v="931"/>
    <n v="15.516666666666667"/>
    <x v="0"/>
    <x v="2"/>
    <n v="60"/>
  </r>
  <r>
    <n v="100254"/>
    <x v="159"/>
    <n v="1"/>
    <n v="1"/>
    <n v="1"/>
    <n v="0"/>
    <n v="0"/>
    <n v="0"/>
    <n v="196"/>
    <n v="3.2666666666666666"/>
    <x v="0"/>
    <x v="5"/>
    <n v="70"/>
  </r>
  <r>
    <n v="100032"/>
    <x v="159"/>
    <n v="0"/>
    <n v="0"/>
    <n v="0"/>
    <n v="0"/>
    <n v="0"/>
    <n v="0"/>
    <n v="75"/>
    <n v="1.25"/>
    <x v="1"/>
    <x v="3"/>
    <n v="45"/>
  </r>
  <r>
    <n v="102768"/>
    <x v="92"/>
    <n v="0"/>
    <n v="0"/>
    <n v="0"/>
    <n v="0"/>
    <n v="0"/>
    <n v="0"/>
    <n v="55"/>
    <n v="0.91666666666666663"/>
    <x v="2"/>
    <x v="5"/>
    <n v="70"/>
  </r>
  <r>
    <n v="101639"/>
    <x v="182"/>
    <n v="0"/>
    <n v="0"/>
    <n v="0"/>
    <n v="0"/>
    <n v="0"/>
    <n v="0"/>
    <n v="75"/>
    <n v="1.25"/>
    <x v="1"/>
    <x v="1"/>
    <n v="75"/>
  </r>
  <r>
    <n v="101541"/>
    <x v="38"/>
    <n v="0"/>
    <n v="0"/>
    <n v="0"/>
    <n v="0"/>
    <n v="0"/>
    <n v="0"/>
    <n v="115"/>
    <n v="1.9166666666666667"/>
    <x v="1"/>
    <x v="2"/>
    <n v="60"/>
  </r>
  <r>
    <n v="100820"/>
    <x v="78"/>
    <n v="1"/>
    <n v="1"/>
    <n v="1"/>
    <n v="1"/>
    <n v="0"/>
    <n v="0"/>
    <n v="120"/>
    <n v="2"/>
    <x v="1"/>
    <x v="0"/>
    <n v="90"/>
  </r>
  <r>
    <n v="101684"/>
    <x v="240"/>
    <n v="1"/>
    <n v="1"/>
    <n v="0"/>
    <n v="0"/>
    <n v="0"/>
    <n v="0"/>
    <n v="126"/>
    <n v="2.1"/>
    <x v="3"/>
    <x v="0"/>
    <n v="90"/>
  </r>
  <r>
    <n v="102263"/>
    <x v="326"/>
    <n v="1"/>
    <n v="1"/>
    <n v="0"/>
    <n v="0"/>
    <n v="0"/>
    <n v="0"/>
    <n v="16"/>
    <n v="0.26666666666666666"/>
    <x v="2"/>
    <x v="0"/>
    <n v="90"/>
  </r>
  <r>
    <n v="100994"/>
    <x v="249"/>
    <n v="0"/>
    <n v="0"/>
    <n v="0"/>
    <n v="0"/>
    <n v="0"/>
    <n v="0"/>
    <n v="334"/>
    <n v="5.5666666666666664"/>
    <x v="0"/>
    <x v="3"/>
    <n v="45"/>
  </r>
  <r>
    <n v="103043"/>
    <x v="124"/>
    <n v="1"/>
    <n v="1"/>
    <n v="1"/>
    <n v="1"/>
    <n v="0"/>
    <n v="0"/>
    <n v="47"/>
    <n v="0.78333333333333333"/>
    <x v="2"/>
    <x v="1"/>
    <n v="75"/>
  </r>
  <r>
    <n v="102540"/>
    <x v="66"/>
    <n v="1"/>
    <n v="0"/>
    <n v="0"/>
    <n v="0"/>
    <n v="0"/>
    <n v="0"/>
    <n v="282"/>
    <n v="4.7"/>
    <x v="0"/>
    <x v="2"/>
    <n v="60"/>
  </r>
  <r>
    <n v="101653"/>
    <x v="198"/>
    <n v="1"/>
    <n v="1"/>
    <n v="0"/>
    <n v="0"/>
    <n v="0"/>
    <n v="0"/>
    <n v="75"/>
    <n v="1.25"/>
    <x v="1"/>
    <x v="1"/>
    <n v="75"/>
  </r>
  <r>
    <n v="101917"/>
    <x v="327"/>
    <n v="0"/>
    <n v="0"/>
    <n v="0"/>
    <n v="0"/>
    <n v="0"/>
    <n v="0"/>
    <n v="62"/>
    <n v="1.0333333333333334"/>
    <x v="1"/>
    <x v="0"/>
    <n v="90"/>
  </r>
  <r>
    <n v="101163"/>
    <x v="145"/>
    <n v="1"/>
    <n v="1"/>
    <n v="0"/>
    <n v="0"/>
    <n v="0"/>
    <n v="0"/>
    <n v="237"/>
    <n v="3.95"/>
    <x v="0"/>
    <x v="5"/>
    <n v="70"/>
  </r>
  <r>
    <n v="100374"/>
    <x v="296"/>
    <n v="1"/>
    <n v="0"/>
    <n v="0"/>
    <n v="0"/>
    <n v="0"/>
    <n v="0"/>
    <n v="41"/>
    <n v="0.68333333333333335"/>
    <x v="2"/>
    <x v="5"/>
    <n v="70"/>
  </r>
  <r>
    <n v="100741"/>
    <x v="293"/>
    <n v="0"/>
    <n v="0"/>
    <n v="0"/>
    <n v="0"/>
    <n v="0"/>
    <n v="0"/>
    <n v="68"/>
    <n v="1.1333333333333333"/>
    <x v="1"/>
    <x v="3"/>
    <n v="45"/>
  </r>
  <r>
    <n v="100348"/>
    <x v="199"/>
    <n v="1"/>
    <n v="1"/>
    <n v="0"/>
    <n v="0"/>
    <n v="0"/>
    <n v="0"/>
    <n v="84"/>
    <n v="1.4"/>
    <x v="1"/>
    <x v="2"/>
    <n v="60"/>
  </r>
  <r>
    <n v="101368"/>
    <x v="74"/>
    <n v="1"/>
    <n v="1"/>
    <n v="0"/>
    <n v="0"/>
    <n v="0"/>
    <n v="0"/>
    <n v="623"/>
    <n v="10.383333333333333"/>
    <x v="0"/>
    <x v="2"/>
    <n v="60"/>
  </r>
  <r>
    <n v="101840"/>
    <x v="53"/>
    <n v="0"/>
    <n v="0"/>
    <n v="0"/>
    <n v="0"/>
    <n v="0"/>
    <n v="0"/>
    <n v="773"/>
    <n v="12.883333333333333"/>
    <x v="0"/>
    <x v="4"/>
    <n v="80"/>
  </r>
  <r>
    <n v="101253"/>
    <x v="287"/>
    <n v="1"/>
    <n v="1"/>
    <n v="1"/>
    <n v="1"/>
    <n v="1"/>
    <n v="0"/>
    <n v="743"/>
    <n v="12.383333333333333"/>
    <x v="0"/>
    <x v="2"/>
    <n v="60"/>
  </r>
  <r>
    <n v="100341"/>
    <x v="328"/>
    <n v="0"/>
    <n v="0"/>
    <n v="0"/>
    <n v="0"/>
    <n v="0"/>
    <n v="0"/>
    <n v="196"/>
    <n v="3.2666666666666666"/>
    <x v="0"/>
    <x v="4"/>
    <n v="80"/>
  </r>
  <r>
    <n v="102813"/>
    <x v="178"/>
    <n v="1"/>
    <n v="1"/>
    <n v="0"/>
    <n v="0"/>
    <n v="0"/>
    <n v="0"/>
    <n v="98"/>
    <n v="1.6333333333333333"/>
    <x v="1"/>
    <x v="5"/>
    <n v="70"/>
  </r>
  <r>
    <n v="102016"/>
    <x v="329"/>
    <n v="1"/>
    <n v="1"/>
    <n v="0"/>
    <n v="0"/>
    <n v="0"/>
    <n v="0"/>
    <n v="69"/>
    <n v="1.1499999999999999"/>
    <x v="1"/>
    <x v="4"/>
    <n v="80"/>
  </r>
  <r>
    <n v="101435"/>
    <x v="9"/>
    <n v="1"/>
    <n v="0"/>
    <n v="0"/>
    <n v="0"/>
    <n v="0"/>
    <n v="0"/>
    <n v="43"/>
    <n v="0.71666666666666667"/>
    <x v="2"/>
    <x v="1"/>
    <n v="75"/>
  </r>
  <r>
    <n v="100197"/>
    <x v="219"/>
    <n v="0"/>
    <n v="0"/>
    <n v="0"/>
    <n v="0"/>
    <n v="0"/>
    <n v="0"/>
    <n v="1"/>
    <n v="1.6666666666666666E-2"/>
    <x v="2"/>
    <x v="0"/>
    <n v="90"/>
  </r>
  <r>
    <n v="100426"/>
    <x v="162"/>
    <n v="1"/>
    <n v="1"/>
    <n v="1"/>
    <n v="0"/>
    <n v="0"/>
    <n v="0"/>
    <n v="148"/>
    <n v="2.4666666666666668"/>
    <x v="3"/>
    <x v="2"/>
    <n v="60"/>
  </r>
  <r>
    <n v="101384"/>
    <x v="304"/>
    <n v="1"/>
    <n v="1"/>
    <n v="1"/>
    <n v="0"/>
    <n v="0"/>
    <n v="0"/>
    <n v="12"/>
    <n v="0.2"/>
    <x v="2"/>
    <x v="0"/>
    <n v="90"/>
  </r>
  <r>
    <n v="100118"/>
    <x v="270"/>
    <n v="0"/>
    <n v="0"/>
    <n v="0"/>
    <n v="0"/>
    <n v="0"/>
    <n v="0"/>
    <n v="448"/>
    <n v="7.4666666666666668"/>
    <x v="0"/>
    <x v="1"/>
    <n v="75"/>
  </r>
  <r>
    <n v="102115"/>
    <x v="174"/>
    <n v="1"/>
    <n v="0"/>
    <n v="0"/>
    <n v="0"/>
    <n v="0"/>
    <n v="0"/>
    <n v="55"/>
    <n v="0.91666666666666663"/>
    <x v="2"/>
    <x v="0"/>
    <n v="90"/>
  </r>
  <r>
    <n v="102213"/>
    <x v="12"/>
    <n v="1"/>
    <n v="1"/>
    <n v="1"/>
    <n v="1"/>
    <n v="1"/>
    <n v="1"/>
    <n v="324"/>
    <n v="5.4"/>
    <x v="0"/>
    <x v="2"/>
    <n v="60"/>
  </r>
  <r>
    <n v="100477"/>
    <x v="198"/>
    <n v="1"/>
    <n v="1"/>
    <n v="1"/>
    <n v="0"/>
    <n v="0"/>
    <n v="0"/>
    <n v="175"/>
    <n v="2.9166666666666665"/>
    <x v="3"/>
    <x v="1"/>
    <n v="75"/>
  </r>
  <r>
    <n v="102299"/>
    <x v="156"/>
    <n v="1"/>
    <n v="0"/>
    <n v="0"/>
    <n v="0"/>
    <n v="0"/>
    <n v="0"/>
    <n v="22"/>
    <n v="0.36666666666666664"/>
    <x v="2"/>
    <x v="2"/>
    <n v="60"/>
  </r>
  <r>
    <n v="101975"/>
    <x v="27"/>
    <n v="1"/>
    <n v="1"/>
    <n v="1"/>
    <n v="1"/>
    <n v="0"/>
    <n v="0"/>
    <n v="66"/>
    <n v="1.1000000000000001"/>
    <x v="1"/>
    <x v="0"/>
    <n v="90"/>
  </r>
  <r>
    <n v="101637"/>
    <x v="330"/>
    <n v="1"/>
    <n v="1"/>
    <n v="0"/>
    <n v="0"/>
    <n v="0"/>
    <n v="0"/>
    <n v="76"/>
    <n v="1.2666666666666666"/>
    <x v="1"/>
    <x v="0"/>
    <n v="90"/>
  </r>
  <r>
    <n v="102776"/>
    <x v="83"/>
    <n v="1"/>
    <n v="1"/>
    <n v="1"/>
    <n v="0"/>
    <n v="0"/>
    <n v="0"/>
    <n v="39"/>
    <n v="0.65"/>
    <x v="2"/>
    <x v="4"/>
    <n v="80"/>
  </r>
  <r>
    <n v="100168"/>
    <x v="3"/>
    <n v="1"/>
    <n v="1"/>
    <n v="0"/>
    <n v="0"/>
    <n v="0"/>
    <n v="0"/>
    <n v="195"/>
    <n v="3.25"/>
    <x v="0"/>
    <x v="1"/>
    <n v="75"/>
  </r>
  <r>
    <n v="100951"/>
    <x v="276"/>
    <n v="1"/>
    <n v="1"/>
    <n v="1"/>
    <n v="1"/>
    <n v="1"/>
    <n v="1"/>
    <n v="68"/>
    <n v="1.1333333333333333"/>
    <x v="1"/>
    <x v="5"/>
    <n v="70"/>
  </r>
  <r>
    <n v="103002"/>
    <x v="331"/>
    <n v="1"/>
    <n v="1"/>
    <n v="1"/>
    <n v="0"/>
    <n v="0"/>
    <n v="0"/>
    <n v="12"/>
    <n v="0.2"/>
    <x v="2"/>
    <x v="0"/>
    <n v="90"/>
  </r>
  <r>
    <n v="100896"/>
    <x v="245"/>
    <n v="0"/>
    <n v="0"/>
    <n v="0"/>
    <n v="0"/>
    <n v="0"/>
    <n v="0"/>
    <n v="68"/>
    <n v="1.1333333333333333"/>
    <x v="1"/>
    <x v="2"/>
    <n v="60"/>
  </r>
  <r>
    <n v="102734"/>
    <x v="59"/>
    <n v="0"/>
    <n v="0"/>
    <n v="0"/>
    <n v="0"/>
    <n v="0"/>
    <n v="0"/>
    <n v="34"/>
    <n v="0.56666666666666665"/>
    <x v="2"/>
    <x v="3"/>
    <n v="45"/>
  </r>
  <r>
    <n v="100132"/>
    <x v="109"/>
    <n v="1"/>
    <n v="1"/>
    <n v="1"/>
    <n v="0"/>
    <n v="0"/>
    <n v="0"/>
    <n v="82"/>
    <n v="1.3666666666666667"/>
    <x v="1"/>
    <x v="4"/>
    <n v="80"/>
  </r>
  <r>
    <n v="101986"/>
    <x v="226"/>
    <n v="1"/>
    <n v="1"/>
    <n v="0"/>
    <n v="0"/>
    <n v="0"/>
    <n v="0"/>
    <n v="167"/>
    <n v="2.7833333333333332"/>
    <x v="3"/>
    <x v="4"/>
    <n v="80"/>
  </r>
  <r>
    <n v="100876"/>
    <x v="243"/>
    <n v="0"/>
    <n v="0"/>
    <n v="0"/>
    <n v="0"/>
    <n v="0"/>
    <n v="0"/>
    <n v="92"/>
    <n v="1.5333333333333334"/>
    <x v="1"/>
    <x v="2"/>
    <n v="60"/>
  </r>
  <r>
    <n v="102956"/>
    <x v="318"/>
    <n v="1"/>
    <n v="1"/>
    <n v="1"/>
    <n v="1"/>
    <n v="0"/>
    <n v="0"/>
    <n v="68"/>
    <n v="1.1333333333333333"/>
    <x v="1"/>
    <x v="2"/>
    <n v="60"/>
  </r>
  <r>
    <n v="100421"/>
    <x v="127"/>
    <n v="1"/>
    <n v="1"/>
    <n v="1"/>
    <n v="1"/>
    <n v="0"/>
    <n v="0"/>
    <n v="163"/>
    <n v="2.7166666666666668"/>
    <x v="3"/>
    <x v="4"/>
    <n v="80"/>
  </r>
  <r>
    <n v="101609"/>
    <x v="332"/>
    <n v="1"/>
    <n v="1"/>
    <n v="1"/>
    <n v="1"/>
    <n v="1"/>
    <n v="0"/>
    <n v="368"/>
    <n v="6.1333333333333337"/>
    <x v="0"/>
    <x v="0"/>
    <n v="90"/>
  </r>
  <r>
    <n v="102713"/>
    <x v="247"/>
    <n v="1"/>
    <n v="1"/>
    <n v="0"/>
    <n v="0"/>
    <n v="0"/>
    <n v="0"/>
    <n v="291"/>
    <n v="4.8499999999999996"/>
    <x v="0"/>
    <x v="1"/>
    <n v="75"/>
  </r>
  <r>
    <n v="101251"/>
    <x v="272"/>
    <n v="1"/>
    <n v="0"/>
    <n v="0"/>
    <n v="0"/>
    <n v="0"/>
    <n v="0"/>
    <n v="12"/>
    <n v="0.2"/>
    <x v="2"/>
    <x v="2"/>
    <n v="60"/>
  </r>
  <r>
    <n v="103003"/>
    <x v="73"/>
    <n v="1"/>
    <n v="1"/>
    <n v="1"/>
    <n v="1"/>
    <n v="1"/>
    <n v="0"/>
    <n v="12"/>
    <n v="0.2"/>
    <x v="2"/>
    <x v="3"/>
    <n v="45"/>
  </r>
  <r>
    <n v="103142"/>
    <x v="289"/>
    <n v="1"/>
    <n v="1"/>
    <n v="1"/>
    <n v="1"/>
    <n v="1"/>
    <n v="0"/>
    <n v="69"/>
    <n v="1.1499999999999999"/>
    <x v="1"/>
    <x v="2"/>
    <n v="60"/>
  </r>
  <r>
    <n v="102597"/>
    <x v="65"/>
    <n v="1"/>
    <n v="0"/>
    <n v="0"/>
    <n v="0"/>
    <n v="0"/>
    <n v="0"/>
    <n v="18"/>
    <n v="0.3"/>
    <x v="2"/>
    <x v="3"/>
    <n v="45"/>
  </r>
  <r>
    <n v="102421"/>
    <x v="14"/>
    <n v="0"/>
    <n v="0"/>
    <n v="0"/>
    <n v="0"/>
    <n v="0"/>
    <n v="0"/>
    <n v="86"/>
    <n v="1.4333333333333333"/>
    <x v="1"/>
    <x v="1"/>
    <n v="75"/>
  </r>
  <r>
    <n v="100660"/>
    <x v="134"/>
    <n v="1"/>
    <n v="1"/>
    <n v="1"/>
    <n v="0"/>
    <n v="0"/>
    <n v="0"/>
    <n v="75"/>
    <n v="1.25"/>
    <x v="1"/>
    <x v="0"/>
    <n v="90"/>
  </r>
  <r>
    <n v="100537"/>
    <x v="32"/>
    <n v="1"/>
    <n v="1"/>
    <n v="0"/>
    <n v="0"/>
    <n v="0"/>
    <n v="0"/>
    <n v="75"/>
    <n v="1.25"/>
    <x v="1"/>
    <x v="2"/>
    <n v="60"/>
  </r>
  <r>
    <n v="103165"/>
    <x v="185"/>
    <n v="1"/>
    <n v="0"/>
    <n v="0"/>
    <n v="0"/>
    <n v="0"/>
    <n v="0"/>
    <n v="27"/>
    <n v="0.45"/>
    <x v="2"/>
    <x v="3"/>
    <n v="45"/>
  </r>
  <r>
    <n v="101029"/>
    <x v="95"/>
    <n v="1"/>
    <n v="0"/>
    <n v="0"/>
    <n v="0"/>
    <n v="0"/>
    <n v="0"/>
    <n v="158"/>
    <n v="2.6333333333333333"/>
    <x v="3"/>
    <x v="1"/>
    <n v="75"/>
  </r>
  <r>
    <n v="103158"/>
    <x v="43"/>
    <n v="0"/>
    <n v="0"/>
    <n v="0"/>
    <n v="0"/>
    <n v="0"/>
    <n v="0"/>
    <n v="5"/>
    <n v="8.3333333333333329E-2"/>
    <x v="2"/>
    <x v="4"/>
    <n v="80"/>
  </r>
  <r>
    <n v="101022"/>
    <x v="246"/>
    <n v="0"/>
    <n v="0"/>
    <n v="0"/>
    <n v="0"/>
    <n v="0"/>
    <n v="0"/>
    <n v="197"/>
    <n v="3.2833333333333332"/>
    <x v="0"/>
    <x v="2"/>
    <n v="60"/>
  </r>
  <r>
    <n v="102338"/>
    <x v="191"/>
    <n v="1"/>
    <n v="1"/>
    <n v="0"/>
    <n v="0"/>
    <n v="0"/>
    <n v="0"/>
    <n v="68"/>
    <n v="1.1333333333333333"/>
    <x v="1"/>
    <x v="1"/>
    <n v="75"/>
  </r>
  <r>
    <n v="103150"/>
    <x v="44"/>
    <n v="0"/>
    <n v="0"/>
    <n v="0"/>
    <n v="0"/>
    <n v="0"/>
    <n v="0"/>
    <n v="42"/>
    <n v="0.7"/>
    <x v="2"/>
    <x v="0"/>
    <n v="90"/>
  </r>
  <r>
    <n v="101409"/>
    <x v="333"/>
    <n v="1"/>
    <n v="1"/>
    <n v="1"/>
    <n v="1"/>
    <n v="0"/>
    <n v="0"/>
    <n v="77"/>
    <n v="1.2833333333333334"/>
    <x v="1"/>
    <x v="4"/>
    <n v="80"/>
  </r>
  <r>
    <n v="101599"/>
    <x v="106"/>
    <n v="1"/>
    <n v="1"/>
    <n v="0"/>
    <n v="0"/>
    <n v="0"/>
    <n v="0"/>
    <n v="794"/>
    <n v="13.233333333333333"/>
    <x v="0"/>
    <x v="4"/>
    <n v="80"/>
  </r>
  <r>
    <n v="100573"/>
    <x v="21"/>
    <n v="1"/>
    <n v="0"/>
    <n v="0"/>
    <n v="0"/>
    <n v="0"/>
    <n v="0"/>
    <n v="67"/>
    <n v="1.1166666666666667"/>
    <x v="1"/>
    <x v="0"/>
    <n v="90"/>
  </r>
  <r>
    <n v="101225"/>
    <x v="279"/>
    <n v="0"/>
    <n v="0"/>
    <n v="0"/>
    <n v="0"/>
    <n v="0"/>
    <n v="0"/>
    <n v="41"/>
    <n v="0.68333333333333335"/>
    <x v="2"/>
    <x v="4"/>
    <n v="80"/>
  </r>
  <r>
    <n v="101935"/>
    <x v="320"/>
    <n v="1"/>
    <n v="0"/>
    <n v="0"/>
    <n v="0"/>
    <n v="0"/>
    <n v="0"/>
    <n v="468"/>
    <n v="7.8"/>
    <x v="0"/>
    <x v="0"/>
    <n v="90"/>
  </r>
  <r>
    <n v="102248"/>
    <x v="151"/>
    <n v="1"/>
    <n v="1"/>
    <n v="1"/>
    <n v="1"/>
    <n v="1"/>
    <n v="1"/>
    <n v="278"/>
    <n v="4.6333333333333337"/>
    <x v="0"/>
    <x v="0"/>
    <n v="90"/>
  </r>
  <r>
    <n v="101081"/>
    <x v="204"/>
    <n v="1"/>
    <n v="0"/>
    <n v="0"/>
    <n v="0"/>
    <n v="0"/>
    <n v="0"/>
    <n v="17"/>
    <n v="0.28333333333333333"/>
    <x v="2"/>
    <x v="1"/>
    <n v="75"/>
  </r>
  <r>
    <n v="101903"/>
    <x v="285"/>
    <n v="1"/>
    <n v="0"/>
    <n v="0"/>
    <n v="0"/>
    <n v="0"/>
    <n v="0"/>
    <n v="28"/>
    <n v="0.46666666666666667"/>
    <x v="2"/>
    <x v="1"/>
    <n v="75"/>
  </r>
  <r>
    <n v="102750"/>
    <x v="334"/>
    <n v="0"/>
    <n v="0"/>
    <n v="0"/>
    <n v="0"/>
    <n v="0"/>
    <n v="0"/>
    <n v="27"/>
    <n v="0.45"/>
    <x v="2"/>
    <x v="3"/>
    <n v="45"/>
  </r>
  <r>
    <n v="102098"/>
    <x v="100"/>
    <n v="1"/>
    <n v="1"/>
    <n v="1"/>
    <n v="1"/>
    <n v="0"/>
    <n v="0"/>
    <n v="346"/>
    <n v="5.7666666666666666"/>
    <x v="0"/>
    <x v="0"/>
    <n v="90"/>
  </r>
  <r>
    <n v="102018"/>
    <x v="120"/>
    <n v="0"/>
    <n v="0"/>
    <n v="0"/>
    <n v="0"/>
    <n v="0"/>
    <n v="0"/>
    <n v="67"/>
    <n v="1.1166666666666667"/>
    <x v="1"/>
    <x v="4"/>
    <n v="80"/>
  </r>
  <r>
    <n v="100746"/>
    <x v="65"/>
    <n v="1"/>
    <n v="0"/>
    <n v="0"/>
    <n v="0"/>
    <n v="0"/>
    <n v="0"/>
    <n v="68"/>
    <n v="1.1333333333333333"/>
    <x v="1"/>
    <x v="2"/>
    <n v="60"/>
  </r>
  <r>
    <n v="102326"/>
    <x v="143"/>
    <n v="1"/>
    <n v="1"/>
    <n v="1"/>
    <n v="0"/>
    <n v="0"/>
    <n v="0"/>
    <n v="111"/>
    <n v="1.85"/>
    <x v="1"/>
    <x v="5"/>
    <n v="70"/>
  </r>
  <r>
    <n v="101300"/>
    <x v="219"/>
    <n v="1"/>
    <n v="1"/>
    <n v="0"/>
    <n v="0"/>
    <n v="0"/>
    <n v="0"/>
    <n v="225"/>
    <n v="3.75"/>
    <x v="0"/>
    <x v="0"/>
    <n v="90"/>
  </r>
  <r>
    <n v="100691"/>
    <x v="167"/>
    <n v="1"/>
    <n v="1"/>
    <n v="0"/>
    <n v="0"/>
    <n v="0"/>
    <n v="0"/>
    <n v="278"/>
    <n v="4.6333333333333337"/>
    <x v="0"/>
    <x v="2"/>
    <n v="60"/>
  </r>
  <r>
    <n v="103127"/>
    <x v="106"/>
    <n v="1"/>
    <n v="1"/>
    <n v="1"/>
    <n v="0"/>
    <n v="0"/>
    <n v="0"/>
    <n v="151"/>
    <n v="2.5166666666666666"/>
    <x v="3"/>
    <x v="3"/>
    <n v="45"/>
  </r>
  <r>
    <n v="101094"/>
    <x v="155"/>
    <n v="0"/>
    <n v="0"/>
    <n v="0"/>
    <n v="0"/>
    <n v="0"/>
    <n v="0"/>
    <n v="69"/>
    <n v="1.1499999999999999"/>
    <x v="1"/>
    <x v="2"/>
    <n v="60"/>
  </r>
  <r>
    <n v="100376"/>
    <x v="205"/>
    <n v="1"/>
    <n v="0"/>
    <n v="0"/>
    <n v="0"/>
    <n v="0"/>
    <n v="0"/>
    <n v="4"/>
    <n v="6.6666666666666666E-2"/>
    <x v="2"/>
    <x v="0"/>
    <n v="90"/>
  </r>
  <r>
    <n v="100507"/>
    <x v="215"/>
    <n v="1"/>
    <n v="1"/>
    <n v="0"/>
    <n v="0"/>
    <n v="0"/>
    <n v="0"/>
    <n v="75"/>
    <n v="1.25"/>
    <x v="1"/>
    <x v="0"/>
    <n v="90"/>
  </r>
  <r>
    <n v="101943"/>
    <x v="245"/>
    <n v="1"/>
    <n v="1"/>
    <n v="0"/>
    <n v="0"/>
    <n v="0"/>
    <n v="0"/>
    <n v="230"/>
    <n v="3.8333333333333335"/>
    <x v="0"/>
    <x v="4"/>
    <n v="80"/>
  </r>
  <r>
    <n v="100185"/>
    <x v="251"/>
    <n v="1"/>
    <n v="1"/>
    <n v="1"/>
    <n v="1"/>
    <n v="0"/>
    <n v="0"/>
    <n v="293"/>
    <n v="4.8833333333333337"/>
    <x v="0"/>
    <x v="4"/>
    <n v="80"/>
  </r>
  <r>
    <n v="100174"/>
    <x v="194"/>
    <n v="1"/>
    <n v="1"/>
    <n v="1"/>
    <n v="0"/>
    <n v="0"/>
    <n v="0"/>
    <n v="664"/>
    <n v="11.066666666666666"/>
    <x v="0"/>
    <x v="3"/>
    <n v="45"/>
  </r>
  <r>
    <n v="101137"/>
    <x v="151"/>
    <n v="1"/>
    <n v="1"/>
    <n v="1"/>
    <n v="1"/>
    <n v="1"/>
    <n v="1"/>
    <n v="69"/>
    <n v="1.1499999999999999"/>
    <x v="1"/>
    <x v="0"/>
    <n v="90"/>
  </r>
  <r>
    <n v="102025"/>
    <x v="309"/>
    <n v="0"/>
    <n v="0"/>
    <n v="0"/>
    <n v="0"/>
    <n v="0"/>
    <n v="0"/>
    <n v="218"/>
    <n v="3.6333333333333333"/>
    <x v="0"/>
    <x v="1"/>
    <n v="75"/>
  </r>
  <r>
    <n v="100478"/>
    <x v="131"/>
    <n v="0"/>
    <n v="0"/>
    <n v="0"/>
    <n v="0"/>
    <n v="0"/>
    <n v="0"/>
    <n v="75"/>
    <n v="1.25"/>
    <x v="1"/>
    <x v="3"/>
    <n v="45"/>
  </r>
  <r>
    <n v="101449"/>
    <x v="256"/>
    <n v="1"/>
    <n v="1"/>
    <n v="1"/>
    <n v="0"/>
    <n v="0"/>
    <n v="0"/>
    <n v="54"/>
    <n v="0.9"/>
    <x v="2"/>
    <x v="0"/>
    <n v="90"/>
  </r>
  <r>
    <n v="102839"/>
    <x v="122"/>
    <n v="0"/>
    <n v="0"/>
    <n v="0"/>
    <n v="0"/>
    <n v="0"/>
    <n v="0"/>
    <n v="714"/>
    <n v="11.9"/>
    <x v="0"/>
    <x v="4"/>
    <n v="80"/>
  </r>
  <r>
    <n v="103205"/>
    <x v="335"/>
    <n v="1"/>
    <n v="0"/>
    <n v="0"/>
    <n v="0"/>
    <n v="0"/>
    <n v="0"/>
    <n v="10"/>
    <n v="0.16666666666666666"/>
    <x v="2"/>
    <x v="5"/>
    <n v="70"/>
  </r>
  <r>
    <n v="102091"/>
    <x v="329"/>
    <n v="1"/>
    <n v="1"/>
    <n v="1"/>
    <n v="0"/>
    <n v="0"/>
    <n v="0"/>
    <n v="348"/>
    <n v="5.8"/>
    <x v="0"/>
    <x v="5"/>
    <n v="70"/>
  </r>
  <r>
    <n v="101901"/>
    <x v="159"/>
    <n v="1"/>
    <n v="0"/>
    <n v="0"/>
    <n v="0"/>
    <n v="0"/>
    <n v="0"/>
    <n v="40"/>
    <n v="0.66666666666666663"/>
    <x v="2"/>
    <x v="4"/>
    <n v="80"/>
  </r>
  <r>
    <n v="101312"/>
    <x v="239"/>
    <n v="1"/>
    <n v="0"/>
    <n v="0"/>
    <n v="0"/>
    <n v="0"/>
    <n v="0"/>
    <n v="20"/>
    <n v="0.33333333333333331"/>
    <x v="2"/>
    <x v="3"/>
    <n v="45"/>
  </r>
  <r>
    <n v="102845"/>
    <x v="336"/>
    <n v="1"/>
    <n v="0"/>
    <n v="0"/>
    <n v="0"/>
    <n v="0"/>
    <n v="0"/>
    <n v="15"/>
    <n v="0.25"/>
    <x v="2"/>
    <x v="5"/>
    <n v="70"/>
  </r>
  <r>
    <n v="100995"/>
    <x v="129"/>
    <n v="0"/>
    <n v="0"/>
    <n v="0"/>
    <n v="0"/>
    <n v="0"/>
    <n v="0"/>
    <n v="241"/>
    <n v="4.0166666666666666"/>
    <x v="0"/>
    <x v="1"/>
    <n v="75"/>
  </r>
  <r>
    <n v="101093"/>
    <x v="280"/>
    <n v="1"/>
    <n v="1"/>
    <n v="1"/>
    <n v="0"/>
    <n v="0"/>
    <n v="0"/>
    <n v="69"/>
    <n v="1.1499999999999999"/>
    <x v="1"/>
    <x v="3"/>
    <n v="45"/>
  </r>
  <r>
    <n v="100351"/>
    <x v="333"/>
    <n v="1"/>
    <n v="1"/>
    <n v="0"/>
    <n v="0"/>
    <n v="0"/>
    <n v="0"/>
    <n v="102"/>
    <n v="1.7"/>
    <x v="1"/>
    <x v="2"/>
    <n v="60"/>
  </r>
  <r>
    <n v="102952"/>
    <x v="220"/>
    <n v="0"/>
    <n v="0"/>
    <n v="0"/>
    <n v="0"/>
    <n v="0"/>
    <n v="0"/>
    <n v="27"/>
    <n v="0.45"/>
    <x v="2"/>
    <x v="2"/>
    <n v="60"/>
  </r>
  <r>
    <n v="100061"/>
    <x v="31"/>
    <n v="1"/>
    <n v="1"/>
    <n v="0"/>
    <n v="0"/>
    <n v="0"/>
    <n v="0"/>
    <n v="125"/>
    <n v="2.0833333333333335"/>
    <x v="3"/>
    <x v="1"/>
    <n v="75"/>
  </r>
  <r>
    <n v="100320"/>
    <x v="279"/>
    <n v="0"/>
    <n v="0"/>
    <n v="0"/>
    <n v="0"/>
    <n v="0"/>
    <n v="0"/>
    <n v="84"/>
    <n v="1.4"/>
    <x v="1"/>
    <x v="4"/>
    <n v="80"/>
  </r>
  <r>
    <n v="101666"/>
    <x v="103"/>
    <n v="1"/>
    <n v="0"/>
    <n v="0"/>
    <n v="0"/>
    <n v="0"/>
    <n v="0"/>
    <n v="190"/>
    <n v="3.1666666666666665"/>
    <x v="0"/>
    <x v="4"/>
    <n v="80"/>
  </r>
  <r>
    <n v="100459"/>
    <x v="131"/>
    <n v="1"/>
    <n v="1"/>
    <n v="1"/>
    <n v="0"/>
    <n v="0"/>
    <n v="0"/>
    <n v="206"/>
    <n v="3.4333333333333331"/>
    <x v="0"/>
    <x v="1"/>
    <n v="75"/>
  </r>
  <r>
    <n v="101740"/>
    <x v="126"/>
    <n v="1"/>
    <n v="0"/>
    <n v="0"/>
    <n v="0"/>
    <n v="0"/>
    <n v="0"/>
    <n v="72"/>
    <n v="1.2"/>
    <x v="1"/>
    <x v="5"/>
    <n v="70"/>
  </r>
  <r>
    <n v="102521"/>
    <x v="180"/>
    <n v="1"/>
    <n v="1"/>
    <n v="1"/>
    <n v="1"/>
    <n v="1"/>
    <n v="1"/>
    <n v="55"/>
    <n v="0.91666666666666663"/>
    <x v="2"/>
    <x v="4"/>
    <n v="80"/>
  </r>
  <r>
    <n v="100868"/>
    <x v="46"/>
    <n v="0"/>
    <n v="0"/>
    <n v="0"/>
    <n v="0"/>
    <n v="0"/>
    <n v="0"/>
    <n v="70"/>
    <n v="1.1666666666666667"/>
    <x v="1"/>
    <x v="3"/>
    <n v="45"/>
  </r>
  <r>
    <n v="100504"/>
    <x v="182"/>
    <n v="1"/>
    <n v="0"/>
    <n v="0"/>
    <n v="0"/>
    <n v="0"/>
    <n v="0"/>
    <n v="75"/>
    <n v="1.25"/>
    <x v="1"/>
    <x v="1"/>
    <n v="75"/>
  </r>
  <r>
    <n v="101853"/>
    <x v="1"/>
    <n v="1"/>
    <n v="0"/>
    <n v="0"/>
    <n v="0"/>
    <n v="0"/>
    <n v="0"/>
    <n v="27"/>
    <n v="0.45"/>
    <x v="2"/>
    <x v="1"/>
    <n v="75"/>
  </r>
  <r>
    <n v="103051"/>
    <x v="81"/>
    <n v="1"/>
    <n v="1"/>
    <n v="1"/>
    <n v="0"/>
    <n v="0"/>
    <n v="0"/>
    <n v="588"/>
    <n v="9.8000000000000007"/>
    <x v="0"/>
    <x v="0"/>
    <n v="90"/>
  </r>
  <r>
    <n v="101007"/>
    <x v="162"/>
    <n v="0"/>
    <n v="0"/>
    <n v="0"/>
    <n v="0"/>
    <n v="0"/>
    <n v="0"/>
    <n v="56"/>
    <n v="0.93333333333333335"/>
    <x v="2"/>
    <x v="3"/>
    <n v="45"/>
  </r>
  <r>
    <n v="100697"/>
    <x v="140"/>
    <n v="0"/>
    <n v="0"/>
    <n v="0"/>
    <n v="0"/>
    <n v="0"/>
    <n v="0"/>
    <n v="146"/>
    <n v="2.4333333333333331"/>
    <x v="3"/>
    <x v="1"/>
    <n v="75"/>
  </r>
  <r>
    <n v="102253"/>
    <x v="337"/>
    <n v="1"/>
    <n v="1"/>
    <n v="0"/>
    <n v="0"/>
    <n v="0"/>
    <n v="0"/>
    <n v="222"/>
    <n v="3.7"/>
    <x v="0"/>
    <x v="0"/>
    <n v="90"/>
  </r>
  <r>
    <n v="100643"/>
    <x v="309"/>
    <n v="1"/>
    <n v="1"/>
    <n v="1"/>
    <n v="0"/>
    <n v="0"/>
    <n v="0"/>
    <n v="75"/>
    <n v="1.25"/>
    <x v="1"/>
    <x v="0"/>
    <n v="90"/>
  </r>
  <r>
    <n v="100988"/>
    <x v="173"/>
    <n v="0"/>
    <n v="0"/>
    <n v="0"/>
    <n v="0"/>
    <n v="0"/>
    <n v="0"/>
    <n v="174"/>
    <n v="2.9"/>
    <x v="3"/>
    <x v="4"/>
    <n v="80"/>
  </r>
  <r>
    <n v="102629"/>
    <x v="272"/>
    <n v="1"/>
    <n v="1"/>
    <n v="1"/>
    <n v="1"/>
    <n v="1"/>
    <n v="0"/>
    <n v="928"/>
    <n v="15.466666666666667"/>
    <x v="0"/>
    <x v="2"/>
    <n v="60"/>
  </r>
  <r>
    <n v="101238"/>
    <x v="320"/>
    <n v="1"/>
    <n v="0"/>
    <n v="0"/>
    <n v="0"/>
    <n v="0"/>
    <n v="0"/>
    <n v="56"/>
    <n v="0.93333333333333335"/>
    <x v="2"/>
    <x v="0"/>
    <n v="90"/>
  </r>
  <r>
    <n v="102432"/>
    <x v="334"/>
    <n v="0"/>
    <n v="0"/>
    <n v="0"/>
    <n v="0"/>
    <n v="0"/>
    <n v="0"/>
    <n v="69"/>
    <n v="1.1499999999999999"/>
    <x v="1"/>
    <x v="1"/>
    <n v="75"/>
  </r>
  <r>
    <n v="100892"/>
    <x v="241"/>
    <n v="1"/>
    <n v="1"/>
    <n v="0"/>
    <n v="0"/>
    <n v="0"/>
    <n v="0"/>
    <n v="68"/>
    <n v="1.1333333333333333"/>
    <x v="1"/>
    <x v="0"/>
    <n v="90"/>
  </r>
  <r>
    <n v="101142"/>
    <x v="33"/>
    <n v="0"/>
    <n v="0"/>
    <n v="0"/>
    <n v="0"/>
    <n v="0"/>
    <n v="0"/>
    <n v="191"/>
    <n v="3.1833333333333331"/>
    <x v="0"/>
    <x v="1"/>
    <n v="75"/>
  </r>
  <r>
    <n v="101154"/>
    <x v="124"/>
    <n v="1"/>
    <n v="1"/>
    <n v="0"/>
    <n v="0"/>
    <n v="0"/>
    <n v="0"/>
    <n v="69"/>
    <n v="1.1499999999999999"/>
    <x v="1"/>
    <x v="4"/>
    <n v="80"/>
  </r>
  <r>
    <n v="102630"/>
    <x v="123"/>
    <n v="1"/>
    <n v="1"/>
    <n v="1"/>
    <n v="0"/>
    <n v="0"/>
    <n v="0"/>
    <n v="22"/>
    <n v="0.36666666666666664"/>
    <x v="2"/>
    <x v="0"/>
    <n v="90"/>
  </r>
  <r>
    <n v="102191"/>
    <x v="187"/>
    <n v="0"/>
    <n v="0"/>
    <n v="0"/>
    <n v="0"/>
    <n v="0"/>
    <n v="0"/>
    <n v="7"/>
    <n v="0.11666666666666667"/>
    <x v="2"/>
    <x v="4"/>
    <n v="80"/>
  </r>
  <r>
    <n v="102419"/>
    <x v="294"/>
    <n v="1"/>
    <n v="1"/>
    <n v="0"/>
    <n v="0"/>
    <n v="0"/>
    <n v="0"/>
    <n v="67"/>
    <n v="1.1166666666666667"/>
    <x v="1"/>
    <x v="0"/>
    <n v="90"/>
  </r>
  <r>
    <n v="100708"/>
    <x v="164"/>
    <n v="1"/>
    <n v="1"/>
    <n v="1"/>
    <n v="1"/>
    <n v="1"/>
    <n v="1"/>
    <n v="854"/>
    <n v="14.233333333333333"/>
    <x v="0"/>
    <x v="2"/>
    <n v="60"/>
  </r>
  <r>
    <n v="100390"/>
    <x v="176"/>
    <n v="1"/>
    <n v="1"/>
    <n v="0"/>
    <n v="0"/>
    <n v="0"/>
    <n v="0"/>
    <n v="133"/>
    <n v="2.2166666666666668"/>
    <x v="3"/>
    <x v="4"/>
    <n v="80"/>
  </r>
  <r>
    <n v="100696"/>
    <x v="325"/>
    <n v="0"/>
    <n v="0"/>
    <n v="0"/>
    <n v="0"/>
    <n v="0"/>
    <n v="0"/>
    <n v="34"/>
    <n v="0.56666666666666665"/>
    <x v="2"/>
    <x v="4"/>
    <n v="80"/>
  </r>
  <r>
    <n v="101477"/>
    <x v="280"/>
    <n v="0"/>
    <n v="0"/>
    <n v="0"/>
    <n v="0"/>
    <n v="0"/>
    <n v="0"/>
    <n v="142"/>
    <n v="2.3666666666666667"/>
    <x v="3"/>
    <x v="5"/>
    <n v="70"/>
  </r>
  <r>
    <n v="101614"/>
    <x v="33"/>
    <n v="1"/>
    <n v="1"/>
    <n v="0"/>
    <n v="0"/>
    <n v="0"/>
    <n v="0"/>
    <n v="63"/>
    <n v="1.05"/>
    <x v="1"/>
    <x v="5"/>
    <n v="70"/>
  </r>
  <r>
    <n v="100024"/>
    <x v="313"/>
    <n v="1"/>
    <n v="1"/>
    <n v="0"/>
    <n v="0"/>
    <n v="0"/>
    <n v="0"/>
    <n v="215"/>
    <n v="3.5833333333333335"/>
    <x v="0"/>
    <x v="5"/>
    <n v="70"/>
  </r>
  <r>
    <n v="102683"/>
    <x v="108"/>
    <n v="1"/>
    <n v="1"/>
    <n v="0"/>
    <n v="0"/>
    <n v="0"/>
    <n v="0"/>
    <n v="38"/>
    <n v="0.6333333333333333"/>
    <x v="2"/>
    <x v="3"/>
    <n v="45"/>
  </r>
  <r>
    <n v="100733"/>
    <x v="285"/>
    <n v="1"/>
    <n v="0"/>
    <n v="0"/>
    <n v="0"/>
    <n v="0"/>
    <n v="0"/>
    <n v="68"/>
    <n v="1.1333333333333333"/>
    <x v="1"/>
    <x v="1"/>
    <n v="75"/>
  </r>
  <r>
    <n v="100428"/>
    <x v="112"/>
    <n v="1"/>
    <n v="1"/>
    <n v="1"/>
    <n v="1"/>
    <n v="0"/>
    <n v="0"/>
    <n v="111"/>
    <n v="1.85"/>
    <x v="1"/>
    <x v="1"/>
    <n v="75"/>
  </r>
  <r>
    <n v="102216"/>
    <x v="252"/>
    <n v="1"/>
    <n v="1"/>
    <n v="0"/>
    <n v="0"/>
    <n v="0"/>
    <n v="0"/>
    <n v="181"/>
    <n v="3.0166666666666666"/>
    <x v="0"/>
    <x v="0"/>
    <n v="90"/>
  </r>
  <r>
    <n v="100442"/>
    <x v="295"/>
    <n v="1"/>
    <n v="1"/>
    <n v="1"/>
    <n v="1"/>
    <n v="1"/>
    <n v="0"/>
    <n v="75"/>
    <n v="1.25"/>
    <x v="1"/>
    <x v="2"/>
    <n v="60"/>
  </r>
  <r>
    <n v="103007"/>
    <x v="78"/>
    <n v="1"/>
    <n v="1"/>
    <n v="1"/>
    <n v="0"/>
    <n v="0"/>
    <n v="0"/>
    <n v="25"/>
    <n v="0.41666666666666669"/>
    <x v="2"/>
    <x v="1"/>
    <n v="75"/>
  </r>
  <r>
    <n v="100529"/>
    <x v="31"/>
    <n v="1"/>
    <n v="0"/>
    <n v="0"/>
    <n v="0"/>
    <n v="0"/>
    <n v="0"/>
    <n v="75"/>
    <n v="1.25"/>
    <x v="1"/>
    <x v="4"/>
    <n v="80"/>
  </r>
  <r>
    <n v="100364"/>
    <x v="78"/>
    <n v="1"/>
    <n v="0"/>
    <n v="0"/>
    <n v="0"/>
    <n v="0"/>
    <n v="0"/>
    <n v="25"/>
    <n v="0.41666666666666669"/>
    <x v="2"/>
    <x v="4"/>
    <n v="80"/>
  </r>
  <r>
    <n v="102470"/>
    <x v="294"/>
    <n v="1"/>
    <n v="1"/>
    <n v="1"/>
    <n v="1"/>
    <n v="0"/>
    <n v="0"/>
    <n v="260"/>
    <n v="4.333333333333333"/>
    <x v="0"/>
    <x v="0"/>
    <n v="90"/>
  </r>
  <r>
    <n v="102998"/>
    <x v="154"/>
    <n v="0"/>
    <n v="0"/>
    <n v="0"/>
    <n v="0"/>
    <n v="0"/>
    <n v="0"/>
    <n v="69"/>
    <n v="1.1499999999999999"/>
    <x v="1"/>
    <x v="5"/>
    <n v="70"/>
  </r>
  <r>
    <n v="100482"/>
    <x v="125"/>
    <n v="1"/>
    <n v="1"/>
    <n v="1"/>
    <n v="1"/>
    <n v="0"/>
    <n v="0"/>
    <n v="226"/>
    <n v="3.7666666666666666"/>
    <x v="0"/>
    <x v="4"/>
    <n v="80"/>
  </r>
  <r>
    <n v="102781"/>
    <x v="281"/>
    <n v="0"/>
    <n v="0"/>
    <n v="0"/>
    <n v="0"/>
    <n v="0"/>
    <n v="0"/>
    <n v="905"/>
    <n v="15.083333333333334"/>
    <x v="0"/>
    <x v="3"/>
    <n v="45"/>
  </r>
  <r>
    <n v="103063"/>
    <x v="333"/>
    <n v="1"/>
    <n v="1"/>
    <n v="1"/>
    <n v="1"/>
    <n v="0"/>
    <n v="0"/>
    <n v="115"/>
    <n v="1.9166666666666667"/>
    <x v="1"/>
    <x v="1"/>
    <n v="75"/>
  </r>
  <r>
    <n v="103172"/>
    <x v="130"/>
    <n v="1"/>
    <n v="1"/>
    <n v="0"/>
    <n v="0"/>
    <n v="0"/>
    <n v="0"/>
    <n v="208"/>
    <n v="3.4666666666666668"/>
    <x v="0"/>
    <x v="4"/>
    <n v="80"/>
  </r>
  <r>
    <n v="102353"/>
    <x v="0"/>
    <n v="0"/>
    <n v="0"/>
    <n v="0"/>
    <n v="0"/>
    <n v="0"/>
    <n v="0"/>
    <n v="205"/>
    <n v="3.4166666666666665"/>
    <x v="0"/>
    <x v="1"/>
    <n v="75"/>
  </r>
  <r>
    <n v="101465"/>
    <x v="210"/>
    <n v="0"/>
    <n v="0"/>
    <n v="0"/>
    <n v="0"/>
    <n v="0"/>
    <n v="0"/>
    <n v="148"/>
    <n v="2.4666666666666668"/>
    <x v="3"/>
    <x v="4"/>
    <n v="80"/>
  </r>
  <r>
    <n v="100146"/>
    <x v="141"/>
    <n v="1"/>
    <n v="1"/>
    <n v="1"/>
    <n v="1"/>
    <n v="0"/>
    <n v="0"/>
    <n v="428"/>
    <n v="7.1333333333333337"/>
    <x v="0"/>
    <x v="1"/>
    <n v="75"/>
  </r>
  <r>
    <n v="102097"/>
    <x v="144"/>
    <n v="1"/>
    <n v="1"/>
    <n v="1"/>
    <n v="0"/>
    <n v="0"/>
    <n v="0"/>
    <n v="18"/>
    <n v="0.3"/>
    <x v="2"/>
    <x v="4"/>
    <n v="80"/>
  </r>
  <r>
    <n v="100528"/>
    <x v="309"/>
    <n v="1"/>
    <n v="0"/>
    <n v="0"/>
    <n v="0"/>
    <n v="0"/>
    <n v="0"/>
    <n v="279"/>
    <n v="4.6500000000000004"/>
    <x v="0"/>
    <x v="3"/>
    <n v="45"/>
  </r>
  <r>
    <n v="101583"/>
    <x v="129"/>
    <n v="1"/>
    <n v="1"/>
    <n v="1"/>
    <n v="0"/>
    <n v="0"/>
    <n v="0"/>
    <n v="748"/>
    <n v="12.466666666666667"/>
    <x v="0"/>
    <x v="0"/>
    <n v="90"/>
  </r>
  <r>
    <n v="101408"/>
    <x v="144"/>
    <n v="1"/>
    <n v="1"/>
    <n v="1"/>
    <n v="1"/>
    <n v="0"/>
    <n v="0"/>
    <n v="77"/>
    <n v="1.2833333333333334"/>
    <x v="1"/>
    <x v="1"/>
    <n v="75"/>
  </r>
  <r>
    <n v="101317"/>
    <x v="106"/>
    <n v="1"/>
    <n v="1"/>
    <n v="1"/>
    <n v="0"/>
    <n v="0"/>
    <n v="0"/>
    <n v="228"/>
    <n v="3.8"/>
    <x v="0"/>
    <x v="1"/>
    <n v="75"/>
  </r>
  <r>
    <n v="101084"/>
    <x v="183"/>
    <n v="0"/>
    <n v="0"/>
    <n v="0"/>
    <n v="0"/>
    <n v="0"/>
    <n v="0"/>
    <n v="60"/>
    <n v="1"/>
    <x v="2"/>
    <x v="0"/>
    <n v="90"/>
  </r>
  <r>
    <n v="101222"/>
    <x v="338"/>
    <n v="0"/>
    <n v="0"/>
    <n v="0"/>
    <n v="0"/>
    <n v="0"/>
    <n v="0"/>
    <n v="19"/>
    <n v="0.31666666666666665"/>
    <x v="2"/>
    <x v="4"/>
    <n v="80"/>
  </r>
  <r>
    <n v="100435"/>
    <x v="131"/>
    <n v="0"/>
    <n v="0"/>
    <n v="0"/>
    <n v="0"/>
    <n v="0"/>
    <n v="0"/>
    <n v="75"/>
    <n v="1.25"/>
    <x v="1"/>
    <x v="5"/>
    <n v="70"/>
  </r>
  <r>
    <n v="103020"/>
    <x v="141"/>
    <n v="1"/>
    <n v="1"/>
    <n v="0"/>
    <n v="0"/>
    <n v="0"/>
    <n v="0"/>
    <n v="172"/>
    <n v="2.8666666666666667"/>
    <x v="3"/>
    <x v="0"/>
    <n v="90"/>
  </r>
  <r>
    <n v="102158"/>
    <x v="71"/>
    <n v="1"/>
    <n v="0"/>
    <n v="0"/>
    <n v="0"/>
    <n v="0"/>
    <n v="0"/>
    <n v="33"/>
    <n v="0.55000000000000004"/>
    <x v="2"/>
    <x v="3"/>
    <n v="45"/>
  </r>
  <r>
    <n v="101206"/>
    <x v="169"/>
    <n v="1"/>
    <n v="1"/>
    <n v="1"/>
    <n v="0"/>
    <n v="0"/>
    <n v="0"/>
    <n v="104"/>
    <n v="1.7333333333333334"/>
    <x v="1"/>
    <x v="5"/>
    <n v="70"/>
  </r>
  <r>
    <n v="103012"/>
    <x v="339"/>
    <n v="0"/>
    <n v="0"/>
    <n v="0"/>
    <n v="0"/>
    <n v="0"/>
    <n v="0"/>
    <n v="33"/>
    <n v="0.55000000000000004"/>
    <x v="2"/>
    <x v="1"/>
    <n v="75"/>
  </r>
  <r>
    <n v="100097"/>
    <x v="340"/>
    <n v="1"/>
    <n v="1"/>
    <n v="1"/>
    <n v="0"/>
    <n v="0"/>
    <n v="0"/>
    <n v="82"/>
    <n v="1.3666666666666667"/>
    <x v="1"/>
    <x v="3"/>
    <n v="45"/>
  </r>
  <r>
    <n v="101268"/>
    <x v="241"/>
    <n v="1"/>
    <n v="1"/>
    <n v="1"/>
    <n v="1"/>
    <n v="1"/>
    <n v="1"/>
    <n v="224"/>
    <n v="3.7333333333333334"/>
    <x v="0"/>
    <x v="4"/>
    <n v="80"/>
  </r>
  <r>
    <n v="102870"/>
    <x v="118"/>
    <n v="1"/>
    <n v="0"/>
    <n v="0"/>
    <n v="0"/>
    <n v="0"/>
    <n v="0"/>
    <n v="55"/>
    <n v="0.91666666666666663"/>
    <x v="2"/>
    <x v="5"/>
    <n v="70"/>
  </r>
  <r>
    <n v="102273"/>
    <x v="189"/>
    <n v="1"/>
    <n v="1"/>
    <n v="1"/>
    <n v="0"/>
    <n v="0"/>
    <n v="0"/>
    <n v="64"/>
    <n v="1.0666666666666667"/>
    <x v="1"/>
    <x v="5"/>
    <n v="70"/>
  </r>
  <r>
    <n v="101160"/>
    <x v="145"/>
    <n v="1"/>
    <n v="1"/>
    <n v="0"/>
    <n v="0"/>
    <n v="0"/>
    <n v="0"/>
    <n v="220"/>
    <n v="3.6666666666666665"/>
    <x v="0"/>
    <x v="5"/>
    <n v="70"/>
  </r>
  <r>
    <n v="101964"/>
    <x v="194"/>
    <n v="0"/>
    <n v="0"/>
    <n v="0"/>
    <n v="0"/>
    <n v="0"/>
    <n v="0"/>
    <n v="226"/>
    <n v="3.7666666666666666"/>
    <x v="0"/>
    <x v="5"/>
    <n v="70"/>
  </r>
  <r>
    <n v="100167"/>
    <x v="101"/>
    <n v="1"/>
    <n v="1"/>
    <n v="1"/>
    <n v="0"/>
    <n v="0"/>
    <n v="0"/>
    <n v="82"/>
    <n v="1.3666666666666667"/>
    <x v="1"/>
    <x v="1"/>
    <n v="75"/>
  </r>
  <r>
    <n v="100658"/>
    <x v="291"/>
    <n v="1"/>
    <n v="1"/>
    <n v="1"/>
    <n v="0"/>
    <n v="0"/>
    <n v="0"/>
    <n v="75"/>
    <n v="1.25"/>
    <x v="1"/>
    <x v="2"/>
    <n v="60"/>
  </r>
  <r>
    <n v="100836"/>
    <x v="332"/>
    <n v="0"/>
    <n v="0"/>
    <n v="0"/>
    <n v="0"/>
    <n v="0"/>
    <n v="0"/>
    <n v="645"/>
    <n v="10.75"/>
    <x v="0"/>
    <x v="5"/>
    <n v="70"/>
  </r>
  <r>
    <n v="101712"/>
    <x v="56"/>
    <n v="0"/>
    <n v="0"/>
    <n v="0"/>
    <n v="0"/>
    <n v="0"/>
    <n v="0"/>
    <n v="72"/>
    <n v="1.2"/>
    <x v="1"/>
    <x v="1"/>
    <n v="75"/>
  </r>
  <r>
    <n v="101544"/>
    <x v="187"/>
    <n v="1"/>
    <n v="1"/>
    <n v="1"/>
    <n v="1"/>
    <n v="0"/>
    <n v="0"/>
    <n v="616"/>
    <n v="10.266666666666667"/>
    <x v="0"/>
    <x v="2"/>
    <n v="60"/>
  </r>
  <r>
    <n v="100872"/>
    <x v="127"/>
    <n v="1"/>
    <n v="1"/>
    <n v="1"/>
    <n v="1"/>
    <n v="1"/>
    <n v="1"/>
    <n v="192"/>
    <n v="3.2"/>
    <x v="0"/>
    <x v="0"/>
    <n v="90"/>
  </r>
  <r>
    <n v="101838"/>
    <x v="336"/>
    <n v="1"/>
    <n v="0"/>
    <n v="0"/>
    <n v="0"/>
    <n v="0"/>
    <n v="0"/>
    <n v="34"/>
    <n v="0.56666666666666665"/>
    <x v="2"/>
    <x v="2"/>
    <n v="60"/>
  </r>
  <r>
    <n v="103200"/>
    <x v="112"/>
    <n v="1"/>
    <n v="1"/>
    <n v="1"/>
    <n v="0"/>
    <n v="0"/>
    <n v="0"/>
    <n v="168"/>
    <n v="2.8"/>
    <x v="3"/>
    <x v="2"/>
    <n v="60"/>
  </r>
  <r>
    <n v="102643"/>
    <x v="52"/>
    <n v="0"/>
    <n v="0"/>
    <n v="0"/>
    <n v="0"/>
    <n v="0"/>
    <n v="0"/>
    <n v="872"/>
    <n v="14.533333333333333"/>
    <x v="0"/>
    <x v="4"/>
    <n v="80"/>
  </r>
  <r>
    <n v="101994"/>
    <x v="199"/>
    <n v="1"/>
    <n v="0"/>
    <n v="0"/>
    <n v="0"/>
    <n v="0"/>
    <n v="0"/>
    <n v="197"/>
    <n v="3.2833333333333332"/>
    <x v="0"/>
    <x v="3"/>
    <n v="45"/>
  </r>
  <r>
    <n v="101336"/>
    <x v="130"/>
    <n v="1"/>
    <n v="0"/>
    <n v="0"/>
    <n v="0"/>
    <n v="0"/>
    <n v="0"/>
    <n v="229"/>
    <n v="3.8166666666666669"/>
    <x v="0"/>
    <x v="3"/>
    <n v="45"/>
  </r>
  <r>
    <n v="100300"/>
    <x v="157"/>
    <n v="1"/>
    <n v="0"/>
    <n v="0"/>
    <n v="0"/>
    <n v="0"/>
    <n v="0"/>
    <n v="84"/>
    <n v="1.4"/>
    <x v="1"/>
    <x v="1"/>
    <n v="75"/>
  </r>
  <r>
    <n v="101504"/>
    <x v="114"/>
    <n v="1"/>
    <n v="1"/>
    <n v="0"/>
    <n v="0"/>
    <n v="0"/>
    <n v="0"/>
    <n v="78"/>
    <n v="1.3"/>
    <x v="1"/>
    <x v="3"/>
    <n v="45"/>
  </r>
  <r>
    <n v="101519"/>
    <x v="71"/>
    <n v="1"/>
    <n v="1"/>
    <n v="0"/>
    <n v="0"/>
    <n v="0"/>
    <n v="0"/>
    <n v="257"/>
    <n v="4.2833333333333332"/>
    <x v="0"/>
    <x v="2"/>
    <n v="60"/>
  </r>
  <r>
    <n v="102894"/>
    <x v="72"/>
    <n v="0"/>
    <n v="0"/>
    <n v="0"/>
    <n v="0"/>
    <n v="0"/>
    <n v="0"/>
    <n v="33"/>
    <n v="0.55000000000000004"/>
    <x v="2"/>
    <x v="3"/>
    <n v="45"/>
  </r>
  <r>
    <n v="100774"/>
    <x v="334"/>
    <n v="1"/>
    <n v="1"/>
    <n v="1"/>
    <n v="0"/>
    <n v="0"/>
    <n v="0"/>
    <n v="762"/>
    <n v="12.7"/>
    <x v="0"/>
    <x v="5"/>
    <n v="70"/>
  </r>
  <r>
    <n v="102456"/>
    <x v="135"/>
    <n v="1"/>
    <n v="1"/>
    <n v="0"/>
    <n v="0"/>
    <n v="0"/>
    <n v="0"/>
    <n v="39"/>
    <n v="0.65"/>
    <x v="2"/>
    <x v="3"/>
    <n v="45"/>
  </r>
  <r>
    <n v="101279"/>
    <x v="25"/>
    <n v="1"/>
    <n v="1"/>
    <n v="0"/>
    <n v="0"/>
    <n v="0"/>
    <n v="0"/>
    <n v="157"/>
    <n v="2.6166666666666667"/>
    <x v="3"/>
    <x v="0"/>
    <n v="90"/>
  </r>
  <r>
    <n v="100060"/>
    <x v="341"/>
    <n v="0"/>
    <n v="0"/>
    <n v="0"/>
    <n v="0"/>
    <n v="0"/>
    <n v="0"/>
    <n v="22"/>
    <n v="0.36666666666666664"/>
    <x v="2"/>
    <x v="5"/>
    <n v="70"/>
  </r>
  <r>
    <n v="100543"/>
    <x v="148"/>
    <n v="1"/>
    <n v="1"/>
    <n v="1"/>
    <n v="0"/>
    <n v="0"/>
    <n v="0"/>
    <n v="75"/>
    <n v="1.25"/>
    <x v="1"/>
    <x v="3"/>
    <n v="45"/>
  </r>
  <r>
    <n v="101688"/>
    <x v="262"/>
    <n v="0"/>
    <n v="0"/>
    <n v="0"/>
    <n v="0"/>
    <n v="0"/>
    <n v="0"/>
    <n v="72"/>
    <n v="1.2"/>
    <x v="1"/>
    <x v="1"/>
    <n v="75"/>
  </r>
  <r>
    <n v="100931"/>
    <x v="295"/>
    <n v="0"/>
    <n v="0"/>
    <n v="0"/>
    <n v="0"/>
    <n v="0"/>
    <n v="0"/>
    <n v="192"/>
    <n v="3.2"/>
    <x v="0"/>
    <x v="3"/>
    <n v="45"/>
  </r>
  <r>
    <n v="101250"/>
    <x v="140"/>
    <n v="0"/>
    <n v="0"/>
    <n v="0"/>
    <n v="0"/>
    <n v="0"/>
    <n v="0"/>
    <n v="205"/>
    <n v="3.4166666666666665"/>
    <x v="0"/>
    <x v="4"/>
    <n v="80"/>
  </r>
  <r>
    <n v="103123"/>
    <x v="196"/>
    <n v="1"/>
    <n v="1"/>
    <n v="0"/>
    <n v="0"/>
    <n v="0"/>
    <n v="0"/>
    <n v="98"/>
    <n v="1.6333333333333333"/>
    <x v="1"/>
    <x v="5"/>
    <n v="70"/>
  </r>
  <r>
    <n v="100807"/>
    <x v="39"/>
    <n v="1"/>
    <n v="0"/>
    <n v="0"/>
    <n v="0"/>
    <n v="0"/>
    <n v="0"/>
    <n v="68"/>
    <n v="1.1333333333333333"/>
    <x v="1"/>
    <x v="3"/>
    <n v="45"/>
  </r>
  <r>
    <n v="101116"/>
    <x v="85"/>
    <n v="1"/>
    <n v="1"/>
    <n v="1"/>
    <n v="0"/>
    <n v="0"/>
    <n v="0"/>
    <n v="69"/>
    <n v="1.1499999999999999"/>
    <x v="1"/>
    <x v="1"/>
    <n v="75"/>
  </r>
  <r>
    <n v="100834"/>
    <x v="208"/>
    <n v="0"/>
    <n v="0"/>
    <n v="0"/>
    <n v="0"/>
    <n v="0"/>
    <n v="0"/>
    <n v="188"/>
    <n v="3.1333333333333333"/>
    <x v="0"/>
    <x v="1"/>
    <n v="75"/>
  </r>
  <r>
    <n v="100334"/>
    <x v="319"/>
    <n v="0"/>
    <n v="0"/>
    <n v="0"/>
    <n v="0"/>
    <n v="0"/>
    <n v="0"/>
    <n v="84"/>
    <n v="1.4"/>
    <x v="1"/>
    <x v="0"/>
    <n v="90"/>
  </r>
  <r>
    <n v="100342"/>
    <x v="0"/>
    <n v="1"/>
    <n v="1"/>
    <n v="1"/>
    <n v="1"/>
    <n v="1"/>
    <n v="1"/>
    <n v="84"/>
    <n v="1.4"/>
    <x v="1"/>
    <x v="4"/>
    <n v="80"/>
  </r>
  <r>
    <n v="101598"/>
    <x v="315"/>
    <n v="1"/>
    <n v="1"/>
    <n v="0"/>
    <n v="0"/>
    <n v="0"/>
    <n v="0"/>
    <n v="76"/>
    <n v="1.2666666666666666"/>
    <x v="1"/>
    <x v="1"/>
    <n v="75"/>
  </r>
  <r>
    <n v="102229"/>
    <x v="189"/>
    <n v="0"/>
    <n v="0"/>
    <n v="0"/>
    <n v="0"/>
    <n v="0"/>
    <n v="0"/>
    <n v="178"/>
    <n v="2.9666666666666668"/>
    <x v="3"/>
    <x v="3"/>
    <n v="45"/>
  </r>
  <r>
    <n v="102841"/>
    <x v="255"/>
    <n v="1"/>
    <n v="1"/>
    <n v="1"/>
    <n v="1"/>
    <n v="0"/>
    <n v="0"/>
    <n v="296"/>
    <n v="4.9333333333333336"/>
    <x v="0"/>
    <x v="1"/>
    <n v="75"/>
  </r>
  <r>
    <n v="100004"/>
    <x v="166"/>
    <n v="1"/>
    <n v="0"/>
    <n v="0"/>
    <n v="0"/>
    <n v="0"/>
    <n v="0"/>
    <n v="108"/>
    <n v="1.8"/>
    <x v="1"/>
    <x v="3"/>
    <n v="45"/>
  </r>
  <r>
    <n v="102122"/>
    <x v="15"/>
    <n v="1"/>
    <n v="1"/>
    <n v="1"/>
    <n v="1"/>
    <n v="0"/>
    <n v="0"/>
    <n v="153"/>
    <n v="2.5499999999999998"/>
    <x v="3"/>
    <x v="3"/>
    <n v="45"/>
  </r>
  <r>
    <n v="100500"/>
    <x v="250"/>
    <n v="1"/>
    <n v="1"/>
    <n v="0"/>
    <n v="0"/>
    <n v="0"/>
    <n v="0"/>
    <n v="75"/>
    <n v="1.25"/>
    <x v="1"/>
    <x v="2"/>
    <n v="60"/>
  </r>
  <r>
    <n v="101735"/>
    <x v="207"/>
    <n v="0"/>
    <n v="0"/>
    <n v="0"/>
    <n v="0"/>
    <n v="0"/>
    <n v="0"/>
    <n v="69"/>
    <n v="1.1499999999999999"/>
    <x v="1"/>
    <x v="5"/>
    <n v="70"/>
  </r>
  <r>
    <n v="101933"/>
    <x v="216"/>
    <n v="0"/>
    <n v="0"/>
    <n v="0"/>
    <n v="0"/>
    <n v="0"/>
    <n v="0"/>
    <n v="35"/>
    <n v="0.58333333333333337"/>
    <x v="2"/>
    <x v="4"/>
    <n v="80"/>
  </r>
  <r>
    <n v="100266"/>
    <x v="189"/>
    <n v="1"/>
    <n v="0"/>
    <n v="0"/>
    <n v="0"/>
    <n v="0"/>
    <n v="0"/>
    <n v="698"/>
    <n v="11.633333333333333"/>
    <x v="0"/>
    <x v="0"/>
    <n v="90"/>
  </r>
  <r>
    <n v="101164"/>
    <x v="93"/>
    <n v="1"/>
    <n v="1"/>
    <n v="0"/>
    <n v="0"/>
    <n v="0"/>
    <n v="0"/>
    <n v="69"/>
    <n v="1.1499999999999999"/>
    <x v="1"/>
    <x v="5"/>
    <n v="70"/>
  </r>
  <r>
    <n v="101869"/>
    <x v="187"/>
    <n v="1"/>
    <n v="1"/>
    <n v="0"/>
    <n v="0"/>
    <n v="0"/>
    <n v="0"/>
    <n v="70"/>
    <n v="1.1666666666666667"/>
    <x v="1"/>
    <x v="3"/>
    <n v="45"/>
  </r>
  <r>
    <n v="101754"/>
    <x v="284"/>
    <n v="1"/>
    <n v="1"/>
    <n v="1"/>
    <n v="0"/>
    <n v="0"/>
    <n v="0"/>
    <n v="227"/>
    <n v="3.7833333333333332"/>
    <x v="0"/>
    <x v="4"/>
    <n v="80"/>
  </r>
  <r>
    <n v="102688"/>
    <x v="138"/>
    <n v="0"/>
    <n v="0"/>
    <n v="0"/>
    <n v="0"/>
    <n v="0"/>
    <n v="0"/>
    <n v="63"/>
    <n v="1.05"/>
    <x v="1"/>
    <x v="3"/>
    <n v="45"/>
  </r>
  <r>
    <n v="102203"/>
    <x v="52"/>
    <n v="1"/>
    <n v="1"/>
    <n v="0"/>
    <n v="0"/>
    <n v="0"/>
    <n v="0"/>
    <n v="870"/>
    <n v="14.5"/>
    <x v="0"/>
    <x v="5"/>
    <n v="70"/>
  </r>
  <r>
    <n v="102666"/>
    <x v="184"/>
    <n v="1"/>
    <n v="1"/>
    <n v="1"/>
    <n v="0"/>
    <n v="0"/>
    <n v="0"/>
    <n v="169"/>
    <n v="2.8166666666666669"/>
    <x v="3"/>
    <x v="3"/>
    <n v="45"/>
  </r>
  <r>
    <n v="102378"/>
    <x v="294"/>
    <n v="1"/>
    <n v="1"/>
    <n v="0"/>
    <n v="0"/>
    <n v="0"/>
    <n v="0"/>
    <n v="171"/>
    <n v="2.85"/>
    <x v="3"/>
    <x v="0"/>
    <n v="90"/>
  </r>
  <r>
    <n v="101723"/>
    <x v="24"/>
    <n v="1"/>
    <n v="0"/>
    <n v="0"/>
    <n v="0"/>
    <n v="0"/>
    <n v="0"/>
    <n v="187"/>
    <n v="3.1166666666666667"/>
    <x v="0"/>
    <x v="5"/>
    <n v="70"/>
  </r>
  <r>
    <n v="101264"/>
    <x v="84"/>
    <n v="0"/>
    <n v="0"/>
    <n v="0"/>
    <n v="0"/>
    <n v="0"/>
    <n v="0"/>
    <n v="671"/>
    <n v="11.183333333333334"/>
    <x v="0"/>
    <x v="4"/>
    <n v="80"/>
  </r>
  <r>
    <n v="101120"/>
    <x v="212"/>
    <n v="0"/>
    <n v="0"/>
    <n v="0"/>
    <n v="0"/>
    <n v="0"/>
    <n v="0"/>
    <n v="283"/>
    <n v="4.7166666666666668"/>
    <x v="0"/>
    <x v="4"/>
    <n v="80"/>
  </r>
  <r>
    <n v="102996"/>
    <x v="183"/>
    <n v="1"/>
    <n v="0"/>
    <n v="0"/>
    <n v="0"/>
    <n v="0"/>
    <n v="0"/>
    <n v="504"/>
    <n v="8.4"/>
    <x v="0"/>
    <x v="1"/>
    <n v="75"/>
  </r>
  <r>
    <n v="100141"/>
    <x v="173"/>
    <n v="1"/>
    <n v="1"/>
    <n v="0"/>
    <n v="0"/>
    <n v="0"/>
    <n v="0"/>
    <n v="141"/>
    <n v="2.35"/>
    <x v="3"/>
    <x v="1"/>
    <n v="75"/>
  </r>
  <r>
    <n v="101203"/>
    <x v="107"/>
    <n v="0"/>
    <n v="0"/>
    <n v="0"/>
    <n v="0"/>
    <n v="0"/>
    <n v="0"/>
    <n v="247"/>
    <n v="4.1166666666666663"/>
    <x v="0"/>
    <x v="1"/>
    <n v="75"/>
  </r>
  <r>
    <n v="102969"/>
    <x v="307"/>
    <n v="1"/>
    <n v="1"/>
    <n v="0"/>
    <n v="0"/>
    <n v="0"/>
    <n v="0"/>
    <n v="135"/>
    <n v="2.25"/>
    <x v="3"/>
    <x v="5"/>
    <n v="70"/>
  </r>
  <r>
    <n v="101896"/>
    <x v="216"/>
    <n v="0"/>
    <n v="0"/>
    <n v="0"/>
    <n v="0"/>
    <n v="0"/>
    <n v="0"/>
    <n v="65"/>
    <n v="1.0833333333333333"/>
    <x v="1"/>
    <x v="0"/>
    <n v="90"/>
  </r>
  <r>
    <n v="103096"/>
    <x v="178"/>
    <n v="1"/>
    <n v="1"/>
    <n v="1"/>
    <n v="0"/>
    <n v="0"/>
    <n v="0"/>
    <n v="122"/>
    <n v="2.0333333333333332"/>
    <x v="3"/>
    <x v="2"/>
    <n v="60"/>
  </r>
  <r>
    <n v="102160"/>
    <x v="36"/>
    <n v="0"/>
    <n v="0"/>
    <n v="0"/>
    <n v="0"/>
    <n v="0"/>
    <n v="0"/>
    <n v="52"/>
    <n v="0.8666666666666667"/>
    <x v="2"/>
    <x v="3"/>
    <n v="45"/>
  </r>
  <r>
    <n v="102919"/>
    <x v="246"/>
    <n v="0"/>
    <n v="0"/>
    <n v="0"/>
    <n v="0"/>
    <n v="0"/>
    <n v="0"/>
    <n v="22"/>
    <n v="0.36666666666666664"/>
    <x v="2"/>
    <x v="4"/>
    <n v="80"/>
  </r>
  <r>
    <n v="100343"/>
    <x v="191"/>
    <n v="1"/>
    <n v="1"/>
    <n v="0"/>
    <n v="0"/>
    <n v="0"/>
    <n v="0"/>
    <n v="91"/>
    <n v="1.5166666666666666"/>
    <x v="1"/>
    <x v="3"/>
    <n v="45"/>
  </r>
  <r>
    <n v="102513"/>
    <x v="3"/>
    <n v="1"/>
    <n v="1"/>
    <n v="1"/>
    <n v="1"/>
    <n v="0"/>
    <n v="0"/>
    <n v="27"/>
    <n v="0.45"/>
    <x v="2"/>
    <x v="4"/>
    <n v="80"/>
  </r>
  <r>
    <n v="101509"/>
    <x v="169"/>
    <n v="1"/>
    <n v="1"/>
    <n v="1"/>
    <n v="1"/>
    <n v="1"/>
    <n v="1"/>
    <n v="147"/>
    <n v="2.4500000000000002"/>
    <x v="3"/>
    <x v="1"/>
    <n v="75"/>
  </r>
  <r>
    <n v="102573"/>
    <x v="239"/>
    <n v="1"/>
    <n v="1"/>
    <n v="0"/>
    <n v="0"/>
    <n v="0"/>
    <n v="0"/>
    <n v="369"/>
    <n v="6.15"/>
    <x v="0"/>
    <x v="5"/>
    <n v="70"/>
  </r>
  <r>
    <n v="100246"/>
    <x v="257"/>
    <n v="1"/>
    <n v="0"/>
    <n v="0"/>
    <n v="0"/>
    <n v="0"/>
    <n v="0"/>
    <n v="34"/>
    <n v="0.56666666666666665"/>
    <x v="2"/>
    <x v="1"/>
    <n v="75"/>
  </r>
  <r>
    <n v="100036"/>
    <x v="320"/>
    <n v="1"/>
    <n v="0"/>
    <n v="0"/>
    <n v="0"/>
    <n v="0"/>
    <n v="0"/>
    <n v="75"/>
    <n v="1.25"/>
    <x v="1"/>
    <x v="1"/>
    <n v="75"/>
  </r>
  <r>
    <n v="102742"/>
    <x v="107"/>
    <n v="0"/>
    <n v="0"/>
    <n v="0"/>
    <n v="0"/>
    <n v="0"/>
    <n v="0"/>
    <n v="10"/>
    <n v="0.16666666666666666"/>
    <x v="2"/>
    <x v="2"/>
    <n v="60"/>
  </r>
  <r>
    <n v="101001"/>
    <x v="342"/>
    <n v="0"/>
    <n v="0"/>
    <n v="0"/>
    <n v="0"/>
    <n v="0"/>
    <n v="0"/>
    <n v="14"/>
    <n v="0.23333333333333334"/>
    <x v="2"/>
    <x v="2"/>
    <n v="60"/>
  </r>
  <r>
    <n v="100910"/>
    <x v="343"/>
    <n v="1"/>
    <n v="1"/>
    <n v="0"/>
    <n v="0"/>
    <n v="0"/>
    <n v="0"/>
    <n v="68"/>
    <n v="1.1333333333333333"/>
    <x v="1"/>
    <x v="3"/>
    <n v="45"/>
  </r>
  <r>
    <n v="101711"/>
    <x v="141"/>
    <n v="1"/>
    <n v="1"/>
    <n v="0"/>
    <n v="0"/>
    <n v="0"/>
    <n v="0"/>
    <n v="72"/>
    <n v="1.2"/>
    <x v="1"/>
    <x v="4"/>
    <n v="80"/>
  </r>
  <r>
    <n v="100723"/>
    <x v="233"/>
    <n v="0"/>
    <n v="0"/>
    <n v="0"/>
    <n v="0"/>
    <n v="0"/>
    <n v="0"/>
    <n v="28"/>
    <n v="0.46666666666666667"/>
    <x v="2"/>
    <x v="5"/>
    <n v="70"/>
  </r>
  <r>
    <n v="101813"/>
    <x v="67"/>
    <n v="1"/>
    <n v="1"/>
    <n v="1"/>
    <n v="0"/>
    <n v="0"/>
    <n v="0"/>
    <n v="245"/>
    <n v="4.083333333333333"/>
    <x v="0"/>
    <x v="3"/>
    <n v="45"/>
  </r>
  <r>
    <n v="100662"/>
    <x v="97"/>
    <n v="1"/>
    <n v="1"/>
    <n v="0"/>
    <n v="0"/>
    <n v="0"/>
    <n v="0"/>
    <n v="159"/>
    <n v="2.65"/>
    <x v="3"/>
    <x v="5"/>
    <n v="70"/>
  </r>
  <r>
    <n v="102670"/>
    <x v="276"/>
    <n v="0"/>
    <n v="0"/>
    <n v="0"/>
    <n v="0"/>
    <n v="0"/>
    <n v="0"/>
    <n v="772"/>
    <n v="12.866666666666667"/>
    <x v="0"/>
    <x v="1"/>
    <n v="75"/>
  </r>
  <r>
    <n v="101643"/>
    <x v="273"/>
    <n v="1"/>
    <n v="1"/>
    <n v="1"/>
    <n v="0"/>
    <n v="0"/>
    <n v="0"/>
    <n v="75"/>
    <n v="1.25"/>
    <x v="1"/>
    <x v="5"/>
    <n v="70"/>
  </r>
  <r>
    <n v="100057"/>
    <x v="135"/>
    <n v="1"/>
    <n v="1"/>
    <n v="0"/>
    <n v="0"/>
    <n v="0"/>
    <n v="0"/>
    <n v="173"/>
    <n v="2.8833333333333333"/>
    <x v="3"/>
    <x v="2"/>
    <n v="60"/>
  </r>
  <r>
    <n v="100219"/>
    <x v="143"/>
    <n v="0"/>
    <n v="0"/>
    <n v="0"/>
    <n v="0"/>
    <n v="0"/>
    <n v="0"/>
    <n v="9"/>
    <n v="0.15"/>
    <x v="2"/>
    <x v="4"/>
    <n v="80"/>
  </r>
  <r>
    <n v="100372"/>
    <x v="127"/>
    <n v="1"/>
    <n v="1"/>
    <n v="1"/>
    <n v="1"/>
    <n v="1"/>
    <n v="1"/>
    <n v="150"/>
    <n v="2.5"/>
    <x v="3"/>
    <x v="0"/>
    <n v="90"/>
  </r>
  <r>
    <n v="101456"/>
    <x v="344"/>
    <n v="1"/>
    <n v="0"/>
    <n v="0"/>
    <n v="0"/>
    <n v="0"/>
    <n v="0"/>
    <n v="261"/>
    <n v="4.3499999999999996"/>
    <x v="0"/>
    <x v="0"/>
    <n v="90"/>
  </r>
  <r>
    <n v="100567"/>
    <x v="233"/>
    <n v="1"/>
    <n v="1"/>
    <n v="1"/>
    <n v="0"/>
    <n v="0"/>
    <n v="0"/>
    <n v="67"/>
    <n v="1.1166666666666667"/>
    <x v="1"/>
    <x v="2"/>
    <n v="60"/>
  </r>
  <r>
    <n v="100572"/>
    <x v="246"/>
    <n v="1"/>
    <n v="1"/>
    <n v="0"/>
    <n v="0"/>
    <n v="0"/>
    <n v="0"/>
    <n v="75"/>
    <n v="1.25"/>
    <x v="1"/>
    <x v="0"/>
    <n v="90"/>
  </r>
  <r>
    <n v="100873"/>
    <x v="345"/>
    <n v="1"/>
    <n v="0"/>
    <n v="0"/>
    <n v="0"/>
    <n v="0"/>
    <n v="0"/>
    <n v="156"/>
    <n v="2.6"/>
    <x v="3"/>
    <x v="5"/>
    <n v="70"/>
  </r>
  <r>
    <n v="100361"/>
    <x v="1"/>
    <n v="0"/>
    <n v="0"/>
    <n v="0"/>
    <n v="0"/>
    <n v="0"/>
    <n v="0"/>
    <n v="84"/>
    <n v="1.4"/>
    <x v="1"/>
    <x v="3"/>
    <n v="45"/>
  </r>
  <r>
    <n v="102831"/>
    <x v="7"/>
    <n v="1"/>
    <n v="1"/>
    <n v="0"/>
    <n v="0"/>
    <n v="0"/>
    <n v="0"/>
    <n v="2"/>
    <n v="3.3333333333333333E-2"/>
    <x v="2"/>
    <x v="0"/>
    <n v="90"/>
  </r>
  <r>
    <n v="101478"/>
    <x v="346"/>
    <n v="1"/>
    <n v="0"/>
    <n v="0"/>
    <n v="0"/>
    <n v="0"/>
    <n v="0"/>
    <n v="241"/>
    <n v="4.0166666666666666"/>
    <x v="0"/>
    <x v="2"/>
    <n v="60"/>
  </r>
  <r>
    <n v="102266"/>
    <x v="141"/>
    <n v="1"/>
    <n v="0"/>
    <n v="0"/>
    <n v="0"/>
    <n v="0"/>
    <n v="0"/>
    <n v="453"/>
    <n v="7.55"/>
    <x v="0"/>
    <x v="1"/>
    <n v="75"/>
  </r>
  <r>
    <n v="101048"/>
    <x v="345"/>
    <n v="1"/>
    <n v="0"/>
    <n v="0"/>
    <n v="0"/>
    <n v="0"/>
    <n v="0"/>
    <n v="13"/>
    <n v="0.21666666666666667"/>
    <x v="2"/>
    <x v="5"/>
    <n v="70"/>
  </r>
  <r>
    <n v="100463"/>
    <x v="179"/>
    <n v="1"/>
    <n v="1"/>
    <n v="1"/>
    <n v="0"/>
    <n v="0"/>
    <n v="0"/>
    <n v="68"/>
    <n v="1.1333333333333333"/>
    <x v="1"/>
    <x v="5"/>
    <n v="70"/>
  </r>
  <r>
    <n v="102830"/>
    <x v="208"/>
    <n v="1"/>
    <n v="1"/>
    <n v="0"/>
    <n v="0"/>
    <n v="0"/>
    <n v="0"/>
    <n v="234"/>
    <n v="3.9"/>
    <x v="0"/>
    <x v="0"/>
    <n v="90"/>
  </r>
  <r>
    <n v="100545"/>
    <x v="52"/>
    <n v="1"/>
    <n v="1"/>
    <n v="1"/>
    <n v="0"/>
    <n v="0"/>
    <n v="0"/>
    <n v="75"/>
    <n v="1.25"/>
    <x v="1"/>
    <x v="1"/>
    <n v="75"/>
  </r>
  <r>
    <n v="100973"/>
    <x v="45"/>
    <n v="1"/>
    <n v="1"/>
    <n v="0"/>
    <n v="0"/>
    <n v="0"/>
    <n v="0"/>
    <n v="190"/>
    <n v="3.1666666666666665"/>
    <x v="0"/>
    <x v="3"/>
    <n v="45"/>
  </r>
  <r>
    <n v="102576"/>
    <x v="186"/>
    <n v="1"/>
    <n v="0"/>
    <n v="0"/>
    <n v="0"/>
    <n v="0"/>
    <n v="0"/>
    <n v="42"/>
    <n v="0.7"/>
    <x v="2"/>
    <x v="1"/>
    <n v="75"/>
  </r>
  <r>
    <n v="102922"/>
    <x v="314"/>
    <n v="0"/>
    <n v="0"/>
    <n v="0"/>
    <n v="0"/>
    <n v="0"/>
    <n v="0"/>
    <n v="25"/>
    <n v="0.41666666666666669"/>
    <x v="2"/>
    <x v="3"/>
    <n v="45"/>
  </r>
  <r>
    <n v="102537"/>
    <x v="236"/>
    <n v="1"/>
    <n v="0"/>
    <n v="0"/>
    <n v="0"/>
    <n v="0"/>
    <n v="0"/>
    <n v="184"/>
    <n v="3.0666666666666669"/>
    <x v="0"/>
    <x v="4"/>
    <n v="80"/>
  </r>
  <r>
    <n v="100942"/>
    <x v="17"/>
    <n v="1"/>
    <n v="1"/>
    <n v="0"/>
    <n v="0"/>
    <n v="0"/>
    <n v="0"/>
    <n v="916"/>
    <n v="15.266666666666667"/>
    <x v="0"/>
    <x v="1"/>
    <n v="75"/>
  </r>
  <r>
    <n v="100228"/>
    <x v="138"/>
    <n v="0"/>
    <n v="0"/>
    <n v="0"/>
    <n v="0"/>
    <n v="0"/>
    <n v="0"/>
    <n v="55"/>
    <n v="0.91666666666666663"/>
    <x v="2"/>
    <x v="4"/>
    <n v="80"/>
  </r>
  <r>
    <n v="101411"/>
    <x v="147"/>
    <n v="1"/>
    <n v="1"/>
    <n v="0"/>
    <n v="0"/>
    <n v="0"/>
    <n v="0"/>
    <n v="77"/>
    <n v="1.2833333333333334"/>
    <x v="1"/>
    <x v="3"/>
    <n v="45"/>
  </r>
  <r>
    <n v="101672"/>
    <x v="161"/>
    <n v="1"/>
    <n v="0"/>
    <n v="0"/>
    <n v="0"/>
    <n v="0"/>
    <n v="0"/>
    <n v="158"/>
    <n v="2.6333333333333333"/>
    <x v="3"/>
    <x v="0"/>
    <n v="90"/>
  </r>
  <r>
    <n v="102581"/>
    <x v="2"/>
    <n v="0"/>
    <n v="0"/>
    <n v="0"/>
    <n v="0"/>
    <n v="0"/>
    <n v="0"/>
    <n v="254"/>
    <n v="4.2333333333333334"/>
    <x v="0"/>
    <x v="3"/>
    <n v="45"/>
  </r>
  <r>
    <n v="102580"/>
    <x v="42"/>
    <n v="0"/>
    <n v="0"/>
    <n v="0"/>
    <n v="0"/>
    <n v="0"/>
    <n v="0"/>
    <n v="188"/>
    <n v="3.1333333333333333"/>
    <x v="0"/>
    <x v="2"/>
    <n v="60"/>
  </r>
  <r>
    <n v="100214"/>
    <x v="57"/>
    <n v="1"/>
    <n v="1"/>
    <n v="1"/>
    <n v="0"/>
    <n v="0"/>
    <n v="0"/>
    <n v="796"/>
    <n v="13.266666666666667"/>
    <x v="0"/>
    <x v="3"/>
    <n v="45"/>
  </r>
  <r>
    <n v="100318"/>
    <x v="146"/>
    <n v="1"/>
    <n v="1"/>
    <n v="0"/>
    <n v="0"/>
    <n v="0"/>
    <n v="0"/>
    <n v="176"/>
    <n v="2.9333333333333331"/>
    <x v="3"/>
    <x v="3"/>
    <n v="45"/>
  </r>
  <r>
    <n v="100436"/>
    <x v="309"/>
    <n v="1"/>
    <n v="1"/>
    <n v="1"/>
    <n v="0"/>
    <n v="0"/>
    <n v="0"/>
    <n v="75"/>
    <n v="1.25"/>
    <x v="1"/>
    <x v="5"/>
    <n v="70"/>
  </r>
  <r>
    <n v="100440"/>
    <x v="67"/>
    <n v="1"/>
    <n v="1"/>
    <n v="0"/>
    <n v="0"/>
    <n v="0"/>
    <n v="0"/>
    <n v="266"/>
    <n v="4.4333333333333336"/>
    <x v="0"/>
    <x v="1"/>
    <n v="75"/>
  </r>
  <r>
    <n v="101254"/>
    <x v="207"/>
    <n v="1"/>
    <n v="0"/>
    <n v="0"/>
    <n v="0"/>
    <n v="0"/>
    <n v="0"/>
    <n v="35"/>
    <n v="0.58333333333333337"/>
    <x v="2"/>
    <x v="2"/>
    <n v="60"/>
  </r>
  <r>
    <n v="101715"/>
    <x v="347"/>
    <n v="0"/>
    <n v="0"/>
    <n v="0"/>
    <n v="0"/>
    <n v="0"/>
    <n v="0"/>
    <n v="133"/>
    <n v="2.2166666666666668"/>
    <x v="3"/>
    <x v="4"/>
    <n v="80"/>
  </r>
  <r>
    <n v="100161"/>
    <x v="266"/>
    <n v="1"/>
    <n v="0"/>
    <n v="0"/>
    <n v="0"/>
    <n v="0"/>
    <n v="0"/>
    <n v="64"/>
    <n v="1.0666666666666667"/>
    <x v="1"/>
    <x v="4"/>
    <n v="80"/>
  </r>
  <r>
    <n v="102746"/>
    <x v="211"/>
    <n v="0"/>
    <n v="0"/>
    <n v="0"/>
    <n v="0"/>
    <n v="0"/>
    <n v="0"/>
    <n v="356"/>
    <n v="5.9333333333333336"/>
    <x v="0"/>
    <x v="1"/>
    <n v="75"/>
  </r>
  <r>
    <n v="101804"/>
    <x v="116"/>
    <n v="1"/>
    <n v="1"/>
    <n v="1"/>
    <n v="0"/>
    <n v="0"/>
    <n v="0"/>
    <n v="6"/>
    <n v="0.1"/>
    <x v="2"/>
    <x v="2"/>
    <n v="60"/>
  </r>
  <r>
    <n v="100006"/>
    <x v="248"/>
    <n v="1"/>
    <n v="1"/>
    <n v="0"/>
    <n v="0"/>
    <n v="0"/>
    <n v="0"/>
    <n v="240"/>
    <n v="4"/>
    <x v="0"/>
    <x v="1"/>
    <n v="75"/>
  </r>
  <r>
    <n v="101644"/>
    <x v="348"/>
    <n v="0"/>
    <n v="0"/>
    <n v="0"/>
    <n v="0"/>
    <n v="0"/>
    <n v="0"/>
    <n v="227"/>
    <n v="3.7833333333333332"/>
    <x v="0"/>
    <x v="3"/>
    <n v="45"/>
  </r>
  <r>
    <n v="102268"/>
    <x v="144"/>
    <n v="0"/>
    <n v="0"/>
    <n v="0"/>
    <n v="0"/>
    <n v="0"/>
    <n v="0"/>
    <n v="43"/>
    <n v="0.71666666666666667"/>
    <x v="2"/>
    <x v="4"/>
    <n v="80"/>
  </r>
  <r>
    <n v="100264"/>
    <x v="127"/>
    <n v="1"/>
    <n v="0"/>
    <n v="0"/>
    <n v="0"/>
    <n v="0"/>
    <n v="0"/>
    <n v="84"/>
    <n v="1.4"/>
    <x v="1"/>
    <x v="1"/>
    <n v="75"/>
  </r>
  <r>
    <n v="100283"/>
    <x v="345"/>
    <n v="1"/>
    <n v="1"/>
    <n v="1"/>
    <n v="0"/>
    <n v="0"/>
    <n v="0"/>
    <n v="84"/>
    <n v="1.4"/>
    <x v="1"/>
    <x v="2"/>
    <n v="60"/>
  </r>
  <r>
    <n v="102796"/>
    <x v="275"/>
    <n v="1"/>
    <n v="1"/>
    <n v="0"/>
    <n v="0"/>
    <n v="0"/>
    <n v="0"/>
    <n v="6"/>
    <n v="0.1"/>
    <x v="2"/>
    <x v="2"/>
    <n v="60"/>
  </r>
  <r>
    <n v="101771"/>
    <x v="225"/>
    <n v="0"/>
    <n v="0"/>
    <n v="0"/>
    <n v="0"/>
    <n v="0"/>
    <n v="0"/>
    <n v="157"/>
    <n v="2.6166666666666667"/>
    <x v="3"/>
    <x v="0"/>
    <n v="90"/>
  </r>
  <r>
    <n v="100967"/>
    <x v="141"/>
    <n v="0"/>
    <n v="0"/>
    <n v="0"/>
    <n v="0"/>
    <n v="0"/>
    <n v="0"/>
    <n v="117"/>
    <n v="1.95"/>
    <x v="1"/>
    <x v="5"/>
    <n v="70"/>
  </r>
  <r>
    <n v="100010"/>
    <x v="156"/>
    <n v="1"/>
    <n v="1"/>
    <n v="1"/>
    <n v="0"/>
    <n v="0"/>
    <n v="0"/>
    <n v="75"/>
    <n v="1.25"/>
    <x v="1"/>
    <x v="4"/>
    <n v="80"/>
  </r>
  <r>
    <n v="100642"/>
    <x v="55"/>
    <n v="1"/>
    <n v="1"/>
    <n v="0"/>
    <n v="0"/>
    <n v="0"/>
    <n v="0"/>
    <n v="725"/>
    <n v="12.083333333333334"/>
    <x v="0"/>
    <x v="5"/>
    <n v="70"/>
  </r>
  <r>
    <n v="101415"/>
    <x v="180"/>
    <n v="0"/>
    <n v="0"/>
    <n v="0"/>
    <n v="0"/>
    <n v="0"/>
    <n v="0"/>
    <n v="269"/>
    <n v="4.4833333333333334"/>
    <x v="0"/>
    <x v="4"/>
    <n v="80"/>
  </r>
  <r>
    <n v="100484"/>
    <x v="174"/>
    <n v="1"/>
    <n v="1"/>
    <n v="1"/>
    <n v="0"/>
    <n v="0"/>
    <n v="0"/>
    <n v="225"/>
    <n v="3.75"/>
    <x v="0"/>
    <x v="5"/>
    <n v="70"/>
  </r>
  <r>
    <n v="101341"/>
    <x v="136"/>
    <n v="1"/>
    <n v="0"/>
    <n v="0"/>
    <n v="0"/>
    <n v="0"/>
    <n v="0"/>
    <n v="32"/>
    <n v="0.53333333333333333"/>
    <x v="2"/>
    <x v="4"/>
    <n v="80"/>
  </r>
  <r>
    <n v="100865"/>
    <x v="85"/>
    <n v="1"/>
    <n v="1"/>
    <n v="0"/>
    <n v="0"/>
    <n v="0"/>
    <n v="0"/>
    <n v="203"/>
    <n v="3.3833333333333333"/>
    <x v="0"/>
    <x v="3"/>
    <n v="45"/>
  </r>
  <r>
    <n v="101906"/>
    <x v="87"/>
    <n v="1"/>
    <n v="0"/>
    <n v="0"/>
    <n v="0"/>
    <n v="0"/>
    <n v="0"/>
    <n v="59"/>
    <n v="0.98333333333333328"/>
    <x v="2"/>
    <x v="3"/>
    <n v="45"/>
  </r>
  <r>
    <n v="100098"/>
    <x v="18"/>
    <n v="0"/>
    <n v="0"/>
    <n v="0"/>
    <n v="0"/>
    <n v="0"/>
    <n v="0"/>
    <n v="82"/>
    <n v="1.3666666666666667"/>
    <x v="1"/>
    <x v="0"/>
    <n v="90"/>
  </r>
  <r>
    <n v="100012"/>
    <x v="104"/>
    <n v="1"/>
    <n v="1"/>
    <n v="0"/>
    <n v="0"/>
    <n v="0"/>
    <n v="0"/>
    <n v="105"/>
    <n v="1.75"/>
    <x v="1"/>
    <x v="2"/>
    <n v="60"/>
  </r>
  <r>
    <n v="102889"/>
    <x v="183"/>
    <n v="0"/>
    <n v="0"/>
    <n v="0"/>
    <n v="0"/>
    <n v="0"/>
    <n v="0"/>
    <n v="298"/>
    <n v="4.9666666666666668"/>
    <x v="0"/>
    <x v="1"/>
    <n v="75"/>
  </r>
  <r>
    <n v="100501"/>
    <x v="221"/>
    <n v="0"/>
    <n v="0"/>
    <n v="0"/>
    <n v="0"/>
    <n v="0"/>
    <n v="0"/>
    <n v="280"/>
    <n v="4.666666666666667"/>
    <x v="0"/>
    <x v="2"/>
    <n v="60"/>
  </r>
  <r>
    <n v="101589"/>
    <x v="236"/>
    <n v="1"/>
    <n v="1"/>
    <n v="1"/>
    <n v="0"/>
    <n v="0"/>
    <n v="0"/>
    <n v="78"/>
    <n v="1.3"/>
    <x v="1"/>
    <x v="2"/>
    <n v="60"/>
  </r>
  <r>
    <n v="101000"/>
    <x v="7"/>
    <n v="1"/>
    <n v="0"/>
    <n v="0"/>
    <n v="0"/>
    <n v="0"/>
    <n v="0"/>
    <n v="43"/>
    <n v="0.71666666666666667"/>
    <x v="2"/>
    <x v="2"/>
    <n v="60"/>
  </r>
  <r>
    <n v="102065"/>
    <x v="339"/>
    <n v="0"/>
    <n v="0"/>
    <n v="0"/>
    <n v="0"/>
    <n v="0"/>
    <n v="0"/>
    <n v="136"/>
    <n v="2.2666666666666666"/>
    <x v="3"/>
    <x v="5"/>
    <n v="70"/>
  </r>
  <r>
    <n v="100718"/>
    <x v="325"/>
    <n v="1"/>
    <n v="0"/>
    <n v="0"/>
    <n v="0"/>
    <n v="0"/>
    <n v="0"/>
    <n v="18"/>
    <n v="0.3"/>
    <x v="2"/>
    <x v="3"/>
    <n v="45"/>
  </r>
  <r>
    <n v="101952"/>
    <x v="16"/>
    <n v="0"/>
    <n v="0"/>
    <n v="0"/>
    <n v="0"/>
    <n v="0"/>
    <n v="0"/>
    <n v="212"/>
    <n v="3.5333333333333332"/>
    <x v="0"/>
    <x v="5"/>
    <n v="70"/>
  </r>
  <r>
    <n v="101730"/>
    <x v="106"/>
    <n v="1"/>
    <n v="0"/>
    <n v="0"/>
    <n v="0"/>
    <n v="0"/>
    <n v="0"/>
    <n v="72"/>
    <n v="1.2"/>
    <x v="1"/>
    <x v="3"/>
    <n v="45"/>
  </r>
  <r>
    <n v="103176"/>
    <x v="29"/>
    <n v="1"/>
    <n v="1"/>
    <n v="1"/>
    <n v="0"/>
    <n v="0"/>
    <n v="0"/>
    <n v="20"/>
    <n v="0.33333333333333331"/>
    <x v="2"/>
    <x v="1"/>
    <n v="75"/>
  </r>
  <r>
    <n v="102275"/>
    <x v="101"/>
    <n v="0"/>
    <n v="0"/>
    <n v="0"/>
    <n v="0"/>
    <n v="0"/>
    <n v="0"/>
    <n v="210"/>
    <n v="3.5"/>
    <x v="0"/>
    <x v="4"/>
    <n v="80"/>
  </r>
  <r>
    <n v="100461"/>
    <x v="122"/>
    <n v="1"/>
    <n v="0"/>
    <n v="0"/>
    <n v="0"/>
    <n v="0"/>
    <n v="0"/>
    <n v="158"/>
    <n v="2.6333333333333333"/>
    <x v="3"/>
    <x v="4"/>
    <n v="80"/>
  </r>
  <r>
    <n v="101121"/>
    <x v="303"/>
    <n v="0"/>
    <n v="0"/>
    <n v="0"/>
    <n v="0"/>
    <n v="0"/>
    <n v="0"/>
    <n v="69"/>
    <n v="1.1499999999999999"/>
    <x v="1"/>
    <x v="5"/>
    <n v="70"/>
  </r>
  <r>
    <n v="101579"/>
    <x v="306"/>
    <n v="1"/>
    <n v="1"/>
    <n v="0"/>
    <n v="0"/>
    <n v="0"/>
    <n v="0"/>
    <n v="78"/>
    <n v="1.3"/>
    <x v="1"/>
    <x v="4"/>
    <n v="80"/>
  </r>
  <r>
    <n v="102021"/>
    <x v="330"/>
    <n v="1"/>
    <n v="1"/>
    <n v="1"/>
    <n v="0"/>
    <n v="0"/>
    <n v="0"/>
    <n v="32"/>
    <n v="0.53333333333333333"/>
    <x v="2"/>
    <x v="1"/>
    <n v="75"/>
  </r>
  <r>
    <n v="100665"/>
    <x v="248"/>
    <n v="1"/>
    <n v="0"/>
    <n v="0"/>
    <n v="0"/>
    <n v="0"/>
    <n v="0"/>
    <n v="66"/>
    <n v="1.1000000000000001"/>
    <x v="1"/>
    <x v="2"/>
    <n v="60"/>
  </r>
  <r>
    <n v="102705"/>
    <x v="242"/>
    <n v="1"/>
    <n v="0"/>
    <n v="0"/>
    <n v="0"/>
    <n v="0"/>
    <n v="0"/>
    <n v="12"/>
    <n v="0.2"/>
    <x v="2"/>
    <x v="4"/>
    <n v="80"/>
  </r>
  <r>
    <n v="101725"/>
    <x v="332"/>
    <n v="1"/>
    <n v="1"/>
    <n v="1"/>
    <n v="0"/>
    <n v="0"/>
    <n v="0"/>
    <n v="188"/>
    <n v="3.1333333333333333"/>
    <x v="0"/>
    <x v="0"/>
    <n v="90"/>
  </r>
  <r>
    <n v="100661"/>
    <x v="171"/>
    <n v="1"/>
    <n v="0"/>
    <n v="0"/>
    <n v="0"/>
    <n v="0"/>
    <n v="0"/>
    <n v="314"/>
    <n v="5.2333333333333334"/>
    <x v="0"/>
    <x v="3"/>
    <n v="45"/>
  </r>
  <r>
    <n v="100819"/>
    <x v="188"/>
    <n v="0"/>
    <n v="0"/>
    <n v="0"/>
    <n v="0"/>
    <n v="0"/>
    <n v="0"/>
    <n v="240"/>
    <n v="4"/>
    <x v="0"/>
    <x v="0"/>
    <n v="90"/>
  </r>
  <r>
    <n v="100260"/>
    <x v="279"/>
    <n v="1"/>
    <n v="1"/>
    <n v="0"/>
    <n v="0"/>
    <n v="0"/>
    <n v="0"/>
    <n v="84"/>
    <n v="1.4"/>
    <x v="1"/>
    <x v="4"/>
    <n v="80"/>
  </r>
  <r>
    <n v="102529"/>
    <x v="349"/>
    <n v="1"/>
    <n v="1"/>
    <n v="0"/>
    <n v="0"/>
    <n v="0"/>
    <n v="0"/>
    <n v="53"/>
    <n v="0.8833333333333333"/>
    <x v="2"/>
    <x v="1"/>
    <n v="75"/>
  </r>
  <r>
    <n v="100299"/>
    <x v="220"/>
    <n v="0"/>
    <n v="0"/>
    <n v="0"/>
    <n v="0"/>
    <n v="0"/>
    <n v="0"/>
    <n v="202"/>
    <n v="3.3666666666666667"/>
    <x v="0"/>
    <x v="0"/>
    <n v="90"/>
  </r>
  <r>
    <n v="100805"/>
    <x v="120"/>
    <n v="1"/>
    <n v="1"/>
    <n v="0"/>
    <n v="0"/>
    <n v="0"/>
    <n v="0"/>
    <n v="68"/>
    <n v="1.1333333333333333"/>
    <x v="1"/>
    <x v="5"/>
    <n v="70"/>
  </r>
  <r>
    <n v="100077"/>
    <x v="124"/>
    <n v="1"/>
    <n v="0"/>
    <n v="0"/>
    <n v="0"/>
    <n v="0"/>
    <n v="0"/>
    <n v="785"/>
    <n v="13.083333333333334"/>
    <x v="0"/>
    <x v="4"/>
    <n v="80"/>
  </r>
  <r>
    <n v="100882"/>
    <x v="296"/>
    <n v="1"/>
    <n v="0"/>
    <n v="0"/>
    <n v="0"/>
    <n v="0"/>
    <n v="0"/>
    <n v="70"/>
    <n v="1.1666666666666667"/>
    <x v="1"/>
    <x v="0"/>
    <n v="90"/>
  </r>
  <r>
    <n v="101978"/>
    <x v="277"/>
    <n v="1"/>
    <n v="0"/>
    <n v="0"/>
    <n v="0"/>
    <n v="0"/>
    <n v="0"/>
    <n v="8"/>
    <n v="0.13333333333333333"/>
    <x v="2"/>
    <x v="1"/>
    <n v="75"/>
  </r>
  <r>
    <n v="102463"/>
    <x v="49"/>
    <n v="1"/>
    <n v="1"/>
    <n v="1"/>
    <n v="0"/>
    <n v="0"/>
    <n v="0"/>
    <n v="112"/>
    <n v="1.8666666666666667"/>
    <x v="1"/>
    <x v="0"/>
    <n v="90"/>
  </r>
  <r>
    <n v="100149"/>
    <x v="111"/>
    <n v="1"/>
    <n v="1"/>
    <n v="0"/>
    <n v="0"/>
    <n v="0"/>
    <n v="0"/>
    <n v="82"/>
    <n v="1.3666666666666667"/>
    <x v="1"/>
    <x v="2"/>
    <n v="60"/>
  </r>
  <r>
    <n v="102108"/>
    <x v="350"/>
    <n v="0"/>
    <n v="0"/>
    <n v="0"/>
    <n v="0"/>
    <n v="0"/>
    <n v="0"/>
    <n v="63"/>
    <n v="1.05"/>
    <x v="1"/>
    <x v="2"/>
    <n v="60"/>
  </r>
  <r>
    <n v="100729"/>
    <x v="33"/>
    <n v="1"/>
    <n v="0"/>
    <n v="0"/>
    <n v="0"/>
    <n v="0"/>
    <n v="0"/>
    <n v="41"/>
    <n v="0.68333333333333335"/>
    <x v="2"/>
    <x v="4"/>
    <n v="80"/>
  </r>
  <r>
    <n v="102810"/>
    <x v="40"/>
    <n v="1"/>
    <n v="0"/>
    <n v="0"/>
    <n v="0"/>
    <n v="0"/>
    <n v="0"/>
    <n v="124"/>
    <n v="2.0666666666666669"/>
    <x v="3"/>
    <x v="1"/>
    <n v="75"/>
  </r>
  <r>
    <n v="102725"/>
    <x v="237"/>
    <n v="1"/>
    <n v="1"/>
    <n v="1"/>
    <n v="1"/>
    <n v="0"/>
    <n v="0"/>
    <n v="30"/>
    <n v="0.5"/>
    <x v="2"/>
    <x v="2"/>
    <n v="60"/>
  </r>
  <r>
    <n v="100142"/>
    <x v="254"/>
    <n v="0"/>
    <n v="0"/>
    <n v="0"/>
    <n v="0"/>
    <n v="0"/>
    <n v="0"/>
    <n v="82"/>
    <n v="1.3666666666666667"/>
    <x v="1"/>
    <x v="0"/>
    <n v="90"/>
  </r>
  <r>
    <n v="102526"/>
    <x v="50"/>
    <n v="1"/>
    <n v="1"/>
    <n v="0"/>
    <n v="0"/>
    <n v="0"/>
    <n v="0"/>
    <n v="54"/>
    <n v="0.9"/>
    <x v="2"/>
    <x v="1"/>
    <n v="75"/>
  </r>
  <r>
    <n v="101980"/>
    <x v="285"/>
    <n v="1"/>
    <n v="1"/>
    <n v="0"/>
    <n v="0"/>
    <n v="0"/>
    <n v="0"/>
    <n v="616"/>
    <n v="10.266666666666667"/>
    <x v="0"/>
    <x v="4"/>
    <n v="80"/>
  </r>
  <r>
    <n v="102059"/>
    <x v="339"/>
    <n v="1"/>
    <n v="1"/>
    <n v="1"/>
    <n v="0"/>
    <n v="0"/>
    <n v="0"/>
    <n v="77"/>
    <n v="1.2833333333333334"/>
    <x v="1"/>
    <x v="0"/>
    <n v="90"/>
  </r>
  <r>
    <n v="100732"/>
    <x v="81"/>
    <n v="1"/>
    <n v="1"/>
    <n v="1"/>
    <n v="1"/>
    <n v="1"/>
    <n v="0"/>
    <n v="122"/>
    <n v="2.0333333333333332"/>
    <x v="3"/>
    <x v="2"/>
    <n v="60"/>
  </r>
  <r>
    <n v="102138"/>
    <x v="351"/>
    <n v="1"/>
    <n v="1"/>
    <n v="1"/>
    <n v="0"/>
    <n v="0"/>
    <n v="0"/>
    <n v="188"/>
    <n v="3.1333333333333333"/>
    <x v="0"/>
    <x v="3"/>
    <n v="45"/>
  </r>
  <r>
    <n v="100749"/>
    <x v="17"/>
    <n v="1"/>
    <n v="1"/>
    <n v="1"/>
    <n v="1"/>
    <n v="1"/>
    <n v="0"/>
    <n v="166"/>
    <n v="2.7666666666666666"/>
    <x v="3"/>
    <x v="5"/>
    <n v="70"/>
  </r>
  <r>
    <n v="102390"/>
    <x v="23"/>
    <n v="0"/>
    <n v="0"/>
    <n v="0"/>
    <n v="0"/>
    <n v="0"/>
    <n v="0"/>
    <n v="26"/>
    <n v="0.43333333333333335"/>
    <x v="2"/>
    <x v="5"/>
    <n v="70"/>
  </r>
  <r>
    <n v="102226"/>
    <x v="109"/>
    <n v="1"/>
    <n v="0"/>
    <n v="0"/>
    <n v="0"/>
    <n v="0"/>
    <n v="0"/>
    <n v="26"/>
    <n v="0.43333333333333335"/>
    <x v="2"/>
    <x v="4"/>
    <n v="80"/>
  </r>
  <r>
    <n v="100726"/>
    <x v="257"/>
    <n v="1"/>
    <n v="1"/>
    <n v="0"/>
    <n v="0"/>
    <n v="0"/>
    <n v="0"/>
    <n v="138"/>
    <n v="2.2999999999999998"/>
    <x v="3"/>
    <x v="5"/>
    <n v="70"/>
  </r>
  <r>
    <n v="100782"/>
    <x v="290"/>
    <n v="1"/>
    <n v="1"/>
    <n v="1"/>
    <n v="0"/>
    <n v="0"/>
    <n v="0"/>
    <n v="68"/>
    <n v="1.1333333333333333"/>
    <x v="1"/>
    <x v="4"/>
    <n v="80"/>
  </r>
  <r>
    <n v="103100"/>
    <x v="1"/>
    <n v="1"/>
    <n v="1"/>
    <n v="0"/>
    <n v="0"/>
    <n v="0"/>
    <n v="0"/>
    <n v="42"/>
    <n v="0.7"/>
    <x v="2"/>
    <x v="3"/>
    <n v="45"/>
  </r>
  <r>
    <n v="101628"/>
    <x v="208"/>
    <n v="1"/>
    <n v="0"/>
    <n v="0"/>
    <n v="0"/>
    <n v="0"/>
    <n v="0"/>
    <n v="76"/>
    <n v="1.2666666666666666"/>
    <x v="1"/>
    <x v="0"/>
    <n v="90"/>
  </r>
  <r>
    <n v="102369"/>
    <x v="222"/>
    <n v="0"/>
    <n v="0"/>
    <n v="0"/>
    <n v="0"/>
    <n v="0"/>
    <n v="0"/>
    <n v="110"/>
    <n v="1.8333333333333333"/>
    <x v="1"/>
    <x v="5"/>
    <n v="70"/>
  </r>
  <r>
    <n v="100411"/>
    <x v="247"/>
    <n v="1"/>
    <n v="0"/>
    <n v="0"/>
    <n v="0"/>
    <n v="0"/>
    <n v="0"/>
    <n v="288"/>
    <n v="4.8"/>
    <x v="0"/>
    <x v="0"/>
    <n v="90"/>
  </r>
  <r>
    <n v="102394"/>
    <x v="251"/>
    <n v="1"/>
    <n v="1"/>
    <n v="1"/>
    <n v="0"/>
    <n v="0"/>
    <n v="0"/>
    <n v="621"/>
    <n v="10.35"/>
    <x v="0"/>
    <x v="0"/>
    <n v="90"/>
  </r>
  <r>
    <n v="101825"/>
    <x v="34"/>
    <n v="0"/>
    <n v="0"/>
    <n v="0"/>
    <n v="0"/>
    <n v="0"/>
    <n v="0"/>
    <n v="6"/>
    <n v="0.1"/>
    <x v="2"/>
    <x v="2"/>
    <n v="60"/>
  </r>
  <r>
    <n v="101757"/>
    <x v="352"/>
    <n v="1"/>
    <n v="1"/>
    <n v="1"/>
    <n v="0"/>
    <n v="0"/>
    <n v="0"/>
    <n v="23"/>
    <n v="0.38333333333333336"/>
    <x v="2"/>
    <x v="0"/>
    <n v="90"/>
  </r>
  <r>
    <n v="101192"/>
    <x v="335"/>
    <n v="0"/>
    <n v="0"/>
    <n v="0"/>
    <n v="0"/>
    <n v="0"/>
    <n v="0"/>
    <n v="264"/>
    <n v="4.4000000000000004"/>
    <x v="0"/>
    <x v="5"/>
    <n v="70"/>
  </r>
  <r>
    <n v="101636"/>
    <x v="281"/>
    <n v="1"/>
    <n v="1"/>
    <n v="1"/>
    <n v="0"/>
    <n v="0"/>
    <n v="0"/>
    <n v="76"/>
    <n v="1.2666666666666666"/>
    <x v="1"/>
    <x v="2"/>
    <n v="60"/>
  </r>
  <r>
    <n v="102384"/>
    <x v="39"/>
    <n v="1"/>
    <n v="1"/>
    <n v="0"/>
    <n v="0"/>
    <n v="0"/>
    <n v="0"/>
    <n v="256"/>
    <n v="4.2666666666666666"/>
    <x v="0"/>
    <x v="1"/>
    <n v="75"/>
  </r>
  <r>
    <n v="102202"/>
    <x v="162"/>
    <n v="1"/>
    <n v="0"/>
    <n v="0"/>
    <n v="0"/>
    <n v="0"/>
    <n v="0"/>
    <n v="15"/>
    <n v="0.25"/>
    <x v="2"/>
    <x v="0"/>
    <n v="90"/>
  </r>
  <r>
    <n v="102961"/>
    <x v="196"/>
    <n v="0"/>
    <n v="0"/>
    <n v="0"/>
    <n v="0"/>
    <n v="0"/>
    <n v="0"/>
    <n v="152"/>
    <n v="2.5333333333333332"/>
    <x v="3"/>
    <x v="0"/>
    <n v="90"/>
  </r>
  <r>
    <n v="101739"/>
    <x v="277"/>
    <n v="1"/>
    <n v="0"/>
    <n v="0"/>
    <n v="0"/>
    <n v="0"/>
    <n v="0"/>
    <n v="72"/>
    <n v="1.2"/>
    <x v="1"/>
    <x v="5"/>
    <n v="70"/>
  </r>
  <r>
    <n v="101298"/>
    <x v="239"/>
    <n v="1"/>
    <n v="0"/>
    <n v="0"/>
    <n v="0"/>
    <n v="0"/>
    <n v="0"/>
    <n v="34"/>
    <n v="0.56666666666666665"/>
    <x v="2"/>
    <x v="3"/>
    <n v="45"/>
  </r>
  <r>
    <n v="101844"/>
    <x v="193"/>
    <n v="0"/>
    <n v="0"/>
    <n v="0"/>
    <n v="0"/>
    <n v="0"/>
    <n v="0"/>
    <n v="153"/>
    <n v="2.5499999999999998"/>
    <x v="3"/>
    <x v="2"/>
    <n v="60"/>
  </r>
  <r>
    <n v="102139"/>
    <x v="132"/>
    <n v="1"/>
    <n v="0"/>
    <n v="0"/>
    <n v="0"/>
    <n v="0"/>
    <n v="0"/>
    <n v="9"/>
    <n v="0.15"/>
    <x v="2"/>
    <x v="0"/>
    <n v="90"/>
  </r>
  <r>
    <n v="100193"/>
    <x v="199"/>
    <n v="0"/>
    <n v="0"/>
    <n v="0"/>
    <n v="0"/>
    <n v="0"/>
    <n v="0"/>
    <n v="1"/>
    <n v="1.6666666666666666E-2"/>
    <x v="2"/>
    <x v="0"/>
    <n v="90"/>
  </r>
  <r>
    <n v="102205"/>
    <x v="62"/>
    <n v="1"/>
    <n v="1"/>
    <n v="1"/>
    <n v="0"/>
    <n v="0"/>
    <n v="0"/>
    <n v="177"/>
    <n v="2.95"/>
    <x v="3"/>
    <x v="0"/>
    <n v="90"/>
  </r>
  <r>
    <n v="100640"/>
    <x v="107"/>
    <n v="1"/>
    <n v="1"/>
    <n v="1"/>
    <n v="0"/>
    <n v="0"/>
    <n v="0"/>
    <n v="75"/>
    <n v="1.25"/>
    <x v="1"/>
    <x v="5"/>
    <n v="70"/>
  </r>
  <r>
    <n v="101285"/>
    <x v="244"/>
    <n v="1"/>
    <n v="0"/>
    <n v="0"/>
    <n v="0"/>
    <n v="0"/>
    <n v="0"/>
    <n v="7"/>
    <n v="0.11666666666666667"/>
    <x v="2"/>
    <x v="4"/>
    <n v="80"/>
  </r>
  <r>
    <n v="101913"/>
    <x v="124"/>
    <n v="0"/>
    <n v="0"/>
    <n v="0"/>
    <n v="0"/>
    <n v="0"/>
    <n v="0"/>
    <n v="226"/>
    <n v="3.7666666666666666"/>
    <x v="0"/>
    <x v="4"/>
    <n v="80"/>
  </r>
  <r>
    <n v="101234"/>
    <x v="254"/>
    <n v="1"/>
    <n v="0"/>
    <n v="0"/>
    <n v="0"/>
    <n v="0"/>
    <n v="0"/>
    <n v="45"/>
    <n v="0.75"/>
    <x v="2"/>
    <x v="0"/>
    <n v="90"/>
  </r>
  <r>
    <n v="101530"/>
    <x v="287"/>
    <n v="0"/>
    <n v="0"/>
    <n v="0"/>
    <n v="0"/>
    <n v="0"/>
    <n v="0"/>
    <n v="78"/>
    <n v="1.3"/>
    <x v="1"/>
    <x v="0"/>
    <n v="90"/>
  </r>
  <r>
    <n v="101161"/>
    <x v="266"/>
    <n v="1"/>
    <n v="1"/>
    <n v="0"/>
    <n v="0"/>
    <n v="0"/>
    <n v="0"/>
    <n v="255"/>
    <n v="4.25"/>
    <x v="0"/>
    <x v="0"/>
    <n v="90"/>
  </r>
  <r>
    <n v="103141"/>
    <x v="353"/>
    <n v="0"/>
    <n v="0"/>
    <n v="0"/>
    <n v="0"/>
    <n v="0"/>
    <n v="0"/>
    <n v="298"/>
    <n v="4.9666666666666668"/>
    <x v="0"/>
    <x v="3"/>
    <n v="45"/>
  </r>
  <r>
    <n v="102189"/>
    <x v="216"/>
    <n v="1"/>
    <n v="1"/>
    <n v="1"/>
    <n v="1"/>
    <n v="1"/>
    <n v="1"/>
    <n v="185"/>
    <n v="3.0833333333333335"/>
    <x v="0"/>
    <x v="2"/>
    <n v="60"/>
  </r>
  <r>
    <n v="100120"/>
    <x v="55"/>
    <n v="0"/>
    <n v="0"/>
    <n v="0"/>
    <n v="0"/>
    <n v="0"/>
    <n v="0"/>
    <n v="170"/>
    <n v="2.8333333333333335"/>
    <x v="3"/>
    <x v="5"/>
    <n v="70"/>
  </r>
  <r>
    <n v="100279"/>
    <x v="331"/>
    <n v="1"/>
    <n v="1"/>
    <n v="0"/>
    <n v="0"/>
    <n v="0"/>
    <n v="0"/>
    <n v="84"/>
    <n v="1.4"/>
    <x v="1"/>
    <x v="1"/>
    <n v="75"/>
  </r>
  <r>
    <n v="101576"/>
    <x v="31"/>
    <n v="1"/>
    <n v="0"/>
    <n v="0"/>
    <n v="0"/>
    <n v="0"/>
    <n v="0"/>
    <n v="200"/>
    <n v="3.3333333333333335"/>
    <x v="0"/>
    <x v="5"/>
    <n v="70"/>
  </r>
  <r>
    <n v="101258"/>
    <x v="41"/>
    <n v="0"/>
    <n v="0"/>
    <n v="0"/>
    <n v="0"/>
    <n v="0"/>
    <n v="0"/>
    <n v="666"/>
    <n v="11.1"/>
    <x v="0"/>
    <x v="5"/>
    <n v="70"/>
  </r>
  <r>
    <n v="102897"/>
    <x v="21"/>
    <n v="1"/>
    <n v="1"/>
    <n v="1"/>
    <n v="1"/>
    <n v="1"/>
    <n v="0"/>
    <n v="179"/>
    <n v="2.9833333333333334"/>
    <x v="3"/>
    <x v="5"/>
    <n v="70"/>
  </r>
  <r>
    <n v="101951"/>
    <x v="104"/>
    <n v="1"/>
    <n v="1"/>
    <n v="0"/>
    <n v="0"/>
    <n v="0"/>
    <n v="0"/>
    <n v="188"/>
    <n v="3.1333333333333333"/>
    <x v="0"/>
    <x v="4"/>
    <n v="80"/>
  </r>
  <r>
    <n v="100212"/>
    <x v="268"/>
    <n v="0"/>
    <n v="0"/>
    <n v="0"/>
    <n v="0"/>
    <n v="0"/>
    <n v="0"/>
    <n v="208"/>
    <n v="3.4666666666666668"/>
    <x v="0"/>
    <x v="2"/>
    <n v="60"/>
  </r>
  <r>
    <n v="102214"/>
    <x v="149"/>
    <n v="1"/>
    <n v="1"/>
    <n v="1"/>
    <n v="0"/>
    <n v="0"/>
    <n v="0"/>
    <n v="69"/>
    <n v="1.1499999999999999"/>
    <x v="1"/>
    <x v="2"/>
    <n v="60"/>
  </r>
  <r>
    <n v="101346"/>
    <x v="354"/>
    <n v="1"/>
    <n v="0"/>
    <n v="0"/>
    <n v="0"/>
    <n v="0"/>
    <n v="0"/>
    <n v="50"/>
    <n v="0.83333333333333337"/>
    <x v="2"/>
    <x v="0"/>
    <n v="90"/>
  </r>
  <r>
    <n v="103116"/>
    <x v="82"/>
    <n v="1"/>
    <n v="1"/>
    <n v="0"/>
    <n v="0"/>
    <n v="0"/>
    <n v="0"/>
    <n v="1"/>
    <n v="1.6666666666666666E-2"/>
    <x v="2"/>
    <x v="5"/>
    <n v="70"/>
  </r>
  <r>
    <n v="103159"/>
    <x v="114"/>
    <n v="1"/>
    <n v="1"/>
    <n v="0"/>
    <n v="0"/>
    <n v="0"/>
    <n v="0"/>
    <n v="35"/>
    <n v="0.58333333333333337"/>
    <x v="2"/>
    <x v="4"/>
    <n v="80"/>
  </r>
  <r>
    <n v="102538"/>
    <x v="283"/>
    <n v="1"/>
    <n v="1"/>
    <n v="0"/>
    <n v="0"/>
    <n v="0"/>
    <n v="0"/>
    <n v="207"/>
    <n v="3.45"/>
    <x v="0"/>
    <x v="1"/>
    <n v="75"/>
  </r>
  <r>
    <n v="101984"/>
    <x v="9"/>
    <n v="1"/>
    <n v="1"/>
    <n v="1"/>
    <n v="0"/>
    <n v="0"/>
    <n v="0"/>
    <n v="690"/>
    <n v="11.5"/>
    <x v="0"/>
    <x v="1"/>
    <n v="75"/>
  </r>
  <r>
    <n v="103146"/>
    <x v="1"/>
    <n v="1"/>
    <n v="1"/>
    <n v="0"/>
    <n v="0"/>
    <n v="0"/>
    <n v="0"/>
    <n v="42"/>
    <n v="0.7"/>
    <x v="2"/>
    <x v="5"/>
    <n v="70"/>
  </r>
  <r>
    <n v="102178"/>
    <x v="218"/>
    <n v="1"/>
    <n v="0"/>
    <n v="0"/>
    <n v="0"/>
    <n v="0"/>
    <n v="0"/>
    <n v="59"/>
    <n v="0.98333333333333328"/>
    <x v="2"/>
    <x v="4"/>
    <n v="80"/>
  </r>
  <r>
    <n v="102186"/>
    <x v="132"/>
    <n v="0"/>
    <n v="0"/>
    <n v="0"/>
    <n v="0"/>
    <n v="0"/>
    <n v="0"/>
    <n v="21"/>
    <n v="0.35"/>
    <x v="2"/>
    <x v="1"/>
    <n v="75"/>
  </r>
  <r>
    <n v="103147"/>
    <x v="289"/>
    <n v="1"/>
    <n v="1"/>
    <n v="1"/>
    <n v="1"/>
    <n v="0"/>
    <n v="0"/>
    <n v="187"/>
    <n v="3.1166666666666667"/>
    <x v="0"/>
    <x v="1"/>
    <n v="75"/>
  </r>
  <r>
    <n v="101068"/>
    <x v="5"/>
    <n v="1"/>
    <n v="0"/>
    <n v="0"/>
    <n v="0"/>
    <n v="0"/>
    <n v="0"/>
    <n v="6"/>
    <n v="0.1"/>
    <x v="2"/>
    <x v="1"/>
    <n v="75"/>
  </r>
  <r>
    <n v="100735"/>
    <x v="211"/>
    <n v="1"/>
    <n v="1"/>
    <n v="0"/>
    <n v="0"/>
    <n v="0"/>
    <n v="0"/>
    <n v="68"/>
    <n v="1.1333333333333333"/>
    <x v="1"/>
    <x v="3"/>
    <n v="45"/>
  </r>
  <r>
    <n v="102806"/>
    <x v="105"/>
    <n v="0"/>
    <n v="0"/>
    <n v="0"/>
    <n v="0"/>
    <n v="0"/>
    <n v="0"/>
    <n v="219"/>
    <n v="3.65"/>
    <x v="0"/>
    <x v="5"/>
    <n v="70"/>
  </r>
  <r>
    <n v="101292"/>
    <x v="216"/>
    <n v="1"/>
    <n v="0"/>
    <n v="0"/>
    <n v="0"/>
    <n v="0"/>
    <n v="0"/>
    <n v="266"/>
    <n v="4.4333333333333336"/>
    <x v="0"/>
    <x v="4"/>
    <n v="80"/>
  </r>
  <r>
    <n v="100233"/>
    <x v="296"/>
    <n v="1"/>
    <n v="0"/>
    <n v="0"/>
    <n v="0"/>
    <n v="0"/>
    <n v="0"/>
    <n v="33"/>
    <n v="0.55000000000000004"/>
    <x v="2"/>
    <x v="4"/>
    <n v="80"/>
  </r>
  <r>
    <n v="102918"/>
    <x v="109"/>
    <n v="0"/>
    <n v="0"/>
    <n v="0"/>
    <n v="0"/>
    <n v="0"/>
    <n v="0"/>
    <n v="2"/>
    <n v="3.3333333333333333E-2"/>
    <x v="2"/>
    <x v="3"/>
    <n v="45"/>
  </r>
  <r>
    <n v="102727"/>
    <x v="349"/>
    <n v="0"/>
    <n v="0"/>
    <n v="0"/>
    <n v="0"/>
    <n v="0"/>
    <n v="0"/>
    <n v="915"/>
    <n v="15.25"/>
    <x v="0"/>
    <x v="2"/>
    <n v="60"/>
  </r>
  <r>
    <n v="102024"/>
    <x v="337"/>
    <n v="1"/>
    <n v="0"/>
    <n v="0"/>
    <n v="0"/>
    <n v="0"/>
    <n v="0"/>
    <n v="58"/>
    <n v="0.96666666666666667"/>
    <x v="2"/>
    <x v="0"/>
    <n v="90"/>
  </r>
  <r>
    <n v="102441"/>
    <x v="106"/>
    <n v="0"/>
    <n v="0"/>
    <n v="0"/>
    <n v="0"/>
    <n v="0"/>
    <n v="0"/>
    <n v="236"/>
    <n v="3.9333333333333331"/>
    <x v="0"/>
    <x v="1"/>
    <n v="75"/>
  </r>
  <r>
    <n v="102046"/>
    <x v="299"/>
    <n v="1"/>
    <n v="1"/>
    <n v="0"/>
    <n v="0"/>
    <n v="0"/>
    <n v="0"/>
    <n v="296"/>
    <n v="4.9333333333333336"/>
    <x v="0"/>
    <x v="3"/>
    <n v="45"/>
  </r>
  <r>
    <n v="100247"/>
    <x v="254"/>
    <n v="0"/>
    <n v="0"/>
    <n v="0"/>
    <n v="0"/>
    <n v="0"/>
    <n v="0"/>
    <n v="48"/>
    <n v="0.8"/>
    <x v="2"/>
    <x v="3"/>
    <n v="45"/>
  </r>
  <r>
    <n v="101141"/>
    <x v="23"/>
    <n v="0"/>
    <n v="0"/>
    <n v="0"/>
    <n v="0"/>
    <n v="0"/>
    <n v="0"/>
    <n v="165"/>
    <n v="2.75"/>
    <x v="3"/>
    <x v="3"/>
    <n v="45"/>
  </r>
  <r>
    <n v="102109"/>
    <x v="112"/>
    <n v="1"/>
    <n v="0"/>
    <n v="0"/>
    <n v="0"/>
    <n v="0"/>
    <n v="0"/>
    <n v="30"/>
    <n v="0.5"/>
    <x v="2"/>
    <x v="4"/>
    <n v="80"/>
  </r>
  <r>
    <n v="101983"/>
    <x v="295"/>
    <n v="1"/>
    <n v="0"/>
    <n v="0"/>
    <n v="0"/>
    <n v="0"/>
    <n v="0"/>
    <n v="59"/>
    <n v="0.98333333333333328"/>
    <x v="2"/>
    <x v="4"/>
    <n v="80"/>
  </r>
  <r>
    <n v="102026"/>
    <x v="75"/>
    <n v="1"/>
    <n v="1"/>
    <n v="1"/>
    <n v="1"/>
    <n v="1"/>
    <n v="1"/>
    <n v="60"/>
    <n v="1"/>
    <x v="2"/>
    <x v="2"/>
    <n v="60"/>
  </r>
  <r>
    <n v="101335"/>
    <x v="355"/>
    <n v="1"/>
    <n v="1"/>
    <n v="1"/>
    <n v="0"/>
    <n v="0"/>
    <n v="0"/>
    <n v="248"/>
    <n v="4.1333333333333337"/>
    <x v="0"/>
    <x v="2"/>
    <n v="60"/>
  </r>
  <r>
    <n v="101280"/>
    <x v="57"/>
    <n v="1"/>
    <n v="0"/>
    <n v="0"/>
    <n v="0"/>
    <n v="0"/>
    <n v="0"/>
    <n v="53"/>
    <n v="0.8833333333333333"/>
    <x v="2"/>
    <x v="1"/>
    <n v="75"/>
  </r>
  <r>
    <n v="101743"/>
    <x v="30"/>
    <n v="1"/>
    <n v="0"/>
    <n v="0"/>
    <n v="0"/>
    <n v="0"/>
    <n v="0"/>
    <n v="72"/>
    <n v="1.2"/>
    <x v="1"/>
    <x v="2"/>
    <n v="60"/>
  </r>
  <r>
    <n v="103193"/>
    <x v="33"/>
    <n v="1"/>
    <n v="0"/>
    <n v="0"/>
    <n v="0"/>
    <n v="0"/>
    <n v="0"/>
    <n v="16"/>
    <n v="0.26666666666666666"/>
    <x v="2"/>
    <x v="4"/>
    <n v="80"/>
  </r>
  <r>
    <n v="102167"/>
    <x v="221"/>
    <n v="0"/>
    <n v="0"/>
    <n v="0"/>
    <n v="0"/>
    <n v="0"/>
    <n v="0"/>
    <n v="59"/>
    <n v="0.98333333333333328"/>
    <x v="2"/>
    <x v="1"/>
    <n v="75"/>
  </r>
  <r>
    <n v="100551"/>
    <x v="234"/>
    <n v="1"/>
    <n v="0"/>
    <n v="0"/>
    <n v="0"/>
    <n v="0"/>
    <n v="0"/>
    <n v="178"/>
    <n v="2.9666666666666668"/>
    <x v="3"/>
    <x v="2"/>
    <n v="60"/>
  </r>
  <r>
    <n v="101127"/>
    <x v="23"/>
    <n v="1"/>
    <n v="1"/>
    <n v="1"/>
    <n v="0"/>
    <n v="0"/>
    <n v="0"/>
    <n v="232"/>
    <n v="3.8666666666666667"/>
    <x v="0"/>
    <x v="0"/>
    <n v="90"/>
  </r>
  <r>
    <n v="100620"/>
    <x v="186"/>
    <n v="1"/>
    <n v="0"/>
    <n v="0"/>
    <n v="0"/>
    <n v="0"/>
    <n v="0"/>
    <n v="75"/>
    <n v="1.25"/>
    <x v="1"/>
    <x v="1"/>
    <n v="75"/>
  </r>
  <r>
    <n v="102769"/>
    <x v="17"/>
    <n v="1"/>
    <n v="0"/>
    <n v="0"/>
    <n v="0"/>
    <n v="0"/>
    <n v="0"/>
    <n v="13"/>
    <n v="0.21666666666666667"/>
    <x v="2"/>
    <x v="3"/>
    <n v="45"/>
  </r>
  <r>
    <n v="101915"/>
    <x v="328"/>
    <n v="1"/>
    <n v="1"/>
    <n v="0"/>
    <n v="0"/>
    <n v="0"/>
    <n v="0"/>
    <n v="286"/>
    <n v="4.7666666666666666"/>
    <x v="0"/>
    <x v="2"/>
    <n v="60"/>
  </r>
  <r>
    <n v="102413"/>
    <x v="227"/>
    <n v="0"/>
    <n v="0"/>
    <n v="0"/>
    <n v="0"/>
    <n v="0"/>
    <n v="0"/>
    <n v="134"/>
    <n v="2.2333333333333334"/>
    <x v="3"/>
    <x v="0"/>
    <n v="90"/>
  </r>
  <r>
    <n v="100664"/>
    <x v="255"/>
    <n v="0"/>
    <n v="0"/>
    <n v="0"/>
    <n v="0"/>
    <n v="0"/>
    <n v="0"/>
    <n v="142"/>
    <n v="2.3666666666666667"/>
    <x v="3"/>
    <x v="1"/>
    <n v="75"/>
  </r>
  <r>
    <n v="101126"/>
    <x v="3"/>
    <n v="1"/>
    <n v="0"/>
    <n v="0"/>
    <n v="0"/>
    <n v="0"/>
    <n v="0"/>
    <n v="96"/>
    <n v="1.6"/>
    <x v="1"/>
    <x v="3"/>
    <n v="45"/>
  </r>
  <r>
    <n v="102642"/>
    <x v="118"/>
    <n v="1"/>
    <n v="1"/>
    <n v="1"/>
    <n v="1"/>
    <n v="0"/>
    <n v="0"/>
    <n v="279"/>
    <n v="4.6500000000000004"/>
    <x v="0"/>
    <x v="1"/>
    <n v="75"/>
  </r>
  <r>
    <n v="100719"/>
    <x v="112"/>
    <n v="1"/>
    <n v="0"/>
    <n v="0"/>
    <n v="0"/>
    <n v="0"/>
    <n v="0"/>
    <n v="89"/>
    <n v="1.4833333333333334"/>
    <x v="1"/>
    <x v="2"/>
    <n v="60"/>
  </r>
  <r>
    <n v="101779"/>
    <x v="196"/>
    <n v="1"/>
    <n v="1"/>
    <n v="1"/>
    <n v="0"/>
    <n v="0"/>
    <n v="0"/>
    <n v="36"/>
    <n v="0.6"/>
    <x v="2"/>
    <x v="4"/>
    <n v="80"/>
  </r>
  <r>
    <n v="102975"/>
    <x v="219"/>
    <n v="1"/>
    <n v="0"/>
    <n v="0"/>
    <n v="0"/>
    <n v="0"/>
    <n v="0"/>
    <n v="48"/>
    <n v="0.8"/>
    <x v="2"/>
    <x v="3"/>
    <n v="45"/>
  </r>
  <r>
    <n v="101990"/>
    <x v="209"/>
    <n v="0"/>
    <n v="0"/>
    <n v="0"/>
    <n v="0"/>
    <n v="0"/>
    <n v="0"/>
    <n v="180"/>
    <n v="3"/>
    <x v="3"/>
    <x v="4"/>
    <n v="80"/>
  </r>
  <r>
    <n v="100842"/>
    <x v="137"/>
    <n v="1"/>
    <n v="1"/>
    <n v="1"/>
    <n v="1"/>
    <n v="0"/>
    <n v="0"/>
    <n v="181"/>
    <n v="3.0166666666666666"/>
    <x v="0"/>
    <x v="4"/>
    <n v="80"/>
  </r>
  <r>
    <n v="102821"/>
    <x v="171"/>
    <n v="1"/>
    <n v="1"/>
    <n v="1"/>
    <n v="0"/>
    <n v="0"/>
    <n v="0"/>
    <n v="201"/>
    <n v="3.35"/>
    <x v="0"/>
    <x v="0"/>
    <n v="90"/>
  </r>
  <r>
    <n v="103125"/>
    <x v="59"/>
    <n v="1"/>
    <n v="0"/>
    <n v="0"/>
    <n v="0"/>
    <n v="0"/>
    <n v="0"/>
    <n v="41"/>
    <n v="0.68333333333333335"/>
    <x v="2"/>
    <x v="3"/>
    <n v="45"/>
  </r>
  <r>
    <n v="101177"/>
    <x v="206"/>
    <n v="0"/>
    <n v="0"/>
    <n v="0"/>
    <n v="0"/>
    <n v="0"/>
    <n v="0"/>
    <n v="69"/>
    <n v="1.1499999999999999"/>
    <x v="1"/>
    <x v="4"/>
    <n v="80"/>
  </r>
  <r>
    <n v="100605"/>
    <x v="316"/>
    <n v="1"/>
    <n v="1"/>
    <n v="0"/>
    <n v="0"/>
    <n v="0"/>
    <n v="0"/>
    <n v="75"/>
    <n v="1.25"/>
    <x v="1"/>
    <x v="4"/>
    <n v="80"/>
  </r>
  <r>
    <n v="101629"/>
    <x v="52"/>
    <n v="0"/>
    <n v="0"/>
    <n v="0"/>
    <n v="0"/>
    <n v="0"/>
    <n v="0"/>
    <n v="191"/>
    <n v="3.1833333333333331"/>
    <x v="0"/>
    <x v="0"/>
    <n v="90"/>
  </r>
  <r>
    <n v="103156"/>
    <x v="231"/>
    <n v="1"/>
    <n v="0"/>
    <n v="0"/>
    <n v="0"/>
    <n v="0"/>
    <n v="0"/>
    <n v="168"/>
    <n v="2.8"/>
    <x v="3"/>
    <x v="3"/>
    <n v="45"/>
  </r>
  <r>
    <n v="100743"/>
    <x v="280"/>
    <n v="1"/>
    <n v="0"/>
    <n v="0"/>
    <n v="0"/>
    <n v="0"/>
    <n v="0"/>
    <n v="110"/>
    <n v="1.8333333333333333"/>
    <x v="1"/>
    <x v="3"/>
    <n v="45"/>
  </r>
  <r>
    <n v="101283"/>
    <x v="28"/>
    <n v="0"/>
    <n v="0"/>
    <n v="0"/>
    <n v="0"/>
    <n v="0"/>
    <n v="0"/>
    <n v="40"/>
    <n v="0.66666666666666663"/>
    <x v="2"/>
    <x v="4"/>
    <n v="80"/>
  </r>
  <r>
    <n v="102309"/>
    <x v="201"/>
    <n v="1"/>
    <n v="1"/>
    <n v="1"/>
    <n v="0"/>
    <n v="0"/>
    <n v="0"/>
    <n v="30"/>
    <n v="0.5"/>
    <x v="2"/>
    <x v="4"/>
    <n v="80"/>
  </r>
  <r>
    <n v="101146"/>
    <x v="320"/>
    <n v="0"/>
    <n v="0"/>
    <n v="0"/>
    <n v="0"/>
    <n v="0"/>
    <n v="0"/>
    <n v="69"/>
    <n v="1.1499999999999999"/>
    <x v="1"/>
    <x v="3"/>
    <n v="45"/>
  </r>
  <r>
    <n v="102888"/>
    <x v="261"/>
    <n v="1"/>
    <n v="1"/>
    <n v="1"/>
    <n v="0"/>
    <n v="0"/>
    <n v="0"/>
    <n v="1"/>
    <n v="1.6666666666666666E-2"/>
    <x v="2"/>
    <x v="2"/>
    <n v="60"/>
  </r>
  <r>
    <n v="100544"/>
    <x v="106"/>
    <n v="0"/>
    <n v="0"/>
    <n v="0"/>
    <n v="0"/>
    <n v="0"/>
    <n v="0"/>
    <n v="75"/>
    <n v="1.25"/>
    <x v="1"/>
    <x v="0"/>
    <n v="90"/>
  </r>
  <r>
    <n v="101866"/>
    <x v="158"/>
    <n v="1"/>
    <n v="1"/>
    <n v="0"/>
    <n v="0"/>
    <n v="0"/>
    <n v="0"/>
    <n v="172"/>
    <n v="2.8666666666666667"/>
    <x v="3"/>
    <x v="1"/>
    <n v="75"/>
  </r>
  <r>
    <n v="101960"/>
    <x v="335"/>
    <n v="1"/>
    <n v="0"/>
    <n v="0"/>
    <n v="0"/>
    <n v="0"/>
    <n v="0"/>
    <n v="156"/>
    <n v="2.6"/>
    <x v="3"/>
    <x v="4"/>
    <n v="80"/>
  </r>
  <r>
    <n v="100331"/>
    <x v="0"/>
    <n v="1"/>
    <n v="0"/>
    <n v="0"/>
    <n v="0"/>
    <n v="0"/>
    <n v="0"/>
    <n v="84"/>
    <n v="1.4"/>
    <x v="1"/>
    <x v="0"/>
    <n v="90"/>
  </r>
  <r>
    <n v="100187"/>
    <x v="272"/>
    <n v="1"/>
    <n v="1"/>
    <n v="0"/>
    <n v="0"/>
    <n v="0"/>
    <n v="0"/>
    <n v="146"/>
    <n v="2.4333333333333331"/>
    <x v="3"/>
    <x v="2"/>
    <n v="60"/>
  </r>
  <r>
    <n v="101790"/>
    <x v="53"/>
    <n v="1"/>
    <n v="0"/>
    <n v="0"/>
    <n v="0"/>
    <n v="0"/>
    <n v="0"/>
    <n v="20"/>
    <n v="0.33333333333333331"/>
    <x v="2"/>
    <x v="5"/>
    <n v="70"/>
  </r>
  <r>
    <n v="100488"/>
    <x v="250"/>
    <n v="1"/>
    <n v="0"/>
    <n v="0"/>
    <n v="0"/>
    <n v="0"/>
    <n v="0"/>
    <n v="75"/>
    <n v="1.25"/>
    <x v="1"/>
    <x v="3"/>
    <n v="45"/>
  </r>
  <r>
    <n v="102019"/>
    <x v="282"/>
    <n v="0"/>
    <n v="0"/>
    <n v="0"/>
    <n v="0"/>
    <n v="0"/>
    <n v="0"/>
    <n v="103"/>
    <n v="1.7166666666666666"/>
    <x v="1"/>
    <x v="4"/>
    <n v="80"/>
  </r>
  <r>
    <n v="102804"/>
    <x v="28"/>
    <n v="0"/>
    <n v="0"/>
    <n v="0"/>
    <n v="0"/>
    <n v="0"/>
    <n v="0"/>
    <n v="243"/>
    <n v="4.05"/>
    <x v="0"/>
    <x v="0"/>
    <n v="90"/>
  </r>
  <r>
    <n v="100183"/>
    <x v="22"/>
    <n v="0"/>
    <n v="0"/>
    <n v="0"/>
    <n v="0"/>
    <n v="0"/>
    <n v="0"/>
    <n v="59"/>
    <n v="0.98333333333333328"/>
    <x v="2"/>
    <x v="2"/>
    <n v="60"/>
  </r>
  <r>
    <n v="102249"/>
    <x v="165"/>
    <n v="0"/>
    <n v="0"/>
    <n v="0"/>
    <n v="0"/>
    <n v="0"/>
    <n v="0"/>
    <n v="26"/>
    <n v="0.43333333333333335"/>
    <x v="2"/>
    <x v="0"/>
    <n v="90"/>
  </r>
  <r>
    <n v="100957"/>
    <x v="282"/>
    <n v="1"/>
    <n v="1"/>
    <n v="1"/>
    <n v="0"/>
    <n v="0"/>
    <n v="0"/>
    <n v="657"/>
    <n v="10.95"/>
    <x v="0"/>
    <x v="3"/>
    <n v="45"/>
  </r>
  <r>
    <n v="101112"/>
    <x v="5"/>
    <n v="1"/>
    <n v="1"/>
    <n v="1"/>
    <n v="0"/>
    <n v="0"/>
    <n v="0"/>
    <n v="275"/>
    <n v="4.583333333333333"/>
    <x v="0"/>
    <x v="5"/>
    <n v="70"/>
  </r>
  <r>
    <n v="101090"/>
    <x v="61"/>
    <n v="1"/>
    <n v="0"/>
    <n v="0"/>
    <n v="0"/>
    <n v="0"/>
    <n v="0"/>
    <n v="69"/>
    <n v="1.1499999999999999"/>
    <x v="1"/>
    <x v="3"/>
    <n v="45"/>
  </r>
  <r>
    <n v="102984"/>
    <x v="236"/>
    <n v="1"/>
    <n v="1"/>
    <n v="0"/>
    <n v="0"/>
    <n v="0"/>
    <n v="0"/>
    <n v="60"/>
    <n v="1"/>
    <x v="2"/>
    <x v="2"/>
    <n v="60"/>
  </r>
  <r>
    <n v="102162"/>
    <x v="124"/>
    <n v="1"/>
    <n v="0"/>
    <n v="0"/>
    <n v="0"/>
    <n v="0"/>
    <n v="0"/>
    <n v="280"/>
    <n v="4.666666666666667"/>
    <x v="0"/>
    <x v="1"/>
    <n v="75"/>
  </r>
  <r>
    <n v="102442"/>
    <x v="114"/>
    <n v="1"/>
    <n v="1"/>
    <n v="0"/>
    <n v="0"/>
    <n v="0"/>
    <n v="0"/>
    <n v="44"/>
    <n v="0.73333333333333328"/>
    <x v="2"/>
    <x v="3"/>
    <n v="45"/>
  </r>
  <r>
    <n v="100249"/>
    <x v="249"/>
    <n v="0"/>
    <n v="0"/>
    <n v="0"/>
    <n v="0"/>
    <n v="0"/>
    <n v="0"/>
    <n v="13"/>
    <n v="0.21666666666666667"/>
    <x v="2"/>
    <x v="0"/>
    <n v="90"/>
  </r>
  <r>
    <n v="100242"/>
    <x v="349"/>
    <n v="1"/>
    <n v="0"/>
    <n v="0"/>
    <n v="0"/>
    <n v="0"/>
    <n v="0"/>
    <n v="28"/>
    <n v="0.46666666666666667"/>
    <x v="2"/>
    <x v="5"/>
    <n v="70"/>
  </r>
  <r>
    <n v="102232"/>
    <x v="267"/>
    <n v="1"/>
    <n v="0"/>
    <n v="0"/>
    <n v="0"/>
    <n v="0"/>
    <n v="0"/>
    <n v="178"/>
    <n v="2.9666666666666668"/>
    <x v="3"/>
    <x v="1"/>
    <n v="75"/>
  </r>
  <r>
    <n v="100287"/>
    <x v="262"/>
    <n v="1"/>
    <n v="1"/>
    <n v="1"/>
    <n v="1"/>
    <n v="0"/>
    <n v="0"/>
    <n v="634"/>
    <n v="10.566666666666666"/>
    <x v="0"/>
    <x v="1"/>
    <n v="75"/>
  </r>
  <r>
    <n v="100598"/>
    <x v="208"/>
    <n v="1"/>
    <n v="1"/>
    <n v="1"/>
    <n v="0"/>
    <n v="0"/>
    <n v="0"/>
    <n v="75"/>
    <n v="1.25"/>
    <x v="1"/>
    <x v="1"/>
    <n v="75"/>
  </r>
  <r>
    <n v="103187"/>
    <x v="251"/>
    <n v="1"/>
    <n v="1"/>
    <n v="1"/>
    <n v="0"/>
    <n v="0"/>
    <n v="0"/>
    <n v="197"/>
    <n v="3.2833333333333332"/>
    <x v="0"/>
    <x v="5"/>
    <n v="70"/>
  </r>
  <r>
    <n v="100397"/>
    <x v="304"/>
    <n v="1"/>
    <n v="1"/>
    <n v="1"/>
    <n v="0"/>
    <n v="0"/>
    <n v="0"/>
    <n v="300"/>
    <n v="5"/>
    <x v="0"/>
    <x v="5"/>
    <n v="70"/>
  </r>
  <r>
    <n v="102652"/>
    <x v="105"/>
    <n v="0"/>
    <n v="0"/>
    <n v="0"/>
    <n v="0"/>
    <n v="0"/>
    <n v="0"/>
    <n v="46"/>
    <n v="0.76666666666666672"/>
    <x v="2"/>
    <x v="2"/>
    <n v="60"/>
  </r>
  <r>
    <n v="100392"/>
    <x v="328"/>
    <n v="1"/>
    <n v="1"/>
    <n v="1"/>
    <n v="1"/>
    <n v="0"/>
    <n v="0"/>
    <n v="191"/>
    <n v="3.1833333333333331"/>
    <x v="0"/>
    <x v="0"/>
    <n v="90"/>
  </r>
  <r>
    <n v="101991"/>
    <x v="229"/>
    <n v="1"/>
    <n v="1"/>
    <n v="0"/>
    <n v="0"/>
    <n v="0"/>
    <n v="0"/>
    <n v="150"/>
    <n v="2.5"/>
    <x v="3"/>
    <x v="2"/>
    <n v="60"/>
  </r>
  <r>
    <n v="101931"/>
    <x v="214"/>
    <n v="1"/>
    <n v="1"/>
    <n v="1"/>
    <n v="0"/>
    <n v="0"/>
    <n v="0"/>
    <n v="1"/>
    <n v="1.6666666666666666E-2"/>
    <x v="2"/>
    <x v="5"/>
    <n v="70"/>
  </r>
  <r>
    <n v="100954"/>
    <x v="68"/>
    <n v="1"/>
    <n v="1"/>
    <n v="0"/>
    <n v="0"/>
    <n v="0"/>
    <n v="0"/>
    <n v="256"/>
    <n v="4.2666666666666666"/>
    <x v="0"/>
    <x v="1"/>
    <n v="75"/>
  </r>
  <r>
    <n v="102460"/>
    <x v="222"/>
    <n v="0"/>
    <n v="0"/>
    <n v="0"/>
    <n v="0"/>
    <n v="0"/>
    <n v="0"/>
    <n v="460"/>
    <n v="7.666666666666667"/>
    <x v="0"/>
    <x v="3"/>
    <n v="45"/>
  </r>
  <r>
    <n v="101764"/>
    <x v="70"/>
    <n v="0"/>
    <n v="0"/>
    <n v="0"/>
    <n v="0"/>
    <n v="0"/>
    <n v="0"/>
    <n v="268"/>
    <n v="4.4666666666666668"/>
    <x v="0"/>
    <x v="0"/>
    <n v="90"/>
  </r>
  <r>
    <n v="102509"/>
    <x v="91"/>
    <n v="0"/>
    <n v="0"/>
    <n v="0"/>
    <n v="0"/>
    <n v="0"/>
    <n v="0"/>
    <n v="17"/>
    <n v="0.28333333333333333"/>
    <x v="2"/>
    <x v="0"/>
    <n v="90"/>
  </r>
  <r>
    <n v="101508"/>
    <x v="118"/>
    <n v="1"/>
    <n v="1"/>
    <n v="1"/>
    <n v="1"/>
    <n v="0"/>
    <n v="0"/>
    <n v="251"/>
    <n v="4.1833333333333336"/>
    <x v="0"/>
    <x v="4"/>
    <n v="80"/>
  </r>
  <r>
    <n v="101633"/>
    <x v="300"/>
    <n v="1"/>
    <n v="1"/>
    <n v="0"/>
    <n v="0"/>
    <n v="0"/>
    <n v="0"/>
    <n v="152"/>
    <n v="2.5333333333333332"/>
    <x v="3"/>
    <x v="3"/>
    <n v="45"/>
  </r>
  <r>
    <n v="101259"/>
    <x v="281"/>
    <n v="1"/>
    <n v="1"/>
    <n v="0"/>
    <n v="0"/>
    <n v="0"/>
    <n v="0"/>
    <n v="69"/>
    <n v="1.1499999999999999"/>
    <x v="1"/>
    <x v="1"/>
    <n v="75"/>
  </r>
  <r>
    <n v="101924"/>
    <x v="340"/>
    <n v="1"/>
    <n v="0"/>
    <n v="0"/>
    <n v="0"/>
    <n v="0"/>
    <n v="0"/>
    <n v="179"/>
    <n v="2.9833333333333334"/>
    <x v="3"/>
    <x v="0"/>
    <n v="90"/>
  </r>
  <r>
    <n v="102892"/>
    <x v="12"/>
    <n v="1"/>
    <n v="1"/>
    <n v="1"/>
    <n v="0"/>
    <n v="0"/>
    <n v="0"/>
    <n v="144"/>
    <n v="2.4"/>
    <x v="3"/>
    <x v="2"/>
    <n v="60"/>
  </r>
  <r>
    <n v="102807"/>
    <x v="57"/>
    <n v="1"/>
    <n v="0"/>
    <n v="0"/>
    <n v="0"/>
    <n v="0"/>
    <n v="0"/>
    <n v="44"/>
    <n v="0.73333333333333328"/>
    <x v="2"/>
    <x v="4"/>
    <n v="80"/>
  </r>
  <r>
    <n v="102307"/>
    <x v="58"/>
    <n v="1"/>
    <n v="1"/>
    <n v="1"/>
    <n v="0"/>
    <n v="0"/>
    <n v="0"/>
    <n v="42"/>
    <n v="0.7"/>
    <x v="2"/>
    <x v="2"/>
    <n v="60"/>
  </r>
  <r>
    <n v="100170"/>
    <x v="201"/>
    <n v="0"/>
    <n v="0"/>
    <n v="0"/>
    <n v="0"/>
    <n v="0"/>
    <n v="0"/>
    <n v="901"/>
    <n v="15.016666666666667"/>
    <x v="0"/>
    <x v="5"/>
    <n v="70"/>
  </r>
  <r>
    <n v="102399"/>
    <x v="192"/>
    <n v="1"/>
    <n v="1"/>
    <n v="0"/>
    <n v="0"/>
    <n v="0"/>
    <n v="0"/>
    <n v="70"/>
    <n v="1.1666666666666667"/>
    <x v="1"/>
    <x v="3"/>
    <n v="45"/>
  </r>
  <r>
    <n v="100594"/>
    <x v="179"/>
    <n v="1"/>
    <n v="1"/>
    <n v="0"/>
    <n v="0"/>
    <n v="0"/>
    <n v="0"/>
    <n v="297"/>
    <n v="4.95"/>
    <x v="0"/>
    <x v="1"/>
    <n v="75"/>
  </r>
  <r>
    <n v="102361"/>
    <x v="41"/>
    <n v="1"/>
    <n v="1"/>
    <n v="1"/>
    <n v="0"/>
    <n v="0"/>
    <n v="0"/>
    <n v="158"/>
    <n v="2.6333333333333333"/>
    <x v="3"/>
    <x v="2"/>
    <n v="60"/>
  </r>
  <r>
    <n v="103095"/>
    <x v="122"/>
    <n v="1"/>
    <n v="0"/>
    <n v="0"/>
    <n v="0"/>
    <n v="0"/>
    <n v="0"/>
    <n v="123"/>
    <n v="2.0499999999999998"/>
    <x v="3"/>
    <x v="2"/>
    <n v="60"/>
  </r>
  <r>
    <n v="101971"/>
    <x v="63"/>
    <n v="1"/>
    <n v="0"/>
    <n v="0"/>
    <n v="0"/>
    <n v="0"/>
    <n v="0"/>
    <n v="2"/>
    <n v="3.3333333333333333E-2"/>
    <x v="2"/>
    <x v="2"/>
    <n v="60"/>
  </r>
  <r>
    <n v="102168"/>
    <x v="0"/>
    <n v="1"/>
    <n v="0"/>
    <n v="0"/>
    <n v="0"/>
    <n v="0"/>
    <n v="0"/>
    <n v="6"/>
    <n v="0.1"/>
    <x v="2"/>
    <x v="2"/>
    <n v="60"/>
  </r>
  <r>
    <n v="102523"/>
    <x v="182"/>
    <n v="1"/>
    <n v="1"/>
    <n v="1"/>
    <n v="0"/>
    <n v="0"/>
    <n v="0"/>
    <n v="262"/>
    <n v="4.3666666666666663"/>
    <x v="0"/>
    <x v="3"/>
    <n v="45"/>
  </r>
  <r>
    <n v="101831"/>
    <x v="113"/>
    <n v="0"/>
    <n v="0"/>
    <n v="0"/>
    <n v="0"/>
    <n v="0"/>
    <n v="0"/>
    <n v="955"/>
    <n v="15.916666666666666"/>
    <x v="0"/>
    <x v="0"/>
    <n v="90"/>
  </r>
  <r>
    <n v="100933"/>
    <x v="42"/>
    <n v="1"/>
    <n v="1"/>
    <n v="1"/>
    <n v="1"/>
    <n v="1"/>
    <n v="0"/>
    <n v="68"/>
    <n v="1.1333333333333333"/>
    <x v="1"/>
    <x v="3"/>
    <n v="45"/>
  </r>
  <r>
    <n v="102192"/>
    <x v="46"/>
    <n v="1"/>
    <n v="1"/>
    <n v="1"/>
    <n v="0"/>
    <n v="0"/>
    <n v="0"/>
    <n v="223"/>
    <n v="3.7166666666666668"/>
    <x v="0"/>
    <x v="4"/>
    <n v="80"/>
  </r>
  <r>
    <n v="101905"/>
    <x v="300"/>
    <n v="0"/>
    <n v="0"/>
    <n v="0"/>
    <n v="0"/>
    <n v="0"/>
    <n v="0"/>
    <n v="341"/>
    <n v="5.6833333333333336"/>
    <x v="0"/>
    <x v="4"/>
    <n v="80"/>
  </r>
  <r>
    <n v="103103"/>
    <x v="347"/>
    <n v="1"/>
    <n v="0"/>
    <n v="0"/>
    <n v="0"/>
    <n v="0"/>
    <n v="0"/>
    <n v="3"/>
    <n v="0.05"/>
    <x v="2"/>
    <x v="2"/>
    <n v="60"/>
  </r>
  <r>
    <n v="100114"/>
    <x v="257"/>
    <n v="0"/>
    <n v="0"/>
    <n v="0"/>
    <n v="0"/>
    <n v="0"/>
    <n v="0"/>
    <n v="233"/>
    <n v="3.8833333333333333"/>
    <x v="0"/>
    <x v="0"/>
    <n v="90"/>
  </r>
  <r>
    <n v="101925"/>
    <x v="346"/>
    <n v="1"/>
    <n v="1"/>
    <n v="1"/>
    <n v="0"/>
    <n v="0"/>
    <n v="0"/>
    <n v="205"/>
    <n v="3.4166666666666665"/>
    <x v="0"/>
    <x v="1"/>
    <n v="75"/>
  </r>
  <r>
    <n v="103151"/>
    <x v="97"/>
    <n v="1"/>
    <n v="1"/>
    <n v="1"/>
    <n v="0"/>
    <n v="0"/>
    <n v="0"/>
    <n v="169"/>
    <n v="2.8166666666666669"/>
    <x v="3"/>
    <x v="2"/>
    <n v="60"/>
  </r>
  <r>
    <n v="102297"/>
    <x v="305"/>
    <n v="1"/>
    <n v="1"/>
    <n v="1"/>
    <n v="0"/>
    <n v="0"/>
    <n v="0"/>
    <n v="25"/>
    <n v="0.41666666666666669"/>
    <x v="2"/>
    <x v="4"/>
    <n v="80"/>
  </r>
  <r>
    <n v="102559"/>
    <x v="169"/>
    <n v="1"/>
    <n v="0"/>
    <n v="0"/>
    <n v="0"/>
    <n v="0"/>
    <n v="0"/>
    <n v="34"/>
    <n v="0.56666666666666665"/>
    <x v="2"/>
    <x v="0"/>
    <n v="90"/>
  </r>
  <r>
    <n v="102145"/>
    <x v="340"/>
    <n v="1"/>
    <n v="0"/>
    <n v="0"/>
    <n v="0"/>
    <n v="0"/>
    <n v="0"/>
    <n v="53"/>
    <n v="0.8833333333333333"/>
    <x v="2"/>
    <x v="5"/>
    <n v="70"/>
  </r>
  <r>
    <n v="101170"/>
    <x v="129"/>
    <n v="1"/>
    <n v="1"/>
    <n v="1"/>
    <n v="1"/>
    <n v="0"/>
    <n v="0"/>
    <n v="61"/>
    <n v="1.0166666666666666"/>
    <x v="1"/>
    <x v="4"/>
    <n v="80"/>
  </r>
  <r>
    <n v="103138"/>
    <x v="275"/>
    <n v="1"/>
    <n v="1"/>
    <n v="0"/>
    <n v="0"/>
    <n v="0"/>
    <n v="0"/>
    <n v="716"/>
    <n v="11.933333333333334"/>
    <x v="0"/>
    <x v="3"/>
    <n v="45"/>
  </r>
  <r>
    <n v="101218"/>
    <x v="328"/>
    <n v="1"/>
    <n v="0"/>
    <n v="0"/>
    <n v="0"/>
    <n v="0"/>
    <n v="0"/>
    <n v="29"/>
    <n v="0.48333333333333334"/>
    <x v="2"/>
    <x v="0"/>
    <n v="90"/>
  </r>
  <r>
    <n v="102620"/>
    <x v="157"/>
    <n v="1"/>
    <n v="1"/>
    <n v="1"/>
    <n v="0"/>
    <n v="0"/>
    <n v="0"/>
    <n v="48"/>
    <n v="0.8"/>
    <x v="2"/>
    <x v="4"/>
    <n v="80"/>
  </r>
  <r>
    <n v="100969"/>
    <x v="142"/>
    <n v="1"/>
    <n v="1"/>
    <n v="1"/>
    <n v="1"/>
    <n v="0"/>
    <n v="0"/>
    <n v="75"/>
    <n v="1.25"/>
    <x v="1"/>
    <x v="3"/>
    <n v="45"/>
  </r>
  <r>
    <n v="100238"/>
    <x v="340"/>
    <n v="1"/>
    <n v="0"/>
    <n v="0"/>
    <n v="0"/>
    <n v="0"/>
    <n v="0"/>
    <n v="53"/>
    <n v="0.8833333333333333"/>
    <x v="2"/>
    <x v="5"/>
    <n v="70"/>
  </r>
  <r>
    <n v="102488"/>
    <x v="327"/>
    <n v="1"/>
    <n v="1"/>
    <n v="0"/>
    <n v="0"/>
    <n v="0"/>
    <n v="0"/>
    <n v="98"/>
    <n v="1.6333333333333333"/>
    <x v="1"/>
    <x v="1"/>
    <n v="75"/>
  </r>
  <r>
    <n v="100385"/>
    <x v="265"/>
    <n v="1"/>
    <n v="0"/>
    <n v="0"/>
    <n v="0"/>
    <n v="0"/>
    <n v="0"/>
    <n v="64"/>
    <n v="1.0666666666666667"/>
    <x v="1"/>
    <x v="5"/>
    <n v="70"/>
  </r>
  <r>
    <n v="100814"/>
    <x v="55"/>
    <n v="1"/>
    <n v="1"/>
    <n v="1"/>
    <n v="0"/>
    <n v="0"/>
    <n v="0"/>
    <n v="68"/>
    <n v="1.1333333333333333"/>
    <x v="1"/>
    <x v="3"/>
    <n v="45"/>
  </r>
  <r>
    <n v="101402"/>
    <x v="113"/>
    <n v="1"/>
    <n v="1"/>
    <n v="1"/>
    <n v="1"/>
    <n v="1"/>
    <n v="0"/>
    <n v="70"/>
    <n v="1.1666666666666667"/>
    <x v="1"/>
    <x v="3"/>
    <n v="45"/>
  </r>
  <r>
    <n v="102835"/>
    <x v="23"/>
    <n v="1"/>
    <n v="1"/>
    <n v="0"/>
    <n v="0"/>
    <n v="0"/>
    <n v="0"/>
    <n v="20"/>
    <n v="0.33333333333333331"/>
    <x v="2"/>
    <x v="3"/>
    <n v="45"/>
  </r>
  <r>
    <n v="100066"/>
    <x v="301"/>
    <n v="0"/>
    <n v="0"/>
    <n v="0"/>
    <n v="0"/>
    <n v="0"/>
    <n v="0"/>
    <n v="36"/>
    <n v="0.6"/>
    <x v="2"/>
    <x v="1"/>
    <n v="75"/>
  </r>
  <r>
    <n v="101057"/>
    <x v="262"/>
    <n v="0"/>
    <n v="0"/>
    <n v="0"/>
    <n v="0"/>
    <n v="0"/>
    <n v="0"/>
    <n v="8"/>
    <n v="0.13333333333333333"/>
    <x v="2"/>
    <x v="3"/>
    <n v="45"/>
  </r>
  <r>
    <n v="102778"/>
    <x v="27"/>
    <n v="1"/>
    <n v="1"/>
    <n v="1"/>
    <n v="0"/>
    <n v="0"/>
    <n v="0"/>
    <n v="218"/>
    <n v="3.6333333333333333"/>
    <x v="0"/>
    <x v="2"/>
    <n v="60"/>
  </r>
  <r>
    <n v="100089"/>
    <x v="54"/>
    <n v="0"/>
    <n v="0"/>
    <n v="0"/>
    <n v="0"/>
    <n v="0"/>
    <n v="0"/>
    <n v="284"/>
    <n v="4.7333333333333334"/>
    <x v="0"/>
    <x v="3"/>
    <n v="45"/>
  </r>
  <r>
    <n v="103184"/>
    <x v="273"/>
    <n v="1"/>
    <n v="1"/>
    <n v="0"/>
    <n v="0"/>
    <n v="0"/>
    <n v="0"/>
    <n v="152"/>
    <n v="2.5333333333333332"/>
    <x v="3"/>
    <x v="3"/>
    <n v="45"/>
  </r>
  <r>
    <n v="100712"/>
    <x v="243"/>
    <n v="1"/>
    <n v="1"/>
    <n v="0"/>
    <n v="0"/>
    <n v="0"/>
    <n v="0"/>
    <n v="138"/>
    <n v="2.2999999999999998"/>
    <x v="3"/>
    <x v="0"/>
    <n v="90"/>
  </r>
  <r>
    <n v="103101"/>
    <x v="219"/>
    <n v="0"/>
    <n v="0"/>
    <n v="0"/>
    <n v="0"/>
    <n v="0"/>
    <n v="0"/>
    <n v="241"/>
    <n v="4.0166666666666666"/>
    <x v="0"/>
    <x v="4"/>
    <n v="80"/>
  </r>
  <r>
    <n v="100829"/>
    <x v="112"/>
    <n v="1"/>
    <n v="1"/>
    <n v="1"/>
    <n v="0"/>
    <n v="0"/>
    <n v="0"/>
    <n v="407"/>
    <n v="6.7833333333333332"/>
    <x v="0"/>
    <x v="4"/>
    <n v="80"/>
  </r>
  <r>
    <n v="102663"/>
    <x v="337"/>
    <n v="1"/>
    <n v="1"/>
    <n v="0"/>
    <n v="0"/>
    <n v="0"/>
    <n v="0"/>
    <n v="267"/>
    <n v="4.45"/>
    <x v="0"/>
    <x v="5"/>
    <n v="70"/>
  </r>
  <r>
    <n v="102568"/>
    <x v="255"/>
    <n v="1"/>
    <n v="1"/>
    <n v="0"/>
    <n v="0"/>
    <n v="0"/>
    <n v="0"/>
    <n v="111"/>
    <n v="1.85"/>
    <x v="1"/>
    <x v="0"/>
    <n v="90"/>
  </r>
  <r>
    <n v="100176"/>
    <x v="345"/>
    <n v="1"/>
    <n v="1"/>
    <n v="0"/>
    <n v="0"/>
    <n v="0"/>
    <n v="0"/>
    <n v="82"/>
    <n v="1.3666666666666667"/>
    <x v="1"/>
    <x v="2"/>
    <n v="60"/>
  </r>
  <r>
    <n v="102468"/>
    <x v="268"/>
    <n v="0"/>
    <n v="0"/>
    <n v="0"/>
    <n v="0"/>
    <n v="0"/>
    <n v="0"/>
    <n v="68"/>
    <n v="1.1333333333333333"/>
    <x v="1"/>
    <x v="2"/>
    <n v="60"/>
  </r>
  <r>
    <n v="102298"/>
    <x v="230"/>
    <n v="0"/>
    <n v="0"/>
    <n v="0"/>
    <n v="0"/>
    <n v="0"/>
    <n v="0"/>
    <n v="288"/>
    <n v="4.8"/>
    <x v="0"/>
    <x v="3"/>
    <n v="45"/>
  </r>
  <r>
    <n v="102914"/>
    <x v="280"/>
    <n v="1"/>
    <n v="1"/>
    <n v="1"/>
    <n v="0"/>
    <n v="0"/>
    <n v="0"/>
    <n v="31"/>
    <n v="0.51666666666666672"/>
    <x v="2"/>
    <x v="1"/>
    <n v="75"/>
  </r>
  <r>
    <n v="100880"/>
    <x v="309"/>
    <n v="1"/>
    <n v="1"/>
    <n v="0"/>
    <n v="0"/>
    <n v="0"/>
    <n v="0"/>
    <n v="68"/>
    <n v="1.1333333333333333"/>
    <x v="1"/>
    <x v="2"/>
    <n v="60"/>
  </r>
  <r>
    <n v="101157"/>
    <x v="219"/>
    <n v="1"/>
    <n v="1"/>
    <n v="1"/>
    <n v="1"/>
    <n v="1"/>
    <n v="0"/>
    <n v="115"/>
    <n v="1.9166666666666667"/>
    <x v="1"/>
    <x v="0"/>
    <n v="90"/>
  </r>
  <r>
    <n v="101213"/>
    <x v="57"/>
    <n v="1"/>
    <n v="1"/>
    <n v="1"/>
    <n v="0"/>
    <n v="0"/>
    <n v="0"/>
    <n v="588"/>
    <n v="9.8000000000000007"/>
    <x v="0"/>
    <x v="3"/>
    <n v="45"/>
  </r>
  <r>
    <n v="101098"/>
    <x v="55"/>
    <n v="0"/>
    <n v="0"/>
    <n v="0"/>
    <n v="0"/>
    <n v="0"/>
    <n v="0"/>
    <n v="69"/>
    <n v="1.1499999999999999"/>
    <x v="1"/>
    <x v="3"/>
    <n v="45"/>
  </r>
  <r>
    <n v="102872"/>
    <x v="61"/>
    <n v="0"/>
    <n v="0"/>
    <n v="0"/>
    <n v="0"/>
    <n v="0"/>
    <n v="0"/>
    <n v="45"/>
    <n v="0.75"/>
    <x v="2"/>
    <x v="4"/>
    <n v="80"/>
  </r>
  <r>
    <n v="100603"/>
    <x v="161"/>
    <n v="1"/>
    <n v="1"/>
    <n v="1"/>
    <n v="0"/>
    <n v="0"/>
    <n v="0"/>
    <n v="75"/>
    <n v="1.25"/>
    <x v="1"/>
    <x v="2"/>
    <n v="60"/>
  </r>
  <r>
    <n v="102553"/>
    <x v="350"/>
    <n v="1"/>
    <n v="0"/>
    <n v="0"/>
    <n v="0"/>
    <n v="0"/>
    <n v="0"/>
    <n v="52"/>
    <n v="0.8666666666666667"/>
    <x v="2"/>
    <x v="0"/>
    <n v="90"/>
  </r>
  <r>
    <n v="100830"/>
    <x v="73"/>
    <n v="1"/>
    <n v="0"/>
    <n v="0"/>
    <n v="0"/>
    <n v="0"/>
    <n v="0"/>
    <n v="68"/>
    <n v="1.1333333333333333"/>
    <x v="1"/>
    <x v="5"/>
    <n v="70"/>
  </r>
  <r>
    <n v="101372"/>
    <x v="270"/>
    <n v="1"/>
    <n v="0"/>
    <n v="0"/>
    <n v="0"/>
    <n v="0"/>
    <n v="0"/>
    <n v="34"/>
    <n v="0.56666666666666665"/>
    <x v="2"/>
    <x v="3"/>
    <n v="45"/>
  </r>
  <r>
    <n v="101881"/>
    <x v="0"/>
    <n v="1"/>
    <n v="1"/>
    <n v="1"/>
    <n v="1"/>
    <n v="1"/>
    <n v="1"/>
    <n v="179"/>
    <n v="2.9833333333333334"/>
    <x v="3"/>
    <x v="0"/>
    <n v="90"/>
  </r>
  <r>
    <n v="100574"/>
    <x v="228"/>
    <n v="0"/>
    <n v="0"/>
    <n v="0"/>
    <n v="0"/>
    <n v="0"/>
    <n v="0"/>
    <n v="75"/>
    <n v="1.25"/>
    <x v="1"/>
    <x v="5"/>
    <n v="70"/>
  </r>
  <r>
    <n v="102039"/>
    <x v="247"/>
    <n v="1"/>
    <n v="0"/>
    <n v="0"/>
    <n v="0"/>
    <n v="0"/>
    <n v="0"/>
    <n v="8"/>
    <n v="0.13333333333333333"/>
    <x v="2"/>
    <x v="4"/>
    <n v="80"/>
  </r>
  <r>
    <n v="101210"/>
    <x v="261"/>
    <n v="1"/>
    <n v="1"/>
    <n v="0"/>
    <n v="0"/>
    <n v="0"/>
    <n v="0"/>
    <n v="64"/>
    <n v="1.0666666666666667"/>
    <x v="1"/>
    <x v="4"/>
    <n v="80"/>
  </r>
  <r>
    <n v="100596"/>
    <x v="297"/>
    <n v="1"/>
    <n v="0"/>
    <n v="0"/>
    <n v="0"/>
    <n v="0"/>
    <n v="0"/>
    <n v="75"/>
    <n v="1.25"/>
    <x v="1"/>
    <x v="2"/>
    <n v="60"/>
  </r>
  <r>
    <n v="101900"/>
    <x v="168"/>
    <n v="1"/>
    <n v="1"/>
    <n v="1"/>
    <n v="0"/>
    <n v="0"/>
    <n v="0"/>
    <n v="27"/>
    <n v="0.45"/>
    <x v="2"/>
    <x v="4"/>
    <n v="80"/>
  </r>
  <r>
    <n v="100616"/>
    <x v="328"/>
    <n v="1"/>
    <n v="1"/>
    <n v="0"/>
    <n v="0"/>
    <n v="0"/>
    <n v="0"/>
    <n v="169"/>
    <n v="2.8166666666666669"/>
    <x v="3"/>
    <x v="0"/>
    <n v="90"/>
  </r>
  <r>
    <n v="102648"/>
    <x v="15"/>
    <n v="1"/>
    <n v="1"/>
    <n v="1"/>
    <n v="0"/>
    <n v="0"/>
    <n v="0"/>
    <n v="88"/>
    <n v="1.4666666666666666"/>
    <x v="1"/>
    <x v="0"/>
    <n v="90"/>
  </r>
  <r>
    <n v="100570"/>
    <x v="153"/>
    <n v="1"/>
    <n v="0"/>
    <n v="0"/>
    <n v="0"/>
    <n v="0"/>
    <n v="0"/>
    <n v="60"/>
    <n v="1"/>
    <x v="2"/>
    <x v="0"/>
    <n v="90"/>
  </r>
  <r>
    <n v="101814"/>
    <x v="3"/>
    <n v="0"/>
    <n v="0"/>
    <n v="0"/>
    <n v="0"/>
    <n v="0"/>
    <n v="0"/>
    <n v="12"/>
    <n v="0.2"/>
    <x v="2"/>
    <x v="2"/>
    <n v="60"/>
  </r>
  <r>
    <n v="100778"/>
    <x v="138"/>
    <n v="1"/>
    <n v="1"/>
    <n v="1"/>
    <n v="1"/>
    <n v="1"/>
    <n v="1"/>
    <n v="268"/>
    <n v="4.4666666666666668"/>
    <x v="0"/>
    <x v="0"/>
    <n v="90"/>
  </r>
  <r>
    <n v="100406"/>
    <x v="246"/>
    <n v="1"/>
    <n v="1"/>
    <n v="0"/>
    <n v="0"/>
    <n v="0"/>
    <n v="0"/>
    <n v="81"/>
    <n v="1.35"/>
    <x v="1"/>
    <x v="4"/>
    <n v="80"/>
  </r>
  <r>
    <n v="102269"/>
    <x v="95"/>
    <n v="0"/>
    <n v="0"/>
    <n v="0"/>
    <n v="0"/>
    <n v="0"/>
    <n v="0"/>
    <n v="99"/>
    <n v="1.65"/>
    <x v="1"/>
    <x v="2"/>
    <n v="60"/>
  </r>
  <r>
    <n v="101778"/>
    <x v="166"/>
    <n v="1"/>
    <n v="0"/>
    <n v="0"/>
    <n v="0"/>
    <n v="0"/>
    <n v="0"/>
    <n v="210"/>
    <n v="3.5"/>
    <x v="0"/>
    <x v="0"/>
    <n v="90"/>
  </r>
  <r>
    <n v="100700"/>
    <x v="69"/>
    <n v="1"/>
    <n v="1"/>
    <n v="1"/>
    <n v="1"/>
    <n v="1"/>
    <n v="0"/>
    <n v="674"/>
    <n v="11.233333333333333"/>
    <x v="0"/>
    <x v="2"/>
    <n v="60"/>
  </r>
  <r>
    <n v="103041"/>
    <x v="300"/>
    <n v="1"/>
    <n v="1"/>
    <n v="0"/>
    <n v="0"/>
    <n v="0"/>
    <n v="0"/>
    <n v="34"/>
    <n v="0.56666666666666665"/>
    <x v="2"/>
    <x v="0"/>
    <n v="90"/>
  </r>
  <r>
    <n v="102616"/>
    <x v="273"/>
    <n v="1"/>
    <n v="1"/>
    <n v="0"/>
    <n v="0"/>
    <n v="0"/>
    <n v="0"/>
    <n v="294"/>
    <n v="4.9000000000000004"/>
    <x v="0"/>
    <x v="5"/>
    <n v="70"/>
  </r>
  <r>
    <n v="102958"/>
    <x v="153"/>
    <n v="1"/>
    <n v="0"/>
    <n v="0"/>
    <n v="0"/>
    <n v="0"/>
    <n v="0"/>
    <n v="31"/>
    <n v="0.51666666666666672"/>
    <x v="2"/>
    <x v="3"/>
    <n v="45"/>
  </r>
  <r>
    <n v="102271"/>
    <x v="92"/>
    <n v="0"/>
    <n v="0"/>
    <n v="0"/>
    <n v="0"/>
    <n v="0"/>
    <n v="0"/>
    <n v="110"/>
    <n v="1.8333333333333333"/>
    <x v="1"/>
    <x v="3"/>
    <n v="45"/>
  </r>
  <r>
    <n v="102691"/>
    <x v="55"/>
    <n v="1"/>
    <n v="1"/>
    <n v="0"/>
    <n v="0"/>
    <n v="0"/>
    <n v="0"/>
    <n v="198"/>
    <n v="3.3"/>
    <x v="0"/>
    <x v="5"/>
    <n v="70"/>
  </r>
  <r>
    <n v="100490"/>
    <x v="291"/>
    <n v="1"/>
    <n v="1"/>
    <n v="1"/>
    <n v="0"/>
    <n v="0"/>
    <n v="0"/>
    <n v="286"/>
    <n v="4.7666666666666666"/>
    <x v="0"/>
    <x v="5"/>
    <n v="70"/>
  </r>
  <r>
    <n v="101604"/>
    <x v="56"/>
    <n v="1"/>
    <n v="1"/>
    <n v="0"/>
    <n v="0"/>
    <n v="0"/>
    <n v="0"/>
    <n v="76"/>
    <n v="1.2666666666666666"/>
    <x v="1"/>
    <x v="5"/>
    <n v="70"/>
  </r>
  <r>
    <n v="101158"/>
    <x v="132"/>
    <n v="0"/>
    <n v="0"/>
    <n v="0"/>
    <n v="0"/>
    <n v="0"/>
    <n v="0"/>
    <n v="69"/>
    <n v="1.1499999999999999"/>
    <x v="1"/>
    <x v="0"/>
    <n v="90"/>
  </r>
  <r>
    <n v="102079"/>
    <x v="34"/>
    <n v="0"/>
    <n v="0"/>
    <n v="0"/>
    <n v="0"/>
    <n v="0"/>
    <n v="0"/>
    <n v="43"/>
    <n v="0.71666666666666667"/>
    <x v="2"/>
    <x v="0"/>
    <n v="90"/>
  </r>
  <r>
    <n v="101441"/>
    <x v="146"/>
    <n v="1"/>
    <n v="1"/>
    <n v="1"/>
    <n v="0"/>
    <n v="0"/>
    <n v="0"/>
    <n v="177"/>
    <n v="2.95"/>
    <x v="3"/>
    <x v="2"/>
    <n v="60"/>
  </r>
  <r>
    <n v="101097"/>
    <x v="188"/>
    <n v="1"/>
    <n v="0"/>
    <n v="0"/>
    <n v="0"/>
    <n v="0"/>
    <n v="0"/>
    <n v="69"/>
    <n v="1.1499999999999999"/>
    <x v="1"/>
    <x v="0"/>
    <n v="90"/>
  </r>
  <r>
    <n v="100241"/>
    <x v="221"/>
    <n v="1"/>
    <n v="1"/>
    <n v="1"/>
    <n v="0"/>
    <n v="0"/>
    <n v="0"/>
    <n v="171"/>
    <n v="2.85"/>
    <x v="3"/>
    <x v="2"/>
    <n v="60"/>
  </r>
  <r>
    <n v="102788"/>
    <x v="70"/>
    <n v="1"/>
    <n v="1"/>
    <n v="1"/>
    <n v="0"/>
    <n v="0"/>
    <n v="0"/>
    <n v="296"/>
    <n v="4.9333333333333336"/>
    <x v="0"/>
    <x v="2"/>
    <n v="60"/>
  </r>
  <r>
    <n v="102155"/>
    <x v="80"/>
    <n v="1"/>
    <n v="0"/>
    <n v="0"/>
    <n v="0"/>
    <n v="0"/>
    <n v="0"/>
    <n v="139"/>
    <n v="2.3166666666666669"/>
    <x v="3"/>
    <x v="3"/>
    <n v="45"/>
  </r>
  <r>
    <n v="102723"/>
    <x v="354"/>
    <n v="1"/>
    <n v="1"/>
    <n v="0"/>
    <n v="0"/>
    <n v="0"/>
    <n v="0"/>
    <n v="60"/>
    <n v="1"/>
    <x v="2"/>
    <x v="0"/>
    <n v="90"/>
  </r>
  <r>
    <n v="100766"/>
    <x v="301"/>
    <n v="1"/>
    <n v="1"/>
    <n v="0"/>
    <n v="0"/>
    <n v="0"/>
    <n v="0"/>
    <n v="164"/>
    <n v="2.7333333333333334"/>
    <x v="3"/>
    <x v="5"/>
    <n v="70"/>
  </r>
  <r>
    <n v="100479"/>
    <x v="287"/>
    <n v="1"/>
    <n v="1"/>
    <n v="1"/>
    <n v="1"/>
    <n v="0"/>
    <n v="0"/>
    <n v="75"/>
    <n v="1.25"/>
    <x v="1"/>
    <x v="0"/>
    <n v="90"/>
  </r>
  <r>
    <n v="102146"/>
    <x v="284"/>
    <n v="1"/>
    <n v="1"/>
    <n v="0"/>
    <n v="0"/>
    <n v="0"/>
    <n v="0"/>
    <n v="65"/>
    <n v="1.0833333333333333"/>
    <x v="1"/>
    <x v="3"/>
    <n v="45"/>
  </r>
  <r>
    <n v="101105"/>
    <x v="114"/>
    <n v="1"/>
    <n v="1"/>
    <n v="0"/>
    <n v="0"/>
    <n v="0"/>
    <n v="0"/>
    <n v="69"/>
    <n v="1.1499999999999999"/>
    <x v="1"/>
    <x v="0"/>
    <n v="90"/>
  </r>
  <r>
    <n v="100045"/>
    <x v="320"/>
    <n v="0"/>
    <n v="0"/>
    <n v="0"/>
    <n v="0"/>
    <n v="0"/>
    <n v="0"/>
    <n v="20"/>
    <n v="0.33333333333333331"/>
    <x v="2"/>
    <x v="0"/>
    <n v="90"/>
  </r>
  <r>
    <n v="101247"/>
    <x v="268"/>
    <n v="1"/>
    <n v="0"/>
    <n v="0"/>
    <n v="0"/>
    <n v="0"/>
    <n v="0"/>
    <n v="51"/>
    <n v="0.85"/>
    <x v="2"/>
    <x v="1"/>
    <n v="75"/>
  </r>
  <r>
    <n v="102280"/>
    <x v="324"/>
    <n v="0"/>
    <n v="0"/>
    <n v="0"/>
    <n v="0"/>
    <n v="0"/>
    <n v="0"/>
    <n v="269"/>
    <n v="4.4833333333333334"/>
    <x v="0"/>
    <x v="1"/>
    <n v="75"/>
  </r>
  <r>
    <n v="102954"/>
    <x v="307"/>
    <n v="0"/>
    <n v="0"/>
    <n v="0"/>
    <n v="0"/>
    <n v="0"/>
    <n v="0"/>
    <n v="182"/>
    <n v="3.0333333333333332"/>
    <x v="0"/>
    <x v="4"/>
    <n v="80"/>
  </r>
  <r>
    <n v="101043"/>
    <x v="38"/>
    <n v="1"/>
    <n v="0"/>
    <n v="0"/>
    <n v="0"/>
    <n v="0"/>
    <n v="0"/>
    <n v="49"/>
    <n v="0.81666666666666665"/>
    <x v="2"/>
    <x v="0"/>
    <n v="90"/>
  </r>
  <r>
    <n v="101009"/>
    <x v="28"/>
    <n v="1"/>
    <n v="1"/>
    <n v="0"/>
    <n v="0"/>
    <n v="0"/>
    <n v="0"/>
    <n v="184"/>
    <n v="3.0666666666666669"/>
    <x v="0"/>
    <x v="2"/>
    <n v="60"/>
  </r>
  <r>
    <n v="103152"/>
    <x v="163"/>
    <n v="1"/>
    <n v="0"/>
    <n v="0"/>
    <n v="0"/>
    <n v="0"/>
    <n v="0"/>
    <n v="70"/>
    <n v="1.1666666666666667"/>
    <x v="1"/>
    <x v="4"/>
    <n v="80"/>
  </r>
  <r>
    <n v="100062"/>
    <x v="89"/>
    <n v="1"/>
    <n v="1"/>
    <n v="0"/>
    <n v="0"/>
    <n v="0"/>
    <n v="0"/>
    <n v="63"/>
    <n v="1.05"/>
    <x v="1"/>
    <x v="0"/>
    <n v="90"/>
  </r>
  <r>
    <n v="100386"/>
    <x v="72"/>
    <n v="1"/>
    <n v="1"/>
    <n v="0"/>
    <n v="0"/>
    <n v="0"/>
    <n v="0"/>
    <n v="268"/>
    <n v="4.4666666666666668"/>
    <x v="0"/>
    <x v="4"/>
    <n v="80"/>
  </r>
  <r>
    <n v="101016"/>
    <x v="70"/>
    <n v="1"/>
    <n v="0"/>
    <n v="0"/>
    <n v="0"/>
    <n v="0"/>
    <n v="0"/>
    <n v="52"/>
    <n v="0.8666666666666667"/>
    <x v="2"/>
    <x v="2"/>
    <n v="60"/>
  </r>
  <r>
    <n v="101083"/>
    <x v="131"/>
    <n v="1"/>
    <n v="0"/>
    <n v="0"/>
    <n v="0"/>
    <n v="0"/>
    <n v="0"/>
    <n v="24"/>
    <n v="0.4"/>
    <x v="2"/>
    <x v="2"/>
    <n v="60"/>
  </r>
  <r>
    <n v="101516"/>
    <x v="140"/>
    <n v="1"/>
    <n v="1"/>
    <n v="0"/>
    <n v="0"/>
    <n v="0"/>
    <n v="0"/>
    <n v="156"/>
    <n v="2.6"/>
    <x v="3"/>
    <x v="2"/>
    <n v="60"/>
  </r>
  <r>
    <n v="100883"/>
    <x v="56"/>
    <n v="1"/>
    <n v="0"/>
    <n v="0"/>
    <n v="0"/>
    <n v="0"/>
    <n v="0"/>
    <n v="281"/>
    <n v="4.6833333333333336"/>
    <x v="0"/>
    <x v="4"/>
    <n v="80"/>
  </r>
  <r>
    <n v="103111"/>
    <x v="253"/>
    <n v="1"/>
    <n v="0"/>
    <n v="0"/>
    <n v="0"/>
    <n v="0"/>
    <n v="0"/>
    <n v="150"/>
    <n v="2.5"/>
    <x v="3"/>
    <x v="2"/>
    <n v="60"/>
  </r>
  <r>
    <n v="100530"/>
    <x v="250"/>
    <n v="0"/>
    <n v="0"/>
    <n v="0"/>
    <n v="0"/>
    <n v="0"/>
    <n v="0"/>
    <n v="330"/>
    <n v="5.5"/>
    <x v="0"/>
    <x v="3"/>
    <n v="45"/>
  </r>
  <r>
    <n v="101846"/>
    <x v="254"/>
    <n v="1"/>
    <n v="0"/>
    <n v="0"/>
    <n v="0"/>
    <n v="0"/>
    <n v="0"/>
    <n v="15"/>
    <n v="0.25"/>
    <x v="2"/>
    <x v="0"/>
    <n v="90"/>
  </r>
  <r>
    <n v="100889"/>
    <x v="116"/>
    <n v="0"/>
    <n v="0"/>
    <n v="0"/>
    <n v="0"/>
    <n v="0"/>
    <n v="0"/>
    <n v="190"/>
    <n v="3.1666666666666665"/>
    <x v="0"/>
    <x v="2"/>
    <n v="60"/>
  </r>
  <r>
    <n v="100781"/>
    <x v="305"/>
    <n v="0"/>
    <n v="0"/>
    <n v="0"/>
    <n v="0"/>
    <n v="0"/>
    <n v="0"/>
    <n v="68"/>
    <n v="1.1333333333333333"/>
    <x v="1"/>
    <x v="4"/>
    <n v="80"/>
  </r>
  <r>
    <n v="102215"/>
    <x v="69"/>
    <n v="1"/>
    <n v="1"/>
    <n v="1"/>
    <n v="0"/>
    <n v="0"/>
    <n v="0"/>
    <n v="42"/>
    <n v="0.7"/>
    <x v="2"/>
    <x v="4"/>
    <n v="80"/>
  </r>
  <r>
    <n v="100494"/>
    <x v="85"/>
    <n v="1"/>
    <n v="0"/>
    <n v="0"/>
    <n v="0"/>
    <n v="0"/>
    <n v="0"/>
    <n v="163"/>
    <n v="2.7166666666666668"/>
    <x v="3"/>
    <x v="5"/>
    <n v="70"/>
  </r>
  <r>
    <n v="101680"/>
    <x v="226"/>
    <n v="1"/>
    <n v="1"/>
    <n v="0"/>
    <n v="0"/>
    <n v="0"/>
    <n v="0"/>
    <n v="271"/>
    <n v="4.5166666666666666"/>
    <x v="0"/>
    <x v="4"/>
    <n v="80"/>
  </r>
  <r>
    <n v="101987"/>
    <x v="235"/>
    <n v="1"/>
    <n v="0"/>
    <n v="0"/>
    <n v="0"/>
    <n v="0"/>
    <n v="0"/>
    <n v="3"/>
    <n v="0.05"/>
    <x v="2"/>
    <x v="1"/>
    <n v="75"/>
  </r>
  <r>
    <n v="100464"/>
    <x v="194"/>
    <n v="1"/>
    <n v="1"/>
    <n v="0"/>
    <n v="0"/>
    <n v="0"/>
    <n v="0"/>
    <n v="724"/>
    <n v="12.066666666666666"/>
    <x v="0"/>
    <x v="3"/>
    <n v="45"/>
  </r>
  <r>
    <n v="101049"/>
    <x v="24"/>
    <n v="0"/>
    <n v="0"/>
    <n v="0"/>
    <n v="0"/>
    <n v="0"/>
    <n v="0"/>
    <n v="974"/>
    <n v="16.233333333333334"/>
    <x v="0"/>
    <x v="2"/>
    <n v="60"/>
  </r>
  <r>
    <n v="100724"/>
    <x v="187"/>
    <n v="1"/>
    <n v="1"/>
    <n v="0"/>
    <n v="0"/>
    <n v="0"/>
    <n v="0"/>
    <n v="189"/>
    <n v="3.15"/>
    <x v="0"/>
    <x v="1"/>
    <n v="75"/>
  </r>
  <r>
    <n v="100471"/>
    <x v="113"/>
    <n v="1"/>
    <n v="1"/>
    <n v="1"/>
    <n v="1"/>
    <n v="1"/>
    <n v="1"/>
    <n v="75"/>
    <n v="1.25"/>
    <x v="1"/>
    <x v="5"/>
    <n v="70"/>
  </r>
  <r>
    <n v="101860"/>
    <x v="24"/>
    <n v="1"/>
    <n v="0"/>
    <n v="0"/>
    <n v="0"/>
    <n v="0"/>
    <n v="0"/>
    <n v="70"/>
    <n v="1.1666666666666667"/>
    <x v="1"/>
    <x v="4"/>
    <n v="80"/>
  </r>
  <r>
    <n v="102344"/>
    <x v="78"/>
    <n v="1"/>
    <n v="1"/>
    <n v="0"/>
    <n v="0"/>
    <n v="0"/>
    <n v="0"/>
    <n v="44"/>
    <n v="0.73333333333333328"/>
    <x v="2"/>
    <x v="2"/>
    <n v="60"/>
  </r>
  <r>
    <n v="102118"/>
    <x v="134"/>
    <n v="1"/>
    <n v="1"/>
    <n v="1"/>
    <n v="0"/>
    <n v="0"/>
    <n v="0"/>
    <n v="60"/>
    <n v="1"/>
    <x v="2"/>
    <x v="0"/>
    <n v="90"/>
  </r>
  <r>
    <n v="102905"/>
    <x v="289"/>
    <n v="1"/>
    <n v="0"/>
    <n v="0"/>
    <n v="0"/>
    <n v="0"/>
    <n v="0"/>
    <n v="19"/>
    <n v="0.31666666666666665"/>
    <x v="2"/>
    <x v="2"/>
    <n v="60"/>
  </r>
  <r>
    <n v="102697"/>
    <x v="104"/>
    <n v="1"/>
    <n v="0"/>
    <n v="0"/>
    <n v="0"/>
    <n v="0"/>
    <n v="0"/>
    <n v="270"/>
    <n v="4.5"/>
    <x v="0"/>
    <x v="2"/>
    <n v="60"/>
  </r>
  <r>
    <n v="102040"/>
    <x v="356"/>
    <n v="1"/>
    <n v="1"/>
    <n v="0"/>
    <n v="0"/>
    <n v="0"/>
    <n v="0"/>
    <n v="743"/>
    <n v="12.383333333333333"/>
    <x v="0"/>
    <x v="5"/>
    <n v="70"/>
  </r>
  <r>
    <n v="100031"/>
    <x v="110"/>
    <n v="1"/>
    <n v="1"/>
    <n v="0"/>
    <n v="0"/>
    <n v="0"/>
    <n v="0"/>
    <n v="194"/>
    <n v="3.2333333333333334"/>
    <x v="0"/>
    <x v="1"/>
    <n v="75"/>
  </r>
  <r>
    <n v="100129"/>
    <x v="344"/>
    <n v="0"/>
    <n v="0"/>
    <n v="0"/>
    <n v="0"/>
    <n v="0"/>
    <n v="0"/>
    <n v="82"/>
    <n v="1.3666666666666667"/>
    <x v="1"/>
    <x v="5"/>
    <n v="70"/>
  </r>
  <r>
    <n v="100929"/>
    <x v="53"/>
    <n v="1"/>
    <n v="1"/>
    <n v="0"/>
    <n v="0"/>
    <n v="0"/>
    <n v="0"/>
    <n v="69"/>
    <n v="1.1499999999999999"/>
    <x v="1"/>
    <x v="2"/>
    <n v="60"/>
  </r>
  <r>
    <n v="103035"/>
    <x v="343"/>
    <n v="1"/>
    <n v="0"/>
    <n v="0"/>
    <n v="0"/>
    <n v="0"/>
    <n v="0"/>
    <n v="35"/>
    <n v="0.58333333333333337"/>
    <x v="2"/>
    <x v="4"/>
    <n v="80"/>
  </r>
  <r>
    <n v="100673"/>
    <x v="200"/>
    <n v="1"/>
    <n v="1"/>
    <n v="0"/>
    <n v="0"/>
    <n v="0"/>
    <n v="0"/>
    <n v="358"/>
    <n v="5.9666666666666668"/>
    <x v="0"/>
    <x v="0"/>
    <n v="90"/>
  </r>
  <r>
    <n v="100322"/>
    <x v="308"/>
    <n v="1"/>
    <n v="1"/>
    <n v="0"/>
    <n v="0"/>
    <n v="0"/>
    <n v="0"/>
    <n v="168"/>
    <n v="2.8"/>
    <x v="3"/>
    <x v="3"/>
    <n v="45"/>
  </r>
  <r>
    <n v="101981"/>
    <x v="271"/>
    <n v="1"/>
    <n v="0"/>
    <n v="0"/>
    <n v="0"/>
    <n v="0"/>
    <n v="0"/>
    <n v="114"/>
    <n v="1.9"/>
    <x v="1"/>
    <x v="0"/>
    <n v="90"/>
  </r>
  <r>
    <n v="100160"/>
    <x v="56"/>
    <n v="1"/>
    <n v="1"/>
    <n v="1"/>
    <n v="0"/>
    <n v="0"/>
    <n v="0"/>
    <n v="82"/>
    <n v="1.3666666666666667"/>
    <x v="1"/>
    <x v="5"/>
    <n v="70"/>
  </r>
  <r>
    <n v="101133"/>
    <x v="295"/>
    <n v="1"/>
    <n v="0"/>
    <n v="0"/>
    <n v="0"/>
    <n v="0"/>
    <n v="0"/>
    <n v="69"/>
    <n v="1.1499999999999999"/>
    <x v="1"/>
    <x v="2"/>
    <n v="60"/>
  </r>
  <r>
    <n v="101819"/>
    <x v="26"/>
    <n v="1"/>
    <n v="0"/>
    <n v="0"/>
    <n v="0"/>
    <n v="0"/>
    <n v="0"/>
    <n v="19"/>
    <n v="0.31666666666666665"/>
    <x v="2"/>
    <x v="0"/>
    <n v="90"/>
  </r>
  <r>
    <n v="100936"/>
    <x v="183"/>
    <n v="1"/>
    <n v="1"/>
    <n v="1"/>
    <n v="0"/>
    <n v="0"/>
    <n v="0"/>
    <n v="68"/>
    <n v="1.1333333333333333"/>
    <x v="1"/>
    <x v="0"/>
    <n v="90"/>
  </r>
  <r>
    <n v="101592"/>
    <x v="267"/>
    <n v="0"/>
    <n v="0"/>
    <n v="0"/>
    <n v="0"/>
    <n v="0"/>
    <n v="0"/>
    <n v="151"/>
    <n v="2.5166666666666666"/>
    <x v="3"/>
    <x v="5"/>
    <n v="70"/>
  </r>
  <r>
    <n v="102406"/>
    <x v="81"/>
    <n v="1"/>
    <n v="1"/>
    <n v="0"/>
    <n v="0"/>
    <n v="0"/>
    <n v="0"/>
    <n v="246"/>
    <n v="4.0999999999999996"/>
    <x v="0"/>
    <x v="4"/>
    <n v="80"/>
  </r>
  <r>
    <n v="101630"/>
    <x v="78"/>
    <n v="1"/>
    <n v="1"/>
    <n v="1"/>
    <n v="0"/>
    <n v="0"/>
    <n v="0"/>
    <n v="76"/>
    <n v="1.2666666666666666"/>
    <x v="1"/>
    <x v="3"/>
    <n v="45"/>
  </r>
  <r>
    <n v="102438"/>
    <x v="84"/>
    <n v="1"/>
    <n v="1"/>
    <n v="1"/>
    <n v="0"/>
    <n v="0"/>
    <n v="0"/>
    <n v="43"/>
    <n v="0.71666666666666667"/>
    <x v="2"/>
    <x v="4"/>
    <n v="80"/>
  </r>
  <r>
    <n v="100945"/>
    <x v="303"/>
    <n v="1"/>
    <n v="1"/>
    <n v="0"/>
    <n v="0"/>
    <n v="0"/>
    <n v="0"/>
    <n v="68"/>
    <n v="1.1333333333333333"/>
    <x v="1"/>
    <x v="2"/>
    <n v="60"/>
  </r>
  <r>
    <n v="102264"/>
    <x v="220"/>
    <n v="0"/>
    <n v="0"/>
    <n v="0"/>
    <n v="0"/>
    <n v="0"/>
    <n v="0"/>
    <n v="72"/>
    <n v="1.2"/>
    <x v="1"/>
    <x v="2"/>
    <n v="60"/>
  </r>
  <r>
    <n v="100739"/>
    <x v="168"/>
    <n v="1"/>
    <n v="1"/>
    <n v="0"/>
    <n v="0"/>
    <n v="0"/>
    <n v="0"/>
    <n v="133"/>
    <n v="2.2166666666666668"/>
    <x v="3"/>
    <x v="5"/>
    <n v="70"/>
  </r>
  <r>
    <n v="100175"/>
    <x v="258"/>
    <n v="1"/>
    <n v="1"/>
    <n v="0"/>
    <n v="0"/>
    <n v="0"/>
    <n v="0"/>
    <n v="81"/>
    <n v="1.35"/>
    <x v="1"/>
    <x v="2"/>
    <n v="60"/>
  </r>
  <r>
    <n v="102636"/>
    <x v="332"/>
    <n v="1"/>
    <n v="0"/>
    <n v="0"/>
    <n v="0"/>
    <n v="0"/>
    <n v="0"/>
    <n v="261"/>
    <n v="4.3499999999999996"/>
    <x v="0"/>
    <x v="2"/>
    <n v="60"/>
  </r>
  <r>
    <n v="102382"/>
    <x v="276"/>
    <n v="0"/>
    <n v="0"/>
    <n v="0"/>
    <n v="0"/>
    <n v="0"/>
    <n v="0"/>
    <n v="14"/>
    <n v="0.23333333333333334"/>
    <x v="2"/>
    <x v="3"/>
    <n v="45"/>
  </r>
  <r>
    <n v="100832"/>
    <x v="182"/>
    <n v="1"/>
    <n v="1"/>
    <n v="0"/>
    <n v="0"/>
    <n v="0"/>
    <n v="0"/>
    <n v="179"/>
    <n v="2.9833333333333334"/>
    <x v="3"/>
    <x v="0"/>
    <n v="90"/>
  </r>
  <r>
    <n v="100229"/>
    <x v="97"/>
    <n v="0"/>
    <n v="0"/>
    <n v="0"/>
    <n v="0"/>
    <n v="0"/>
    <n v="0"/>
    <n v="6"/>
    <n v="0.1"/>
    <x v="2"/>
    <x v="1"/>
    <n v="75"/>
  </r>
  <r>
    <n v="101563"/>
    <x v="214"/>
    <n v="1"/>
    <n v="1"/>
    <n v="1"/>
    <n v="0"/>
    <n v="0"/>
    <n v="0"/>
    <n v="78"/>
    <n v="1.3"/>
    <x v="1"/>
    <x v="0"/>
    <n v="90"/>
  </r>
  <r>
    <n v="103195"/>
    <x v="157"/>
    <n v="1"/>
    <n v="1"/>
    <n v="1"/>
    <n v="0"/>
    <n v="0"/>
    <n v="0"/>
    <n v="203"/>
    <n v="3.3833333333333333"/>
    <x v="0"/>
    <x v="0"/>
    <n v="90"/>
  </r>
  <r>
    <n v="101036"/>
    <x v="109"/>
    <n v="1"/>
    <n v="1"/>
    <n v="1"/>
    <n v="0"/>
    <n v="0"/>
    <n v="0"/>
    <n v="200"/>
    <n v="3.3333333333333335"/>
    <x v="0"/>
    <x v="3"/>
    <n v="45"/>
  </r>
  <r>
    <n v="101918"/>
    <x v="131"/>
    <n v="0"/>
    <n v="0"/>
    <n v="0"/>
    <n v="0"/>
    <n v="0"/>
    <n v="0"/>
    <n v="91"/>
    <n v="1.5166666666666666"/>
    <x v="1"/>
    <x v="0"/>
    <n v="90"/>
  </r>
  <r>
    <n v="102842"/>
    <x v="170"/>
    <n v="0"/>
    <n v="0"/>
    <n v="0"/>
    <n v="0"/>
    <n v="0"/>
    <n v="0"/>
    <n v="778"/>
    <n v="12.966666666666667"/>
    <x v="0"/>
    <x v="4"/>
    <n v="80"/>
  </r>
  <r>
    <n v="102161"/>
    <x v="291"/>
    <n v="1"/>
    <n v="1"/>
    <n v="1"/>
    <n v="1"/>
    <n v="0"/>
    <n v="0"/>
    <n v="57"/>
    <n v="0.95"/>
    <x v="2"/>
    <x v="3"/>
    <n v="45"/>
  </r>
  <r>
    <n v="102423"/>
    <x v="340"/>
    <n v="0"/>
    <n v="0"/>
    <n v="0"/>
    <n v="0"/>
    <n v="0"/>
    <n v="0"/>
    <n v="0"/>
    <n v="0"/>
    <x v="2"/>
    <x v="0"/>
    <n v="90"/>
  </r>
  <r>
    <n v="102748"/>
    <x v="203"/>
    <n v="0"/>
    <n v="0"/>
    <n v="0"/>
    <n v="0"/>
    <n v="0"/>
    <n v="0"/>
    <n v="0"/>
    <n v="0"/>
    <x v="2"/>
    <x v="3"/>
    <n v="45"/>
  </r>
  <r>
    <n v="101232"/>
    <x v="260"/>
    <n v="1"/>
    <n v="0"/>
    <n v="0"/>
    <n v="0"/>
    <n v="0"/>
    <n v="0"/>
    <n v="33"/>
    <n v="0.55000000000000004"/>
    <x v="2"/>
    <x v="3"/>
    <n v="45"/>
  </r>
  <r>
    <n v="102290"/>
    <x v="117"/>
    <n v="0"/>
    <n v="0"/>
    <n v="0"/>
    <n v="0"/>
    <n v="0"/>
    <n v="0"/>
    <n v="248"/>
    <n v="4.1333333333333337"/>
    <x v="0"/>
    <x v="5"/>
    <n v="70"/>
  </r>
  <r>
    <n v="100602"/>
    <x v="53"/>
    <n v="0"/>
    <n v="0"/>
    <n v="0"/>
    <n v="0"/>
    <n v="0"/>
    <n v="0"/>
    <n v="75"/>
    <n v="1.25"/>
    <x v="1"/>
    <x v="4"/>
    <n v="80"/>
  </r>
  <r>
    <n v="102467"/>
    <x v="120"/>
    <n v="1"/>
    <n v="1"/>
    <n v="1"/>
    <n v="0"/>
    <n v="0"/>
    <n v="0"/>
    <n v="33"/>
    <n v="0.55000000000000004"/>
    <x v="2"/>
    <x v="5"/>
    <n v="70"/>
  </r>
  <r>
    <n v="102350"/>
    <x v="313"/>
    <n v="1"/>
    <n v="1"/>
    <n v="0"/>
    <n v="0"/>
    <n v="0"/>
    <n v="0"/>
    <n v="27"/>
    <n v="0.45"/>
    <x v="2"/>
    <x v="0"/>
    <n v="90"/>
  </r>
  <r>
    <n v="100824"/>
    <x v="314"/>
    <n v="1"/>
    <n v="0"/>
    <n v="0"/>
    <n v="0"/>
    <n v="0"/>
    <n v="0"/>
    <n v="159"/>
    <n v="2.65"/>
    <x v="3"/>
    <x v="0"/>
    <n v="90"/>
  </r>
  <r>
    <n v="100272"/>
    <x v="84"/>
    <n v="1"/>
    <n v="0"/>
    <n v="0"/>
    <n v="0"/>
    <n v="0"/>
    <n v="0"/>
    <n v="84"/>
    <n v="1.4"/>
    <x v="1"/>
    <x v="4"/>
    <n v="80"/>
  </r>
  <r>
    <n v="100387"/>
    <x v="343"/>
    <n v="1"/>
    <n v="0"/>
    <n v="0"/>
    <n v="0"/>
    <n v="0"/>
    <n v="0"/>
    <n v="54"/>
    <n v="0.9"/>
    <x v="2"/>
    <x v="0"/>
    <n v="90"/>
  </r>
  <r>
    <n v="102593"/>
    <x v="319"/>
    <n v="1"/>
    <n v="1"/>
    <n v="0"/>
    <n v="0"/>
    <n v="0"/>
    <n v="0"/>
    <n v="346"/>
    <n v="5.7666666666666666"/>
    <x v="0"/>
    <x v="1"/>
    <n v="75"/>
  </r>
  <r>
    <n v="101690"/>
    <x v="194"/>
    <n v="1"/>
    <n v="1"/>
    <n v="1"/>
    <n v="0"/>
    <n v="0"/>
    <n v="0"/>
    <n v="89"/>
    <n v="1.4833333333333334"/>
    <x v="1"/>
    <x v="2"/>
    <n v="60"/>
  </r>
  <r>
    <n v="102518"/>
    <x v="139"/>
    <n v="1"/>
    <n v="1"/>
    <n v="1"/>
    <n v="1"/>
    <n v="1"/>
    <n v="0"/>
    <n v="59"/>
    <n v="0.98333333333333328"/>
    <x v="2"/>
    <x v="1"/>
    <n v="75"/>
  </r>
  <r>
    <n v="102274"/>
    <x v="323"/>
    <n v="1"/>
    <n v="1"/>
    <n v="1"/>
    <n v="0"/>
    <n v="0"/>
    <n v="0"/>
    <n v="40"/>
    <n v="0.66666666666666663"/>
    <x v="2"/>
    <x v="1"/>
    <n v="75"/>
  </r>
  <r>
    <n v="102898"/>
    <x v="96"/>
    <n v="1"/>
    <n v="1"/>
    <n v="1"/>
    <n v="0"/>
    <n v="0"/>
    <n v="0"/>
    <n v="198"/>
    <n v="3.3"/>
    <x v="0"/>
    <x v="3"/>
    <n v="45"/>
  </r>
  <r>
    <n v="101443"/>
    <x v="219"/>
    <n v="0"/>
    <n v="0"/>
    <n v="0"/>
    <n v="0"/>
    <n v="0"/>
    <n v="0"/>
    <n v="713"/>
    <n v="11.883333333333333"/>
    <x v="0"/>
    <x v="1"/>
    <n v="75"/>
  </r>
  <r>
    <n v="100695"/>
    <x v="150"/>
    <n v="1"/>
    <n v="1"/>
    <n v="0"/>
    <n v="0"/>
    <n v="0"/>
    <n v="0"/>
    <n v="294"/>
    <n v="4.9000000000000004"/>
    <x v="0"/>
    <x v="4"/>
    <n v="80"/>
  </r>
  <r>
    <n v="102117"/>
    <x v="17"/>
    <n v="1"/>
    <n v="0"/>
    <n v="0"/>
    <n v="0"/>
    <n v="0"/>
    <n v="0"/>
    <n v="7"/>
    <n v="0.11666666666666667"/>
    <x v="2"/>
    <x v="2"/>
    <n v="60"/>
  </r>
  <r>
    <n v="103029"/>
    <x v="153"/>
    <n v="1"/>
    <n v="0"/>
    <n v="0"/>
    <n v="0"/>
    <n v="0"/>
    <n v="0"/>
    <n v="43"/>
    <n v="0.71666666666666667"/>
    <x v="2"/>
    <x v="0"/>
    <n v="90"/>
  </r>
  <r>
    <n v="102464"/>
    <x v="275"/>
    <n v="1"/>
    <n v="1"/>
    <n v="1"/>
    <n v="0"/>
    <n v="0"/>
    <n v="0"/>
    <n v="5"/>
    <n v="8.3333333333333329E-2"/>
    <x v="2"/>
    <x v="4"/>
    <n v="80"/>
  </r>
  <r>
    <n v="101958"/>
    <x v="239"/>
    <n v="1"/>
    <n v="1"/>
    <n v="0"/>
    <n v="0"/>
    <n v="0"/>
    <n v="0"/>
    <n v="251"/>
    <n v="4.1833333333333336"/>
    <x v="0"/>
    <x v="5"/>
    <n v="70"/>
  </r>
  <r>
    <n v="100072"/>
    <x v="286"/>
    <n v="1"/>
    <n v="1"/>
    <n v="1"/>
    <n v="0"/>
    <n v="0"/>
    <n v="0"/>
    <n v="184"/>
    <n v="3.0666666666666669"/>
    <x v="0"/>
    <x v="3"/>
    <n v="45"/>
  </r>
  <r>
    <n v="100630"/>
    <x v="284"/>
    <n v="1"/>
    <n v="1"/>
    <n v="1"/>
    <n v="0"/>
    <n v="0"/>
    <n v="0"/>
    <n v="183"/>
    <n v="3.05"/>
    <x v="0"/>
    <x v="5"/>
    <n v="70"/>
  </r>
  <r>
    <n v="100191"/>
    <x v="20"/>
    <n v="1"/>
    <n v="1"/>
    <n v="1"/>
    <n v="1"/>
    <n v="0"/>
    <n v="0"/>
    <n v="952"/>
    <n v="15.866666666666667"/>
    <x v="0"/>
    <x v="1"/>
    <n v="75"/>
  </r>
  <r>
    <n v="103192"/>
    <x v="63"/>
    <n v="0"/>
    <n v="0"/>
    <n v="0"/>
    <n v="0"/>
    <n v="0"/>
    <n v="0"/>
    <n v="409"/>
    <n v="6.8166666666666664"/>
    <x v="0"/>
    <x v="3"/>
    <n v="45"/>
  </r>
  <r>
    <n v="101558"/>
    <x v="64"/>
    <n v="1"/>
    <n v="1"/>
    <n v="1"/>
    <n v="0"/>
    <n v="0"/>
    <n v="0"/>
    <n v="65"/>
    <n v="1.0833333333333333"/>
    <x v="1"/>
    <x v="1"/>
    <n v="75"/>
  </r>
  <r>
    <n v="102634"/>
    <x v="118"/>
    <n v="1"/>
    <n v="1"/>
    <n v="0"/>
    <n v="0"/>
    <n v="0"/>
    <n v="0"/>
    <n v="238"/>
    <n v="3.9666666666666668"/>
    <x v="0"/>
    <x v="5"/>
    <n v="70"/>
  </r>
  <r>
    <n v="100096"/>
    <x v="158"/>
    <n v="1"/>
    <n v="1"/>
    <n v="1"/>
    <n v="0"/>
    <n v="0"/>
    <n v="0"/>
    <n v="980"/>
    <n v="16.333333333333332"/>
    <x v="0"/>
    <x v="4"/>
    <n v="80"/>
  </r>
  <r>
    <n v="102033"/>
    <x v="106"/>
    <n v="1"/>
    <n v="1"/>
    <n v="1"/>
    <n v="1"/>
    <n v="0"/>
    <n v="0"/>
    <n v="49"/>
    <n v="0.81666666666666665"/>
    <x v="2"/>
    <x v="5"/>
    <n v="70"/>
  </r>
  <r>
    <n v="100625"/>
    <x v="285"/>
    <n v="1"/>
    <n v="0"/>
    <n v="0"/>
    <n v="0"/>
    <n v="0"/>
    <n v="0"/>
    <n v="237"/>
    <n v="3.95"/>
    <x v="0"/>
    <x v="5"/>
    <n v="70"/>
  </r>
  <r>
    <n v="101785"/>
    <x v="16"/>
    <n v="0"/>
    <n v="0"/>
    <n v="0"/>
    <n v="0"/>
    <n v="0"/>
    <n v="0"/>
    <n v="223"/>
    <n v="3.7166666666666668"/>
    <x v="0"/>
    <x v="3"/>
    <n v="45"/>
  </r>
  <r>
    <n v="100650"/>
    <x v="337"/>
    <n v="0"/>
    <n v="0"/>
    <n v="0"/>
    <n v="0"/>
    <n v="0"/>
    <n v="0"/>
    <n v="165"/>
    <n v="2.75"/>
    <x v="3"/>
    <x v="4"/>
    <n v="80"/>
  </r>
  <r>
    <n v="101423"/>
    <x v="61"/>
    <n v="1"/>
    <n v="1"/>
    <n v="1"/>
    <n v="1"/>
    <n v="1"/>
    <n v="0"/>
    <n v="801"/>
    <n v="13.35"/>
    <x v="0"/>
    <x v="4"/>
    <n v="80"/>
  </r>
  <r>
    <n v="101030"/>
    <x v="331"/>
    <n v="0"/>
    <n v="0"/>
    <n v="0"/>
    <n v="0"/>
    <n v="0"/>
    <n v="0"/>
    <n v="39"/>
    <n v="0.65"/>
    <x v="2"/>
    <x v="3"/>
    <n v="45"/>
  </r>
  <r>
    <n v="100823"/>
    <x v="265"/>
    <n v="1"/>
    <n v="1"/>
    <n v="0"/>
    <n v="0"/>
    <n v="0"/>
    <n v="0"/>
    <n v="94"/>
    <n v="1.5666666666666667"/>
    <x v="1"/>
    <x v="2"/>
    <n v="60"/>
  </r>
  <r>
    <n v="102284"/>
    <x v="332"/>
    <n v="0"/>
    <n v="0"/>
    <n v="0"/>
    <n v="0"/>
    <n v="0"/>
    <n v="0"/>
    <n v="268"/>
    <n v="4.4666666666666668"/>
    <x v="0"/>
    <x v="5"/>
    <n v="70"/>
  </r>
  <r>
    <n v="100042"/>
    <x v="252"/>
    <n v="0"/>
    <n v="0"/>
    <n v="0"/>
    <n v="0"/>
    <n v="0"/>
    <n v="0"/>
    <n v="1"/>
    <n v="1.6666666666666666E-2"/>
    <x v="2"/>
    <x v="3"/>
    <n v="45"/>
  </r>
  <r>
    <n v="101211"/>
    <x v="114"/>
    <n v="0"/>
    <n v="0"/>
    <n v="0"/>
    <n v="0"/>
    <n v="0"/>
    <n v="0"/>
    <n v="209"/>
    <n v="3.4833333333333334"/>
    <x v="0"/>
    <x v="2"/>
    <n v="60"/>
  </r>
  <r>
    <n v="103017"/>
    <x v="94"/>
    <n v="1"/>
    <n v="0"/>
    <n v="0"/>
    <n v="0"/>
    <n v="0"/>
    <n v="0"/>
    <n v="215"/>
    <n v="3.5833333333333335"/>
    <x v="0"/>
    <x v="2"/>
    <n v="60"/>
  </r>
  <r>
    <n v="102571"/>
    <x v="224"/>
    <n v="0"/>
    <n v="0"/>
    <n v="0"/>
    <n v="0"/>
    <n v="0"/>
    <n v="0"/>
    <n v="190"/>
    <n v="3.1666666666666665"/>
    <x v="0"/>
    <x v="3"/>
    <n v="45"/>
  </r>
  <r>
    <n v="101189"/>
    <x v="240"/>
    <n v="0"/>
    <n v="0"/>
    <n v="0"/>
    <n v="0"/>
    <n v="0"/>
    <n v="0"/>
    <n v="44"/>
    <n v="0.73333333333333328"/>
    <x v="2"/>
    <x v="4"/>
    <n v="80"/>
  </r>
  <r>
    <n v="102606"/>
    <x v="237"/>
    <n v="0"/>
    <n v="0"/>
    <n v="0"/>
    <n v="0"/>
    <n v="0"/>
    <n v="0"/>
    <n v="48"/>
    <n v="0.8"/>
    <x v="2"/>
    <x v="2"/>
    <n v="60"/>
  </r>
  <r>
    <n v="100462"/>
    <x v="236"/>
    <n v="1"/>
    <n v="1"/>
    <n v="1"/>
    <n v="1"/>
    <n v="1"/>
    <n v="0"/>
    <n v="692"/>
    <n v="11.533333333333333"/>
    <x v="0"/>
    <x v="4"/>
    <n v="80"/>
  </r>
  <r>
    <n v="102233"/>
    <x v="244"/>
    <n v="0"/>
    <n v="0"/>
    <n v="0"/>
    <n v="0"/>
    <n v="0"/>
    <n v="0"/>
    <n v="250"/>
    <n v="4.166666666666667"/>
    <x v="0"/>
    <x v="5"/>
    <n v="70"/>
  </r>
  <r>
    <n v="102170"/>
    <x v="169"/>
    <n v="1"/>
    <n v="0"/>
    <n v="0"/>
    <n v="0"/>
    <n v="0"/>
    <n v="0"/>
    <n v="58"/>
    <n v="0.96666666666666667"/>
    <x v="2"/>
    <x v="0"/>
    <n v="90"/>
  </r>
  <r>
    <n v="102196"/>
    <x v="323"/>
    <n v="0"/>
    <n v="0"/>
    <n v="0"/>
    <n v="0"/>
    <n v="0"/>
    <n v="0"/>
    <n v="284"/>
    <n v="4.7333333333333334"/>
    <x v="0"/>
    <x v="5"/>
    <n v="70"/>
  </r>
  <r>
    <n v="101552"/>
    <x v="311"/>
    <n v="1"/>
    <n v="1"/>
    <n v="0"/>
    <n v="0"/>
    <n v="0"/>
    <n v="0"/>
    <n v="78"/>
    <n v="1.3"/>
    <x v="1"/>
    <x v="2"/>
    <n v="60"/>
  </r>
  <r>
    <n v="101499"/>
    <x v="241"/>
    <n v="1"/>
    <n v="1"/>
    <n v="1"/>
    <n v="1"/>
    <n v="0"/>
    <n v="0"/>
    <n v="69"/>
    <n v="1.1499999999999999"/>
    <x v="1"/>
    <x v="0"/>
    <n v="90"/>
  </r>
  <r>
    <n v="101855"/>
    <x v="312"/>
    <n v="1"/>
    <n v="0"/>
    <n v="0"/>
    <n v="0"/>
    <n v="0"/>
    <n v="0"/>
    <n v="258"/>
    <n v="4.3"/>
    <x v="0"/>
    <x v="4"/>
    <n v="80"/>
  </r>
  <r>
    <n v="100145"/>
    <x v="22"/>
    <n v="1"/>
    <n v="1"/>
    <n v="0"/>
    <n v="0"/>
    <n v="0"/>
    <n v="0"/>
    <n v="168"/>
    <n v="2.8"/>
    <x v="3"/>
    <x v="3"/>
    <n v="45"/>
  </r>
  <r>
    <n v="101187"/>
    <x v="328"/>
    <n v="1"/>
    <n v="0"/>
    <n v="0"/>
    <n v="0"/>
    <n v="0"/>
    <n v="0"/>
    <n v="148"/>
    <n v="2.4666666666666668"/>
    <x v="3"/>
    <x v="4"/>
    <n v="80"/>
  </r>
  <r>
    <n v="100124"/>
    <x v="354"/>
    <n v="1"/>
    <n v="0"/>
    <n v="0"/>
    <n v="0"/>
    <n v="0"/>
    <n v="0"/>
    <n v="248"/>
    <n v="4.1333333333333337"/>
    <x v="0"/>
    <x v="4"/>
    <n v="80"/>
  </r>
  <r>
    <n v="101529"/>
    <x v="51"/>
    <n v="1"/>
    <n v="1"/>
    <n v="1"/>
    <n v="0"/>
    <n v="0"/>
    <n v="0"/>
    <n v="181"/>
    <n v="3.0166666666666666"/>
    <x v="0"/>
    <x v="3"/>
    <n v="45"/>
  </r>
  <r>
    <n v="101480"/>
    <x v="299"/>
    <n v="1"/>
    <n v="1"/>
    <n v="0"/>
    <n v="0"/>
    <n v="0"/>
    <n v="0"/>
    <n v="185"/>
    <n v="3.0833333333333335"/>
    <x v="0"/>
    <x v="3"/>
    <n v="45"/>
  </r>
  <r>
    <n v="101584"/>
    <x v="229"/>
    <n v="1"/>
    <n v="0"/>
    <n v="0"/>
    <n v="0"/>
    <n v="0"/>
    <n v="0"/>
    <n v="178"/>
    <n v="2.9666666666666668"/>
    <x v="3"/>
    <x v="5"/>
    <n v="70"/>
  </r>
  <r>
    <n v="101122"/>
    <x v="341"/>
    <n v="1"/>
    <n v="1"/>
    <n v="1"/>
    <n v="0"/>
    <n v="0"/>
    <n v="0"/>
    <n v="69"/>
    <n v="1.1499999999999999"/>
    <x v="1"/>
    <x v="2"/>
    <n v="60"/>
  </r>
  <r>
    <n v="100755"/>
    <x v="7"/>
    <n v="1"/>
    <n v="1"/>
    <n v="1"/>
    <n v="1"/>
    <n v="1"/>
    <n v="0"/>
    <n v="66"/>
    <n v="1.1000000000000001"/>
    <x v="1"/>
    <x v="1"/>
    <n v="75"/>
  </r>
  <r>
    <n v="101920"/>
    <x v="322"/>
    <n v="1"/>
    <n v="1"/>
    <n v="0"/>
    <n v="0"/>
    <n v="0"/>
    <n v="0"/>
    <n v="204"/>
    <n v="3.4"/>
    <x v="0"/>
    <x v="0"/>
    <n v="90"/>
  </r>
  <r>
    <n v="102701"/>
    <x v="122"/>
    <n v="0"/>
    <n v="0"/>
    <n v="0"/>
    <n v="0"/>
    <n v="0"/>
    <n v="0"/>
    <n v="177"/>
    <n v="2.95"/>
    <x v="3"/>
    <x v="2"/>
    <n v="60"/>
  </r>
  <r>
    <n v="102319"/>
    <x v="81"/>
    <n v="1"/>
    <n v="1"/>
    <n v="1"/>
    <n v="1"/>
    <n v="0"/>
    <n v="0"/>
    <n v="5"/>
    <n v="8.3333333333333329E-2"/>
    <x v="2"/>
    <x v="4"/>
    <n v="80"/>
  </r>
  <r>
    <n v="100074"/>
    <x v="250"/>
    <n v="1"/>
    <n v="1"/>
    <n v="1"/>
    <n v="1"/>
    <n v="1"/>
    <n v="1"/>
    <n v="964"/>
    <n v="16.066666666666666"/>
    <x v="0"/>
    <x v="3"/>
    <n v="45"/>
  </r>
  <r>
    <n v="101658"/>
    <x v="281"/>
    <n v="0"/>
    <n v="0"/>
    <n v="0"/>
    <n v="0"/>
    <n v="0"/>
    <n v="0"/>
    <n v="154"/>
    <n v="2.5666666666666669"/>
    <x v="3"/>
    <x v="2"/>
    <n v="60"/>
  </r>
  <r>
    <n v="102790"/>
    <x v="231"/>
    <n v="0"/>
    <n v="0"/>
    <n v="0"/>
    <n v="0"/>
    <n v="0"/>
    <n v="0"/>
    <n v="217"/>
    <n v="3.6166666666666667"/>
    <x v="0"/>
    <x v="3"/>
    <n v="45"/>
  </r>
  <r>
    <n v="102658"/>
    <x v="164"/>
    <n v="1"/>
    <n v="1"/>
    <n v="0"/>
    <n v="0"/>
    <n v="0"/>
    <n v="0"/>
    <n v="6"/>
    <n v="0.1"/>
    <x v="2"/>
    <x v="0"/>
    <n v="90"/>
  </r>
  <r>
    <n v="102228"/>
    <x v="217"/>
    <n v="1"/>
    <n v="1"/>
    <n v="1"/>
    <n v="1"/>
    <n v="1"/>
    <n v="0"/>
    <n v="701"/>
    <n v="11.683333333333334"/>
    <x v="0"/>
    <x v="0"/>
    <n v="90"/>
  </r>
  <r>
    <n v="101642"/>
    <x v="267"/>
    <n v="1"/>
    <n v="0"/>
    <n v="0"/>
    <n v="0"/>
    <n v="0"/>
    <n v="0"/>
    <n v="225"/>
    <n v="3.75"/>
    <x v="0"/>
    <x v="1"/>
    <n v="75"/>
  </r>
  <r>
    <n v="100606"/>
    <x v="295"/>
    <n v="1"/>
    <n v="1"/>
    <n v="1"/>
    <n v="0"/>
    <n v="0"/>
    <n v="0"/>
    <n v="75"/>
    <n v="1.25"/>
    <x v="1"/>
    <x v="5"/>
    <n v="70"/>
  </r>
  <r>
    <n v="101912"/>
    <x v="336"/>
    <n v="0"/>
    <n v="0"/>
    <n v="0"/>
    <n v="0"/>
    <n v="0"/>
    <n v="0"/>
    <n v="282"/>
    <n v="4.7"/>
    <x v="0"/>
    <x v="3"/>
    <n v="45"/>
  </r>
  <r>
    <n v="102128"/>
    <x v="239"/>
    <n v="1"/>
    <n v="1"/>
    <n v="0"/>
    <n v="0"/>
    <n v="0"/>
    <n v="0"/>
    <n v="217"/>
    <n v="3.6166666666666667"/>
    <x v="0"/>
    <x v="5"/>
    <n v="70"/>
  </r>
  <r>
    <n v="101700"/>
    <x v="270"/>
    <n v="1"/>
    <n v="1"/>
    <n v="1"/>
    <n v="0"/>
    <n v="0"/>
    <n v="0"/>
    <n v="70"/>
    <n v="1.1666666666666667"/>
    <x v="1"/>
    <x v="2"/>
    <n v="60"/>
  </r>
  <r>
    <n v="100961"/>
    <x v="263"/>
    <n v="1"/>
    <n v="1"/>
    <n v="1"/>
    <n v="1"/>
    <n v="1"/>
    <n v="0"/>
    <n v="549"/>
    <n v="9.15"/>
    <x v="0"/>
    <x v="1"/>
    <n v="75"/>
  </r>
  <r>
    <n v="102234"/>
    <x v="120"/>
    <n v="1"/>
    <n v="0"/>
    <n v="0"/>
    <n v="0"/>
    <n v="0"/>
    <n v="0"/>
    <n v="189"/>
    <n v="3.15"/>
    <x v="0"/>
    <x v="2"/>
    <n v="60"/>
  </r>
  <r>
    <n v="100976"/>
    <x v="215"/>
    <n v="1"/>
    <n v="1"/>
    <n v="0"/>
    <n v="0"/>
    <n v="0"/>
    <n v="0"/>
    <n v="68"/>
    <n v="1.1333333333333333"/>
    <x v="1"/>
    <x v="3"/>
    <n v="45"/>
  </r>
  <r>
    <n v="101863"/>
    <x v="113"/>
    <n v="1"/>
    <n v="1"/>
    <n v="1"/>
    <n v="1"/>
    <n v="0"/>
    <n v="0"/>
    <n v="167"/>
    <n v="2.7833333333333332"/>
    <x v="3"/>
    <x v="5"/>
    <n v="70"/>
  </r>
  <r>
    <n v="100711"/>
    <x v="51"/>
    <n v="1"/>
    <n v="1"/>
    <n v="1"/>
    <n v="0"/>
    <n v="0"/>
    <n v="0"/>
    <n v="155"/>
    <n v="2.5833333333333335"/>
    <x v="3"/>
    <x v="3"/>
    <n v="45"/>
  </r>
  <r>
    <n v="102989"/>
    <x v="226"/>
    <n v="1"/>
    <n v="1"/>
    <n v="1"/>
    <n v="0"/>
    <n v="0"/>
    <n v="0"/>
    <n v="77"/>
    <n v="1.2833333333333334"/>
    <x v="1"/>
    <x v="2"/>
    <n v="60"/>
  </r>
  <r>
    <n v="102908"/>
    <x v="40"/>
    <n v="1"/>
    <n v="0"/>
    <n v="0"/>
    <n v="0"/>
    <n v="0"/>
    <n v="0"/>
    <n v="21"/>
    <n v="0.35"/>
    <x v="2"/>
    <x v="4"/>
    <n v="80"/>
  </r>
  <r>
    <n v="102335"/>
    <x v="199"/>
    <n v="1"/>
    <n v="1"/>
    <n v="1"/>
    <n v="1"/>
    <n v="0"/>
    <n v="0"/>
    <n v="11"/>
    <n v="0.18333333333333332"/>
    <x v="2"/>
    <x v="1"/>
    <n v="75"/>
  </r>
  <r>
    <n v="100669"/>
    <x v="151"/>
    <n v="1"/>
    <n v="1"/>
    <n v="1"/>
    <n v="1"/>
    <n v="1"/>
    <n v="0"/>
    <n v="75"/>
    <n v="1.25"/>
    <x v="1"/>
    <x v="4"/>
    <n v="80"/>
  </r>
  <r>
    <n v="101155"/>
    <x v="169"/>
    <n v="0"/>
    <n v="0"/>
    <n v="0"/>
    <n v="0"/>
    <n v="0"/>
    <n v="0"/>
    <n v="181"/>
    <n v="3.0166666666666666"/>
    <x v="0"/>
    <x v="0"/>
    <n v="90"/>
  </r>
  <r>
    <n v="102557"/>
    <x v="75"/>
    <n v="0"/>
    <n v="0"/>
    <n v="0"/>
    <n v="0"/>
    <n v="0"/>
    <n v="0"/>
    <n v="37"/>
    <n v="0.6166666666666667"/>
    <x v="2"/>
    <x v="0"/>
    <n v="90"/>
  </r>
  <r>
    <n v="102483"/>
    <x v="163"/>
    <n v="0"/>
    <n v="0"/>
    <n v="0"/>
    <n v="0"/>
    <n v="0"/>
    <n v="0"/>
    <n v="44"/>
    <n v="0.73333333333333328"/>
    <x v="2"/>
    <x v="0"/>
    <n v="90"/>
  </r>
  <r>
    <n v="101761"/>
    <x v="137"/>
    <n v="1"/>
    <n v="1"/>
    <n v="1"/>
    <n v="1"/>
    <n v="1"/>
    <n v="0"/>
    <n v="938"/>
    <n v="15.633333333333333"/>
    <x v="0"/>
    <x v="1"/>
    <n v="75"/>
  </r>
  <r>
    <n v="102431"/>
    <x v="43"/>
    <n v="1"/>
    <n v="1"/>
    <n v="1"/>
    <n v="1"/>
    <n v="0"/>
    <n v="0"/>
    <n v="11"/>
    <n v="0.18333333333333332"/>
    <x v="2"/>
    <x v="1"/>
    <n v="75"/>
  </r>
  <r>
    <n v="100134"/>
    <x v="222"/>
    <n v="0"/>
    <n v="0"/>
    <n v="0"/>
    <n v="0"/>
    <n v="0"/>
    <n v="0"/>
    <n v="168"/>
    <n v="2.8"/>
    <x v="3"/>
    <x v="2"/>
    <n v="60"/>
  </r>
  <r>
    <n v="102586"/>
    <x v="325"/>
    <n v="1"/>
    <n v="0"/>
    <n v="0"/>
    <n v="0"/>
    <n v="0"/>
    <n v="0"/>
    <n v="29"/>
    <n v="0.48333333333333334"/>
    <x v="2"/>
    <x v="3"/>
    <n v="45"/>
  </r>
  <r>
    <n v="102511"/>
    <x v="161"/>
    <n v="1"/>
    <n v="1"/>
    <n v="1"/>
    <n v="1"/>
    <n v="1"/>
    <n v="0"/>
    <n v="527"/>
    <n v="8.7833333333333332"/>
    <x v="0"/>
    <x v="2"/>
    <n v="60"/>
  </r>
  <r>
    <n v="100562"/>
    <x v="264"/>
    <n v="0"/>
    <n v="0"/>
    <n v="0"/>
    <n v="0"/>
    <n v="0"/>
    <n v="0"/>
    <n v="255"/>
    <n v="4.25"/>
    <x v="0"/>
    <x v="5"/>
    <n v="70"/>
  </r>
  <r>
    <n v="101942"/>
    <x v="270"/>
    <n v="0"/>
    <n v="0"/>
    <n v="0"/>
    <n v="0"/>
    <n v="0"/>
    <n v="0"/>
    <n v="56"/>
    <n v="0.93333333333333335"/>
    <x v="2"/>
    <x v="2"/>
    <n v="60"/>
  </r>
  <r>
    <n v="103188"/>
    <x v="74"/>
    <n v="0"/>
    <n v="0"/>
    <n v="0"/>
    <n v="0"/>
    <n v="0"/>
    <n v="0"/>
    <n v="173"/>
    <n v="2.8833333333333333"/>
    <x v="3"/>
    <x v="2"/>
    <n v="60"/>
  </r>
  <r>
    <n v="102420"/>
    <x v="1"/>
    <n v="1"/>
    <n v="0"/>
    <n v="0"/>
    <n v="0"/>
    <n v="0"/>
    <n v="0"/>
    <n v="156"/>
    <n v="2.6"/>
    <x v="3"/>
    <x v="4"/>
    <n v="80"/>
  </r>
  <r>
    <n v="103055"/>
    <x v="170"/>
    <n v="0"/>
    <n v="0"/>
    <n v="0"/>
    <n v="0"/>
    <n v="0"/>
    <n v="0"/>
    <n v="13"/>
    <n v="0.21666666666666667"/>
    <x v="2"/>
    <x v="1"/>
    <n v="75"/>
  </r>
  <r>
    <n v="100466"/>
    <x v="276"/>
    <n v="1"/>
    <n v="1"/>
    <n v="0"/>
    <n v="0"/>
    <n v="0"/>
    <n v="0"/>
    <n v="75"/>
    <n v="1.25"/>
    <x v="1"/>
    <x v="5"/>
    <n v="70"/>
  </r>
  <r>
    <n v="101124"/>
    <x v="125"/>
    <n v="1"/>
    <n v="1"/>
    <n v="1"/>
    <n v="1"/>
    <n v="1"/>
    <n v="0"/>
    <n v="891"/>
    <n v="14.85"/>
    <x v="0"/>
    <x v="3"/>
    <n v="45"/>
  </r>
  <r>
    <n v="102800"/>
    <x v="181"/>
    <n v="1"/>
    <n v="0"/>
    <n v="0"/>
    <n v="0"/>
    <n v="0"/>
    <n v="0"/>
    <n v="6"/>
    <n v="0.1"/>
    <x v="2"/>
    <x v="3"/>
    <n v="45"/>
  </r>
  <r>
    <n v="102503"/>
    <x v="142"/>
    <n v="1"/>
    <n v="0"/>
    <n v="0"/>
    <n v="0"/>
    <n v="0"/>
    <n v="0"/>
    <n v="43"/>
    <n v="0.71666666666666667"/>
    <x v="2"/>
    <x v="0"/>
    <n v="90"/>
  </r>
  <r>
    <n v="103135"/>
    <x v="349"/>
    <n v="0"/>
    <n v="0"/>
    <n v="0"/>
    <n v="0"/>
    <n v="0"/>
    <n v="0"/>
    <n v="2"/>
    <n v="3.3333333333333333E-2"/>
    <x v="2"/>
    <x v="0"/>
    <n v="90"/>
  </r>
  <r>
    <n v="102657"/>
    <x v="87"/>
    <n v="1"/>
    <n v="1"/>
    <n v="1"/>
    <n v="0"/>
    <n v="0"/>
    <n v="0"/>
    <n v="153"/>
    <n v="2.5499999999999998"/>
    <x v="3"/>
    <x v="4"/>
    <n v="80"/>
  </r>
  <r>
    <n v="101973"/>
    <x v="159"/>
    <n v="1"/>
    <n v="1"/>
    <n v="1"/>
    <n v="1"/>
    <n v="1"/>
    <n v="0"/>
    <n v="986"/>
    <n v="16.433333333333334"/>
    <x v="0"/>
    <x v="2"/>
    <n v="60"/>
  </r>
  <r>
    <n v="102120"/>
    <x v="13"/>
    <n v="0"/>
    <n v="0"/>
    <n v="0"/>
    <n v="0"/>
    <n v="0"/>
    <n v="0"/>
    <n v="25"/>
    <n v="0.41666666666666669"/>
    <x v="2"/>
    <x v="3"/>
    <n v="45"/>
  </r>
  <r>
    <n v="101302"/>
    <x v="32"/>
    <n v="1"/>
    <n v="0"/>
    <n v="0"/>
    <n v="0"/>
    <n v="0"/>
    <n v="0"/>
    <n v="25"/>
    <n v="0.41666666666666669"/>
    <x v="2"/>
    <x v="2"/>
    <n v="60"/>
  </r>
  <r>
    <n v="100293"/>
    <x v="340"/>
    <n v="0"/>
    <n v="0"/>
    <n v="0"/>
    <n v="0"/>
    <n v="0"/>
    <n v="0"/>
    <n v="247"/>
    <n v="4.1166666666666663"/>
    <x v="0"/>
    <x v="3"/>
    <n v="45"/>
  </r>
  <r>
    <n v="103155"/>
    <x v="189"/>
    <n v="1"/>
    <n v="1"/>
    <n v="0"/>
    <n v="0"/>
    <n v="0"/>
    <n v="0"/>
    <n v="168"/>
    <n v="2.8"/>
    <x v="3"/>
    <x v="2"/>
    <n v="60"/>
  </r>
  <r>
    <n v="102978"/>
    <x v="44"/>
    <n v="0"/>
    <n v="0"/>
    <n v="0"/>
    <n v="0"/>
    <n v="0"/>
    <n v="0"/>
    <n v="186"/>
    <n v="3.1"/>
    <x v="0"/>
    <x v="1"/>
    <n v="75"/>
  </r>
  <r>
    <n v="102048"/>
    <x v="253"/>
    <n v="0"/>
    <n v="0"/>
    <n v="0"/>
    <n v="0"/>
    <n v="0"/>
    <n v="0"/>
    <n v="0"/>
    <n v="0"/>
    <x v="2"/>
    <x v="4"/>
    <n v="80"/>
  </r>
  <r>
    <n v="101608"/>
    <x v="227"/>
    <n v="1"/>
    <n v="0"/>
    <n v="0"/>
    <n v="0"/>
    <n v="0"/>
    <n v="0"/>
    <n v="76"/>
    <n v="1.2666666666666666"/>
    <x v="1"/>
    <x v="0"/>
    <n v="90"/>
  </r>
  <r>
    <n v="100184"/>
    <x v="17"/>
    <n v="0"/>
    <n v="0"/>
    <n v="0"/>
    <n v="0"/>
    <n v="0"/>
    <n v="0"/>
    <n v="10"/>
    <n v="0.16666666666666666"/>
    <x v="2"/>
    <x v="0"/>
    <n v="90"/>
  </r>
  <r>
    <n v="102004"/>
    <x v="189"/>
    <n v="1"/>
    <n v="1"/>
    <n v="1"/>
    <n v="0"/>
    <n v="0"/>
    <n v="0"/>
    <n v="51"/>
    <n v="0.85"/>
    <x v="2"/>
    <x v="2"/>
    <n v="60"/>
  </r>
  <r>
    <n v="101562"/>
    <x v="185"/>
    <n v="0"/>
    <n v="0"/>
    <n v="0"/>
    <n v="0"/>
    <n v="0"/>
    <n v="0"/>
    <n v="178"/>
    <n v="2.9666666666666668"/>
    <x v="3"/>
    <x v="0"/>
    <n v="90"/>
  </r>
  <r>
    <n v="102628"/>
    <x v="198"/>
    <n v="1"/>
    <n v="1"/>
    <n v="1"/>
    <n v="0"/>
    <n v="0"/>
    <n v="0"/>
    <n v="45"/>
    <n v="0.75"/>
    <x v="2"/>
    <x v="5"/>
    <n v="70"/>
  </r>
  <r>
    <n v="100158"/>
    <x v="68"/>
    <n v="0"/>
    <n v="0"/>
    <n v="0"/>
    <n v="0"/>
    <n v="0"/>
    <n v="0"/>
    <n v="251"/>
    <n v="4.1833333333333336"/>
    <x v="0"/>
    <x v="2"/>
    <n v="60"/>
  </r>
  <r>
    <n v="101946"/>
    <x v="95"/>
    <n v="1"/>
    <n v="0"/>
    <n v="0"/>
    <n v="0"/>
    <n v="0"/>
    <n v="0"/>
    <n v="118"/>
    <n v="1.9666666666666666"/>
    <x v="1"/>
    <x v="1"/>
    <n v="75"/>
  </r>
  <r>
    <n v="101893"/>
    <x v="241"/>
    <n v="0"/>
    <n v="0"/>
    <n v="0"/>
    <n v="0"/>
    <n v="0"/>
    <n v="0"/>
    <n v="30"/>
    <n v="0.5"/>
    <x v="2"/>
    <x v="2"/>
    <n v="60"/>
  </r>
  <r>
    <n v="100369"/>
    <x v="197"/>
    <n v="1"/>
    <n v="1"/>
    <n v="0"/>
    <n v="0"/>
    <n v="0"/>
    <n v="0"/>
    <n v="262"/>
    <n v="4.3666666666666663"/>
    <x v="0"/>
    <x v="5"/>
    <n v="70"/>
  </r>
  <r>
    <n v="100080"/>
    <x v="16"/>
    <n v="0"/>
    <n v="0"/>
    <n v="0"/>
    <n v="0"/>
    <n v="0"/>
    <n v="0"/>
    <n v="63"/>
    <n v="1.05"/>
    <x v="1"/>
    <x v="4"/>
    <n v="80"/>
  </r>
  <r>
    <n v="101797"/>
    <x v="357"/>
    <n v="1"/>
    <n v="1"/>
    <n v="0"/>
    <n v="0"/>
    <n v="0"/>
    <n v="0"/>
    <n v="173"/>
    <n v="2.8833333333333333"/>
    <x v="3"/>
    <x v="0"/>
    <n v="90"/>
  </r>
  <r>
    <n v="100632"/>
    <x v="34"/>
    <n v="1"/>
    <n v="0"/>
    <n v="0"/>
    <n v="0"/>
    <n v="0"/>
    <n v="0"/>
    <n v="75"/>
    <n v="1.25"/>
    <x v="1"/>
    <x v="3"/>
    <n v="45"/>
  </r>
  <r>
    <n v="100580"/>
    <x v="123"/>
    <n v="0"/>
    <n v="0"/>
    <n v="0"/>
    <n v="0"/>
    <n v="0"/>
    <n v="0"/>
    <n v="75"/>
    <n v="1.25"/>
    <x v="1"/>
    <x v="0"/>
    <n v="90"/>
  </r>
  <r>
    <n v="103132"/>
    <x v="166"/>
    <n v="1"/>
    <n v="1"/>
    <n v="1"/>
    <n v="0"/>
    <n v="0"/>
    <n v="0"/>
    <n v="255"/>
    <n v="4.25"/>
    <x v="0"/>
    <x v="2"/>
    <n v="60"/>
  </r>
  <r>
    <n v="102641"/>
    <x v="312"/>
    <n v="1"/>
    <n v="0"/>
    <n v="0"/>
    <n v="0"/>
    <n v="0"/>
    <n v="0"/>
    <n v="9"/>
    <n v="0.15"/>
    <x v="2"/>
    <x v="4"/>
    <n v="80"/>
  </r>
  <r>
    <n v="100008"/>
    <x v="344"/>
    <n v="1"/>
    <n v="1"/>
    <n v="1"/>
    <n v="1"/>
    <n v="1"/>
    <n v="0"/>
    <n v="718"/>
    <n v="11.966666666666667"/>
    <x v="0"/>
    <x v="5"/>
    <n v="70"/>
  </r>
  <r>
    <n v="101351"/>
    <x v="152"/>
    <n v="1"/>
    <n v="1"/>
    <n v="0"/>
    <n v="0"/>
    <n v="0"/>
    <n v="0"/>
    <n v="155"/>
    <n v="2.5833333333333335"/>
    <x v="3"/>
    <x v="1"/>
    <n v="75"/>
  </r>
  <r>
    <n v="101224"/>
    <x v="105"/>
    <n v="1"/>
    <n v="1"/>
    <n v="1"/>
    <n v="0"/>
    <n v="0"/>
    <n v="0"/>
    <n v="70"/>
    <n v="1.1666666666666667"/>
    <x v="1"/>
    <x v="5"/>
    <n v="70"/>
  </r>
  <r>
    <n v="102244"/>
    <x v="7"/>
    <n v="1"/>
    <n v="1"/>
    <n v="0"/>
    <n v="0"/>
    <n v="0"/>
    <n v="0"/>
    <n v="254"/>
    <n v="4.2333333333333334"/>
    <x v="0"/>
    <x v="1"/>
    <n v="75"/>
  </r>
  <r>
    <n v="102507"/>
    <x v="294"/>
    <n v="0"/>
    <n v="0"/>
    <n v="0"/>
    <n v="0"/>
    <n v="0"/>
    <n v="0"/>
    <n v="70"/>
    <n v="1.1666666666666667"/>
    <x v="1"/>
    <x v="5"/>
    <n v="70"/>
  </r>
  <r>
    <n v="102403"/>
    <x v="331"/>
    <n v="1"/>
    <n v="1"/>
    <n v="1"/>
    <n v="0"/>
    <n v="0"/>
    <n v="0"/>
    <n v="69"/>
    <n v="1.1499999999999999"/>
    <x v="1"/>
    <x v="3"/>
    <n v="45"/>
  </r>
  <r>
    <n v="101339"/>
    <x v="354"/>
    <n v="1"/>
    <n v="0"/>
    <n v="0"/>
    <n v="0"/>
    <n v="0"/>
    <n v="0"/>
    <n v="55"/>
    <n v="0.91666666666666663"/>
    <x v="2"/>
    <x v="4"/>
    <n v="80"/>
  </r>
  <r>
    <n v="100997"/>
    <x v="164"/>
    <n v="1"/>
    <n v="0"/>
    <n v="0"/>
    <n v="0"/>
    <n v="0"/>
    <n v="0"/>
    <n v="54"/>
    <n v="0.9"/>
    <x v="2"/>
    <x v="5"/>
    <n v="70"/>
  </r>
  <r>
    <n v="102758"/>
    <x v="65"/>
    <n v="1"/>
    <n v="1"/>
    <n v="1"/>
    <n v="0"/>
    <n v="0"/>
    <n v="0"/>
    <n v="159"/>
    <n v="2.65"/>
    <x v="3"/>
    <x v="1"/>
    <n v="75"/>
  </r>
  <r>
    <n v="102819"/>
    <x v="148"/>
    <n v="1"/>
    <n v="0"/>
    <n v="0"/>
    <n v="0"/>
    <n v="0"/>
    <n v="0"/>
    <n v="9"/>
    <n v="0.15"/>
    <x v="2"/>
    <x v="1"/>
    <n v="75"/>
  </r>
  <r>
    <n v="102414"/>
    <x v="278"/>
    <n v="0"/>
    <n v="0"/>
    <n v="0"/>
    <n v="0"/>
    <n v="0"/>
    <n v="0"/>
    <n v="20"/>
    <n v="0.33333333333333331"/>
    <x v="2"/>
    <x v="3"/>
    <n v="45"/>
  </r>
  <r>
    <n v="101522"/>
    <x v="221"/>
    <n v="1"/>
    <n v="1"/>
    <n v="0"/>
    <n v="0"/>
    <n v="0"/>
    <n v="0"/>
    <n v="209"/>
    <n v="3.4833333333333334"/>
    <x v="0"/>
    <x v="1"/>
    <n v="75"/>
  </r>
  <r>
    <n v="102427"/>
    <x v="298"/>
    <n v="1"/>
    <n v="0"/>
    <n v="0"/>
    <n v="0"/>
    <n v="0"/>
    <n v="0"/>
    <n v="36"/>
    <n v="0.6"/>
    <x v="2"/>
    <x v="3"/>
    <n v="45"/>
  </r>
  <r>
    <n v="101405"/>
    <x v="254"/>
    <n v="0"/>
    <n v="0"/>
    <n v="0"/>
    <n v="0"/>
    <n v="0"/>
    <n v="0"/>
    <n v="77"/>
    <n v="1.2833333333333334"/>
    <x v="1"/>
    <x v="2"/>
    <n v="60"/>
  </r>
  <r>
    <n v="101239"/>
    <x v="40"/>
    <n v="1"/>
    <n v="1"/>
    <n v="1"/>
    <n v="1"/>
    <n v="1"/>
    <n v="0"/>
    <n v="539"/>
    <n v="8.9833333333333325"/>
    <x v="0"/>
    <x v="0"/>
    <n v="90"/>
  </r>
  <r>
    <n v="101560"/>
    <x v="4"/>
    <n v="0"/>
    <n v="0"/>
    <n v="0"/>
    <n v="0"/>
    <n v="0"/>
    <n v="0"/>
    <n v="212"/>
    <n v="3.5333333333333332"/>
    <x v="0"/>
    <x v="3"/>
    <n v="45"/>
  </r>
  <r>
    <n v="100181"/>
    <x v="294"/>
    <n v="1"/>
    <n v="1"/>
    <n v="0"/>
    <n v="0"/>
    <n v="0"/>
    <n v="0"/>
    <n v="108"/>
    <n v="1.8"/>
    <x v="1"/>
    <x v="2"/>
    <n v="60"/>
  </r>
  <r>
    <n v="101488"/>
    <x v="91"/>
    <n v="1"/>
    <n v="0"/>
    <n v="0"/>
    <n v="0"/>
    <n v="0"/>
    <n v="0"/>
    <n v="0"/>
    <n v="0"/>
    <x v="2"/>
    <x v="2"/>
    <n v="60"/>
  </r>
  <r>
    <n v="102856"/>
    <x v="204"/>
    <n v="1"/>
    <n v="1"/>
    <n v="0"/>
    <n v="0"/>
    <n v="0"/>
    <n v="0"/>
    <n v="247"/>
    <n v="4.1166666666666663"/>
    <x v="0"/>
    <x v="0"/>
    <n v="90"/>
  </r>
  <r>
    <n v="101291"/>
    <x v="327"/>
    <n v="1"/>
    <n v="0"/>
    <n v="0"/>
    <n v="0"/>
    <n v="0"/>
    <n v="0"/>
    <n v="150"/>
    <n v="2.5"/>
    <x v="3"/>
    <x v="4"/>
    <n v="80"/>
  </r>
  <r>
    <n v="102436"/>
    <x v="328"/>
    <n v="1"/>
    <n v="1"/>
    <n v="1"/>
    <n v="1"/>
    <n v="1"/>
    <n v="1"/>
    <n v="51"/>
    <n v="0.85"/>
    <x v="2"/>
    <x v="4"/>
    <n v="80"/>
  </r>
  <r>
    <n v="101338"/>
    <x v="164"/>
    <n v="1"/>
    <n v="0"/>
    <n v="0"/>
    <n v="0"/>
    <n v="0"/>
    <n v="0"/>
    <n v="35"/>
    <n v="0.58333333333333337"/>
    <x v="2"/>
    <x v="0"/>
    <n v="90"/>
  </r>
  <r>
    <n v="101697"/>
    <x v="83"/>
    <n v="1"/>
    <n v="0"/>
    <n v="0"/>
    <n v="0"/>
    <n v="0"/>
    <n v="0"/>
    <n v="295"/>
    <n v="4.916666666666667"/>
    <x v="0"/>
    <x v="2"/>
    <n v="60"/>
  </r>
  <r>
    <n v="101640"/>
    <x v="298"/>
    <n v="1"/>
    <n v="0"/>
    <n v="0"/>
    <n v="0"/>
    <n v="0"/>
    <n v="0"/>
    <n v="75"/>
    <n v="1.25"/>
    <x v="1"/>
    <x v="0"/>
    <n v="90"/>
  </r>
  <r>
    <n v="100378"/>
    <x v="153"/>
    <n v="1"/>
    <n v="0"/>
    <n v="0"/>
    <n v="0"/>
    <n v="0"/>
    <n v="0"/>
    <n v="5"/>
    <n v="8.3333333333333329E-2"/>
    <x v="2"/>
    <x v="4"/>
    <n v="80"/>
  </r>
  <r>
    <n v="102313"/>
    <x v="5"/>
    <n v="1"/>
    <n v="0"/>
    <n v="0"/>
    <n v="0"/>
    <n v="0"/>
    <n v="0"/>
    <n v="12"/>
    <n v="0.2"/>
    <x v="2"/>
    <x v="3"/>
    <n v="45"/>
  </r>
  <r>
    <n v="102920"/>
    <x v="57"/>
    <n v="1"/>
    <n v="1"/>
    <n v="1"/>
    <n v="0"/>
    <n v="0"/>
    <n v="0"/>
    <n v="30"/>
    <n v="0.5"/>
    <x v="2"/>
    <x v="3"/>
    <n v="45"/>
  </r>
  <r>
    <n v="100610"/>
    <x v="322"/>
    <n v="1"/>
    <n v="0"/>
    <n v="0"/>
    <n v="0"/>
    <n v="0"/>
    <n v="0"/>
    <n v="173"/>
    <n v="2.8833333333333333"/>
    <x v="3"/>
    <x v="0"/>
    <n v="90"/>
  </r>
  <r>
    <n v="102053"/>
    <x v="6"/>
    <n v="0"/>
    <n v="0"/>
    <n v="0"/>
    <n v="0"/>
    <n v="0"/>
    <n v="0"/>
    <n v="34"/>
    <n v="0.56666666666666665"/>
    <x v="2"/>
    <x v="2"/>
    <n v="60"/>
  </r>
  <r>
    <n v="103149"/>
    <x v="227"/>
    <n v="1"/>
    <n v="1"/>
    <n v="0"/>
    <n v="0"/>
    <n v="0"/>
    <n v="0"/>
    <n v="62"/>
    <n v="1.0333333333333334"/>
    <x v="1"/>
    <x v="1"/>
    <n v="75"/>
  </r>
  <r>
    <n v="101286"/>
    <x v="167"/>
    <n v="0"/>
    <n v="0"/>
    <n v="0"/>
    <n v="0"/>
    <n v="0"/>
    <n v="0"/>
    <n v="17"/>
    <n v="0.28333333333333333"/>
    <x v="2"/>
    <x v="1"/>
    <n v="75"/>
  </r>
  <r>
    <n v="103199"/>
    <x v="324"/>
    <n v="1"/>
    <n v="0"/>
    <n v="0"/>
    <n v="0"/>
    <n v="0"/>
    <n v="0"/>
    <n v="23"/>
    <n v="0.38333333333333336"/>
    <x v="2"/>
    <x v="3"/>
    <n v="45"/>
  </r>
  <r>
    <n v="102695"/>
    <x v="300"/>
    <n v="0"/>
    <n v="0"/>
    <n v="0"/>
    <n v="0"/>
    <n v="0"/>
    <n v="0"/>
    <n v="137"/>
    <n v="2.2833333333333332"/>
    <x v="3"/>
    <x v="2"/>
    <n v="60"/>
  </r>
  <r>
    <n v="101191"/>
    <x v="50"/>
    <n v="1"/>
    <n v="0"/>
    <n v="0"/>
    <n v="0"/>
    <n v="0"/>
    <n v="0"/>
    <n v="1"/>
    <n v="1.6666666666666666E-2"/>
    <x v="2"/>
    <x v="5"/>
    <n v="70"/>
  </r>
  <r>
    <n v="101928"/>
    <x v="76"/>
    <n v="0"/>
    <n v="0"/>
    <n v="0"/>
    <n v="0"/>
    <n v="0"/>
    <n v="0"/>
    <n v="36"/>
    <n v="0.6"/>
    <x v="2"/>
    <x v="3"/>
    <n v="45"/>
  </r>
  <r>
    <n v="102347"/>
    <x v="25"/>
    <n v="0"/>
    <n v="0"/>
    <n v="0"/>
    <n v="0"/>
    <n v="0"/>
    <n v="0"/>
    <n v="1"/>
    <n v="1.6666666666666666E-2"/>
    <x v="2"/>
    <x v="4"/>
    <n v="80"/>
  </r>
  <r>
    <n v="101054"/>
    <x v="48"/>
    <n v="1"/>
    <n v="0"/>
    <n v="0"/>
    <n v="0"/>
    <n v="0"/>
    <n v="0"/>
    <n v="40"/>
    <n v="0.66666666666666663"/>
    <x v="2"/>
    <x v="2"/>
    <n v="60"/>
  </r>
  <r>
    <n v="100451"/>
    <x v="115"/>
    <n v="1"/>
    <n v="1"/>
    <n v="1"/>
    <n v="0"/>
    <n v="0"/>
    <n v="0"/>
    <n v="164"/>
    <n v="2.7333333333333334"/>
    <x v="3"/>
    <x v="2"/>
    <n v="60"/>
  </r>
  <r>
    <n v="100903"/>
    <x v="301"/>
    <n v="0"/>
    <n v="0"/>
    <n v="0"/>
    <n v="0"/>
    <n v="0"/>
    <n v="0"/>
    <n v="65"/>
    <n v="1.0833333333333333"/>
    <x v="1"/>
    <x v="3"/>
    <n v="45"/>
  </r>
  <r>
    <n v="102684"/>
    <x v="337"/>
    <n v="1"/>
    <n v="0"/>
    <n v="0"/>
    <n v="0"/>
    <n v="0"/>
    <n v="0"/>
    <n v="34"/>
    <n v="0.56666666666666665"/>
    <x v="2"/>
    <x v="4"/>
    <n v="80"/>
  </r>
  <r>
    <n v="102812"/>
    <x v="212"/>
    <n v="0"/>
    <n v="0"/>
    <n v="0"/>
    <n v="0"/>
    <n v="0"/>
    <n v="0"/>
    <n v="0"/>
    <n v="0"/>
    <x v="2"/>
    <x v="5"/>
    <n v="70"/>
  </r>
  <r>
    <n v="101709"/>
    <x v="129"/>
    <n v="1"/>
    <n v="1"/>
    <n v="0"/>
    <n v="0"/>
    <n v="0"/>
    <n v="0"/>
    <n v="72"/>
    <n v="1.2"/>
    <x v="1"/>
    <x v="4"/>
    <n v="80"/>
  </r>
  <r>
    <n v="100052"/>
    <x v="219"/>
    <n v="0"/>
    <n v="0"/>
    <n v="0"/>
    <n v="0"/>
    <n v="0"/>
    <n v="0"/>
    <n v="42"/>
    <n v="0.7"/>
    <x v="2"/>
    <x v="4"/>
    <n v="80"/>
  </r>
  <r>
    <n v="102034"/>
    <x v="257"/>
    <n v="1"/>
    <n v="1"/>
    <n v="1"/>
    <n v="1"/>
    <n v="1"/>
    <n v="0"/>
    <n v="914"/>
    <n v="15.233333333333333"/>
    <x v="0"/>
    <x v="1"/>
    <n v="75"/>
  </r>
  <r>
    <n v="102211"/>
    <x v="300"/>
    <n v="1"/>
    <n v="0"/>
    <n v="0"/>
    <n v="0"/>
    <n v="0"/>
    <n v="0"/>
    <n v="47"/>
    <n v="0.78333333333333333"/>
    <x v="2"/>
    <x v="1"/>
    <n v="75"/>
  </r>
  <r>
    <n v="101249"/>
    <x v="29"/>
    <n v="0"/>
    <n v="0"/>
    <n v="0"/>
    <n v="0"/>
    <n v="0"/>
    <n v="0"/>
    <n v="12"/>
    <n v="0.2"/>
    <x v="2"/>
    <x v="2"/>
    <n v="60"/>
  </r>
  <r>
    <n v="101376"/>
    <x v="232"/>
    <n v="1"/>
    <n v="1"/>
    <n v="0"/>
    <n v="0"/>
    <n v="0"/>
    <n v="0"/>
    <n v="261"/>
    <n v="4.3499999999999996"/>
    <x v="0"/>
    <x v="0"/>
    <n v="90"/>
  </r>
  <r>
    <n v="102951"/>
    <x v="150"/>
    <n v="1"/>
    <n v="0"/>
    <n v="0"/>
    <n v="0"/>
    <n v="0"/>
    <n v="0"/>
    <n v="65"/>
    <n v="1.0833333333333333"/>
    <x v="1"/>
    <x v="4"/>
    <n v="80"/>
  </r>
  <r>
    <n v="100056"/>
    <x v="276"/>
    <n v="1"/>
    <n v="1"/>
    <n v="1"/>
    <n v="0"/>
    <n v="0"/>
    <n v="0"/>
    <n v="162"/>
    <n v="2.7"/>
    <x v="3"/>
    <x v="4"/>
    <n v="80"/>
  </r>
  <r>
    <n v="100841"/>
    <x v="37"/>
    <n v="0"/>
    <n v="0"/>
    <n v="0"/>
    <n v="0"/>
    <n v="0"/>
    <n v="0"/>
    <n v="283"/>
    <n v="4.7166666666666668"/>
    <x v="0"/>
    <x v="2"/>
    <n v="60"/>
  </r>
  <r>
    <n v="100311"/>
    <x v="94"/>
    <n v="1"/>
    <n v="1"/>
    <n v="1"/>
    <n v="0"/>
    <n v="0"/>
    <n v="0"/>
    <n v="84"/>
    <n v="1.4"/>
    <x v="1"/>
    <x v="0"/>
    <n v="90"/>
  </r>
  <r>
    <n v="100850"/>
    <x v="183"/>
    <n v="1"/>
    <n v="1"/>
    <n v="0"/>
    <n v="0"/>
    <n v="0"/>
    <n v="0"/>
    <n v="176"/>
    <n v="2.9333333333333331"/>
    <x v="3"/>
    <x v="2"/>
    <n v="60"/>
  </r>
  <r>
    <n v="101173"/>
    <x v="190"/>
    <n v="0"/>
    <n v="0"/>
    <n v="0"/>
    <n v="0"/>
    <n v="0"/>
    <n v="0"/>
    <n v="69"/>
    <n v="1.1499999999999999"/>
    <x v="1"/>
    <x v="1"/>
    <n v="75"/>
  </r>
  <r>
    <n v="100222"/>
    <x v="105"/>
    <n v="1"/>
    <n v="0"/>
    <n v="0"/>
    <n v="0"/>
    <n v="0"/>
    <n v="0"/>
    <n v="69"/>
    <n v="1.1499999999999999"/>
    <x v="1"/>
    <x v="4"/>
    <n v="80"/>
  </r>
  <r>
    <n v="100728"/>
    <x v="172"/>
    <n v="0"/>
    <n v="0"/>
    <n v="0"/>
    <n v="0"/>
    <n v="0"/>
    <n v="0"/>
    <n v="234"/>
    <n v="3.9"/>
    <x v="0"/>
    <x v="2"/>
    <n v="60"/>
  </r>
  <r>
    <n v="102699"/>
    <x v="306"/>
    <n v="1"/>
    <n v="0"/>
    <n v="0"/>
    <n v="0"/>
    <n v="0"/>
    <n v="0"/>
    <n v="87"/>
    <n v="1.45"/>
    <x v="1"/>
    <x v="1"/>
    <n v="75"/>
  </r>
  <r>
    <n v="100438"/>
    <x v="160"/>
    <n v="0"/>
    <n v="0"/>
    <n v="0"/>
    <n v="0"/>
    <n v="0"/>
    <n v="0"/>
    <n v="75"/>
    <n v="1.25"/>
    <x v="1"/>
    <x v="0"/>
    <n v="90"/>
  </r>
  <r>
    <n v="100055"/>
    <x v="159"/>
    <n v="0"/>
    <n v="0"/>
    <n v="0"/>
    <n v="0"/>
    <n v="0"/>
    <n v="0"/>
    <n v="43"/>
    <n v="0.71666666666666667"/>
    <x v="2"/>
    <x v="0"/>
    <n v="90"/>
  </r>
  <r>
    <n v="100861"/>
    <x v="261"/>
    <n v="1"/>
    <n v="1"/>
    <n v="1"/>
    <n v="1"/>
    <n v="0"/>
    <n v="0"/>
    <n v="213"/>
    <n v="3.55"/>
    <x v="0"/>
    <x v="2"/>
    <n v="60"/>
  </r>
  <r>
    <n v="101748"/>
    <x v="207"/>
    <n v="1"/>
    <n v="1"/>
    <n v="1"/>
    <n v="1"/>
    <n v="1"/>
    <n v="1"/>
    <n v="173"/>
    <n v="2.8833333333333333"/>
    <x v="3"/>
    <x v="5"/>
    <n v="70"/>
  </r>
  <r>
    <n v="101753"/>
    <x v="191"/>
    <n v="1"/>
    <n v="0"/>
    <n v="0"/>
    <n v="0"/>
    <n v="0"/>
    <n v="0"/>
    <n v="9"/>
    <n v="0.15"/>
    <x v="2"/>
    <x v="5"/>
    <n v="70"/>
  </r>
  <r>
    <n v="100989"/>
    <x v="217"/>
    <n v="1"/>
    <n v="1"/>
    <n v="0"/>
    <n v="0"/>
    <n v="0"/>
    <n v="0"/>
    <n v="68"/>
    <n v="1.1333333333333333"/>
    <x v="1"/>
    <x v="2"/>
    <n v="60"/>
  </r>
  <r>
    <n v="101293"/>
    <x v="281"/>
    <n v="0"/>
    <n v="0"/>
    <n v="0"/>
    <n v="0"/>
    <n v="0"/>
    <n v="0"/>
    <n v="66"/>
    <n v="1.1000000000000001"/>
    <x v="1"/>
    <x v="3"/>
    <n v="45"/>
  </r>
  <r>
    <n v="102980"/>
    <x v="229"/>
    <n v="1"/>
    <n v="1"/>
    <n v="1"/>
    <n v="1"/>
    <n v="0"/>
    <n v="0"/>
    <n v="63"/>
    <n v="1.05"/>
    <x v="1"/>
    <x v="2"/>
    <n v="60"/>
  </r>
  <r>
    <n v="100235"/>
    <x v="253"/>
    <n v="0"/>
    <n v="0"/>
    <n v="0"/>
    <n v="0"/>
    <n v="0"/>
    <n v="0"/>
    <n v="107"/>
    <n v="1.7833333333333334"/>
    <x v="1"/>
    <x v="3"/>
    <n v="45"/>
  </r>
  <r>
    <n v="102972"/>
    <x v="353"/>
    <n v="1"/>
    <n v="1"/>
    <n v="0"/>
    <n v="0"/>
    <n v="0"/>
    <n v="0"/>
    <n v="4"/>
    <n v="6.6666666666666666E-2"/>
    <x v="2"/>
    <x v="2"/>
    <n v="60"/>
  </r>
  <r>
    <n v="100776"/>
    <x v="301"/>
    <n v="1"/>
    <n v="0"/>
    <n v="0"/>
    <n v="0"/>
    <n v="0"/>
    <n v="0"/>
    <n v="196"/>
    <n v="3.2666666666666666"/>
    <x v="0"/>
    <x v="2"/>
    <n v="60"/>
  </r>
  <r>
    <n v="100091"/>
    <x v="134"/>
    <n v="1"/>
    <n v="1"/>
    <n v="1"/>
    <n v="1"/>
    <n v="1"/>
    <n v="0"/>
    <n v="399"/>
    <n v="6.65"/>
    <x v="0"/>
    <x v="0"/>
    <n v="90"/>
  </r>
  <r>
    <n v="100557"/>
    <x v="34"/>
    <n v="1"/>
    <n v="0"/>
    <n v="0"/>
    <n v="0"/>
    <n v="0"/>
    <n v="0"/>
    <n v="242"/>
    <n v="4.0333333333333332"/>
    <x v="0"/>
    <x v="4"/>
    <n v="80"/>
  </r>
  <r>
    <n v="103124"/>
    <x v="37"/>
    <n v="0"/>
    <n v="0"/>
    <n v="0"/>
    <n v="0"/>
    <n v="0"/>
    <n v="0"/>
    <n v="27"/>
    <n v="0.45"/>
    <x v="2"/>
    <x v="1"/>
    <n v="75"/>
  </r>
  <r>
    <n v="100147"/>
    <x v="183"/>
    <n v="1"/>
    <n v="1"/>
    <n v="0"/>
    <n v="0"/>
    <n v="0"/>
    <n v="0"/>
    <n v="82"/>
    <n v="1.3666666666666667"/>
    <x v="1"/>
    <x v="1"/>
    <n v="75"/>
  </r>
  <r>
    <n v="102305"/>
    <x v="106"/>
    <n v="1"/>
    <n v="1"/>
    <n v="0"/>
    <n v="0"/>
    <n v="0"/>
    <n v="0"/>
    <n v="63"/>
    <n v="1.05"/>
    <x v="1"/>
    <x v="1"/>
    <n v="75"/>
  </r>
  <r>
    <n v="101910"/>
    <x v="307"/>
    <n v="1"/>
    <n v="0"/>
    <n v="0"/>
    <n v="0"/>
    <n v="0"/>
    <n v="0"/>
    <n v="5"/>
    <n v="8.3333333333333329E-2"/>
    <x v="2"/>
    <x v="3"/>
    <n v="45"/>
  </r>
  <r>
    <n v="101820"/>
    <x v="75"/>
    <n v="1"/>
    <n v="1"/>
    <n v="1"/>
    <n v="1"/>
    <n v="1"/>
    <n v="0"/>
    <n v="688"/>
    <n v="11.466666666666667"/>
    <x v="0"/>
    <x v="4"/>
    <n v="80"/>
  </r>
  <r>
    <n v="100173"/>
    <x v="32"/>
    <n v="1"/>
    <n v="1"/>
    <n v="1"/>
    <n v="1"/>
    <n v="0"/>
    <n v="0"/>
    <n v="82"/>
    <n v="1.3666666666666667"/>
    <x v="1"/>
    <x v="4"/>
    <n v="80"/>
  </r>
  <r>
    <n v="102775"/>
    <x v="46"/>
    <n v="0"/>
    <n v="0"/>
    <n v="0"/>
    <n v="0"/>
    <n v="0"/>
    <n v="0"/>
    <n v="29"/>
    <n v="0.48333333333333334"/>
    <x v="2"/>
    <x v="2"/>
    <n v="60"/>
  </r>
  <r>
    <n v="102293"/>
    <x v="88"/>
    <n v="1"/>
    <n v="1"/>
    <n v="1"/>
    <n v="0"/>
    <n v="0"/>
    <n v="0"/>
    <n v="7"/>
    <n v="0.11666666666666667"/>
    <x v="2"/>
    <x v="1"/>
    <n v="75"/>
  </r>
  <r>
    <n v="101395"/>
    <x v="77"/>
    <n v="1"/>
    <n v="1"/>
    <n v="0"/>
    <n v="0"/>
    <n v="0"/>
    <n v="0"/>
    <n v="77"/>
    <n v="1.2833333333333334"/>
    <x v="1"/>
    <x v="1"/>
    <n v="75"/>
  </r>
  <r>
    <n v="101612"/>
    <x v="24"/>
    <n v="1"/>
    <n v="1"/>
    <n v="1"/>
    <n v="1"/>
    <n v="1"/>
    <n v="1"/>
    <n v="76"/>
    <n v="1.2666666666666666"/>
    <x v="1"/>
    <x v="0"/>
    <n v="90"/>
  </r>
  <r>
    <n v="102426"/>
    <x v="50"/>
    <n v="1"/>
    <n v="1"/>
    <n v="0"/>
    <n v="0"/>
    <n v="0"/>
    <n v="0"/>
    <n v="25"/>
    <n v="0.41666666666666669"/>
    <x v="2"/>
    <x v="5"/>
    <n v="70"/>
  </r>
  <r>
    <n v="101172"/>
    <x v="183"/>
    <n v="1"/>
    <n v="1"/>
    <n v="1"/>
    <n v="0"/>
    <n v="0"/>
    <n v="0"/>
    <n v="154"/>
    <n v="2.5666666666666669"/>
    <x v="3"/>
    <x v="5"/>
    <n v="70"/>
  </r>
  <r>
    <n v="101088"/>
    <x v="222"/>
    <n v="1"/>
    <n v="1"/>
    <n v="1"/>
    <n v="0"/>
    <n v="0"/>
    <n v="0"/>
    <n v="246"/>
    <n v="4.0999999999999996"/>
    <x v="0"/>
    <x v="3"/>
    <n v="45"/>
  </r>
  <r>
    <n v="102531"/>
    <x v="349"/>
    <n v="1"/>
    <n v="1"/>
    <n v="0"/>
    <n v="0"/>
    <n v="0"/>
    <n v="0"/>
    <n v="151"/>
    <n v="2.5166666666666666"/>
    <x v="3"/>
    <x v="0"/>
    <n v="90"/>
  </r>
  <r>
    <n v="102886"/>
    <x v="159"/>
    <n v="1"/>
    <n v="1"/>
    <n v="1"/>
    <n v="0"/>
    <n v="0"/>
    <n v="0"/>
    <n v="12"/>
    <n v="0.2"/>
    <x v="2"/>
    <x v="2"/>
    <n v="60"/>
  </r>
  <r>
    <n v="100734"/>
    <x v="307"/>
    <n v="0"/>
    <n v="0"/>
    <n v="0"/>
    <n v="0"/>
    <n v="0"/>
    <n v="0"/>
    <n v="61"/>
    <n v="1.0166666666666666"/>
    <x v="1"/>
    <x v="1"/>
    <n v="75"/>
  </r>
  <r>
    <n v="102654"/>
    <x v="147"/>
    <n v="0"/>
    <n v="0"/>
    <n v="0"/>
    <n v="0"/>
    <n v="0"/>
    <n v="0"/>
    <n v="25"/>
    <n v="0.41666666666666669"/>
    <x v="2"/>
    <x v="4"/>
    <n v="80"/>
  </r>
  <r>
    <n v="101996"/>
    <x v="90"/>
    <n v="1"/>
    <n v="0"/>
    <n v="0"/>
    <n v="0"/>
    <n v="0"/>
    <n v="0"/>
    <n v="187"/>
    <n v="3.1166666666666667"/>
    <x v="0"/>
    <x v="4"/>
    <n v="80"/>
  </r>
  <r>
    <n v="101496"/>
    <x v="311"/>
    <n v="1"/>
    <n v="0"/>
    <n v="0"/>
    <n v="0"/>
    <n v="0"/>
    <n v="0"/>
    <n v="168"/>
    <n v="2.8"/>
    <x v="3"/>
    <x v="5"/>
    <n v="70"/>
  </r>
  <r>
    <n v="102500"/>
    <x v="224"/>
    <n v="0"/>
    <n v="0"/>
    <n v="0"/>
    <n v="0"/>
    <n v="0"/>
    <n v="0"/>
    <n v="61"/>
    <n v="1.0166666666666666"/>
    <x v="1"/>
    <x v="4"/>
    <n v="80"/>
  </r>
  <r>
    <n v="101665"/>
    <x v="0"/>
    <n v="1"/>
    <n v="1"/>
    <n v="0"/>
    <n v="0"/>
    <n v="0"/>
    <n v="0"/>
    <n v="75"/>
    <n v="1.25"/>
    <x v="1"/>
    <x v="3"/>
    <n v="45"/>
  </r>
  <r>
    <n v="101927"/>
    <x v="215"/>
    <n v="1"/>
    <n v="0"/>
    <n v="0"/>
    <n v="0"/>
    <n v="0"/>
    <n v="0"/>
    <n v="11"/>
    <n v="0.18333333333333332"/>
    <x v="2"/>
    <x v="1"/>
    <n v="75"/>
  </r>
  <r>
    <n v="102865"/>
    <x v="260"/>
    <n v="1"/>
    <n v="1"/>
    <n v="0"/>
    <n v="0"/>
    <n v="0"/>
    <n v="0"/>
    <n v="24"/>
    <n v="0.4"/>
    <x v="2"/>
    <x v="5"/>
    <n v="70"/>
  </r>
  <r>
    <n v="102395"/>
    <x v="53"/>
    <n v="0"/>
    <n v="0"/>
    <n v="0"/>
    <n v="0"/>
    <n v="0"/>
    <n v="0"/>
    <n v="50"/>
    <n v="0.83333333333333337"/>
    <x v="2"/>
    <x v="4"/>
    <n v="80"/>
  </r>
  <r>
    <n v="101572"/>
    <x v="91"/>
    <n v="1"/>
    <n v="1"/>
    <n v="1"/>
    <n v="1"/>
    <n v="0"/>
    <n v="0"/>
    <n v="181"/>
    <n v="3.0166666666666666"/>
    <x v="0"/>
    <x v="2"/>
    <n v="60"/>
  </r>
  <r>
    <n v="100136"/>
    <x v="222"/>
    <n v="1"/>
    <n v="1"/>
    <n v="1"/>
    <n v="0"/>
    <n v="0"/>
    <n v="0"/>
    <n v="171"/>
    <n v="2.85"/>
    <x v="3"/>
    <x v="1"/>
    <n v="75"/>
  </r>
  <r>
    <n v="100359"/>
    <x v="212"/>
    <n v="1"/>
    <n v="1"/>
    <n v="1"/>
    <n v="0"/>
    <n v="0"/>
    <n v="0"/>
    <n v="260"/>
    <n v="4.333333333333333"/>
    <x v="0"/>
    <x v="0"/>
    <n v="90"/>
  </r>
  <r>
    <n v="101039"/>
    <x v="321"/>
    <n v="0"/>
    <n v="0"/>
    <n v="0"/>
    <n v="0"/>
    <n v="0"/>
    <n v="0"/>
    <n v="48"/>
    <n v="0.8"/>
    <x v="2"/>
    <x v="1"/>
    <n v="75"/>
  </r>
  <r>
    <n v="101489"/>
    <x v="6"/>
    <n v="1"/>
    <n v="1"/>
    <n v="1"/>
    <n v="0"/>
    <n v="0"/>
    <n v="0"/>
    <n v="300"/>
    <n v="5"/>
    <x v="0"/>
    <x v="3"/>
    <n v="45"/>
  </r>
  <r>
    <n v="102317"/>
    <x v="29"/>
    <n v="1"/>
    <n v="1"/>
    <n v="0"/>
    <n v="0"/>
    <n v="0"/>
    <n v="0"/>
    <n v="142"/>
    <n v="2.3666666666666667"/>
    <x v="3"/>
    <x v="1"/>
    <n v="75"/>
  </r>
  <r>
    <n v="101200"/>
    <x v="284"/>
    <n v="1"/>
    <n v="1"/>
    <n v="0"/>
    <n v="0"/>
    <n v="0"/>
    <n v="0"/>
    <n v="182"/>
    <n v="3.0333333333333332"/>
    <x v="0"/>
    <x v="5"/>
    <n v="70"/>
  </r>
  <r>
    <n v="101377"/>
    <x v="63"/>
    <n v="1"/>
    <n v="1"/>
    <n v="1"/>
    <n v="1"/>
    <n v="1"/>
    <n v="0"/>
    <n v="944"/>
    <n v="15.733333333333333"/>
    <x v="0"/>
    <x v="2"/>
    <n v="60"/>
  </r>
  <r>
    <n v="100355"/>
    <x v="257"/>
    <n v="1"/>
    <n v="1"/>
    <n v="1"/>
    <n v="1"/>
    <n v="0"/>
    <n v="0"/>
    <n v="69"/>
    <n v="1.1499999999999999"/>
    <x v="1"/>
    <x v="0"/>
    <n v="90"/>
  </r>
  <r>
    <n v="101380"/>
    <x v="29"/>
    <n v="1"/>
    <n v="1"/>
    <n v="1"/>
    <n v="0"/>
    <n v="0"/>
    <n v="0"/>
    <n v="186"/>
    <n v="3.1"/>
    <x v="0"/>
    <x v="1"/>
    <n v="75"/>
  </r>
  <r>
    <n v="102721"/>
    <x v="213"/>
    <n v="1"/>
    <n v="1"/>
    <n v="0"/>
    <n v="0"/>
    <n v="0"/>
    <n v="0"/>
    <n v="59"/>
    <n v="0.98333333333333328"/>
    <x v="2"/>
    <x v="4"/>
    <n v="80"/>
  </r>
  <r>
    <n v="101904"/>
    <x v="148"/>
    <n v="0"/>
    <n v="0"/>
    <n v="0"/>
    <n v="0"/>
    <n v="0"/>
    <n v="0"/>
    <n v="200"/>
    <n v="3.3333333333333335"/>
    <x v="0"/>
    <x v="3"/>
    <n v="45"/>
  </r>
  <r>
    <n v="103034"/>
    <x v="177"/>
    <n v="1"/>
    <n v="1"/>
    <n v="1"/>
    <n v="1"/>
    <n v="1"/>
    <n v="0"/>
    <n v="607"/>
    <n v="10.116666666666667"/>
    <x v="0"/>
    <x v="5"/>
    <n v="70"/>
  </r>
  <r>
    <n v="102447"/>
    <x v="317"/>
    <n v="1"/>
    <n v="1"/>
    <n v="0"/>
    <n v="0"/>
    <n v="0"/>
    <n v="0"/>
    <n v="99"/>
    <n v="1.65"/>
    <x v="1"/>
    <x v="4"/>
    <n v="80"/>
  </r>
  <r>
    <n v="102200"/>
    <x v="69"/>
    <n v="1"/>
    <n v="1"/>
    <n v="1"/>
    <n v="0"/>
    <n v="0"/>
    <n v="0"/>
    <n v="47"/>
    <n v="0.78333333333333333"/>
    <x v="2"/>
    <x v="0"/>
    <n v="90"/>
  </r>
  <r>
    <n v="103112"/>
    <x v="4"/>
    <n v="1"/>
    <n v="1"/>
    <n v="1"/>
    <n v="1"/>
    <n v="1"/>
    <n v="0"/>
    <n v="44"/>
    <n v="0.73333333333333328"/>
    <x v="2"/>
    <x v="0"/>
    <n v="90"/>
  </r>
  <r>
    <n v="101956"/>
    <x v="144"/>
    <n v="1"/>
    <n v="0"/>
    <n v="0"/>
    <n v="0"/>
    <n v="0"/>
    <n v="0"/>
    <n v="121"/>
    <n v="2.0166666666666666"/>
    <x v="3"/>
    <x v="3"/>
    <n v="45"/>
  </r>
  <r>
    <n v="102740"/>
    <x v="280"/>
    <n v="0"/>
    <n v="0"/>
    <n v="0"/>
    <n v="0"/>
    <n v="0"/>
    <n v="0"/>
    <n v="224"/>
    <n v="3.7333333333333334"/>
    <x v="0"/>
    <x v="5"/>
    <n v="70"/>
  </r>
  <r>
    <n v="101092"/>
    <x v="5"/>
    <n v="0"/>
    <n v="0"/>
    <n v="0"/>
    <n v="0"/>
    <n v="0"/>
    <n v="0"/>
    <n v="69"/>
    <n v="1.1499999999999999"/>
    <x v="1"/>
    <x v="5"/>
    <n v="70"/>
  </r>
  <r>
    <n v="102044"/>
    <x v="166"/>
    <n v="1"/>
    <n v="1"/>
    <n v="1"/>
    <n v="1"/>
    <n v="0"/>
    <n v="0"/>
    <n v="34"/>
    <n v="0.56666666666666665"/>
    <x v="2"/>
    <x v="0"/>
    <n v="90"/>
  </r>
  <r>
    <n v="102823"/>
    <x v="280"/>
    <n v="1"/>
    <n v="1"/>
    <n v="0"/>
    <n v="0"/>
    <n v="0"/>
    <n v="0"/>
    <n v="194"/>
    <n v="3.2333333333333334"/>
    <x v="0"/>
    <x v="2"/>
    <n v="60"/>
  </r>
  <r>
    <n v="102014"/>
    <x v="144"/>
    <n v="1"/>
    <n v="0"/>
    <n v="0"/>
    <n v="0"/>
    <n v="0"/>
    <n v="0"/>
    <n v="10"/>
    <n v="0.16666666666666666"/>
    <x v="2"/>
    <x v="2"/>
    <n v="60"/>
  </r>
  <r>
    <n v="102805"/>
    <x v="239"/>
    <n v="1"/>
    <n v="1"/>
    <n v="0"/>
    <n v="0"/>
    <n v="0"/>
    <n v="0"/>
    <n v="255"/>
    <n v="4.25"/>
    <x v="0"/>
    <x v="4"/>
    <n v="80"/>
  </r>
  <r>
    <n v="103046"/>
    <x v="248"/>
    <n v="0"/>
    <n v="0"/>
    <n v="0"/>
    <n v="0"/>
    <n v="0"/>
    <n v="0"/>
    <n v="68"/>
    <n v="1.1333333333333333"/>
    <x v="1"/>
    <x v="1"/>
    <n v="75"/>
  </r>
  <r>
    <n v="101412"/>
    <x v="95"/>
    <n v="0"/>
    <n v="0"/>
    <n v="0"/>
    <n v="0"/>
    <n v="0"/>
    <n v="0"/>
    <n v="84"/>
    <n v="1.4"/>
    <x v="1"/>
    <x v="4"/>
    <n v="80"/>
  </r>
  <r>
    <n v="100983"/>
    <x v="258"/>
    <n v="1"/>
    <n v="1"/>
    <n v="0"/>
    <n v="0"/>
    <n v="0"/>
    <n v="0"/>
    <n v="200"/>
    <n v="3.3333333333333335"/>
    <x v="0"/>
    <x v="0"/>
    <n v="90"/>
  </r>
  <r>
    <n v="100582"/>
    <x v="175"/>
    <n v="1"/>
    <n v="1"/>
    <n v="1"/>
    <n v="1"/>
    <n v="1"/>
    <n v="0"/>
    <n v="735"/>
    <n v="12.25"/>
    <x v="0"/>
    <x v="5"/>
    <n v="70"/>
  </r>
  <r>
    <n v="100454"/>
    <x v="182"/>
    <n v="1"/>
    <n v="1"/>
    <n v="0"/>
    <n v="0"/>
    <n v="0"/>
    <n v="0"/>
    <n v="158"/>
    <n v="2.6333333333333333"/>
    <x v="3"/>
    <x v="0"/>
    <n v="90"/>
  </r>
  <r>
    <n v="100336"/>
    <x v="335"/>
    <n v="1"/>
    <n v="0"/>
    <n v="0"/>
    <n v="0"/>
    <n v="0"/>
    <n v="0"/>
    <n v="187"/>
    <n v="3.1166666666666667"/>
    <x v="0"/>
    <x v="2"/>
    <n v="60"/>
  </r>
  <r>
    <n v="100306"/>
    <x v="260"/>
    <n v="1"/>
    <n v="1"/>
    <n v="0"/>
    <n v="0"/>
    <n v="0"/>
    <n v="0"/>
    <n v="178"/>
    <n v="2.9666666666666668"/>
    <x v="3"/>
    <x v="0"/>
    <n v="90"/>
  </r>
  <r>
    <n v="100595"/>
    <x v="70"/>
    <n v="1"/>
    <n v="1"/>
    <n v="1"/>
    <n v="0"/>
    <n v="0"/>
    <n v="0"/>
    <n v="70"/>
    <n v="1.1666666666666667"/>
    <x v="1"/>
    <x v="4"/>
    <n v="80"/>
  </r>
  <r>
    <n v="100947"/>
    <x v="259"/>
    <n v="1"/>
    <n v="0"/>
    <n v="0"/>
    <n v="0"/>
    <n v="0"/>
    <n v="0"/>
    <n v="158"/>
    <n v="2.6333333333333333"/>
    <x v="3"/>
    <x v="2"/>
    <n v="60"/>
  </r>
  <r>
    <n v="100194"/>
    <x v="214"/>
    <n v="0"/>
    <n v="0"/>
    <n v="0"/>
    <n v="0"/>
    <n v="0"/>
    <n v="0"/>
    <n v="21"/>
    <n v="0.35"/>
    <x v="2"/>
    <x v="0"/>
    <n v="90"/>
  </r>
  <r>
    <n v="102873"/>
    <x v="245"/>
    <n v="1"/>
    <n v="0"/>
    <n v="0"/>
    <n v="0"/>
    <n v="0"/>
    <n v="0"/>
    <n v="30"/>
    <n v="0.5"/>
    <x v="2"/>
    <x v="3"/>
    <n v="45"/>
  </r>
  <r>
    <n v="102624"/>
    <x v="181"/>
    <n v="1"/>
    <n v="1"/>
    <n v="0"/>
    <n v="0"/>
    <n v="0"/>
    <n v="0"/>
    <n v="156"/>
    <n v="2.6"/>
    <x v="3"/>
    <x v="0"/>
    <n v="90"/>
  </r>
  <r>
    <n v="100932"/>
    <x v="330"/>
    <n v="1"/>
    <n v="1"/>
    <n v="1"/>
    <n v="0"/>
    <n v="0"/>
    <n v="0"/>
    <n v="68"/>
    <n v="1.1333333333333333"/>
    <x v="1"/>
    <x v="3"/>
    <n v="45"/>
  </r>
  <r>
    <n v="101809"/>
    <x v="19"/>
    <n v="1"/>
    <n v="0"/>
    <n v="0"/>
    <n v="0"/>
    <n v="0"/>
    <n v="0"/>
    <n v="56"/>
    <n v="0.93333333333333335"/>
    <x v="2"/>
    <x v="5"/>
    <n v="70"/>
  </r>
  <r>
    <n v="100416"/>
    <x v="172"/>
    <n v="1"/>
    <n v="0"/>
    <n v="0"/>
    <n v="0"/>
    <n v="0"/>
    <n v="0"/>
    <n v="6"/>
    <n v="0.1"/>
    <x v="2"/>
    <x v="4"/>
    <n v="80"/>
  </r>
  <r>
    <n v="100622"/>
    <x v="11"/>
    <n v="1"/>
    <n v="1"/>
    <n v="0"/>
    <n v="0"/>
    <n v="0"/>
    <n v="0"/>
    <n v="288"/>
    <n v="4.8"/>
    <x v="0"/>
    <x v="1"/>
    <n v="75"/>
  </r>
  <r>
    <n v="101021"/>
    <x v="325"/>
    <n v="0"/>
    <n v="0"/>
    <n v="0"/>
    <n v="0"/>
    <n v="0"/>
    <n v="0"/>
    <n v="253"/>
    <n v="4.2166666666666668"/>
    <x v="0"/>
    <x v="5"/>
    <n v="70"/>
  </r>
  <r>
    <n v="100916"/>
    <x v="150"/>
    <n v="1"/>
    <n v="1"/>
    <n v="1"/>
    <n v="1"/>
    <n v="1"/>
    <n v="0"/>
    <n v="68"/>
    <n v="1.1333333333333333"/>
    <x v="1"/>
    <x v="4"/>
    <n v="80"/>
  </r>
  <r>
    <n v="102938"/>
    <x v="212"/>
    <n v="1"/>
    <n v="1"/>
    <n v="0"/>
    <n v="0"/>
    <n v="0"/>
    <n v="0"/>
    <n v="56"/>
    <n v="0.93333333333333335"/>
    <x v="2"/>
    <x v="4"/>
    <n v="80"/>
  </r>
  <r>
    <n v="102863"/>
    <x v="63"/>
    <n v="0"/>
    <n v="0"/>
    <n v="0"/>
    <n v="0"/>
    <n v="0"/>
    <n v="0"/>
    <n v="53"/>
    <n v="0.8833333333333333"/>
    <x v="2"/>
    <x v="3"/>
    <n v="45"/>
  </r>
  <r>
    <n v="101438"/>
    <x v="109"/>
    <n v="1"/>
    <n v="1"/>
    <n v="1"/>
    <n v="0"/>
    <n v="0"/>
    <n v="0"/>
    <n v="95"/>
    <n v="1.5833333333333333"/>
    <x v="1"/>
    <x v="3"/>
    <n v="45"/>
  </r>
  <r>
    <n v="100217"/>
    <x v="234"/>
    <n v="1"/>
    <n v="1"/>
    <n v="1"/>
    <n v="1"/>
    <n v="1"/>
    <n v="0"/>
    <n v="879"/>
    <n v="14.65"/>
    <x v="0"/>
    <x v="3"/>
    <n v="45"/>
  </r>
  <r>
    <n v="101420"/>
    <x v="358"/>
    <n v="0"/>
    <n v="0"/>
    <n v="0"/>
    <n v="0"/>
    <n v="0"/>
    <n v="0"/>
    <n v="77"/>
    <n v="1.2833333333333334"/>
    <x v="1"/>
    <x v="5"/>
    <n v="70"/>
  </r>
  <r>
    <n v="102583"/>
    <x v="104"/>
    <n v="0"/>
    <n v="0"/>
    <n v="0"/>
    <n v="0"/>
    <n v="0"/>
    <n v="0"/>
    <n v="34"/>
    <n v="0.56666666666666665"/>
    <x v="2"/>
    <x v="0"/>
    <n v="90"/>
  </r>
  <r>
    <n v="100899"/>
    <x v="59"/>
    <n v="0"/>
    <n v="0"/>
    <n v="0"/>
    <n v="0"/>
    <n v="0"/>
    <n v="0"/>
    <n v="151"/>
    <n v="2.5166666666666666"/>
    <x v="3"/>
    <x v="2"/>
    <n v="60"/>
  </r>
  <r>
    <n v="102129"/>
    <x v="104"/>
    <n v="1"/>
    <n v="1"/>
    <n v="1"/>
    <n v="1"/>
    <n v="0"/>
    <n v="0"/>
    <n v="43"/>
    <n v="0.71666666666666667"/>
    <x v="2"/>
    <x v="1"/>
    <n v="75"/>
  </r>
  <r>
    <n v="100422"/>
    <x v="164"/>
    <n v="1"/>
    <n v="1"/>
    <n v="1"/>
    <n v="1"/>
    <n v="1"/>
    <n v="0"/>
    <n v="967"/>
    <n v="16.116666666666667"/>
    <x v="0"/>
    <x v="3"/>
    <n v="45"/>
  </r>
  <r>
    <n v="100094"/>
    <x v="26"/>
    <n v="1"/>
    <n v="1"/>
    <n v="0"/>
    <n v="0"/>
    <n v="0"/>
    <n v="0"/>
    <n v="270"/>
    <n v="4.5"/>
    <x v="0"/>
    <x v="5"/>
    <n v="70"/>
  </r>
  <r>
    <n v="103160"/>
    <x v="168"/>
    <n v="1"/>
    <n v="1"/>
    <n v="0"/>
    <n v="0"/>
    <n v="0"/>
    <n v="0"/>
    <n v="1"/>
    <n v="1.6666666666666666E-2"/>
    <x v="2"/>
    <x v="1"/>
    <n v="75"/>
  </r>
  <r>
    <n v="101214"/>
    <x v="104"/>
    <n v="1"/>
    <n v="0"/>
    <n v="0"/>
    <n v="0"/>
    <n v="0"/>
    <n v="0"/>
    <n v="54"/>
    <n v="0.9"/>
    <x v="2"/>
    <x v="4"/>
    <n v="80"/>
  </r>
  <r>
    <n v="102917"/>
    <x v="188"/>
    <n v="1"/>
    <n v="1"/>
    <n v="0"/>
    <n v="0"/>
    <n v="0"/>
    <n v="0"/>
    <n v="195"/>
    <n v="3.25"/>
    <x v="0"/>
    <x v="0"/>
    <n v="90"/>
  </r>
  <r>
    <n v="100680"/>
    <x v="358"/>
    <n v="0"/>
    <n v="0"/>
    <n v="0"/>
    <n v="0"/>
    <n v="0"/>
    <n v="0"/>
    <n v="75"/>
    <n v="1.25"/>
    <x v="1"/>
    <x v="5"/>
    <n v="70"/>
  </r>
  <r>
    <n v="102906"/>
    <x v="233"/>
    <n v="1"/>
    <n v="1"/>
    <n v="0"/>
    <n v="0"/>
    <n v="0"/>
    <n v="0"/>
    <n v="179"/>
    <n v="2.9833333333333334"/>
    <x v="3"/>
    <x v="0"/>
    <n v="90"/>
  </r>
  <r>
    <n v="102712"/>
    <x v="299"/>
    <n v="0"/>
    <n v="0"/>
    <n v="0"/>
    <n v="0"/>
    <n v="0"/>
    <n v="0"/>
    <n v="299"/>
    <n v="4.9833333333333334"/>
    <x v="0"/>
    <x v="5"/>
    <n v="70"/>
  </r>
  <r>
    <n v="101811"/>
    <x v="358"/>
    <n v="1"/>
    <n v="0"/>
    <n v="0"/>
    <n v="0"/>
    <n v="0"/>
    <n v="0"/>
    <n v="76"/>
    <n v="1.2666666666666666"/>
    <x v="1"/>
    <x v="5"/>
    <n v="70"/>
  </r>
  <r>
    <n v="102517"/>
    <x v="274"/>
    <n v="1"/>
    <n v="0"/>
    <n v="0"/>
    <n v="0"/>
    <n v="0"/>
    <n v="0"/>
    <n v="254"/>
    <n v="4.2333333333333334"/>
    <x v="0"/>
    <x v="1"/>
    <n v="75"/>
  </r>
  <r>
    <n v="103009"/>
    <x v="24"/>
    <n v="1"/>
    <n v="0"/>
    <n v="0"/>
    <n v="0"/>
    <n v="0"/>
    <n v="0"/>
    <n v="45"/>
    <n v="0.75"/>
    <x v="2"/>
    <x v="2"/>
    <n v="60"/>
  </r>
  <r>
    <n v="100684"/>
    <x v="346"/>
    <n v="1"/>
    <n v="1"/>
    <n v="1"/>
    <n v="0"/>
    <n v="0"/>
    <n v="0"/>
    <n v="64"/>
    <n v="1.0666666666666667"/>
    <x v="1"/>
    <x v="1"/>
    <n v="75"/>
  </r>
  <r>
    <n v="102107"/>
    <x v="66"/>
    <n v="1"/>
    <n v="1"/>
    <n v="1"/>
    <n v="0"/>
    <n v="0"/>
    <n v="0"/>
    <n v="55"/>
    <n v="0.91666666666666663"/>
    <x v="2"/>
    <x v="2"/>
    <n v="60"/>
  </r>
  <r>
    <n v="102193"/>
    <x v="283"/>
    <n v="1"/>
    <n v="1"/>
    <n v="1"/>
    <n v="0"/>
    <n v="0"/>
    <n v="0"/>
    <n v="12"/>
    <n v="0.2"/>
    <x v="2"/>
    <x v="2"/>
    <n v="60"/>
  </r>
  <r>
    <n v="101645"/>
    <x v="320"/>
    <n v="0"/>
    <n v="0"/>
    <n v="0"/>
    <n v="0"/>
    <n v="0"/>
    <n v="0"/>
    <n v="62"/>
    <n v="1.0333333333333334"/>
    <x v="1"/>
    <x v="1"/>
    <n v="75"/>
  </r>
  <r>
    <n v="100445"/>
    <x v="346"/>
    <n v="1"/>
    <n v="1"/>
    <n v="1"/>
    <n v="1"/>
    <n v="0"/>
    <n v="0"/>
    <n v="75"/>
    <n v="1.25"/>
    <x v="1"/>
    <x v="0"/>
    <n v="90"/>
  </r>
  <r>
    <n v="101843"/>
    <x v="165"/>
    <n v="0"/>
    <n v="0"/>
    <n v="0"/>
    <n v="0"/>
    <n v="0"/>
    <n v="0"/>
    <n v="65"/>
    <n v="1.0833333333333333"/>
    <x v="1"/>
    <x v="5"/>
    <n v="70"/>
  </r>
  <r>
    <n v="101587"/>
    <x v="288"/>
    <n v="0"/>
    <n v="0"/>
    <n v="0"/>
    <n v="0"/>
    <n v="0"/>
    <n v="0"/>
    <n v="165"/>
    <n v="2.75"/>
    <x v="3"/>
    <x v="4"/>
    <n v="80"/>
  </r>
  <r>
    <n v="100615"/>
    <x v="72"/>
    <n v="1"/>
    <n v="0"/>
    <n v="0"/>
    <n v="0"/>
    <n v="0"/>
    <n v="0"/>
    <n v="75"/>
    <n v="1.25"/>
    <x v="1"/>
    <x v="5"/>
    <n v="70"/>
  </r>
  <r>
    <n v="102520"/>
    <x v="359"/>
    <n v="1"/>
    <n v="0"/>
    <n v="0"/>
    <n v="0"/>
    <n v="0"/>
    <n v="0"/>
    <n v="235"/>
    <n v="3.9166666666666665"/>
    <x v="0"/>
    <x v="5"/>
    <n v="70"/>
  </r>
  <r>
    <n v="100761"/>
    <x v="71"/>
    <n v="1"/>
    <n v="0"/>
    <n v="0"/>
    <n v="0"/>
    <n v="0"/>
    <n v="0"/>
    <n v="177"/>
    <n v="2.95"/>
    <x v="3"/>
    <x v="4"/>
    <n v="80"/>
  </r>
  <r>
    <n v="102148"/>
    <x v="232"/>
    <n v="1"/>
    <n v="0"/>
    <n v="0"/>
    <n v="0"/>
    <n v="0"/>
    <n v="0"/>
    <n v="48"/>
    <n v="0.8"/>
    <x v="2"/>
    <x v="5"/>
    <n v="70"/>
  </r>
  <r>
    <n v="103048"/>
    <x v="296"/>
    <n v="1"/>
    <n v="0"/>
    <n v="0"/>
    <n v="0"/>
    <n v="0"/>
    <n v="0"/>
    <n v="63"/>
    <n v="1.05"/>
    <x v="1"/>
    <x v="2"/>
    <n v="60"/>
  </r>
  <r>
    <n v="101182"/>
    <x v="293"/>
    <n v="1"/>
    <n v="0"/>
    <n v="0"/>
    <n v="0"/>
    <n v="0"/>
    <n v="0"/>
    <n v="57"/>
    <n v="0.95"/>
    <x v="2"/>
    <x v="1"/>
    <n v="75"/>
  </r>
  <r>
    <n v="101622"/>
    <x v="266"/>
    <n v="1"/>
    <n v="1"/>
    <n v="1"/>
    <n v="1"/>
    <n v="1"/>
    <n v="0"/>
    <n v="599"/>
    <n v="9.9833333333333325"/>
    <x v="0"/>
    <x v="5"/>
    <n v="70"/>
  </r>
  <r>
    <n v="100698"/>
    <x v="57"/>
    <n v="1"/>
    <n v="0"/>
    <n v="0"/>
    <n v="0"/>
    <n v="0"/>
    <n v="0"/>
    <n v="292"/>
    <n v="4.8666666666666663"/>
    <x v="0"/>
    <x v="0"/>
    <n v="90"/>
  </r>
  <r>
    <n v="101930"/>
    <x v="168"/>
    <n v="1"/>
    <n v="0"/>
    <n v="0"/>
    <n v="0"/>
    <n v="0"/>
    <n v="0"/>
    <n v="5"/>
    <n v="8.3333333333333329E-2"/>
    <x v="2"/>
    <x v="3"/>
    <n v="45"/>
  </r>
  <r>
    <n v="100599"/>
    <x v="170"/>
    <n v="1"/>
    <n v="0"/>
    <n v="0"/>
    <n v="0"/>
    <n v="0"/>
    <n v="0"/>
    <n v="60"/>
    <n v="1"/>
    <x v="2"/>
    <x v="2"/>
    <n v="60"/>
  </r>
  <r>
    <n v="102519"/>
    <x v="13"/>
    <n v="1"/>
    <n v="0"/>
    <n v="0"/>
    <n v="0"/>
    <n v="0"/>
    <n v="0"/>
    <n v="72"/>
    <n v="1.2"/>
    <x v="1"/>
    <x v="3"/>
    <n v="45"/>
  </r>
  <r>
    <n v="103084"/>
    <x v="244"/>
    <n v="1"/>
    <n v="1"/>
    <n v="0"/>
    <n v="0"/>
    <n v="0"/>
    <n v="0"/>
    <n v="296"/>
    <n v="4.9333333333333336"/>
    <x v="0"/>
    <x v="5"/>
    <n v="70"/>
  </r>
  <r>
    <n v="101344"/>
    <x v="255"/>
    <n v="1"/>
    <n v="0"/>
    <n v="0"/>
    <n v="0"/>
    <n v="0"/>
    <n v="0"/>
    <n v="28"/>
    <n v="0.46666666666666667"/>
    <x v="2"/>
    <x v="2"/>
    <n v="60"/>
  </r>
  <r>
    <n v="102942"/>
    <x v="124"/>
    <n v="1"/>
    <n v="1"/>
    <n v="0"/>
    <n v="0"/>
    <n v="0"/>
    <n v="0"/>
    <n v="0"/>
    <n v="0"/>
    <x v="2"/>
    <x v="0"/>
    <n v="90"/>
  </r>
  <r>
    <n v="103056"/>
    <x v="162"/>
    <n v="0"/>
    <n v="0"/>
    <n v="0"/>
    <n v="0"/>
    <n v="0"/>
    <n v="0"/>
    <n v="222"/>
    <n v="3.7"/>
    <x v="0"/>
    <x v="0"/>
    <n v="90"/>
  </r>
  <r>
    <n v="101759"/>
    <x v="335"/>
    <n v="0"/>
    <n v="0"/>
    <n v="0"/>
    <n v="0"/>
    <n v="0"/>
    <n v="0"/>
    <n v="224"/>
    <n v="3.7333333333333334"/>
    <x v="0"/>
    <x v="3"/>
    <n v="45"/>
  </r>
  <r>
    <n v="102896"/>
    <x v="123"/>
    <n v="1"/>
    <n v="1"/>
    <n v="0"/>
    <n v="0"/>
    <n v="0"/>
    <n v="0"/>
    <n v="1"/>
    <n v="1.6666666666666666E-2"/>
    <x v="2"/>
    <x v="1"/>
    <n v="75"/>
  </r>
  <r>
    <n v="100986"/>
    <x v="327"/>
    <n v="1"/>
    <n v="1"/>
    <n v="1"/>
    <n v="0"/>
    <n v="0"/>
    <n v="0"/>
    <n v="68"/>
    <n v="1.1333333333333333"/>
    <x v="1"/>
    <x v="5"/>
    <n v="70"/>
  </r>
  <r>
    <n v="100090"/>
    <x v="21"/>
    <n v="1"/>
    <n v="1"/>
    <n v="0"/>
    <n v="0"/>
    <n v="0"/>
    <n v="0"/>
    <n v="82"/>
    <n v="1.3666666666666667"/>
    <x v="1"/>
    <x v="5"/>
    <n v="70"/>
  </r>
  <r>
    <n v="100770"/>
    <x v="199"/>
    <n v="1"/>
    <n v="1"/>
    <n v="1"/>
    <n v="1"/>
    <n v="1"/>
    <n v="0"/>
    <n v="530"/>
    <n v="8.8333333333333339"/>
    <x v="0"/>
    <x v="3"/>
    <n v="45"/>
  </r>
  <r>
    <n v="102012"/>
    <x v="55"/>
    <n v="1"/>
    <n v="1"/>
    <n v="1"/>
    <n v="1"/>
    <n v="0"/>
    <n v="0"/>
    <n v="56"/>
    <n v="0.93333333333333335"/>
    <x v="2"/>
    <x v="2"/>
    <n v="60"/>
  </r>
  <r>
    <n v="100965"/>
    <x v="11"/>
    <n v="0"/>
    <n v="0"/>
    <n v="0"/>
    <n v="0"/>
    <n v="0"/>
    <n v="0"/>
    <n v="241"/>
    <n v="4.0166666666666666"/>
    <x v="0"/>
    <x v="1"/>
    <n v="75"/>
  </r>
  <r>
    <n v="101466"/>
    <x v="49"/>
    <n v="1"/>
    <n v="0"/>
    <n v="0"/>
    <n v="0"/>
    <n v="0"/>
    <n v="0"/>
    <n v="145"/>
    <n v="2.4166666666666665"/>
    <x v="3"/>
    <x v="3"/>
    <n v="45"/>
  </r>
  <r>
    <n v="100518"/>
    <x v="260"/>
    <n v="1"/>
    <n v="1"/>
    <n v="1"/>
    <n v="0"/>
    <n v="0"/>
    <n v="0"/>
    <n v="75"/>
    <n v="1.25"/>
    <x v="1"/>
    <x v="5"/>
    <n v="70"/>
  </r>
  <r>
    <n v="100908"/>
    <x v="271"/>
    <n v="0"/>
    <n v="0"/>
    <n v="0"/>
    <n v="0"/>
    <n v="0"/>
    <n v="0"/>
    <n v="230"/>
    <n v="3.8333333333333335"/>
    <x v="0"/>
    <x v="2"/>
    <n v="60"/>
  </r>
  <r>
    <n v="100377"/>
    <x v="241"/>
    <n v="1"/>
    <n v="0"/>
    <n v="0"/>
    <n v="0"/>
    <n v="0"/>
    <n v="0"/>
    <n v="42"/>
    <n v="0.7"/>
    <x v="2"/>
    <x v="5"/>
    <n v="70"/>
  </r>
  <r>
    <n v="101796"/>
    <x v="207"/>
    <n v="0"/>
    <n v="0"/>
    <n v="0"/>
    <n v="0"/>
    <n v="0"/>
    <n v="0"/>
    <n v="27"/>
    <n v="0.45"/>
    <x v="2"/>
    <x v="4"/>
    <n v="80"/>
  </r>
  <r>
    <n v="101289"/>
    <x v="49"/>
    <n v="0"/>
    <n v="0"/>
    <n v="0"/>
    <n v="0"/>
    <n v="0"/>
    <n v="0"/>
    <n v="296"/>
    <n v="4.9333333333333336"/>
    <x v="0"/>
    <x v="3"/>
    <n v="45"/>
  </r>
  <r>
    <n v="101219"/>
    <x v="3"/>
    <n v="1"/>
    <n v="1"/>
    <n v="0"/>
    <n v="0"/>
    <n v="0"/>
    <n v="0"/>
    <n v="136"/>
    <n v="2.2666666666666666"/>
    <x v="3"/>
    <x v="3"/>
    <n v="45"/>
  </r>
  <r>
    <n v="102974"/>
    <x v="105"/>
    <n v="1"/>
    <n v="1"/>
    <n v="1"/>
    <n v="0"/>
    <n v="0"/>
    <n v="0"/>
    <n v="162"/>
    <n v="2.7"/>
    <x v="3"/>
    <x v="1"/>
    <n v="75"/>
  </r>
  <r>
    <n v="100065"/>
    <x v="43"/>
    <n v="1"/>
    <n v="1"/>
    <n v="0"/>
    <n v="0"/>
    <n v="0"/>
    <n v="0"/>
    <n v="89"/>
    <n v="1.4833333333333334"/>
    <x v="1"/>
    <x v="4"/>
    <n v="80"/>
  </r>
  <r>
    <n v="102370"/>
    <x v="244"/>
    <n v="1"/>
    <n v="1"/>
    <n v="0"/>
    <n v="0"/>
    <n v="0"/>
    <n v="0"/>
    <n v="51"/>
    <n v="0.85"/>
    <x v="2"/>
    <x v="4"/>
    <n v="80"/>
  </r>
  <r>
    <n v="102598"/>
    <x v="239"/>
    <n v="1"/>
    <n v="0"/>
    <n v="0"/>
    <n v="0"/>
    <n v="0"/>
    <n v="0"/>
    <n v="171"/>
    <n v="2.85"/>
    <x v="3"/>
    <x v="2"/>
    <n v="60"/>
  </r>
  <r>
    <n v="100818"/>
    <x v="340"/>
    <n v="1"/>
    <n v="1"/>
    <n v="0"/>
    <n v="0"/>
    <n v="0"/>
    <n v="0"/>
    <n v="127"/>
    <n v="2.1166666666666667"/>
    <x v="3"/>
    <x v="0"/>
    <n v="90"/>
  </r>
  <r>
    <n v="103163"/>
    <x v="297"/>
    <n v="0"/>
    <n v="0"/>
    <n v="0"/>
    <n v="0"/>
    <n v="0"/>
    <n v="0"/>
    <n v="41"/>
    <n v="0.68333333333333335"/>
    <x v="2"/>
    <x v="0"/>
    <n v="90"/>
  </r>
  <r>
    <n v="102851"/>
    <x v="318"/>
    <n v="1"/>
    <n v="1"/>
    <n v="0"/>
    <n v="0"/>
    <n v="0"/>
    <n v="0"/>
    <n v="243"/>
    <n v="4.05"/>
    <x v="0"/>
    <x v="3"/>
    <n v="45"/>
  </r>
  <r>
    <n v="102472"/>
    <x v="136"/>
    <n v="1"/>
    <n v="1"/>
    <n v="1"/>
    <n v="1"/>
    <n v="1"/>
    <n v="0"/>
    <n v="764"/>
    <n v="12.733333333333333"/>
    <x v="0"/>
    <x v="3"/>
    <n v="45"/>
  </r>
  <r>
    <n v="102515"/>
    <x v="18"/>
    <n v="1"/>
    <n v="1"/>
    <n v="1"/>
    <n v="0"/>
    <n v="0"/>
    <n v="0"/>
    <n v="69"/>
    <n v="1.1499999999999999"/>
    <x v="1"/>
    <x v="3"/>
    <n v="45"/>
  </r>
  <r>
    <n v="102983"/>
    <x v="269"/>
    <n v="1"/>
    <n v="1"/>
    <n v="1"/>
    <n v="1"/>
    <n v="0"/>
    <n v="0"/>
    <n v="70"/>
    <n v="1.1666666666666667"/>
    <x v="1"/>
    <x v="5"/>
    <n v="70"/>
  </r>
  <r>
    <n v="101388"/>
    <x v="206"/>
    <n v="0"/>
    <n v="0"/>
    <n v="0"/>
    <n v="0"/>
    <n v="0"/>
    <n v="0"/>
    <n v="216"/>
    <n v="3.6"/>
    <x v="0"/>
    <x v="0"/>
    <n v="90"/>
  </r>
  <r>
    <n v="100244"/>
    <x v="63"/>
    <n v="1"/>
    <n v="1"/>
    <n v="0"/>
    <n v="0"/>
    <n v="0"/>
    <n v="0"/>
    <n v="166"/>
    <n v="2.7666666666666666"/>
    <x v="3"/>
    <x v="2"/>
    <n v="60"/>
  </r>
  <r>
    <n v="103039"/>
    <x v="360"/>
    <n v="0"/>
    <n v="0"/>
    <n v="0"/>
    <n v="0"/>
    <n v="0"/>
    <n v="0"/>
    <n v="72"/>
    <n v="1.2"/>
    <x v="1"/>
    <x v="2"/>
    <n v="60"/>
  </r>
  <r>
    <n v="100571"/>
    <x v="229"/>
    <n v="0"/>
    <n v="0"/>
    <n v="0"/>
    <n v="0"/>
    <n v="0"/>
    <n v="0"/>
    <n v="75"/>
    <n v="1.25"/>
    <x v="1"/>
    <x v="0"/>
    <n v="90"/>
  </r>
  <r>
    <n v="100075"/>
    <x v="113"/>
    <n v="1"/>
    <n v="1"/>
    <n v="1"/>
    <n v="0"/>
    <n v="0"/>
    <n v="0"/>
    <n v="61"/>
    <n v="1.0166666666666666"/>
    <x v="1"/>
    <x v="0"/>
    <n v="90"/>
  </r>
  <r>
    <n v="103118"/>
    <x v="346"/>
    <n v="1"/>
    <n v="1"/>
    <n v="1"/>
    <n v="0"/>
    <n v="0"/>
    <n v="0"/>
    <n v="61"/>
    <n v="1.0166666666666666"/>
    <x v="1"/>
    <x v="1"/>
    <n v="75"/>
  </r>
  <r>
    <n v="100271"/>
    <x v="43"/>
    <n v="1"/>
    <n v="1"/>
    <n v="0"/>
    <n v="0"/>
    <n v="0"/>
    <n v="0"/>
    <n v="84"/>
    <n v="1.4"/>
    <x v="1"/>
    <x v="4"/>
    <n v="80"/>
  </r>
  <r>
    <n v="102201"/>
    <x v="291"/>
    <n v="1"/>
    <n v="1"/>
    <n v="1"/>
    <n v="1"/>
    <n v="1"/>
    <n v="0"/>
    <n v="501"/>
    <n v="8.35"/>
    <x v="0"/>
    <x v="3"/>
    <n v="45"/>
  </r>
  <r>
    <n v="102060"/>
    <x v="323"/>
    <n v="1"/>
    <n v="1"/>
    <n v="1"/>
    <n v="1"/>
    <n v="0"/>
    <n v="0"/>
    <n v="17"/>
    <n v="0.28333333333333333"/>
    <x v="2"/>
    <x v="4"/>
    <n v="80"/>
  </r>
  <r>
    <n v="100496"/>
    <x v="313"/>
    <n v="0"/>
    <n v="0"/>
    <n v="0"/>
    <n v="0"/>
    <n v="0"/>
    <n v="0"/>
    <n v="247"/>
    <n v="4.1166666666666663"/>
    <x v="0"/>
    <x v="2"/>
    <n v="60"/>
  </r>
  <r>
    <n v="100113"/>
    <x v="12"/>
    <n v="0"/>
    <n v="0"/>
    <n v="0"/>
    <n v="0"/>
    <n v="0"/>
    <n v="0"/>
    <n v="82"/>
    <n v="1.3666666666666667"/>
    <x v="1"/>
    <x v="4"/>
    <n v="80"/>
  </r>
  <r>
    <n v="100886"/>
    <x v="21"/>
    <n v="1"/>
    <n v="1"/>
    <n v="1"/>
    <n v="0"/>
    <n v="0"/>
    <n v="0"/>
    <n v="68"/>
    <n v="1.1333333333333333"/>
    <x v="1"/>
    <x v="5"/>
    <n v="70"/>
  </r>
  <r>
    <n v="101534"/>
    <x v="211"/>
    <n v="0"/>
    <n v="0"/>
    <n v="0"/>
    <n v="0"/>
    <n v="0"/>
    <n v="0"/>
    <n v="159"/>
    <n v="2.65"/>
    <x v="3"/>
    <x v="0"/>
    <n v="90"/>
  </r>
  <r>
    <n v="101304"/>
    <x v="22"/>
    <n v="1"/>
    <n v="1"/>
    <n v="1"/>
    <n v="0"/>
    <n v="0"/>
    <n v="0"/>
    <n v="255"/>
    <n v="4.25"/>
    <x v="0"/>
    <x v="4"/>
    <n v="80"/>
  </r>
  <r>
    <n v="100457"/>
    <x v="108"/>
    <n v="1"/>
    <n v="0"/>
    <n v="0"/>
    <n v="0"/>
    <n v="0"/>
    <n v="0"/>
    <n v="75"/>
    <n v="1.25"/>
    <x v="1"/>
    <x v="4"/>
    <n v="80"/>
  </r>
  <r>
    <n v="101577"/>
    <x v="10"/>
    <n v="0"/>
    <n v="0"/>
    <n v="0"/>
    <n v="0"/>
    <n v="0"/>
    <n v="0"/>
    <n v="343"/>
    <n v="5.7166666666666668"/>
    <x v="0"/>
    <x v="3"/>
    <n v="45"/>
  </r>
  <r>
    <n v="100402"/>
    <x v="66"/>
    <n v="0"/>
    <n v="0"/>
    <n v="0"/>
    <n v="0"/>
    <n v="0"/>
    <n v="0"/>
    <n v="178"/>
    <n v="2.9666666666666668"/>
    <x v="3"/>
    <x v="2"/>
    <n v="60"/>
  </r>
  <r>
    <n v="100023"/>
    <x v="143"/>
    <n v="0"/>
    <n v="0"/>
    <n v="0"/>
    <n v="0"/>
    <n v="0"/>
    <n v="0"/>
    <n v="75"/>
    <n v="1.25"/>
    <x v="1"/>
    <x v="5"/>
    <n v="70"/>
  </r>
  <r>
    <n v="102933"/>
    <x v="101"/>
    <n v="1"/>
    <n v="0"/>
    <n v="0"/>
    <n v="0"/>
    <n v="0"/>
    <n v="0"/>
    <n v="24"/>
    <n v="0.4"/>
    <x v="2"/>
    <x v="3"/>
    <n v="45"/>
  </r>
  <r>
    <n v="102685"/>
    <x v="61"/>
    <n v="0"/>
    <n v="0"/>
    <n v="0"/>
    <n v="0"/>
    <n v="0"/>
    <n v="0"/>
    <n v="127"/>
    <n v="2.1166666666666667"/>
    <x v="3"/>
    <x v="1"/>
    <n v="75"/>
  </r>
  <r>
    <n v="101741"/>
    <x v="213"/>
    <n v="1"/>
    <n v="1"/>
    <n v="1"/>
    <n v="0"/>
    <n v="0"/>
    <n v="0"/>
    <n v="265"/>
    <n v="4.416666666666667"/>
    <x v="0"/>
    <x v="0"/>
    <n v="90"/>
  </r>
  <r>
    <n v="101619"/>
    <x v="129"/>
    <n v="1"/>
    <n v="1"/>
    <n v="1"/>
    <n v="1"/>
    <n v="1"/>
    <n v="0"/>
    <n v="485"/>
    <n v="8.0833333333333339"/>
    <x v="0"/>
    <x v="1"/>
    <n v="75"/>
  </r>
  <r>
    <n v="100656"/>
    <x v="352"/>
    <n v="1"/>
    <n v="0"/>
    <n v="0"/>
    <n v="0"/>
    <n v="0"/>
    <n v="0"/>
    <n v="75"/>
    <n v="1.25"/>
    <x v="1"/>
    <x v="3"/>
    <n v="45"/>
  </r>
  <r>
    <n v="102219"/>
    <x v="180"/>
    <n v="0"/>
    <n v="0"/>
    <n v="0"/>
    <n v="0"/>
    <n v="0"/>
    <n v="0"/>
    <n v="265"/>
    <n v="4.416666666666667"/>
    <x v="0"/>
    <x v="0"/>
    <n v="90"/>
  </r>
  <r>
    <n v="101070"/>
    <x v="59"/>
    <n v="1"/>
    <n v="1"/>
    <n v="1"/>
    <n v="1"/>
    <n v="0"/>
    <n v="0"/>
    <n v="174"/>
    <n v="2.9"/>
    <x v="3"/>
    <x v="4"/>
    <n v="80"/>
  </r>
  <r>
    <n v="101299"/>
    <x v="18"/>
    <n v="1"/>
    <n v="1"/>
    <n v="1"/>
    <n v="0"/>
    <n v="0"/>
    <n v="0"/>
    <n v="83"/>
    <n v="1.3833333333333333"/>
    <x v="1"/>
    <x v="1"/>
    <n v="75"/>
  </r>
  <r>
    <n v="102832"/>
    <x v="74"/>
    <n v="0"/>
    <n v="0"/>
    <n v="0"/>
    <n v="0"/>
    <n v="0"/>
    <n v="0"/>
    <n v="135"/>
    <n v="2.25"/>
    <x v="3"/>
    <x v="3"/>
    <n v="45"/>
  </r>
  <r>
    <n v="101765"/>
    <x v="80"/>
    <n v="1"/>
    <n v="0"/>
    <n v="0"/>
    <n v="0"/>
    <n v="0"/>
    <n v="0"/>
    <n v="47"/>
    <n v="0.78333333333333333"/>
    <x v="2"/>
    <x v="2"/>
    <n v="60"/>
  </r>
  <r>
    <n v="102579"/>
    <x v="340"/>
    <n v="0"/>
    <n v="0"/>
    <n v="0"/>
    <n v="0"/>
    <n v="0"/>
    <n v="0"/>
    <n v="63"/>
    <n v="1.05"/>
    <x v="1"/>
    <x v="3"/>
    <n v="45"/>
  </r>
  <r>
    <n v="100162"/>
    <x v="94"/>
    <n v="1"/>
    <n v="1"/>
    <n v="1"/>
    <n v="1"/>
    <n v="1"/>
    <n v="0"/>
    <n v="82"/>
    <n v="1.3666666666666667"/>
    <x v="1"/>
    <x v="5"/>
    <n v="70"/>
  </r>
  <r>
    <n v="101922"/>
    <x v="45"/>
    <n v="1"/>
    <n v="1"/>
    <n v="1"/>
    <n v="0"/>
    <n v="0"/>
    <n v="0"/>
    <n v="62"/>
    <n v="1.0333333333333334"/>
    <x v="1"/>
    <x v="2"/>
    <n v="60"/>
  </r>
  <r>
    <n v="101050"/>
    <x v="208"/>
    <n v="1"/>
    <n v="1"/>
    <n v="1"/>
    <n v="1"/>
    <n v="1"/>
    <n v="0"/>
    <n v="416"/>
    <n v="6.9333333333333336"/>
    <x v="0"/>
    <x v="1"/>
    <n v="75"/>
  </r>
  <r>
    <n v="102294"/>
    <x v="62"/>
    <n v="1"/>
    <n v="0"/>
    <n v="0"/>
    <n v="0"/>
    <n v="0"/>
    <n v="0"/>
    <n v="69"/>
    <n v="1.1499999999999999"/>
    <x v="1"/>
    <x v="1"/>
    <n v="75"/>
  </r>
  <r>
    <n v="102694"/>
    <x v="130"/>
    <n v="1"/>
    <n v="0"/>
    <n v="0"/>
    <n v="0"/>
    <n v="0"/>
    <n v="0"/>
    <n v="48"/>
    <n v="0.8"/>
    <x v="2"/>
    <x v="3"/>
    <n v="45"/>
  </r>
  <r>
    <n v="101434"/>
    <x v="299"/>
    <n v="1"/>
    <n v="1"/>
    <n v="1"/>
    <n v="0"/>
    <n v="0"/>
    <n v="0"/>
    <n v="294"/>
    <n v="4.9000000000000004"/>
    <x v="0"/>
    <x v="5"/>
    <n v="70"/>
  </r>
  <r>
    <n v="101979"/>
    <x v="252"/>
    <n v="0"/>
    <n v="0"/>
    <n v="0"/>
    <n v="0"/>
    <n v="0"/>
    <n v="0"/>
    <n v="163"/>
    <n v="2.7166666666666668"/>
    <x v="3"/>
    <x v="1"/>
    <n v="75"/>
  </r>
  <r>
    <n v="102054"/>
    <x v="10"/>
    <n v="1"/>
    <n v="0"/>
    <n v="0"/>
    <n v="0"/>
    <n v="0"/>
    <n v="0"/>
    <n v="198"/>
    <n v="3.3"/>
    <x v="0"/>
    <x v="0"/>
    <n v="90"/>
  </r>
  <r>
    <n v="103049"/>
    <x v="6"/>
    <n v="0"/>
    <n v="0"/>
    <n v="0"/>
    <n v="0"/>
    <n v="0"/>
    <n v="0"/>
    <n v="39"/>
    <n v="0.65"/>
    <x v="2"/>
    <x v="4"/>
    <n v="80"/>
  </r>
  <r>
    <n v="100384"/>
    <x v="185"/>
    <n v="1"/>
    <n v="0"/>
    <n v="0"/>
    <n v="0"/>
    <n v="0"/>
    <n v="0"/>
    <n v="49"/>
    <n v="0.81666666666666665"/>
    <x v="2"/>
    <x v="1"/>
    <n v="75"/>
  </r>
  <r>
    <n v="101596"/>
    <x v="295"/>
    <n v="1"/>
    <n v="0"/>
    <n v="0"/>
    <n v="0"/>
    <n v="0"/>
    <n v="0"/>
    <n v="76"/>
    <n v="1.2666666666666666"/>
    <x v="1"/>
    <x v="0"/>
    <n v="90"/>
  </r>
  <r>
    <n v="101693"/>
    <x v="98"/>
    <n v="1"/>
    <n v="1"/>
    <n v="0"/>
    <n v="0"/>
    <n v="0"/>
    <n v="0"/>
    <n v="72"/>
    <n v="1.2"/>
    <x v="1"/>
    <x v="3"/>
    <n v="45"/>
  </r>
  <r>
    <n v="102700"/>
    <x v="12"/>
    <n v="0"/>
    <n v="0"/>
    <n v="0"/>
    <n v="0"/>
    <n v="0"/>
    <n v="0"/>
    <n v="89"/>
    <n v="1.4833333333333334"/>
    <x v="1"/>
    <x v="1"/>
    <n v="75"/>
  </r>
  <r>
    <n v="102604"/>
    <x v="321"/>
    <n v="1"/>
    <n v="1"/>
    <n v="1"/>
    <n v="0"/>
    <n v="0"/>
    <n v="0"/>
    <n v="44"/>
    <n v="0.73333333333333328"/>
    <x v="2"/>
    <x v="5"/>
    <n v="70"/>
  </r>
  <r>
    <n v="100556"/>
    <x v="204"/>
    <n v="0"/>
    <n v="0"/>
    <n v="0"/>
    <n v="0"/>
    <n v="0"/>
    <n v="0"/>
    <n v="244"/>
    <n v="4.0666666666666664"/>
    <x v="0"/>
    <x v="1"/>
    <n v="75"/>
  </r>
  <r>
    <n v="102985"/>
    <x v="180"/>
    <n v="1"/>
    <n v="1"/>
    <n v="0"/>
    <n v="0"/>
    <n v="0"/>
    <n v="0"/>
    <n v="138"/>
    <n v="2.2999999999999998"/>
    <x v="3"/>
    <x v="3"/>
    <n v="45"/>
  </r>
  <r>
    <n v="102879"/>
    <x v="341"/>
    <n v="1"/>
    <n v="0"/>
    <n v="0"/>
    <n v="0"/>
    <n v="0"/>
    <n v="0"/>
    <n v="35"/>
    <n v="0.58333333333333337"/>
    <x v="2"/>
    <x v="5"/>
    <n v="70"/>
  </r>
  <r>
    <n v="100252"/>
    <x v="81"/>
    <n v="1"/>
    <n v="1"/>
    <n v="0"/>
    <n v="0"/>
    <n v="0"/>
    <n v="0"/>
    <n v="64"/>
    <n v="1.0666666666666667"/>
    <x v="1"/>
    <x v="4"/>
    <n v="80"/>
  </r>
  <r>
    <n v="102787"/>
    <x v="361"/>
    <n v="1"/>
    <n v="0"/>
    <n v="0"/>
    <n v="0"/>
    <n v="0"/>
    <n v="0"/>
    <n v="79"/>
    <n v="1.3166666666666667"/>
    <x v="1"/>
    <x v="1"/>
    <n v="75"/>
  </r>
  <r>
    <n v="101301"/>
    <x v="214"/>
    <n v="1"/>
    <n v="1"/>
    <n v="0"/>
    <n v="0"/>
    <n v="0"/>
    <n v="0"/>
    <n v="260"/>
    <n v="4.333333333333333"/>
    <x v="0"/>
    <x v="1"/>
    <n v="75"/>
  </r>
  <r>
    <n v="100339"/>
    <x v="352"/>
    <n v="1"/>
    <n v="1"/>
    <n v="1"/>
    <n v="1"/>
    <n v="0"/>
    <n v="0"/>
    <n v="84"/>
    <n v="1.4"/>
    <x v="1"/>
    <x v="0"/>
    <n v="90"/>
  </r>
  <r>
    <n v="101433"/>
    <x v="186"/>
    <n v="1"/>
    <n v="0"/>
    <n v="0"/>
    <n v="0"/>
    <n v="0"/>
    <n v="0"/>
    <n v="77"/>
    <n v="1.2833333333333334"/>
    <x v="1"/>
    <x v="4"/>
    <n v="80"/>
  </r>
  <r>
    <n v="100667"/>
    <x v="214"/>
    <n v="0"/>
    <n v="0"/>
    <n v="0"/>
    <n v="0"/>
    <n v="0"/>
    <n v="0"/>
    <n v="75"/>
    <n v="1.25"/>
    <x v="1"/>
    <x v="5"/>
    <n v="70"/>
  </r>
  <r>
    <n v="101002"/>
    <x v="152"/>
    <n v="1"/>
    <n v="0"/>
    <n v="0"/>
    <n v="0"/>
    <n v="0"/>
    <n v="0"/>
    <n v="48"/>
    <n v="0.8"/>
    <x v="2"/>
    <x v="4"/>
    <n v="80"/>
  </r>
  <r>
    <n v="103054"/>
    <x v="286"/>
    <n v="1"/>
    <n v="0"/>
    <n v="0"/>
    <n v="0"/>
    <n v="0"/>
    <n v="0"/>
    <n v="280"/>
    <n v="4.666666666666667"/>
    <x v="0"/>
    <x v="0"/>
    <n v="90"/>
  </r>
  <r>
    <n v="101968"/>
    <x v="233"/>
    <n v="1"/>
    <n v="1"/>
    <n v="1"/>
    <n v="1"/>
    <n v="0"/>
    <n v="0"/>
    <n v="47"/>
    <n v="0.78333333333333333"/>
    <x v="2"/>
    <x v="1"/>
    <n v="75"/>
  </r>
  <r>
    <n v="102808"/>
    <x v="100"/>
    <n v="1"/>
    <n v="0"/>
    <n v="0"/>
    <n v="0"/>
    <n v="0"/>
    <n v="0"/>
    <n v="123"/>
    <n v="2.0499999999999998"/>
    <x v="3"/>
    <x v="2"/>
    <n v="60"/>
  </r>
  <r>
    <n v="101625"/>
    <x v="24"/>
    <n v="1"/>
    <n v="0"/>
    <n v="0"/>
    <n v="0"/>
    <n v="0"/>
    <n v="0"/>
    <n v="193"/>
    <n v="3.2166666666666668"/>
    <x v="0"/>
    <x v="2"/>
    <n v="60"/>
  </r>
  <r>
    <n v="102479"/>
    <x v="270"/>
    <n v="1"/>
    <n v="1"/>
    <n v="1"/>
    <n v="0"/>
    <n v="0"/>
    <n v="0"/>
    <n v="104"/>
    <n v="1.7333333333333334"/>
    <x v="1"/>
    <x v="4"/>
    <n v="80"/>
  </r>
  <r>
    <n v="100370"/>
    <x v="0"/>
    <n v="1"/>
    <n v="0"/>
    <n v="0"/>
    <n v="0"/>
    <n v="0"/>
    <n v="0"/>
    <n v="0"/>
    <n v="0"/>
    <x v="2"/>
    <x v="5"/>
    <n v="70"/>
  </r>
  <r>
    <n v="102239"/>
    <x v="11"/>
    <n v="1"/>
    <n v="0"/>
    <n v="0"/>
    <n v="0"/>
    <n v="0"/>
    <n v="0"/>
    <n v="8"/>
    <n v="0.13333333333333333"/>
    <x v="2"/>
    <x v="5"/>
    <n v="70"/>
  </r>
  <r>
    <n v="100796"/>
    <x v="261"/>
    <n v="1"/>
    <n v="1"/>
    <n v="1"/>
    <n v="1"/>
    <n v="0"/>
    <n v="0"/>
    <n v="68"/>
    <n v="1.1333333333333333"/>
    <x v="1"/>
    <x v="4"/>
    <n v="80"/>
  </r>
  <r>
    <n v="101997"/>
    <x v="72"/>
    <n v="1"/>
    <n v="1"/>
    <n v="1"/>
    <n v="0"/>
    <n v="0"/>
    <n v="0"/>
    <n v="36"/>
    <n v="0.6"/>
    <x v="2"/>
    <x v="5"/>
    <n v="70"/>
  </r>
  <r>
    <n v="102849"/>
    <x v="127"/>
    <n v="1"/>
    <n v="1"/>
    <n v="1"/>
    <n v="0"/>
    <n v="0"/>
    <n v="0"/>
    <n v="49"/>
    <n v="0.81666666666666665"/>
    <x v="2"/>
    <x v="1"/>
    <n v="75"/>
  </r>
  <r>
    <n v="100290"/>
    <x v="168"/>
    <n v="1"/>
    <n v="0"/>
    <n v="0"/>
    <n v="0"/>
    <n v="0"/>
    <n v="0"/>
    <n v="84"/>
    <n v="1.4"/>
    <x v="1"/>
    <x v="2"/>
    <n v="60"/>
  </r>
  <r>
    <n v="100019"/>
    <x v="114"/>
    <n v="1"/>
    <n v="1"/>
    <n v="0"/>
    <n v="0"/>
    <n v="0"/>
    <n v="0"/>
    <n v="263"/>
    <n v="4.3833333333333337"/>
    <x v="0"/>
    <x v="4"/>
    <n v="80"/>
  </r>
  <r>
    <n v="100794"/>
    <x v="275"/>
    <n v="1"/>
    <n v="0"/>
    <n v="0"/>
    <n v="0"/>
    <n v="0"/>
    <n v="0"/>
    <n v="60"/>
    <n v="1"/>
    <x v="2"/>
    <x v="4"/>
    <n v="80"/>
  </r>
  <r>
    <n v="101953"/>
    <x v="352"/>
    <n v="0"/>
    <n v="0"/>
    <n v="0"/>
    <n v="0"/>
    <n v="0"/>
    <n v="0"/>
    <n v="217"/>
    <n v="3.6166666666666667"/>
    <x v="0"/>
    <x v="5"/>
    <n v="70"/>
  </r>
  <r>
    <n v="100325"/>
    <x v="288"/>
    <n v="1"/>
    <n v="1"/>
    <n v="1"/>
    <n v="0"/>
    <n v="0"/>
    <n v="0"/>
    <n v="84"/>
    <n v="1.4"/>
    <x v="1"/>
    <x v="1"/>
    <n v="75"/>
  </r>
  <r>
    <n v="100022"/>
    <x v="315"/>
    <n v="1"/>
    <n v="1"/>
    <n v="0"/>
    <n v="0"/>
    <n v="0"/>
    <n v="0"/>
    <n v="160"/>
    <n v="2.6666666666666665"/>
    <x v="3"/>
    <x v="2"/>
    <n v="60"/>
  </r>
  <r>
    <n v="102547"/>
    <x v="96"/>
    <n v="1"/>
    <n v="1"/>
    <n v="0"/>
    <n v="0"/>
    <n v="0"/>
    <n v="0"/>
    <n v="127"/>
    <n v="2.1166666666666667"/>
    <x v="3"/>
    <x v="2"/>
    <n v="60"/>
  </r>
  <r>
    <n v="101847"/>
    <x v="361"/>
    <n v="1"/>
    <n v="1"/>
    <n v="1"/>
    <n v="0"/>
    <n v="0"/>
    <n v="0"/>
    <n v="53"/>
    <n v="0.8833333333333333"/>
    <x v="2"/>
    <x v="4"/>
    <n v="80"/>
  </r>
  <r>
    <n v="100328"/>
    <x v="313"/>
    <n v="1"/>
    <n v="1"/>
    <n v="1"/>
    <n v="1"/>
    <n v="1"/>
    <n v="0"/>
    <n v="296"/>
    <n v="4.9333333333333336"/>
    <x v="0"/>
    <x v="3"/>
    <n v="45"/>
  </r>
  <r>
    <n v="102882"/>
    <x v="178"/>
    <n v="0"/>
    <n v="0"/>
    <n v="0"/>
    <n v="0"/>
    <n v="0"/>
    <n v="0"/>
    <n v="178"/>
    <n v="2.9666666666666668"/>
    <x v="3"/>
    <x v="5"/>
    <n v="70"/>
  </r>
  <r>
    <n v="102459"/>
    <x v="339"/>
    <n v="0"/>
    <n v="0"/>
    <n v="0"/>
    <n v="0"/>
    <n v="0"/>
    <n v="0"/>
    <n v="58"/>
    <n v="0.96666666666666667"/>
    <x v="2"/>
    <x v="0"/>
    <n v="90"/>
  </r>
  <r>
    <n v="101786"/>
    <x v="42"/>
    <n v="1"/>
    <n v="0"/>
    <n v="0"/>
    <n v="0"/>
    <n v="0"/>
    <n v="0"/>
    <n v="31"/>
    <n v="0.51666666666666672"/>
    <x v="2"/>
    <x v="0"/>
    <n v="90"/>
  </r>
  <r>
    <n v="102999"/>
    <x v="203"/>
    <n v="1"/>
    <n v="1"/>
    <n v="1"/>
    <n v="0"/>
    <n v="0"/>
    <n v="0"/>
    <n v="26"/>
    <n v="0.43333333333333335"/>
    <x v="2"/>
    <x v="0"/>
    <n v="90"/>
  </r>
  <r>
    <n v="101148"/>
    <x v="268"/>
    <n v="0"/>
    <n v="0"/>
    <n v="0"/>
    <n v="0"/>
    <n v="0"/>
    <n v="0"/>
    <n v="68"/>
    <n v="1.1333333333333333"/>
    <x v="1"/>
    <x v="4"/>
    <n v="80"/>
  </r>
  <r>
    <n v="101806"/>
    <x v="305"/>
    <n v="1"/>
    <n v="1"/>
    <n v="1"/>
    <n v="0"/>
    <n v="0"/>
    <n v="0"/>
    <n v="22"/>
    <n v="0.36666666666666664"/>
    <x v="2"/>
    <x v="2"/>
    <n v="60"/>
  </r>
  <r>
    <n v="100569"/>
    <x v="317"/>
    <n v="1"/>
    <n v="0"/>
    <n v="0"/>
    <n v="0"/>
    <n v="0"/>
    <n v="0"/>
    <n v="117"/>
    <n v="1.95"/>
    <x v="1"/>
    <x v="1"/>
    <n v="75"/>
  </r>
  <r>
    <n v="101236"/>
    <x v="91"/>
    <n v="0"/>
    <n v="0"/>
    <n v="0"/>
    <n v="0"/>
    <n v="0"/>
    <n v="0"/>
    <n v="563"/>
    <n v="9.3833333333333329"/>
    <x v="0"/>
    <x v="4"/>
    <n v="80"/>
  </r>
  <r>
    <n v="101864"/>
    <x v="124"/>
    <n v="0"/>
    <n v="0"/>
    <n v="0"/>
    <n v="0"/>
    <n v="0"/>
    <n v="0"/>
    <n v="11"/>
    <n v="0.18333333333333332"/>
    <x v="2"/>
    <x v="0"/>
    <n v="90"/>
  </r>
  <r>
    <n v="100740"/>
    <x v="298"/>
    <n v="1"/>
    <n v="1"/>
    <n v="0"/>
    <n v="0"/>
    <n v="0"/>
    <n v="0"/>
    <n v="68"/>
    <n v="1.1333333333333333"/>
    <x v="1"/>
    <x v="2"/>
    <n v="60"/>
  </r>
  <r>
    <n v="102903"/>
    <x v="177"/>
    <n v="0"/>
    <n v="0"/>
    <n v="0"/>
    <n v="0"/>
    <n v="0"/>
    <n v="0"/>
    <n v="20"/>
    <n v="0.33333333333333331"/>
    <x v="2"/>
    <x v="3"/>
    <n v="45"/>
  </r>
  <r>
    <n v="100319"/>
    <x v="5"/>
    <n v="1"/>
    <n v="1"/>
    <n v="1"/>
    <n v="0"/>
    <n v="0"/>
    <n v="0"/>
    <n v="63"/>
    <n v="1.05"/>
    <x v="1"/>
    <x v="4"/>
    <n v="80"/>
  </r>
  <r>
    <n v="101874"/>
    <x v="349"/>
    <n v="1"/>
    <n v="1"/>
    <n v="1"/>
    <n v="0"/>
    <n v="0"/>
    <n v="0"/>
    <n v="58"/>
    <n v="0.96666666666666667"/>
    <x v="2"/>
    <x v="2"/>
    <n v="60"/>
  </r>
  <r>
    <n v="101118"/>
    <x v="147"/>
    <n v="1"/>
    <n v="1"/>
    <n v="0"/>
    <n v="0"/>
    <n v="0"/>
    <n v="0"/>
    <n v="66"/>
    <n v="1.1000000000000001"/>
    <x v="1"/>
    <x v="0"/>
    <n v="90"/>
  </r>
  <r>
    <n v="101728"/>
    <x v="304"/>
    <n v="0"/>
    <n v="0"/>
    <n v="0"/>
    <n v="0"/>
    <n v="0"/>
    <n v="0"/>
    <n v="130"/>
    <n v="2.1666666666666665"/>
    <x v="3"/>
    <x v="1"/>
    <n v="75"/>
  </r>
  <r>
    <n v="101955"/>
    <x v="153"/>
    <n v="1"/>
    <n v="0"/>
    <n v="0"/>
    <n v="0"/>
    <n v="0"/>
    <n v="0"/>
    <n v="22"/>
    <n v="0.36666666666666664"/>
    <x v="2"/>
    <x v="3"/>
    <n v="45"/>
  </r>
  <r>
    <n v="101605"/>
    <x v="266"/>
    <n v="1"/>
    <n v="0"/>
    <n v="0"/>
    <n v="0"/>
    <n v="0"/>
    <n v="0"/>
    <n v="134"/>
    <n v="2.2333333333333334"/>
    <x v="3"/>
    <x v="5"/>
    <n v="70"/>
  </r>
  <r>
    <n v="101808"/>
    <x v="145"/>
    <n v="1"/>
    <n v="0"/>
    <n v="0"/>
    <n v="0"/>
    <n v="0"/>
    <n v="0"/>
    <n v="65"/>
    <n v="1.0833333333333333"/>
    <x v="1"/>
    <x v="1"/>
    <n v="75"/>
  </r>
  <r>
    <n v="100730"/>
    <x v="174"/>
    <n v="1"/>
    <n v="0"/>
    <n v="0"/>
    <n v="0"/>
    <n v="0"/>
    <n v="0"/>
    <n v="41"/>
    <n v="0.68333333333333335"/>
    <x v="2"/>
    <x v="2"/>
    <n v="60"/>
  </r>
  <r>
    <n v="102371"/>
    <x v="144"/>
    <n v="0"/>
    <n v="0"/>
    <n v="0"/>
    <n v="0"/>
    <n v="0"/>
    <n v="0"/>
    <n v="66"/>
    <n v="1.1000000000000001"/>
    <x v="1"/>
    <x v="4"/>
    <n v="80"/>
  </r>
  <r>
    <n v="102679"/>
    <x v="362"/>
    <n v="0"/>
    <n v="0"/>
    <n v="0"/>
    <n v="0"/>
    <n v="0"/>
    <n v="0"/>
    <n v="160"/>
    <n v="2.6666666666666665"/>
    <x v="3"/>
    <x v="3"/>
    <n v="45"/>
  </r>
  <r>
    <n v="102638"/>
    <x v="313"/>
    <n v="1"/>
    <n v="1"/>
    <n v="0"/>
    <n v="0"/>
    <n v="0"/>
    <n v="0"/>
    <n v="22"/>
    <n v="0.36666666666666664"/>
    <x v="2"/>
    <x v="0"/>
    <n v="90"/>
  </r>
  <r>
    <n v="100156"/>
    <x v="122"/>
    <n v="1"/>
    <n v="1"/>
    <n v="0"/>
    <n v="0"/>
    <n v="0"/>
    <n v="0"/>
    <n v="285"/>
    <n v="4.75"/>
    <x v="0"/>
    <x v="2"/>
    <n v="60"/>
  </r>
  <r>
    <n v="101460"/>
    <x v="203"/>
    <n v="1"/>
    <n v="0"/>
    <n v="0"/>
    <n v="0"/>
    <n v="0"/>
    <n v="0"/>
    <n v="15"/>
    <n v="0.25"/>
    <x v="2"/>
    <x v="1"/>
    <n v="75"/>
  </r>
  <r>
    <n v="103073"/>
    <x v="217"/>
    <n v="1"/>
    <n v="1"/>
    <n v="1"/>
    <n v="1"/>
    <n v="1"/>
    <n v="0"/>
    <n v="107"/>
    <n v="1.7833333333333334"/>
    <x v="1"/>
    <x v="2"/>
    <n v="60"/>
  </r>
  <r>
    <n v="102175"/>
    <x v="237"/>
    <n v="1"/>
    <n v="0"/>
    <n v="0"/>
    <n v="0"/>
    <n v="0"/>
    <n v="0"/>
    <n v="52"/>
    <n v="0.8666666666666667"/>
    <x v="2"/>
    <x v="2"/>
    <n v="60"/>
  </r>
  <r>
    <n v="102429"/>
    <x v="116"/>
    <n v="1"/>
    <n v="1"/>
    <n v="0"/>
    <n v="0"/>
    <n v="0"/>
    <n v="0"/>
    <n v="61"/>
    <n v="1.0166666666666666"/>
    <x v="1"/>
    <x v="4"/>
    <n v="80"/>
  </r>
  <r>
    <n v="103207"/>
    <x v="335"/>
    <n v="0"/>
    <n v="0"/>
    <n v="0"/>
    <n v="0"/>
    <n v="0"/>
    <n v="0"/>
    <n v="153"/>
    <n v="2.5499999999999998"/>
    <x v="3"/>
    <x v="4"/>
    <n v="80"/>
  </r>
  <r>
    <n v="101875"/>
    <x v="346"/>
    <n v="1"/>
    <n v="0"/>
    <n v="0"/>
    <n v="0"/>
    <n v="0"/>
    <n v="0"/>
    <n v="105"/>
    <n v="1.75"/>
    <x v="1"/>
    <x v="2"/>
    <n v="60"/>
  </r>
  <r>
    <n v="101654"/>
    <x v="210"/>
    <n v="1"/>
    <n v="1"/>
    <n v="1"/>
    <n v="0"/>
    <n v="0"/>
    <n v="0"/>
    <n v="75"/>
    <n v="1.25"/>
    <x v="1"/>
    <x v="0"/>
    <n v="90"/>
  </r>
  <r>
    <n v="103005"/>
    <x v="32"/>
    <n v="1"/>
    <n v="0"/>
    <n v="0"/>
    <n v="0"/>
    <n v="0"/>
    <n v="0"/>
    <n v="197"/>
    <n v="3.2833333333333332"/>
    <x v="0"/>
    <x v="3"/>
    <n v="45"/>
  </r>
  <r>
    <n v="103104"/>
    <x v="179"/>
    <n v="1"/>
    <n v="1"/>
    <n v="1"/>
    <n v="1"/>
    <n v="0"/>
    <n v="0"/>
    <n v="54"/>
    <n v="0.9"/>
    <x v="2"/>
    <x v="0"/>
    <n v="90"/>
  </r>
  <r>
    <n v="101104"/>
    <x v="355"/>
    <n v="1"/>
    <n v="1"/>
    <n v="1"/>
    <n v="0"/>
    <n v="0"/>
    <n v="0"/>
    <n v="189"/>
    <n v="3.15"/>
    <x v="0"/>
    <x v="0"/>
    <n v="90"/>
  </r>
  <r>
    <n v="102142"/>
    <x v="314"/>
    <n v="0"/>
    <n v="0"/>
    <n v="0"/>
    <n v="0"/>
    <n v="0"/>
    <n v="0"/>
    <n v="49"/>
    <n v="0.81666666666666665"/>
    <x v="2"/>
    <x v="1"/>
    <n v="75"/>
  </r>
  <r>
    <n v="100375"/>
    <x v="196"/>
    <n v="1"/>
    <n v="0"/>
    <n v="0"/>
    <n v="0"/>
    <n v="0"/>
    <n v="0"/>
    <n v="69"/>
    <n v="1.1499999999999999"/>
    <x v="1"/>
    <x v="0"/>
    <n v="90"/>
  </r>
  <r>
    <n v="102355"/>
    <x v="55"/>
    <n v="1"/>
    <n v="1"/>
    <n v="1"/>
    <n v="1"/>
    <n v="1"/>
    <n v="1"/>
    <n v="222"/>
    <n v="3.7"/>
    <x v="0"/>
    <x v="0"/>
    <n v="90"/>
  </r>
  <r>
    <n v="100398"/>
    <x v="150"/>
    <n v="1"/>
    <n v="1"/>
    <n v="1"/>
    <n v="1"/>
    <n v="1"/>
    <n v="1"/>
    <n v="139"/>
    <n v="2.3166666666666669"/>
    <x v="3"/>
    <x v="1"/>
    <n v="75"/>
  </r>
  <r>
    <n v="101533"/>
    <x v="119"/>
    <n v="1"/>
    <n v="1"/>
    <n v="0"/>
    <n v="0"/>
    <n v="0"/>
    <n v="0"/>
    <n v="90"/>
    <n v="1.5"/>
    <x v="1"/>
    <x v="4"/>
    <n v="80"/>
  </r>
  <r>
    <n v="102133"/>
    <x v="134"/>
    <n v="1"/>
    <n v="1"/>
    <n v="0"/>
    <n v="0"/>
    <n v="0"/>
    <n v="0"/>
    <n v="280"/>
    <n v="4.666666666666667"/>
    <x v="0"/>
    <x v="2"/>
    <n v="60"/>
  </r>
  <r>
    <n v="102686"/>
    <x v="196"/>
    <n v="1"/>
    <n v="1"/>
    <n v="1"/>
    <n v="0"/>
    <n v="0"/>
    <n v="0"/>
    <n v="25"/>
    <n v="0.41666666666666669"/>
    <x v="2"/>
    <x v="4"/>
    <n v="80"/>
  </r>
  <r>
    <n v="102055"/>
    <x v="341"/>
    <n v="0"/>
    <n v="0"/>
    <n v="0"/>
    <n v="0"/>
    <n v="0"/>
    <n v="0"/>
    <n v="64"/>
    <n v="1.0666666666666667"/>
    <x v="1"/>
    <x v="1"/>
    <n v="75"/>
  </r>
  <r>
    <n v="103097"/>
    <x v="198"/>
    <n v="1"/>
    <n v="1"/>
    <n v="0"/>
    <n v="0"/>
    <n v="0"/>
    <n v="0"/>
    <n v="0"/>
    <n v="0"/>
    <x v="2"/>
    <x v="3"/>
    <n v="45"/>
  </r>
  <r>
    <n v="100913"/>
    <x v="341"/>
    <n v="0"/>
    <n v="0"/>
    <n v="0"/>
    <n v="0"/>
    <n v="0"/>
    <n v="0"/>
    <n v="196"/>
    <n v="3.2666666666666666"/>
    <x v="0"/>
    <x v="4"/>
    <n v="80"/>
  </r>
  <r>
    <n v="103070"/>
    <x v="93"/>
    <n v="1"/>
    <n v="1"/>
    <n v="1"/>
    <n v="0"/>
    <n v="0"/>
    <n v="0"/>
    <n v="68"/>
    <n v="1.1333333333333333"/>
    <x v="1"/>
    <x v="0"/>
    <n v="90"/>
  </r>
  <r>
    <n v="102499"/>
    <x v="145"/>
    <n v="0"/>
    <n v="0"/>
    <n v="0"/>
    <n v="0"/>
    <n v="0"/>
    <n v="0"/>
    <n v="25"/>
    <n v="0.41666666666666669"/>
    <x v="2"/>
    <x v="3"/>
    <n v="45"/>
  </r>
  <r>
    <n v="101306"/>
    <x v="336"/>
    <n v="1"/>
    <n v="1"/>
    <n v="0"/>
    <n v="0"/>
    <n v="0"/>
    <n v="0"/>
    <n v="152"/>
    <n v="2.5333333333333332"/>
    <x v="3"/>
    <x v="1"/>
    <n v="75"/>
  </r>
  <r>
    <n v="101908"/>
    <x v="212"/>
    <n v="0"/>
    <n v="0"/>
    <n v="0"/>
    <n v="0"/>
    <n v="0"/>
    <n v="0"/>
    <n v="64"/>
    <n v="1.0666666666666667"/>
    <x v="1"/>
    <x v="2"/>
    <n v="60"/>
  </r>
  <r>
    <n v="102874"/>
    <x v="221"/>
    <n v="0"/>
    <n v="0"/>
    <n v="0"/>
    <n v="0"/>
    <n v="0"/>
    <n v="0"/>
    <n v="38"/>
    <n v="0.6333333333333333"/>
    <x v="2"/>
    <x v="5"/>
    <n v="70"/>
  </r>
  <r>
    <n v="100552"/>
    <x v="187"/>
    <n v="1"/>
    <n v="1"/>
    <n v="1"/>
    <n v="1"/>
    <n v="0"/>
    <n v="0"/>
    <n v="75"/>
    <n v="1.25"/>
    <x v="1"/>
    <x v="4"/>
    <n v="80"/>
  </r>
  <r>
    <n v="102944"/>
    <x v="166"/>
    <n v="1"/>
    <n v="0"/>
    <n v="0"/>
    <n v="0"/>
    <n v="0"/>
    <n v="0"/>
    <n v="5"/>
    <n v="8.3333333333333329E-2"/>
    <x v="2"/>
    <x v="5"/>
    <n v="70"/>
  </r>
  <r>
    <n v="100291"/>
    <x v="67"/>
    <n v="1"/>
    <n v="1"/>
    <n v="0"/>
    <n v="0"/>
    <n v="0"/>
    <n v="0"/>
    <n v="131"/>
    <n v="2.1833333333333331"/>
    <x v="3"/>
    <x v="0"/>
    <n v="90"/>
  </r>
  <r>
    <n v="101064"/>
    <x v="14"/>
    <n v="0"/>
    <n v="0"/>
    <n v="0"/>
    <n v="0"/>
    <n v="0"/>
    <n v="0"/>
    <n v="205"/>
    <n v="3.4166666666666665"/>
    <x v="0"/>
    <x v="1"/>
    <n v="75"/>
  </r>
  <r>
    <n v="101555"/>
    <x v="260"/>
    <n v="0"/>
    <n v="0"/>
    <n v="0"/>
    <n v="0"/>
    <n v="0"/>
    <n v="0"/>
    <n v="141"/>
    <n v="2.35"/>
    <x v="3"/>
    <x v="1"/>
    <n v="75"/>
  </r>
  <r>
    <n v="101834"/>
    <x v="235"/>
    <n v="1"/>
    <n v="1"/>
    <n v="1"/>
    <n v="0"/>
    <n v="0"/>
    <n v="0"/>
    <n v="28"/>
    <n v="0.46666666666666667"/>
    <x v="2"/>
    <x v="3"/>
    <n v="45"/>
  </r>
  <r>
    <n v="101425"/>
    <x v="224"/>
    <n v="1"/>
    <n v="0"/>
    <n v="0"/>
    <n v="0"/>
    <n v="0"/>
    <n v="0"/>
    <n v="77"/>
    <n v="1.2833333333333334"/>
    <x v="1"/>
    <x v="2"/>
    <n v="60"/>
  </r>
  <r>
    <n v="102439"/>
    <x v="49"/>
    <n v="0"/>
    <n v="0"/>
    <n v="0"/>
    <n v="0"/>
    <n v="0"/>
    <n v="0"/>
    <n v="244"/>
    <n v="4.0666666666666664"/>
    <x v="0"/>
    <x v="4"/>
    <n v="80"/>
  </r>
  <r>
    <n v="102710"/>
    <x v="155"/>
    <n v="0"/>
    <n v="0"/>
    <n v="0"/>
    <n v="0"/>
    <n v="0"/>
    <n v="0"/>
    <n v="25"/>
    <n v="0.41666666666666669"/>
    <x v="2"/>
    <x v="5"/>
    <n v="70"/>
  </r>
  <r>
    <n v="102179"/>
    <x v="48"/>
    <n v="0"/>
    <n v="0"/>
    <n v="0"/>
    <n v="0"/>
    <n v="0"/>
    <n v="0"/>
    <n v="120"/>
    <n v="2"/>
    <x v="1"/>
    <x v="4"/>
    <n v="80"/>
  </r>
  <r>
    <n v="103197"/>
    <x v="24"/>
    <n v="0"/>
    <n v="0"/>
    <n v="0"/>
    <n v="0"/>
    <n v="0"/>
    <n v="0"/>
    <n v="9"/>
    <n v="0.15"/>
    <x v="2"/>
    <x v="5"/>
    <n v="70"/>
  </r>
  <r>
    <n v="100716"/>
    <x v="102"/>
    <n v="1"/>
    <n v="0"/>
    <n v="0"/>
    <n v="0"/>
    <n v="0"/>
    <n v="0"/>
    <n v="7"/>
    <n v="0.11666666666666667"/>
    <x v="2"/>
    <x v="0"/>
    <n v="90"/>
  </r>
  <r>
    <n v="101063"/>
    <x v="346"/>
    <n v="1"/>
    <n v="1"/>
    <n v="1"/>
    <n v="0"/>
    <n v="0"/>
    <n v="0"/>
    <n v="66"/>
    <n v="1.1000000000000001"/>
    <x v="1"/>
    <x v="5"/>
    <n v="70"/>
  </r>
  <r>
    <n v="100611"/>
    <x v="0"/>
    <n v="0"/>
    <n v="0"/>
    <n v="0"/>
    <n v="0"/>
    <n v="0"/>
    <n v="0"/>
    <n v="136"/>
    <n v="2.2666666666666666"/>
    <x v="3"/>
    <x v="5"/>
    <n v="70"/>
  </r>
  <r>
    <n v="101426"/>
    <x v="143"/>
    <n v="1"/>
    <n v="1"/>
    <n v="0"/>
    <n v="0"/>
    <n v="0"/>
    <n v="0"/>
    <n v="118"/>
    <n v="1.9666666666666666"/>
    <x v="1"/>
    <x v="5"/>
    <n v="70"/>
  </r>
  <r>
    <n v="100087"/>
    <x v="111"/>
    <n v="1"/>
    <n v="0"/>
    <n v="0"/>
    <n v="0"/>
    <n v="0"/>
    <n v="0"/>
    <n v="82"/>
    <n v="1.3666666666666667"/>
    <x v="1"/>
    <x v="4"/>
    <n v="80"/>
  </r>
  <r>
    <n v="100848"/>
    <x v="331"/>
    <n v="1"/>
    <n v="0"/>
    <n v="0"/>
    <n v="0"/>
    <n v="0"/>
    <n v="0"/>
    <n v="228"/>
    <n v="3.8"/>
    <x v="0"/>
    <x v="3"/>
    <n v="45"/>
  </r>
  <r>
    <n v="102761"/>
    <x v="185"/>
    <n v="1"/>
    <n v="1"/>
    <n v="1"/>
    <n v="1"/>
    <n v="0"/>
    <n v="0"/>
    <n v="290"/>
    <n v="4.833333333333333"/>
    <x v="0"/>
    <x v="0"/>
    <n v="90"/>
  </r>
  <r>
    <n v="100721"/>
    <x v="50"/>
    <n v="0"/>
    <n v="0"/>
    <n v="0"/>
    <n v="0"/>
    <n v="0"/>
    <n v="0"/>
    <n v="50"/>
    <n v="0.83333333333333337"/>
    <x v="2"/>
    <x v="3"/>
    <n v="45"/>
  </r>
  <r>
    <n v="103088"/>
    <x v="224"/>
    <n v="1"/>
    <n v="1"/>
    <n v="0"/>
    <n v="0"/>
    <n v="0"/>
    <n v="0"/>
    <n v="10"/>
    <n v="0.16666666666666666"/>
    <x v="2"/>
    <x v="3"/>
    <n v="45"/>
  </r>
  <r>
    <n v="101799"/>
    <x v="308"/>
    <n v="0"/>
    <n v="0"/>
    <n v="0"/>
    <n v="0"/>
    <n v="0"/>
    <n v="0"/>
    <n v="282"/>
    <n v="4.7"/>
    <x v="0"/>
    <x v="4"/>
    <n v="80"/>
  </r>
  <r>
    <n v="102578"/>
    <x v="217"/>
    <n v="1"/>
    <n v="1"/>
    <n v="1"/>
    <n v="0"/>
    <n v="0"/>
    <n v="0"/>
    <n v="188"/>
    <n v="3.1333333333333333"/>
    <x v="0"/>
    <x v="2"/>
    <n v="60"/>
  </r>
  <r>
    <n v="101705"/>
    <x v="318"/>
    <n v="1"/>
    <n v="1"/>
    <n v="1"/>
    <n v="0"/>
    <n v="0"/>
    <n v="0"/>
    <n v="72"/>
    <n v="1.2"/>
    <x v="1"/>
    <x v="4"/>
    <n v="80"/>
  </r>
  <r>
    <n v="102007"/>
    <x v="85"/>
    <n v="0"/>
    <n v="0"/>
    <n v="0"/>
    <n v="0"/>
    <n v="0"/>
    <n v="0"/>
    <n v="188"/>
    <n v="3.1333333333333333"/>
    <x v="0"/>
    <x v="4"/>
    <n v="80"/>
  </r>
  <r>
    <n v="103144"/>
    <x v="218"/>
    <n v="1"/>
    <n v="1"/>
    <n v="1"/>
    <n v="0"/>
    <n v="0"/>
    <n v="0"/>
    <n v="868"/>
    <n v="14.466666666666667"/>
    <x v="0"/>
    <x v="0"/>
    <n v="90"/>
  </r>
  <r>
    <n v="100383"/>
    <x v="232"/>
    <n v="1"/>
    <n v="0"/>
    <n v="0"/>
    <n v="0"/>
    <n v="0"/>
    <n v="0"/>
    <n v="54"/>
    <n v="0.9"/>
    <x v="2"/>
    <x v="2"/>
    <n v="60"/>
  </r>
  <r>
    <n v="103157"/>
    <x v="15"/>
    <n v="1"/>
    <n v="0"/>
    <n v="0"/>
    <n v="0"/>
    <n v="0"/>
    <n v="0"/>
    <n v="4"/>
    <n v="6.6666666666666666E-2"/>
    <x v="2"/>
    <x v="0"/>
    <n v="90"/>
  </r>
  <r>
    <n v="102910"/>
    <x v="134"/>
    <n v="0"/>
    <n v="0"/>
    <n v="0"/>
    <n v="0"/>
    <n v="0"/>
    <n v="0"/>
    <n v="255"/>
    <n v="4.25"/>
    <x v="0"/>
    <x v="0"/>
    <n v="90"/>
  </r>
  <r>
    <n v="101212"/>
    <x v="12"/>
    <n v="1"/>
    <n v="0"/>
    <n v="0"/>
    <n v="0"/>
    <n v="0"/>
    <n v="0"/>
    <n v="9"/>
    <n v="0.15"/>
    <x v="2"/>
    <x v="0"/>
    <n v="90"/>
  </r>
  <r>
    <n v="101359"/>
    <x v="110"/>
    <n v="1"/>
    <n v="1"/>
    <n v="1"/>
    <n v="0"/>
    <n v="0"/>
    <n v="0"/>
    <n v="8"/>
    <n v="0.13333333333333333"/>
    <x v="2"/>
    <x v="1"/>
    <n v="75"/>
  </r>
  <r>
    <n v="103099"/>
    <x v="223"/>
    <n v="1"/>
    <n v="1"/>
    <n v="0"/>
    <n v="0"/>
    <n v="0"/>
    <n v="0"/>
    <n v="40"/>
    <n v="0.66666666666666663"/>
    <x v="2"/>
    <x v="4"/>
    <n v="80"/>
  </r>
  <r>
    <n v="102073"/>
    <x v="167"/>
    <n v="1"/>
    <n v="0"/>
    <n v="0"/>
    <n v="0"/>
    <n v="0"/>
    <n v="0"/>
    <n v="63"/>
    <n v="1.05"/>
    <x v="1"/>
    <x v="0"/>
    <n v="90"/>
  </r>
  <r>
    <n v="100448"/>
    <x v="233"/>
    <n v="1"/>
    <n v="0"/>
    <n v="0"/>
    <n v="0"/>
    <n v="0"/>
    <n v="0"/>
    <n v="75"/>
    <n v="1.25"/>
    <x v="1"/>
    <x v="2"/>
    <n v="60"/>
  </r>
  <r>
    <n v="101181"/>
    <x v="323"/>
    <n v="0"/>
    <n v="0"/>
    <n v="0"/>
    <n v="0"/>
    <n v="0"/>
    <n v="0"/>
    <n v="67"/>
    <n v="1.1166666666666667"/>
    <x v="1"/>
    <x v="3"/>
    <n v="45"/>
  </r>
  <r>
    <n v="102558"/>
    <x v="44"/>
    <n v="1"/>
    <n v="0"/>
    <n v="0"/>
    <n v="0"/>
    <n v="0"/>
    <n v="0"/>
    <n v="178"/>
    <n v="2.9666666666666668"/>
    <x v="3"/>
    <x v="4"/>
    <n v="80"/>
  </r>
  <r>
    <n v="100981"/>
    <x v="154"/>
    <n v="0"/>
    <n v="0"/>
    <n v="0"/>
    <n v="0"/>
    <n v="0"/>
    <n v="0"/>
    <n v="230"/>
    <n v="3.8333333333333335"/>
    <x v="0"/>
    <x v="3"/>
    <n v="45"/>
  </r>
  <r>
    <n v="102434"/>
    <x v="211"/>
    <n v="1"/>
    <n v="1"/>
    <n v="1"/>
    <n v="1"/>
    <n v="0"/>
    <n v="0"/>
    <n v="51"/>
    <n v="0.85"/>
    <x v="2"/>
    <x v="4"/>
    <n v="80"/>
  </r>
  <r>
    <n v="101941"/>
    <x v="165"/>
    <n v="1"/>
    <n v="1"/>
    <n v="1"/>
    <n v="0"/>
    <n v="0"/>
    <n v="0"/>
    <n v="728"/>
    <n v="12.133333333333333"/>
    <x v="0"/>
    <x v="4"/>
    <n v="80"/>
  </r>
  <r>
    <n v="102826"/>
    <x v="273"/>
    <n v="0"/>
    <n v="0"/>
    <n v="0"/>
    <n v="0"/>
    <n v="0"/>
    <n v="0"/>
    <n v="7"/>
    <n v="0.11666666666666667"/>
    <x v="2"/>
    <x v="4"/>
    <n v="80"/>
  </r>
  <r>
    <n v="101767"/>
    <x v="52"/>
    <n v="0"/>
    <n v="0"/>
    <n v="0"/>
    <n v="0"/>
    <n v="0"/>
    <n v="0"/>
    <n v="125"/>
    <n v="2.0833333333333335"/>
    <x v="3"/>
    <x v="5"/>
    <n v="70"/>
  </r>
  <r>
    <n v="100188"/>
    <x v="86"/>
    <n v="1"/>
    <n v="1"/>
    <n v="1"/>
    <n v="1"/>
    <n v="1"/>
    <n v="0"/>
    <n v="108"/>
    <n v="1.8"/>
    <x v="1"/>
    <x v="0"/>
    <n v="90"/>
  </r>
  <r>
    <n v="101647"/>
    <x v="129"/>
    <n v="1"/>
    <n v="1"/>
    <n v="1"/>
    <n v="1"/>
    <n v="0"/>
    <n v="0"/>
    <n v="75"/>
    <n v="1.25"/>
    <x v="1"/>
    <x v="3"/>
    <n v="45"/>
  </r>
  <r>
    <n v="101166"/>
    <x v="354"/>
    <n v="0"/>
    <n v="0"/>
    <n v="0"/>
    <n v="0"/>
    <n v="0"/>
    <n v="0"/>
    <n v="69"/>
    <n v="1.1499999999999999"/>
    <x v="1"/>
    <x v="3"/>
    <n v="45"/>
  </r>
  <r>
    <n v="102478"/>
    <x v="199"/>
    <n v="0"/>
    <n v="0"/>
    <n v="0"/>
    <n v="0"/>
    <n v="0"/>
    <n v="0"/>
    <n v="184"/>
    <n v="3.0666666666666669"/>
    <x v="0"/>
    <x v="4"/>
    <n v="80"/>
  </r>
  <r>
    <n v="101517"/>
    <x v="363"/>
    <n v="1"/>
    <n v="1"/>
    <n v="1"/>
    <n v="0"/>
    <n v="0"/>
    <n v="0"/>
    <n v="78"/>
    <n v="1.3"/>
    <x v="1"/>
    <x v="2"/>
    <n v="60"/>
  </r>
  <r>
    <n v="103153"/>
    <x v="35"/>
    <n v="0"/>
    <n v="0"/>
    <n v="0"/>
    <n v="0"/>
    <n v="0"/>
    <n v="0"/>
    <n v="200"/>
    <n v="3.3333333333333335"/>
    <x v="0"/>
    <x v="3"/>
    <n v="45"/>
  </r>
  <r>
    <n v="103198"/>
    <x v="121"/>
    <n v="0"/>
    <n v="0"/>
    <n v="0"/>
    <n v="0"/>
    <n v="0"/>
    <n v="0"/>
    <n v="29"/>
    <n v="0.48333333333333334"/>
    <x v="2"/>
    <x v="4"/>
    <n v="80"/>
  </r>
  <r>
    <n v="102090"/>
    <x v="188"/>
    <n v="1"/>
    <n v="1"/>
    <n v="1"/>
    <n v="0"/>
    <n v="0"/>
    <n v="0"/>
    <n v="277"/>
    <n v="4.6166666666666663"/>
    <x v="0"/>
    <x v="0"/>
    <n v="90"/>
  </r>
  <r>
    <n v="102592"/>
    <x v="200"/>
    <n v="1"/>
    <n v="1"/>
    <n v="1"/>
    <n v="0"/>
    <n v="0"/>
    <n v="0"/>
    <n v="161"/>
    <n v="2.6833333333333331"/>
    <x v="3"/>
    <x v="2"/>
    <n v="60"/>
  </r>
  <r>
    <n v="102489"/>
    <x v="189"/>
    <n v="1"/>
    <n v="1"/>
    <n v="1"/>
    <n v="0"/>
    <n v="0"/>
    <n v="0"/>
    <n v="4"/>
    <n v="6.6666666666666666E-2"/>
    <x v="2"/>
    <x v="1"/>
    <n v="75"/>
  </r>
  <r>
    <n v="102337"/>
    <x v="85"/>
    <n v="1"/>
    <n v="1"/>
    <n v="1"/>
    <n v="1"/>
    <n v="0"/>
    <n v="0"/>
    <n v="79"/>
    <n v="1.3166666666666667"/>
    <x v="1"/>
    <x v="1"/>
    <n v="75"/>
  </r>
  <r>
    <n v="102619"/>
    <x v="169"/>
    <n v="1"/>
    <n v="1"/>
    <n v="0"/>
    <n v="0"/>
    <n v="0"/>
    <n v="0"/>
    <n v="178"/>
    <n v="2.9666666666666668"/>
    <x v="3"/>
    <x v="3"/>
    <n v="45"/>
  </r>
  <r>
    <n v="102625"/>
    <x v="27"/>
    <n v="1"/>
    <n v="0"/>
    <n v="0"/>
    <n v="0"/>
    <n v="0"/>
    <n v="0"/>
    <n v="51"/>
    <n v="0.85"/>
    <x v="2"/>
    <x v="4"/>
    <n v="80"/>
  </r>
  <r>
    <n v="103062"/>
    <x v="46"/>
    <n v="1"/>
    <n v="1"/>
    <n v="1"/>
    <n v="0"/>
    <n v="0"/>
    <n v="0"/>
    <n v="16"/>
    <n v="0.26666666666666666"/>
    <x v="2"/>
    <x v="1"/>
    <n v="75"/>
  </r>
  <r>
    <n v="100324"/>
    <x v="244"/>
    <n v="0"/>
    <n v="0"/>
    <n v="0"/>
    <n v="0"/>
    <n v="0"/>
    <n v="0"/>
    <n v="84"/>
    <n v="1.4"/>
    <x v="1"/>
    <x v="3"/>
    <n v="45"/>
  </r>
  <r>
    <n v="102112"/>
    <x v="14"/>
    <n v="0"/>
    <n v="0"/>
    <n v="0"/>
    <n v="0"/>
    <n v="0"/>
    <n v="0"/>
    <n v="35"/>
    <n v="0.58333333333333337"/>
    <x v="2"/>
    <x v="5"/>
    <n v="70"/>
  </r>
  <r>
    <n v="100088"/>
    <x v="90"/>
    <n v="1"/>
    <n v="1"/>
    <n v="0"/>
    <n v="0"/>
    <n v="0"/>
    <n v="0"/>
    <n v="82"/>
    <n v="1.3666666666666667"/>
    <x v="1"/>
    <x v="0"/>
    <n v="90"/>
  </r>
  <r>
    <n v="101652"/>
    <x v="288"/>
    <n v="1"/>
    <n v="1"/>
    <n v="0"/>
    <n v="0"/>
    <n v="0"/>
    <n v="0"/>
    <n v="75"/>
    <n v="1.25"/>
    <x v="1"/>
    <x v="0"/>
    <n v="90"/>
  </r>
  <r>
    <n v="101375"/>
    <x v="355"/>
    <n v="1"/>
    <n v="1"/>
    <n v="1"/>
    <n v="1"/>
    <n v="0"/>
    <n v="0"/>
    <n v="132"/>
    <n v="2.2000000000000002"/>
    <x v="3"/>
    <x v="1"/>
    <n v="75"/>
  </r>
  <r>
    <n v="101450"/>
    <x v="66"/>
    <n v="1"/>
    <n v="1"/>
    <n v="1"/>
    <n v="0"/>
    <n v="0"/>
    <n v="0"/>
    <n v="905"/>
    <n v="15.083333333333334"/>
    <x v="0"/>
    <x v="0"/>
    <n v="90"/>
  </r>
  <r>
    <n v="102422"/>
    <x v="314"/>
    <n v="1"/>
    <n v="1"/>
    <n v="0"/>
    <n v="0"/>
    <n v="0"/>
    <n v="0"/>
    <n v="89"/>
    <n v="1.4833333333333334"/>
    <x v="1"/>
    <x v="1"/>
    <n v="75"/>
  </r>
  <r>
    <n v="102754"/>
    <x v="161"/>
    <n v="1"/>
    <n v="1"/>
    <n v="0"/>
    <n v="0"/>
    <n v="0"/>
    <n v="0"/>
    <n v="231"/>
    <n v="3.85"/>
    <x v="0"/>
    <x v="5"/>
    <n v="70"/>
  </r>
  <r>
    <n v="100255"/>
    <x v="65"/>
    <n v="1"/>
    <n v="1"/>
    <n v="1"/>
    <n v="1"/>
    <n v="0"/>
    <n v="0"/>
    <n v="84"/>
    <n v="1.4"/>
    <x v="1"/>
    <x v="2"/>
    <n v="60"/>
  </r>
  <r>
    <n v="100577"/>
    <x v="39"/>
    <n v="1"/>
    <n v="1"/>
    <n v="0"/>
    <n v="0"/>
    <n v="0"/>
    <n v="0"/>
    <n v="62"/>
    <n v="1.0333333333333334"/>
    <x v="1"/>
    <x v="3"/>
    <n v="45"/>
  </r>
  <r>
    <n v="103210"/>
    <x v="123"/>
    <n v="0"/>
    <n v="0"/>
    <n v="0"/>
    <n v="0"/>
    <n v="0"/>
    <n v="0"/>
    <n v="108"/>
    <n v="1.8"/>
    <x v="1"/>
    <x v="1"/>
    <n v="75"/>
  </r>
  <r>
    <n v="101364"/>
    <x v="139"/>
    <n v="1"/>
    <n v="0"/>
    <n v="0"/>
    <n v="0"/>
    <n v="0"/>
    <n v="0"/>
    <n v="44"/>
    <n v="0.73333333333333328"/>
    <x v="2"/>
    <x v="0"/>
    <n v="90"/>
  </r>
  <r>
    <n v="100686"/>
    <x v="280"/>
    <n v="0"/>
    <n v="0"/>
    <n v="0"/>
    <n v="0"/>
    <n v="0"/>
    <n v="0"/>
    <n v="14"/>
    <n v="0.23333333333333334"/>
    <x v="2"/>
    <x v="0"/>
    <n v="90"/>
  </r>
  <r>
    <n v="101581"/>
    <x v="279"/>
    <n v="0"/>
    <n v="0"/>
    <n v="0"/>
    <n v="0"/>
    <n v="0"/>
    <n v="0"/>
    <n v="78"/>
    <n v="1.3"/>
    <x v="1"/>
    <x v="3"/>
    <n v="45"/>
  </r>
  <r>
    <n v="101108"/>
    <x v="11"/>
    <n v="1"/>
    <n v="1"/>
    <n v="0"/>
    <n v="0"/>
    <n v="0"/>
    <n v="0"/>
    <n v="69"/>
    <n v="1.1499999999999999"/>
    <x v="1"/>
    <x v="3"/>
    <n v="45"/>
  </r>
  <r>
    <n v="103016"/>
    <x v="53"/>
    <n v="1"/>
    <n v="0"/>
    <n v="0"/>
    <n v="0"/>
    <n v="0"/>
    <n v="0"/>
    <n v="14"/>
    <n v="0.23333333333333334"/>
    <x v="2"/>
    <x v="2"/>
    <n v="60"/>
  </r>
  <r>
    <n v="102843"/>
    <x v="255"/>
    <n v="1"/>
    <n v="0"/>
    <n v="0"/>
    <n v="0"/>
    <n v="0"/>
    <n v="0"/>
    <n v="124"/>
    <n v="2.0666666666666669"/>
    <x v="3"/>
    <x v="5"/>
    <n v="70"/>
  </r>
  <r>
    <n v="101631"/>
    <x v="64"/>
    <n v="1"/>
    <n v="1"/>
    <n v="0"/>
    <n v="0"/>
    <n v="0"/>
    <n v="0"/>
    <n v="76"/>
    <n v="1.2666666666666666"/>
    <x v="1"/>
    <x v="4"/>
    <n v="80"/>
  </r>
  <r>
    <n v="100856"/>
    <x v="349"/>
    <n v="1"/>
    <n v="1"/>
    <n v="1"/>
    <n v="0"/>
    <n v="0"/>
    <n v="0"/>
    <n v="192"/>
    <n v="3.2"/>
    <x v="0"/>
    <x v="3"/>
    <n v="45"/>
  </r>
  <r>
    <n v="101119"/>
    <x v="248"/>
    <n v="1"/>
    <n v="1"/>
    <n v="1"/>
    <n v="0"/>
    <n v="0"/>
    <n v="0"/>
    <n v="69"/>
    <n v="1.1499999999999999"/>
    <x v="1"/>
    <x v="5"/>
    <n v="70"/>
  </r>
  <r>
    <n v="102891"/>
    <x v="146"/>
    <n v="1"/>
    <n v="1"/>
    <n v="1"/>
    <n v="1"/>
    <n v="0"/>
    <n v="0"/>
    <n v="7"/>
    <n v="0.11666666666666667"/>
    <x v="2"/>
    <x v="1"/>
    <n v="75"/>
  </r>
  <r>
    <n v="101836"/>
    <x v="68"/>
    <n v="1"/>
    <n v="1"/>
    <n v="1"/>
    <n v="0"/>
    <n v="0"/>
    <n v="0"/>
    <n v="16"/>
    <n v="0.26666666666666666"/>
    <x v="2"/>
    <x v="1"/>
    <n v="75"/>
  </r>
  <r>
    <n v="100737"/>
    <x v="31"/>
    <n v="1"/>
    <n v="1"/>
    <n v="1"/>
    <n v="1"/>
    <n v="0"/>
    <n v="0"/>
    <n v="68"/>
    <n v="1.1333333333333333"/>
    <x v="1"/>
    <x v="0"/>
    <n v="90"/>
  </r>
  <r>
    <n v="102904"/>
    <x v="291"/>
    <n v="0"/>
    <n v="0"/>
    <n v="0"/>
    <n v="0"/>
    <n v="0"/>
    <n v="0"/>
    <n v="231"/>
    <n v="3.85"/>
    <x v="0"/>
    <x v="2"/>
    <n v="60"/>
  </r>
  <r>
    <n v="100165"/>
    <x v="326"/>
    <n v="1"/>
    <n v="1"/>
    <n v="0"/>
    <n v="0"/>
    <n v="0"/>
    <n v="0"/>
    <n v="376"/>
    <n v="6.2666666666666666"/>
    <x v="0"/>
    <x v="5"/>
    <n v="70"/>
  </r>
  <r>
    <n v="101521"/>
    <x v="16"/>
    <n v="0"/>
    <n v="0"/>
    <n v="0"/>
    <n v="0"/>
    <n v="0"/>
    <n v="0"/>
    <n v="169"/>
    <n v="2.8166666666666669"/>
    <x v="3"/>
    <x v="5"/>
    <n v="70"/>
  </r>
  <r>
    <n v="103161"/>
    <x v="269"/>
    <n v="0"/>
    <n v="0"/>
    <n v="0"/>
    <n v="0"/>
    <n v="0"/>
    <n v="0"/>
    <n v="22"/>
    <n v="0.36666666666666664"/>
    <x v="2"/>
    <x v="1"/>
    <n v="75"/>
  </r>
  <r>
    <n v="102064"/>
    <x v="85"/>
    <n v="0"/>
    <n v="0"/>
    <n v="0"/>
    <n v="0"/>
    <n v="0"/>
    <n v="0"/>
    <n v="38"/>
    <n v="0.6333333333333333"/>
    <x v="2"/>
    <x v="1"/>
    <n v="75"/>
  </r>
  <r>
    <n v="100070"/>
    <x v="199"/>
    <n v="0"/>
    <n v="0"/>
    <n v="0"/>
    <n v="0"/>
    <n v="0"/>
    <n v="0"/>
    <n v="30"/>
    <n v="0.5"/>
    <x v="2"/>
    <x v="5"/>
    <n v="70"/>
  </r>
  <r>
    <n v="100133"/>
    <x v="263"/>
    <n v="1"/>
    <n v="1"/>
    <n v="1"/>
    <n v="0"/>
    <n v="0"/>
    <n v="0"/>
    <n v="60"/>
    <n v="1"/>
    <x v="2"/>
    <x v="1"/>
    <n v="75"/>
  </r>
  <r>
    <n v="102376"/>
    <x v="11"/>
    <n v="1"/>
    <n v="1"/>
    <n v="0"/>
    <n v="0"/>
    <n v="0"/>
    <n v="0"/>
    <n v="24"/>
    <n v="0.4"/>
    <x v="2"/>
    <x v="1"/>
    <n v="75"/>
  </r>
  <r>
    <n v="102785"/>
    <x v="188"/>
    <n v="0"/>
    <n v="0"/>
    <n v="0"/>
    <n v="0"/>
    <n v="0"/>
    <n v="0"/>
    <n v="37"/>
    <n v="0.6166666666666667"/>
    <x v="2"/>
    <x v="5"/>
    <n v="70"/>
  </r>
  <r>
    <n v="101696"/>
    <x v="12"/>
    <n v="1"/>
    <n v="1"/>
    <n v="0"/>
    <n v="0"/>
    <n v="0"/>
    <n v="0"/>
    <n v="72"/>
    <n v="1.2"/>
    <x v="1"/>
    <x v="0"/>
    <n v="90"/>
  </r>
  <r>
    <n v="102605"/>
    <x v="255"/>
    <n v="1"/>
    <n v="1"/>
    <n v="1"/>
    <n v="1"/>
    <n v="1"/>
    <n v="1"/>
    <n v="23"/>
    <n v="0.38333333333333336"/>
    <x v="2"/>
    <x v="1"/>
    <n v="75"/>
  </r>
  <r>
    <n v="100687"/>
    <x v="347"/>
    <n v="0"/>
    <n v="0"/>
    <n v="0"/>
    <n v="0"/>
    <n v="0"/>
    <n v="0"/>
    <n v="75"/>
    <n v="1.25"/>
    <x v="1"/>
    <x v="0"/>
    <n v="90"/>
  </r>
  <r>
    <n v="101463"/>
    <x v="150"/>
    <n v="0"/>
    <n v="0"/>
    <n v="0"/>
    <n v="0"/>
    <n v="0"/>
    <n v="0"/>
    <n v="3"/>
    <n v="0.05"/>
    <x v="2"/>
    <x v="4"/>
    <n v="80"/>
  </r>
  <r>
    <n v="100586"/>
    <x v="163"/>
    <n v="0"/>
    <n v="0"/>
    <n v="0"/>
    <n v="0"/>
    <n v="0"/>
    <n v="0"/>
    <n v="183"/>
    <n v="3.05"/>
    <x v="0"/>
    <x v="3"/>
    <n v="45"/>
  </r>
  <r>
    <n v="100171"/>
    <x v="302"/>
    <n v="1"/>
    <n v="1"/>
    <n v="1"/>
    <n v="0"/>
    <n v="0"/>
    <n v="0"/>
    <n v="82"/>
    <n v="1.3666666666666667"/>
    <x v="1"/>
    <x v="4"/>
    <n v="80"/>
  </r>
  <r>
    <n v="102325"/>
    <x v="220"/>
    <n v="1"/>
    <n v="1"/>
    <n v="1"/>
    <n v="0"/>
    <n v="0"/>
    <n v="0"/>
    <n v="284"/>
    <n v="4.7333333333333334"/>
    <x v="0"/>
    <x v="2"/>
    <n v="60"/>
  </r>
  <r>
    <n v="102450"/>
    <x v="151"/>
    <n v="0"/>
    <n v="0"/>
    <n v="0"/>
    <n v="0"/>
    <n v="0"/>
    <n v="0"/>
    <n v="57"/>
    <n v="0.95"/>
    <x v="2"/>
    <x v="3"/>
    <n v="45"/>
  </r>
  <r>
    <n v="101940"/>
    <x v="244"/>
    <n v="0"/>
    <n v="0"/>
    <n v="0"/>
    <n v="0"/>
    <n v="0"/>
    <n v="0"/>
    <n v="74"/>
    <n v="1.2333333333333334"/>
    <x v="1"/>
    <x v="1"/>
    <n v="75"/>
  </r>
  <r>
    <n v="100548"/>
    <x v="85"/>
    <n v="1"/>
    <n v="0"/>
    <n v="0"/>
    <n v="0"/>
    <n v="0"/>
    <n v="0"/>
    <n v="925"/>
    <n v="15.416666666666666"/>
    <x v="0"/>
    <x v="5"/>
    <n v="70"/>
  </r>
  <r>
    <n v="101484"/>
    <x v="265"/>
    <n v="0"/>
    <n v="0"/>
    <n v="0"/>
    <n v="0"/>
    <n v="0"/>
    <n v="0"/>
    <n v="70"/>
    <n v="1.1666666666666667"/>
    <x v="1"/>
    <x v="1"/>
    <n v="75"/>
  </r>
  <r>
    <n v="102360"/>
    <x v="204"/>
    <n v="0"/>
    <n v="0"/>
    <n v="0"/>
    <n v="0"/>
    <n v="0"/>
    <n v="0"/>
    <n v="62"/>
    <n v="1.0333333333333334"/>
    <x v="1"/>
    <x v="0"/>
    <n v="90"/>
  </r>
  <r>
    <n v="100924"/>
    <x v="248"/>
    <n v="1"/>
    <n v="0"/>
    <n v="0"/>
    <n v="0"/>
    <n v="0"/>
    <n v="0"/>
    <n v="207"/>
    <n v="3.45"/>
    <x v="0"/>
    <x v="4"/>
    <n v="80"/>
  </r>
  <r>
    <n v="100465"/>
    <x v="227"/>
    <n v="0"/>
    <n v="0"/>
    <n v="0"/>
    <n v="0"/>
    <n v="0"/>
    <n v="0"/>
    <n v="75"/>
    <n v="1.25"/>
    <x v="1"/>
    <x v="5"/>
    <n v="70"/>
  </r>
  <r>
    <n v="101390"/>
    <x v="349"/>
    <n v="1"/>
    <n v="1"/>
    <n v="1"/>
    <n v="1"/>
    <n v="1"/>
    <n v="1"/>
    <n v="163"/>
    <n v="2.7166666666666668"/>
    <x v="3"/>
    <x v="1"/>
    <n v="75"/>
  </r>
  <r>
    <n v="102986"/>
    <x v="140"/>
    <n v="1"/>
    <n v="1"/>
    <n v="1"/>
    <n v="1"/>
    <n v="0"/>
    <n v="0"/>
    <n v="25"/>
    <n v="0.41666666666666669"/>
    <x v="2"/>
    <x v="4"/>
    <n v="80"/>
  </r>
  <r>
    <n v="102692"/>
    <x v="267"/>
    <n v="1"/>
    <n v="0"/>
    <n v="0"/>
    <n v="0"/>
    <n v="0"/>
    <n v="0"/>
    <n v="128"/>
    <n v="2.1333333333333333"/>
    <x v="3"/>
    <x v="2"/>
    <n v="60"/>
  </r>
  <r>
    <n v="101726"/>
    <x v="330"/>
    <n v="1"/>
    <n v="1"/>
    <n v="0"/>
    <n v="0"/>
    <n v="0"/>
    <n v="0"/>
    <n v="72"/>
    <n v="1.2"/>
    <x v="1"/>
    <x v="2"/>
    <n v="60"/>
  </r>
  <r>
    <n v="102056"/>
    <x v="217"/>
    <n v="1"/>
    <n v="0"/>
    <n v="0"/>
    <n v="0"/>
    <n v="0"/>
    <n v="0"/>
    <n v="779"/>
    <n v="12.983333333333333"/>
    <x v="0"/>
    <x v="3"/>
    <n v="45"/>
  </r>
  <r>
    <n v="102328"/>
    <x v="230"/>
    <n v="1"/>
    <n v="0"/>
    <n v="0"/>
    <n v="0"/>
    <n v="0"/>
    <n v="0"/>
    <n v="187"/>
    <n v="3.1166666666666667"/>
    <x v="0"/>
    <x v="5"/>
    <n v="70"/>
  </r>
  <r>
    <n v="102457"/>
    <x v="29"/>
    <n v="1"/>
    <n v="0"/>
    <n v="0"/>
    <n v="0"/>
    <n v="0"/>
    <n v="0"/>
    <n v="20"/>
    <n v="0.33333333333333331"/>
    <x v="2"/>
    <x v="5"/>
    <n v="70"/>
  </r>
  <r>
    <n v="103117"/>
    <x v="278"/>
    <n v="0"/>
    <n v="0"/>
    <n v="0"/>
    <n v="0"/>
    <n v="0"/>
    <n v="0"/>
    <n v="63"/>
    <n v="1.05"/>
    <x v="1"/>
    <x v="2"/>
    <n v="60"/>
  </r>
  <r>
    <n v="101540"/>
    <x v="228"/>
    <n v="1"/>
    <n v="1"/>
    <n v="1"/>
    <n v="0"/>
    <n v="0"/>
    <n v="0"/>
    <n v="68"/>
    <n v="1.1333333333333333"/>
    <x v="1"/>
    <x v="2"/>
    <n v="60"/>
  </r>
  <r>
    <n v="103174"/>
    <x v="73"/>
    <n v="0"/>
    <n v="0"/>
    <n v="0"/>
    <n v="0"/>
    <n v="0"/>
    <n v="0"/>
    <n v="191"/>
    <n v="3.1833333333333331"/>
    <x v="0"/>
    <x v="4"/>
    <n v="80"/>
  </r>
  <r>
    <n v="103122"/>
    <x v="221"/>
    <n v="0"/>
    <n v="0"/>
    <n v="0"/>
    <n v="0"/>
    <n v="0"/>
    <n v="0"/>
    <n v="198"/>
    <n v="3.3"/>
    <x v="0"/>
    <x v="5"/>
    <n v="70"/>
  </r>
  <r>
    <n v="102149"/>
    <x v="60"/>
    <n v="1"/>
    <n v="1"/>
    <n v="0"/>
    <n v="0"/>
    <n v="0"/>
    <n v="0"/>
    <n v="184"/>
    <n v="3.0666666666666669"/>
    <x v="0"/>
    <x v="2"/>
    <n v="60"/>
  </r>
  <r>
    <n v="102366"/>
    <x v="97"/>
    <n v="1"/>
    <n v="1"/>
    <n v="1"/>
    <n v="0"/>
    <n v="0"/>
    <n v="0"/>
    <n v="57"/>
    <n v="0.95"/>
    <x v="2"/>
    <x v="0"/>
    <n v="90"/>
  </r>
  <r>
    <n v="100847"/>
    <x v="309"/>
    <n v="1"/>
    <n v="1"/>
    <n v="1"/>
    <n v="0"/>
    <n v="0"/>
    <n v="0"/>
    <n v="68"/>
    <n v="1.1333333333333333"/>
    <x v="1"/>
    <x v="0"/>
    <n v="90"/>
  </r>
  <r>
    <n v="101733"/>
    <x v="288"/>
    <n v="1"/>
    <n v="0"/>
    <n v="0"/>
    <n v="0"/>
    <n v="0"/>
    <n v="0"/>
    <n v="72"/>
    <n v="1.2"/>
    <x v="1"/>
    <x v="1"/>
    <n v="75"/>
  </r>
  <r>
    <n v="102966"/>
    <x v="10"/>
    <n v="0"/>
    <n v="0"/>
    <n v="0"/>
    <n v="0"/>
    <n v="0"/>
    <n v="0"/>
    <n v="50"/>
    <n v="0.83333333333333337"/>
    <x v="2"/>
    <x v="2"/>
    <n v="60"/>
  </r>
  <r>
    <n v="101123"/>
    <x v="234"/>
    <n v="1"/>
    <n v="1"/>
    <n v="0"/>
    <n v="0"/>
    <n v="0"/>
    <n v="0"/>
    <n v="69"/>
    <n v="1.1499999999999999"/>
    <x v="1"/>
    <x v="1"/>
    <n v="75"/>
  </r>
  <r>
    <n v="102981"/>
    <x v="150"/>
    <n v="0"/>
    <n v="0"/>
    <n v="0"/>
    <n v="0"/>
    <n v="0"/>
    <n v="0"/>
    <n v="53"/>
    <n v="0.8833333333333333"/>
    <x v="2"/>
    <x v="3"/>
    <n v="45"/>
  </r>
  <r>
    <n v="101832"/>
    <x v="304"/>
    <n v="1"/>
    <n v="0"/>
    <n v="0"/>
    <n v="0"/>
    <n v="0"/>
    <n v="0"/>
    <n v="0"/>
    <n v="0"/>
    <x v="2"/>
    <x v="3"/>
    <n v="45"/>
  </r>
  <r>
    <n v="100788"/>
    <x v="129"/>
    <n v="1"/>
    <n v="1"/>
    <n v="0"/>
    <n v="0"/>
    <n v="0"/>
    <n v="0"/>
    <n v="68"/>
    <n v="1.1333333333333333"/>
    <x v="1"/>
    <x v="4"/>
    <n v="80"/>
  </r>
  <r>
    <n v="102818"/>
    <x v="339"/>
    <n v="1"/>
    <n v="1"/>
    <n v="1"/>
    <n v="1"/>
    <n v="0"/>
    <n v="0"/>
    <n v="19"/>
    <n v="0.31666666666666665"/>
    <x v="2"/>
    <x v="5"/>
    <n v="70"/>
  </r>
  <r>
    <n v="100029"/>
    <x v="220"/>
    <n v="1"/>
    <n v="1"/>
    <n v="1"/>
    <n v="0"/>
    <n v="0"/>
    <n v="0"/>
    <n v="431"/>
    <n v="7.1833333333333336"/>
    <x v="0"/>
    <x v="3"/>
    <n v="45"/>
  </r>
  <r>
    <n v="101691"/>
    <x v="171"/>
    <n v="1"/>
    <n v="1"/>
    <n v="1"/>
    <n v="1"/>
    <n v="0"/>
    <n v="0"/>
    <n v="196"/>
    <n v="3.2666666666666666"/>
    <x v="0"/>
    <x v="1"/>
    <n v="75"/>
  </r>
  <r>
    <n v="101704"/>
    <x v="339"/>
    <n v="1"/>
    <n v="1"/>
    <n v="1"/>
    <n v="0"/>
    <n v="0"/>
    <n v="0"/>
    <n v="72"/>
    <n v="1.2"/>
    <x v="1"/>
    <x v="1"/>
    <n v="75"/>
  </r>
  <r>
    <n v="101638"/>
    <x v="346"/>
    <n v="1"/>
    <n v="1"/>
    <n v="1"/>
    <n v="0"/>
    <n v="0"/>
    <n v="0"/>
    <n v="76"/>
    <n v="1.2666666666666666"/>
    <x v="1"/>
    <x v="0"/>
    <n v="90"/>
  </r>
  <r>
    <n v="102915"/>
    <x v="364"/>
    <n v="0"/>
    <n v="0"/>
    <n v="0"/>
    <n v="0"/>
    <n v="0"/>
    <n v="0"/>
    <n v="39"/>
    <n v="0.65"/>
    <x v="2"/>
    <x v="2"/>
    <n v="60"/>
  </r>
  <r>
    <n v="100395"/>
    <x v="16"/>
    <n v="1"/>
    <n v="1"/>
    <n v="0"/>
    <n v="0"/>
    <n v="0"/>
    <n v="0"/>
    <n v="70"/>
    <n v="1.1666666666666667"/>
    <x v="1"/>
    <x v="3"/>
    <n v="45"/>
  </r>
  <r>
    <n v="102967"/>
    <x v="70"/>
    <n v="1"/>
    <n v="1"/>
    <n v="0"/>
    <n v="0"/>
    <n v="0"/>
    <n v="0"/>
    <n v="22"/>
    <n v="0.36666666666666664"/>
    <x v="2"/>
    <x v="5"/>
    <n v="70"/>
  </r>
  <r>
    <n v="100307"/>
    <x v="186"/>
    <n v="1"/>
    <n v="0"/>
    <n v="0"/>
    <n v="0"/>
    <n v="0"/>
    <n v="0"/>
    <n v="84"/>
    <n v="1.4"/>
    <x v="1"/>
    <x v="5"/>
    <n v="70"/>
  </r>
  <r>
    <n v="100135"/>
    <x v="103"/>
    <n v="1"/>
    <n v="0"/>
    <n v="0"/>
    <n v="0"/>
    <n v="0"/>
    <n v="0"/>
    <n v="60"/>
    <n v="1"/>
    <x v="2"/>
    <x v="0"/>
    <n v="90"/>
  </r>
  <r>
    <n v="101113"/>
    <x v="44"/>
    <n v="1"/>
    <n v="1"/>
    <n v="1"/>
    <n v="0"/>
    <n v="0"/>
    <n v="0"/>
    <n v="62"/>
    <n v="1.0333333333333334"/>
    <x v="1"/>
    <x v="3"/>
    <n v="45"/>
  </r>
  <r>
    <n v="100677"/>
    <x v="293"/>
    <n v="0"/>
    <n v="0"/>
    <n v="0"/>
    <n v="0"/>
    <n v="0"/>
    <n v="0"/>
    <n v="212"/>
    <n v="3.5333333333333332"/>
    <x v="0"/>
    <x v="0"/>
    <n v="90"/>
  </r>
  <r>
    <n v="101676"/>
    <x v="346"/>
    <n v="1"/>
    <n v="1"/>
    <n v="1"/>
    <n v="0"/>
    <n v="0"/>
    <n v="0"/>
    <n v="72"/>
    <n v="1.2"/>
    <x v="1"/>
    <x v="2"/>
    <n v="60"/>
  </r>
  <r>
    <n v="100200"/>
    <x v="291"/>
    <n v="1"/>
    <n v="1"/>
    <n v="0"/>
    <n v="0"/>
    <n v="0"/>
    <n v="0"/>
    <n v="99"/>
    <n v="1.65"/>
    <x v="1"/>
    <x v="0"/>
    <n v="90"/>
  </r>
  <r>
    <n v="101347"/>
    <x v="249"/>
    <n v="0"/>
    <n v="0"/>
    <n v="0"/>
    <n v="0"/>
    <n v="0"/>
    <n v="0"/>
    <n v="24"/>
    <n v="0.4"/>
    <x v="2"/>
    <x v="3"/>
    <n v="45"/>
  </r>
  <r>
    <n v="102225"/>
    <x v="221"/>
    <n v="1"/>
    <n v="1"/>
    <n v="1"/>
    <n v="0"/>
    <n v="0"/>
    <n v="0"/>
    <n v="276"/>
    <n v="4.5999999999999996"/>
    <x v="0"/>
    <x v="3"/>
    <n v="45"/>
  </r>
  <r>
    <n v="102495"/>
    <x v="156"/>
    <n v="1"/>
    <n v="1"/>
    <n v="1"/>
    <n v="1"/>
    <n v="0"/>
    <n v="0"/>
    <n v="28"/>
    <n v="0.46666666666666667"/>
    <x v="2"/>
    <x v="1"/>
    <n v="75"/>
  </r>
  <r>
    <n v="100125"/>
    <x v="114"/>
    <n v="1"/>
    <n v="0"/>
    <n v="0"/>
    <n v="0"/>
    <n v="0"/>
    <n v="0"/>
    <n v="82"/>
    <n v="1.3666666666666667"/>
    <x v="1"/>
    <x v="1"/>
    <n v="75"/>
  </r>
  <r>
    <n v="101746"/>
    <x v="87"/>
    <n v="1"/>
    <n v="0"/>
    <n v="0"/>
    <n v="0"/>
    <n v="0"/>
    <n v="0"/>
    <n v="518"/>
    <n v="8.6333333333333329"/>
    <x v="0"/>
    <x v="5"/>
    <n v="70"/>
  </r>
  <r>
    <n v="102681"/>
    <x v="110"/>
    <n v="1"/>
    <n v="0"/>
    <n v="0"/>
    <n v="0"/>
    <n v="0"/>
    <n v="0"/>
    <n v="232"/>
    <n v="3.8666666666666667"/>
    <x v="0"/>
    <x v="1"/>
    <n v="75"/>
  </r>
  <r>
    <n v="100208"/>
    <x v="336"/>
    <n v="0"/>
    <n v="0"/>
    <n v="0"/>
    <n v="0"/>
    <n v="0"/>
    <n v="0"/>
    <n v="33"/>
    <n v="0.55000000000000004"/>
    <x v="2"/>
    <x v="0"/>
    <n v="90"/>
  </r>
  <r>
    <n v="100248"/>
    <x v="89"/>
    <n v="1"/>
    <n v="0"/>
    <n v="0"/>
    <n v="0"/>
    <n v="0"/>
    <n v="0"/>
    <n v="26"/>
    <n v="0.43333333333333335"/>
    <x v="2"/>
    <x v="2"/>
    <n v="60"/>
  </r>
  <r>
    <n v="101067"/>
    <x v="131"/>
    <n v="0"/>
    <n v="0"/>
    <n v="0"/>
    <n v="0"/>
    <n v="0"/>
    <n v="0"/>
    <n v="208"/>
    <n v="3.4666666666666668"/>
    <x v="0"/>
    <x v="0"/>
    <n v="90"/>
  </r>
  <r>
    <n v="102154"/>
    <x v="333"/>
    <n v="1"/>
    <n v="1"/>
    <n v="0"/>
    <n v="0"/>
    <n v="0"/>
    <n v="0"/>
    <n v="190"/>
    <n v="3.1666666666666665"/>
    <x v="0"/>
    <x v="1"/>
    <n v="75"/>
  </r>
  <r>
    <n v="102536"/>
    <x v="27"/>
    <n v="1"/>
    <n v="1"/>
    <n v="1"/>
    <n v="1"/>
    <n v="0"/>
    <n v="0"/>
    <n v="134"/>
    <n v="2.2333333333333334"/>
    <x v="3"/>
    <x v="3"/>
    <n v="45"/>
  </r>
  <r>
    <n v="100404"/>
    <x v="178"/>
    <n v="0"/>
    <n v="0"/>
    <n v="0"/>
    <n v="0"/>
    <n v="0"/>
    <n v="0"/>
    <n v="45"/>
    <n v="0.75"/>
    <x v="2"/>
    <x v="5"/>
    <n v="70"/>
  </r>
  <r>
    <n v="101660"/>
    <x v="10"/>
    <n v="1"/>
    <n v="1"/>
    <n v="1"/>
    <n v="0"/>
    <n v="0"/>
    <n v="0"/>
    <n v="75"/>
    <n v="1.25"/>
    <x v="1"/>
    <x v="1"/>
    <n v="75"/>
  </r>
  <r>
    <n v="102020"/>
    <x v="279"/>
    <n v="1"/>
    <n v="1"/>
    <n v="1"/>
    <n v="0"/>
    <n v="0"/>
    <n v="0"/>
    <n v="182"/>
    <n v="3.0333333333333332"/>
    <x v="0"/>
    <x v="1"/>
    <n v="75"/>
  </r>
  <r>
    <n v="102959"/>
    <x v="214"/>
    <n v="0"/>
    <n v="0"/>
    <n v="0"/>
    <n v="0"/>
    <n v="0"/>
    <n v="0"/>
    <n v="20"/>
    <n v="0.33333333333333331"/>
    <x v="2"/>
    <x v="4"/>
    <n v="80"/>
  </r>
  <r>
    <n v="102858"/>
    <x v="260"/>
    <n v="0"/>
    <n v="0"/>
    <n v="0"/>
    <n v="0"/>
    <n v="0"/>
    <n v="0"/>
    <n v="10"/>
    <n v="0.16666666666666666"/>
    <x v="2"/>
    <x v="3"/>
    <n v="45"/>
  </r>
  <r>
    <n v="103001"/>
    <x v="197"/>
    <n v="1"/>
    <n v="1"/>
    <n v="0"/>
    <n v="0"/>
    <n v="0"/>
    <n v="0"/>
    <n v="18"/>
    <n v="0.3"/>
    <x v="2"/>
    <x v="1"/>
    <n v="75"/>
  </r>
  <r>
    <n v="102793"/>
    <x v="183"/>
    <n v="1"/>
    <n v="1"/>
    <n v="1"/>
    <n v="0"/>
    <n v="0"/>
    <n v="0"/>
    <n v="105"/>
    <n v="1.75"/>
    <x v="1"/>
    <x v="1"/>
    <n v="75"/>
  </r>
  <r>
    <n v="100263"/>
    <x v="117"/>
    <n v="0"/>
    <n v="0"/>
    <n v="0"/>
    <n v="0"/>
    <n v="0"/>
    <n v="0"/>
    <n v="84"/>
    <n v="1.4"/>
    <x v="1"/>
    <x v="2"/>
    <n v="60"/>
  </r>
  <r>
    <n v="100358"/>
    <x v="137"/>
    <n v="1"/>
    <n v="1"/>
    <n v="1"/>
    <n v="1"/>
    <n v="0"/>
    <n v="0"/>
    <n v="84"/>
    <n v="1.4"/>
    <x v="1"/>
    <x v="3"/>
    <n v="45"/>
  </r>
  <r>
    <n v="102774"/>
    <x v="338"/>
    <n v="1"/>
    <n v="1"/>
    <n v="0"/>
    <n v="0"/>
    <n v="0"/>
    <n v="0"/>
    <n v="4"/>
    <n v="6.6666666666666666E-2"/>
    <x v="2"/>
    <x v="4"/>
    <n v="80"/>
  </r>
  <r>
    <n v="102779"/>
    <x v="254"/>
    <n v="1"/>
    <n v="1"/>
    <n v="0"/>
    <n v="0"/>
    <n v="0"/>
    <n v="0"/>
    <n v="199"/>
    <n v="3.3166666666666669"/>
    <x v="0"/>
    <x v="4"/>
    <n v="80"/>
  </r>
  <r>
    <n v="100304"/>
    <x v="295"/>
    <n v="0"/>
    <n v="0"/>
    <n v="0"/>
    <n v="0"/>
    <n v="0"/>
    <n v="0"/>
    <n v="299"/>
    <n v="4.9833333333333334"/>
    <x v="0"/>
    <x v="0"/>
    <n v="90"/>
  </r>
  <r>
    <n v="102924"/>
    <x v="356"/>
    <n v="0"/>
    <n v="0"/>
    <n v="0"/>
    <n v="0"/>
    <n v="0"/>
    <n v="0"/>
    <n v="2"/>
    <n v="3.3333333333333333E-2"/>
    <x v="2"/>
    <x v="3"/>
    <n v="45"/>
  </r>
  <r>
    <n v="101190"/>
    <x v="304"/>
    <n v="1"/>
    <n v="1"/>
    <n v="1"/>
    <n v="0"/>
    <n v="0"/>
    <n v="0"/>
    <n v="206"/>
    <n v="3.4333333333333331"/>
    <x v="0"/>
    <x v="5"/>
    <n v="70"/>
  </r>
  <r>
    <n v="103154"/>
    <x v="352"/>
    <n v="1"/>
    <n v="1"/>
    <n v="0"/>
    <n v="0"/>
    <n v="0"/>
    <n v="0"/>
    <n v="68"/>
    <n v="1.1333333333333333"/>
    <x v="1"/>
    <x v="2"/>
    <n v="60"/>
  </r>
  <r>
    <n v="102408"/>
    <x v="52"/>
    <n v="0"/>
    <n v="0"/>
    <n v="0"/>
    <n v="0"/>
    <n v="0"/>
    <n v="0"/>
    <n v="127"/>
    <n v="2.1166666666666667"/>
    <x v="3"/>
    <x v="2"/>
    <n v="60"/>
  </r>
  <r>
    <n v="101244"/>
    <x v="96"/>
    <n v="0"/>
    <n v="0"/>
    <n v="0"/>
    <n v="0"/>
    <n v="0"/>
    <n v="0"/>
    <n v="25"/>
    <n v="0.41666666666666669"/>
    <x v="2"/>
    <x v="5"/>
    <n v="70"/>
  </r>
  <r>
    <n v="100439"/>
    <x v="333"/>
    <n v="1"/>
    <n v="0"/>
    <n v="0"/>
    <n v="0"/>
    <n v="0"/>
    <n v="0"/>
    <n v="553"/>
    <n v="9.2166666666666668"/>
    <x v="0"/>
    <x v="0"/>
    <n v="90"/>
  </r>
  <r>
    <n v="100751"/>
    <x v="277"/>
    <n v="1"/>
    <n v="1"/>
    <n v="0"/>
    <n v="0"/>
    <n v="0"/>
    <n v="0"/>
    <n v="68"/>
    <n v="1.1333333333333333"/>
    <x v="1"/>
    <x v="4"/>
    <n v="80"/>
  </r>
  <r>
    <n v="100503"/>
    <x v="184"/>
    <n v="1"/>
    <n v="1"/>
    <n v="1"/>
    <n v="0"/>
    <n v="0"/>
    <n v="0"/>
    <n v="75"/>
    <n v="1.25"/>
    <x v="1"/>
    <x v="4"/>
    <n v="80"/>
  </r>
  <r>
    <n v="100196"/>
    <x v="190"/>
    <n v="0"/>
    <n v="0"/>
    <n v="0"/>
    <n v="0"/>
    <n v="0"/>
    <n v="0"/>
    <n v="40"/>
    <n v="0.66666666666666663"/>
    <x v="2"/>
    <x v="1"/>
    <n v="75"/>
  </r>
  <r>
    <n v="101231"/>
    <x v="312"/>
    <n v="1"/>
    <n v="0"/>
    <n v="0"/>
    <n v="0"/>
    <n v="0"/>
    <n v="0"/>
    <n v="9"/>
    <n v="0.15"/>
    <x v="2"/>
    <x v="0"/>
    <n v="90"/>
  </r>
  <r>
    <n v="101314"/>
    <x v="172"/>
    <n v="0"/>
    <n v="0"/>
    <n v="0"/>
    <n v="0"/>
    <n v="0"/>
    <n v="0"/>
    <n v="731"/>
    <n v="12.183333333333334"/>
    <x v="0"/>
    <x v="4"/>
    <n v="80"/>
  </r>
  <r>
    <n v="100990"/>
    <x v="77"/>
    <n v="1"/>
    <n v="1"/>
    <n v="1"/>
    <n v="0"/>
    <n v="0"/>
    <n v="0"/>
    <n v="76"/>
    <n v="1.2666666666666666"/>
    <x v="1"/>
    <x v="1"/>
    <n v="75"/>
  </r>
  <r>
    <n v="100231"/>
    <x v="35"/>
    <n v="1"/>
    <n v="0"/>
    <n v="0"/>
    <n v="0"/>
    <n v="0"/>
    <n v="0"/>
    <n v="25"/>
    <n v="0.41666666666666669"/>
    <x v="2"/>
    <x v="0"/>
    <n v="90"/>
  </r>
  <r>
    <n v="102035"/>
    <x v="155"/>
    <n v="0"/>
    <n v="0"/>
    <n v="0"/>
    <n v="0"/>
    <n v="0"/>
    <n v="0"/>
    <n v="33"/>
    <n v="0.55000000000000004"/>
    <x v="2"/>
    <x v="2"/>
    <n v="60"/>
  </r>
  <r>
    <n v="101373"/>
    <x v="191"/>
    <n v="1"/>
    <n v="0"/>
    <n v="0"/>
    <n v="0"/>
    <n v="0"/>
    <n v="0"/>
    <n v="187"/>
    <n v="3.1166666666666667"/>
    <x v="0"/>
    <x v="1"/>
    <n v="75"/>
  </r>
  <r>
    <n v="102183"/>
    <x v="121"/>
    <n v="1"/>
    <n v="1"/>
    <n v="1"/>
    <n v="1"/>
    <n v="0"/>
    <n v="0"/>
    <n v="644"/>
    <n v="10.733333333333333"/>
    <x v="0"/>
    <x v="5"/>
    <n v="70"/>
  </r>
  <r>
    <n v="102698"/>
    <x v="136"/>
    <n v="1"/>
    <n v="0"/>
    <n v="0"/>
    <n v="0"/>
    <n v="0"/>
    <n v="0"/>
    <n v="73"/>
    <n v="1.2166666666666666"/>
    <x v="1"/>
    <x v="1"/>
    <n v="75"/>
  </r>
  <r>
    <n v="100281"/>
    <x v="286"/>
    <n v="0"/>
    <n v="0"/>
    <n v="0"/>
    <n v="0"/>
    <n v="0"/>
    <n v="0"/>
    <n v="84"/>
    <n v="1.4"/>
    <x v="1"/>
    <x v="3"/>
    <n v="45"/>
  </r>
  <r>
    <n v="102111"/>
    <x v="236"/>
    <n v="1"/>
    <n v="1"/>
    <n v="1"/>
    <n v="1"/>
    <n v="0"/>
    <n v="0"/>
    <n v="2"/>
    <n v="3.3333333333333333E-2"/>
    <x v="2"/>
    <x v="5"/>
    <n v="70"/>
  </r>
  <r>
    <n v="101051"/>
    <x v="201"/>
    <n v="0"/>
    <n v="0"/>
    <n v="0"/>
    <n v="0"/>
    <n v="0"/>
    <n v="0"/>
    <n v="17"/>
    <n v="0.28333333333333333"/>
    <x v="2"/>
    <x v="1"/>
    <n v="75"/>
  </r>
  <r>
    <n v="100592"/>
    <x v="223"/>
    <n v="1"/>
    <n v="1"/>
    <n v="1"/>
    <n v="0"/>
    <n v="0"/>
    <n v="0"/>
    <n v="75"/>
    <n v="1.25"/>
    <x v="1"/>
    <x v="2"/>
    <n v="60"/>
  </r>
  <r>
    <n v="100159"/>
    <x v="56"/>
    <n v="1"/>
    <n v="1"/>
    <n v="1"/>
    <n v="0"/>
    <n v="0"/>
    <n v="0"/>
    <n v="82"/>
    <n v="1.3666666666666667"/>
    <x v="1"/>
    <x v="5"/>
    <n v="70"/>
  </r>
  <r>
    <n v="103169"/>
    <x v="256"/>
    <n v="1"/>
    <n v="1"/>
    <n v="1"/>
    <n v="0"/>
    <n v="0"/>
    <n v="0"/>
    <n v="87"/>
    <n v="1.45"/>
    <x v="1"/>
    <x v="3"/>
    <n v="45"/>
  </r>
  <r>
    <n v="103065"/>
    <x v="102"/>
    <n v="1"/>
    <n v="0"/>
    <n v="0"/>
    <n v="0"/>
    <n v="0"/>
    <n v="0"/>
    <n v="57"/>
    <n v="0.95"/>
    <x v="2"/>
    <x v="4"/>
    <n v="80"/>
  </r>
  <r>
    <n v="101621"/>
    <x v="301"/>
    <n v="1"/>
    <n v="0"/>
    <n v="0"/>
    <n v="0"/>
    <n v="0"/>
    <n v="0"/>
    <n v="184"/>
    <n v="3.0666666666666669"/>
    <x v="0"/>
    <x v="2"/>
    <n v="60"/>
  </r>
  <r>
    <n v="100267"/>
    <x v="0"/>
    <n v="0"/>
    <n v="0"/>
    <n v="0"/>
    <n v="0"/>
    <n v="0"/>
    <n v="0"/>
    <n v="176"/>
    <n v="2.9333333333333331"/>
    <x v="3"/>
    <x v="2"/>
    <n v="60"/>
  </r>
  <r>
    <n v="102950"/>
    <x v="8"/>
    <n v="0"/>
    <n v="0"/>
    <n v="0"/>
    <n v="0"/>
    <n v="0"/>
    <n v="0"/>
    <n v="64"/>
    <n v="1.0666666666666667"/>
    <x v="1"/>
    <x v="0"/>
    <n v="90"/>
  </r>
  <r>
    <n v="100516"/>
    <x v="319"/>
    <n v="1"/>
    <n v="1"/>
    <n v="1"/>
    <n v="1"/>
    <n v="0"/>
    <n v="0"/>
    <n v="75"/>
    <n v="1.25"/>
    <x v="1"/>
    <x v="4"/>
    <n v="80"/>
  </r>
  <r>
    <n v="100207"/>
    <x v="241"/>
    <n v="0"/>
    <n v="0"/>
    <n v="0"/>
    <n v="0"/>
    <n v="0"/>
    <n v="0"/>
    <n v="46"/>
    <n v="0.76666666666666672"/>
    <x v="2"/>
    <x v="5"/>
    <n v="70"/>
  </r>
  <r>
    <n v="100289"/>
    <x v="239"/>
    <n v="0"/>
    <n v="0"/>
    <n v="0"/>
    <n v="0"/>
    <n v="0"/>
    <n v="0"/>
    <n v="279"/>
    <n v="4.6500000000000004"/>
    <x v="0"/>
    <x v="2"/>
    <n v="60"/>
  </r>
  <r>
    <n v="103137"/>
    <x v="54"/>
    <n v="1"/>
    <n v="1"/>
    <n v="0"/>
    <n v="0"/>
    <n v="0"/>
    <n v="0"/>
    <n v="201"/>
    <n v="3.35"/>
    <x v="0"/>
    <x v="2"/>
    <n v="60"/>
  </r>
  <r>
    <n v="101939"/>
    <x v="145"/>
    <n v="1"/>
    <n v="0"/>
    <n v="0"/>
    <n v="0"/>
    <n v="0"/>
    <n v="0"/>
    <n v="11"/>
    <n v="0.18333333333333332"/>
    <x v="2"/>
    <x v="3"/>
    <n v="45"/>
  </r>
  <r>
    <n v="100083"/>
    <x v="168"/>
    <n v="1"/>
    <n v="0"/>
    <n v="0"/>
    <n v="0"/>
    <n v="0"/>
    <n v="0"/>
    <n v="177"/>
    <n v="2.95"/>
    <x v="3"/>
    <x v="3"/>
    <n v="45"/>
  </r>
  <r>
    <n v="101580"/>
    <x v="93"/>
    <n v="0"/>
    <n v="0"/>
    <n v="0"/>
    <n v="0"/>
    <n v="0"/>
    <n v="0"/>
    <n v="253"/>
    <n v="4.2166666666666668"/>
    <x v="0"/>
    <x v="1"/>
    <n v="75"/>
  </r>
  <r>
    <n v="101241"/>
    <x v="240"/>
    <n v="1"/>
    <n v="1"/>
    <n v="1"/>
    <n v="1"/>
    <n v="0"/>
    <n v="0"/>
    <n v="927"/>
    <n v="15.45"/>
    <x v="0"/>
    <x v="0"/>
    <n v="90"/>
  </r>
  <r>
    <n v="101597"/>
    <x v="114"/>
    <n v="0"/>
    <n v="0"/>
    <n v="0"/>
    <n v="0"/>
    <n v="0"/>
    <n v="0"/>
    <n v="76"/>
    <n v="1.2666666666666666"/>
    <x v="1"/>
    <x v="5"/>
    <n v="70"/>
  </r>
  <r>
    <n v="100795"/>
    <x v="225"/>
    <n v="0"/>
    <n v="0"/>
    <n v="0"/>
    <n v="0"/>
    <n v="0"/>
    <n v="0"/>
    <n v="68"/>
    <n v="1.1333333333333333"/>
    <x v="1"/>
    <x v="2"/>
    <n v="60"/>
  </r>
  <r>
    <n v="102172"/>
    <x v="203"/>
    <n v="1"/>
    <n v="1"/>
    <n v="1"/>
    <n v="1"/>
    <n v="1"/>
    <n v="1"/>
    <n v="236"/>
    <n v="3.9333333333333331"/>
    <x v="0"/>
    <x v="3"/>
    <n v="45"/>
  </r>
  <r>
    <n v="100851"/>
    <x v="327"/>
    <n v="0"/>
    <n v="0"/>
    <n v="0"/>
    <n v="0"/>
    <n v="0"/>
    <n v="0"/>
    <n v="68"/>
    <n v="1.1333333333333333"/>
    <x v="1"/>
    <x v="0"/>
    <n v="90"/>
  </r>
  <r>
    <n v="101444"/>
    <x v="90"/>
    <n v="1"/>
    <n v="1"/>
    <n v="1"/>
    <n v="0"/>
    <n v="0"/>
    <n v="0"/>
    <n v="35"/>
    <n v="0.58333333333333337"/>
    <x v="2"/>
    <x v="5"/>
    <n v="70"/>
  </r>
  <r>
    <n v="100519"/>
    <x v="175"/>
    <n v="1"/>
    <n v="1"/>
    <n v="1"/>
    <n v="0"/>
    <n v="0"/>
    <n v="0"/>
    <n v="75"/>
    <n v="1.25"/>
    <x v="1"/>
    <x v="5"/>
    <n v="70"/>
  </r>
  <r>
    <n v="102480"/>
    <x v="1"/>
    <n v="0"/>
    <n v="0"/>
    <n v="0"/>
    <n v="0"/>
    <n v="0"/>
    <n v="0"/>
    <n v="2"/>
    <n v="3.3333333333333333E-2"/>
    <x v="2"/>
    <x v="4"/>
    <n v="80"/>
  </r>
  <r>
    <n v="101568"/>
    <x v="349"/>
    <n v="0"/>
    <n v="0"/>
    <n v="0"/>
    <n v="0"/>
    <n v="0"/>
    <n v="0"/>
    <n v="65"/>
    <n v="1.0833333333333333"/>
    <x v="1"/>
    <x v="4"/>
    <n v="80"/>
  </r>
  <r>
    <n v="102864"/>
    <x v="358"/>
    <n v="0"/>
    <n v="0"/>
    <n v="0"/>
    <n v="0"/>
    <n v="0"/>
    <n v="0"/>
    <n v="176"/>
    <n v="2.9333333333333331"/>
    <x v="3"/>
    <x v="0"/>
    <n v="90"/>
  </r>
  <r>
    <n v="101053"/>
    <x v="197"/>
    <n v="1"/>
    <n v="0"/>
    <n v="0"/>
    <n v="0"/>
    <n v="0"/>
    <n v="0"/>
    <n v="34"/>
    <n v="0.56666666666666665"/>
    <x v="2"/>
    <x v="5"/>
    <n v="70"/>
  </r>
  <r>
    <n v="102130"/>
    <x v="52"/>
    <n v="1"/>
    <n v="1"/>
    <n v="0"/>
    <n v="0"/>
    <n v="0"/>
    <n v="0"/>
    <n v="174"/>
    <n v="2.9"/>
    <x v="3"/>
    <x v="4"/>
    <n v="80"/>
  </r>
  <r>
    <n v="102751"/>
    <x v="129"/>
    <n v="1"/>
    <n v="1"/>
    <n v="1"/>
    <n v="1"/>
    <n v="0"/>
    <n v="0"/>
    <n v="69"/>
    <n v="1.1499999999999999"/>
    <x v="1"/>
    <x v="2"/>
    <n v="60"/>
  </r>
  <r>
    <n v="100707"/>
    <x v="255"/>
    <n v="0"/>
    <n v="0"/>
    <n v="0"/>
    <n v="0"/>
    <n v="0"/>
    <n v="0"/>
    <n v="250"/>
    <n v="4.166666666666667"/>
    <x v="0"/>
    <x v="0"/>
    <n v="90"/>
  </r>
  <r>
    <n v="102428"/>
    <x v="84"/>
    <n v="1"/>
    <n v="1"/>
    <n v="0"/>
    <n v="0"/>
    <n v="0"/>
    <n v="0"/>
    <n v="56"/>
    <n v="0.93333333333333335"/>
    <x v="2"/>
    <x v="2"/>
    <n v="60"/>
  </r>
  <r>
    <n v="101885"/>
    <x v="90"/>
    <n v="1"/>
    <n v="1"/>
    <n v="1"/>
    <n v="0"/>
    <n v="0"/>
    <n v="0"/>
    <n v="27"/>
    <n v="0.45"/>
    <x v="2"/>
    <x v="1"/>
    <n v="75"/>
  </r>
  <r>
    <n v="103032"/>
    <x v="63"/>
    <n v="0"/>
    <n v="0"/>
    <n v="0"/>
    <n v="0"/>
    <n v="0"/>
    <n v="0"/>
    <n v="176"/>
    <n v="2.9333333333333331"/>
    <x v="3"/>
    <x v="1"/>
    <n v="75"/>
  </r>
  <r>
    <n v="101476"/>
    <x v="157"/>
    <n v="0"/>
    <n v="0"/>
    <n v="0"/>
    <n v="0"/>
    <n v="0"/>
    <n v="0"/>
    <n v="183"/>
    <n v="3.05"/>
    <x v="0"/>
    <x v="5"/>
    <n v="70"/>
  </r>
  <r>
    <n v="101858"/>
    <x v="36"/>
    <n v="0"/>
    <n v="0"/>
    <n v="0"/>
    <n v="0"/>
    <n v="0"/>
    <n v="0"/>
    <n v="113"/>
    <n v="1.8833333333333333"/>
    <x v="1"/>
    <x v="0"/>
    <n v="90"/>
  </r>
  <r>
    <n v="101742"/>
    <x v="89"/>
    <n v="1"/>
    <n v="1"/>
    <n v="0"/>
    <n v="0"/>
    <n v="0"/>
    <n v="0"/>
    <n v="72"/>
    <n v="1.2"/>
    <x v="1"/>
    <x v="5"/>
    <n v="70"/>
  </r>
  <r>
    <n v="102086"/>
    <x v="151"/>
    <n v="0"/>
    <n v="0"/>
    <n v="0"/>
    <n v="0"/>
    <n v="0"/>
    <n v="0"/>
    <n v="172"/>
    <n v="2.8666666666666667"/>
    <x v="3"/>
    <x v="4"/>
    <n v="80"/>
  </r>
  <r>
    <n v="100627"/>
    <x v="279"/>
    <n v="1"/>
    <n v="1"/>
    <n v="1"/>
    <n v="0"/>
    <n v="0"/>
    <n v="0"/>
    <n v="75"/>
    <n v="1.25"/>
    <x v="1"/>
    <x v="2"/>
    <n v="60"/>
  </r>
  <r>
    <n v="102857"/>
    <x v="196"/>
    <n v="1"/>
    <n v="1"/>
    <n v="0"/>
    <n v="0"/>
    <n v="0"/>
    <n v="0"/>
    <n v="125"/>
    <n v="2.0833333333333335"/>
    <x v="3"/>
    <x v="2"/>
    <n v="60"/>
  </r>
  <r>
    <n v="102209"/>
    <x v="40"/>
    <n v="1"/>
    <n v="1"/>
    <n v="1"/>
    <n v="1"/>
    <n v="0"/>
    <n v="0"/>
    <n v="81"/>
    <n v="1.35"/>
    <x v="1"/>
    <x v="0"/>
    <n v="90"/>
  </r>
  <r>
    <n v="102321"/>
    <x v="165"/>
    <n v="1"/>
    <n v="1"/>
    <n v="0"/>
    <n v="0"/>
    <n v="0"/>
    <n v="0"/>
    <n v="65"/>
    <n v="1.0833333333333333"/>
    <x v="1"/>
    <x v="5"/>
    <n v="70"/>
  </r>
  <r>
    <n v="101207"/>
    <x v="334"/>
    <n v="1"/>
    <n v="0"/>
    <n v="0"/>
    <n v="0"/>
    <n v="0"/>
    <n v="0"/>
    <n v="28"/>
    <n v="0.46666666666666667"/>
    <x v="2"/>
    <x v="4"/>
    <n v="80"/>
  </r>
  <r>
    <n v="100492"/>
    <x v="111"/>
    <n v="0"/>
    <n v="0"/>
    <n v="0"/>
    <n v="0"/>
    <n v="0"/>
    <n v="0"/>
    <n v="75"/>
    <n v="1.25"/>
    <x v="1"/>
    <x v="1"/>
    <n v="75"/>
  </r>
  <r>
    <n v="100481"/>
    <x v="176"/>
    <n v="1"/>
    <n v="1"/>
    <n v="0"/>
    <n v="0"/>
    <n v="0"/>
    <n v="0"/>
    <n v="75"/>
    <n v="1.25"/>
    <x v="1"/>
    <x v="2"/>
    <n v="60"/>
  </r>
  <r>
    <n v="100524"/>
    <x v="272"/>
    <n v="1"/>
    <n v="1"/>
    <n v="1"/>
    <n v="0"/>
    <n v="0"/>
    <n v="0"/>
    <n v="163"/>
    <n v="2.7166666666666668"/>
    <x v="3"/>
    <x v="0"/>
    <n v="90"/>
  </r>
  <r>
    <n v="101474"/>
    <x v="185"/>
    <n v="0"/>
    <n v="0"/>
    <n v="0"/>
    <n v="0"/>
    <n v="0"/>
    <n v="0"/>
    <n v="45"/>
    <n v="0.75"/>
    <x v="2"/>
    <x v="3"/>
    <n v="45"/>
  </r>
  <r>
    <n v="100011"/>
    <x v="279"/>
    <n v="1"/>
    <n v="1"/>
    <n v="0"/>
    <n v="0"/>
    <n v="0"/>
    <n v="0"/>
    <n v="75"/>
    <n v="1.25"/>
    <x v="1"/>
    <x v="1"/>
    <n v="75"/>
  </r>
  <r>
    <n v="101557"/>
    <x v="146"/>
    <n v="1"/>
    <n v="1"/>
    <n v="1"/>
    <n v="1"/>
    <n v="1"/>
    <n v="0"/>
    <n v="412"/>
    <n v="6.8666666666666663"/>
    <x v="0"/>
    <x v="1"/>
    <n v="75"/>
  </r>
  <r>
    <n v="103085"/>
    <x v="198"/>
    <n v="1"/>
    <n v="1"/>
    <n v="0"/>
    <n v="0"/>
    <n v="0"/>
    <n v="0"/>
    <n v="57"/>
    <n v="0.95"/>
    <x v="2"/>
    <x v="1"/>
    <n v="75"/>
  </r>
  <r>
    <n v="101954"/>
    <x v="101"/>
    <n v="1"/>
    <n v="0"/>
    <n v="0"/>
    <n v="0"/>
    <n v="0"/>
    <n v="0"/>
    <n v="41"/>
    <n v="0.68333333333333335"/>
    <x v="2"/>
    <x v="3"/>
    <n v="45"/>
  </r>
  <r>
    <n v="101992"/>
    <x v="260"/>
    <n v="1"/>
    <n v="0"/>
    <n v="0"/>
    <n v="0"/>
    <n v="0"/>
    <n v="0"/>
    <n v="22"/>
    <n v="0.36666666666666664"/>
    <x v="2"/>
    <x v="0"/>
    <n v="90"/>
  </r>
  <r>
    <n v="100423"/>
    <x v="134"/>
    <n v="1"/>
    <n v="1"/>
    <n v="1"/>
    <n v="1"/>
    <n v="1"/>
    <n v="1"/>
    <n v="69"/>
    <n v="1.1499999999999999"/>
    <x v="1"/>
    <x v="1"/>
    <n v="75"/>
  </r>
  <r>
    <n v="101354"/>
    <x v="160"/>
    <n v="0"/>
    <n v="0"/>
    <n v="0"/>
    <n v="0"/>
    <n v="0"/>
    <n v="0"/>
    <n v="24"/>
    <n v="0.4"/>
    <x v="2"/>
    <x v="2"/>
    <n v="60"/>
  </r>
  <r>
    <n v="101727"/>
    <x v="316"/>
    <n v="1"/>
    <n v="1"/>
    <n v="1"/>
    <n v="1"/>
    <n v="0"/>
    <n v="0"/>
    <n v="465"/>
    <n v="7.75"/>
    <x v="0"/>
    <x v="0"/>
    <n v="90"/>
  </r>
  <r>
    <n v="100128"/>
    <x v="73"/>
    <n v="1"/>
    <n v="1"/>
    <n v="0"/>
    <n v="0"/>
    <n v="0"/>
    <n v="0"/>
    <n v="82"/>
    <n v="1.3666666666666667"/>
    <x v="1"/>
    <x v="3"/>
    <n v="45"/>
  </r>
  <r>
    <n v="100811"/>
    <x v="296"/>
    <n v="1"/>
    <n v="1"/>
    <n v="1"/>
    <n v="1"/>
    <n v="0"/>
    <n v="0"/>
    <n v="498"/>
    <n v="8.3000000000000007"/>
    <x v="0"/>
    <x v="5"/>
    <n v="70"/>
  </r>
  <r>
    <n v="103014"/>
    <x v="164"/>
    <n v="0"/>
    <n v="0"/>
    <n v="0"/>
    <n v="0"/>
    <n v="0"/>
    <n v="0"/>
    <n v="21"/>
    <n v="0.35"/>
    <x v="2"/>
    <x v="2"/>
    <n v="60"/>
  </r>
  <r>
    <n v="101615"/>
    <x v="198"/>
    <n v="1"/>
    <n v="1"/>
    <n v="1"/>
    <n v="1"/>
    <n v="0"/>
    <n v="0"/>
    <n v="490"/>
    <n v="8.1666666666666661"/>
    <x v="0"/>
    <x v="3"/>
    <n v="45"/>
  </r>
  <r>
    <n v="102185"/>
    <x v="252"/>
    <n v="0"/>
    <n v="0"/>
    <n v="0"/>
    <n v="0"/>
    <n v="0"/>
    <n v="0"/>
    <n v="19"/>
    <n v="0.31666666666666665"/>
    <x v="2"/>
    <x v="5"/>
    <n v="70"/>
  </r>
  <r>
    <n v="102770"/>
    <x v="96"/>
    <n v="1"/>
    <n v="0"/>
    <n v="0"/>
    <n v="0"/>
    <n v="0"/>
    <n v="0"/>
    <n v="70"/>
    <n v="1.1666666666666667"/>
    <x v="1"/>
    <x v="2"/>
    <n v="60"/>
  </r>
  <r>
    <n v="103080"/>
    <x v="350"/>
    <n v="0"/>
    <n v="0"/>
    <n v="0"/>
    <n v="0"/>
    <n v="0"/>
    <n v="0"/>
    <n v="98"/>
    <n v="1.6333333333333333"/>
    <x v="1"/>
    <x v="2"/>
    <n v="60"/>
  </r>
  <r>
    <n v="100984"/>
    <x v="104"/>
    <n v="1"/>
    <n v="1"/>
    <n v="0"/>
    <n v="0"/>
    <n v="0"/>
    <n v="0"/>
    <n v="171"/>
    <n v="2.85"/>
    <x v="3"/>
    <x v="4"/>
    <n v="80"/>
  </r>
  <r>
    <n v="100430"/>
    <x v="188"/>
    <n v="1"/>
    <n v="0"/>
    <n v="0"/>
    <n v="0"/>
    <n v="0"/>
    <n v="0"/>
    <n v="26"/>
    <n v="0.43333333333333335"/>
    <x v="2"/>
    <x v="3"/>
    <n v="45"/>
  </r>
  <r>
    <n v="100512"/>
    <x v="146"/>
    <n v="0"/>
    <n v="0"/>
    <n v="0"/>
    <n v="0"/>
    <n v="0"/>
    <n v="0"/>
    <n v="125"/>
    <n v="2.0833333333333335"/>
    <x v="3"/>
    <x v="3"/>
    <n v="45"/>
  </r>
  <r>
    <n v="101944"/>
    <x v="189"/>
    <n v="1"/>
    <n v="1"/>
    <n v="1"/>
    <n v="1"/>
    <n v="0"/>
    <n v="0"/>
    <n v="763"/>
    <n v="12.716666666666667"/>
    <x v="0"/>
    <x v="2"/>
    <n v="60"/>
  </r>
  <r>
    <n v="100609"/>
    <x v="120"/>
    <n v="1"/>
    <n v="1"/>
    <n v="1"/>
    <n v="1"/>
    <n v="0"/>
    <n v="0"/>
    <n v="75"/>
    <n v="1.25"/>
    <x v="1"/>
    <x v="3"/>
    <n v="45"/>
  </r>
  <r>
    <n v="101332"/>
    <x v="199"/>
    <n v="1"/>
    <n v="0"/>
    <n v="0"/>
    <n v="0"/>
    <n v="0"/>
    <n v="0"/>
    <n v="49"/>
    <n v="0.81666666666666665"/>
    <x v="2"/>
    <x v="2"/>
    <n v="60"/>
  </r>
  <r>
    <n v="100284"/>
    <x v="136"/>
    <n v="0"/>
    <n v="0"/>
    <n v="0"/>
    <n v="0"/>
    <n v="0"/>
    <n v="0"/>
    <n v="99"/>
    <n v="1.65"/>
    <x v="1"/>
    <x v="3"/>
    <n v="45"/>
  </r>
  <r>
    <n v="102238"/>
    <x v="21"/>
    <n v="1"/>
    <n v="1"/>
    <n v="1"/>
    <n v="1"/>
    <n v="0"/>
    <n v="0"/>
    <n v="29"/>
    <n v="0.48333333333333334"/>
    <x v="2"/>
    <x v="0"/>
    <n v="90"/>
  </r>
  <r>
    <n v="102901"/>
    <x v="135"/>
    <n v="1"/>
    <n v="1"/>
    <n v="1"/>
    <n v="1"/>
    <n v="1"/>
    <n v="0"/>
    <n v="166"/>
    <n v="2.7666666666666666"/>
    <x v="3"/>
    <x v="4"/>
    <n v="80"/>
  </r>
  <r>
    <n v="102795"/>
    <x v="37"/>
    <n v="1"/>
    <n v="0"/>
    <n v="0"/>
    <n v="0"/>
    <n v="0"/>
    <n v="0"/>
    <n v="38"/>
    <n v="0.6333333333333333"/>
    <x v="2"/>
    <x v="1"/>
    <n v="75"/>
  </r>
  <r>
    <n v="102850"/>
    <x v="163"/>
    <n v="1"/>
    <n v="1"/>
    <n v="0"/>
    <n v="0"/>
    <n v="0"/>
    <n v="0"/>
    <n v="28"/>
    <n v="0.46666666666666667"/>
    <x v="2"/>
    <x v="3"/>
    <n v="45"/>
  </r>
  <r>
    <n v="100912"/>
    <x v="363"/>
    <n v="0"/>
    <n v="0"/>
    <n v="0"/>
    <n v="0"/>
    <n v="0"/>
    <n v="0"/>
    <n v="156"/>
    <n v="2.6"/>
    <x v="3"/>
    <x v="4"/>
    <n v="80"/>
  </r>
  <r>
    <n v="102153"/>
    <x v="112"/>
    <n v="0"/>
    <n v="0"/>
    <n v="0"/>
    <n v="0"/>
    <n v="0"/>
    <n v="0"/>
    <n v="31"/>
    <n v="0.51666666666666672"/>
    <x v="2"/>
    <x v="5"/>
    <n v="70"/>
  </r>
  <r>
    <n v="103028"/>
    <x v="5"/>
    <n v="1"/>
    <n v="1"/>
    <n v="1"/>
    <n v="0"/>
    <n v="0"/>
    <n v="0"/>
    <n v="65"/>
    <n v="1.0833333333333333"/>
    <x v="1"/>
    <x v="0"/>
    <n v="90"/>
  </r>
  <r>
    <n v="100950"/>
    <x v="129"/>
    <n v="1"/>
    <n v="1"/>
    <n v="1"/>
    <n v="1"/>
    <n v="0"/>
    <n v="0"/>
    <n v="109"/>
    <n v="1.8166666666666667"/>
    <x v="1"/>
    <x v="2"/>
    <n v="60"/>
  </r>
  <r>
    <n v="102871"/>
    <x v="67"/>
    <n v="1"/>
    <n v="1"/>
    <n v="1"/>
    <n v="1"/>
    <n v="1"/>
    <n v="0"/>
    <n v="516"/>
    <n v="8.6"/>
    <x v="0"/>
    <x v="5"/>
    <n v="70"/>
  </r>
  <r>
    <n v="100621"/>
    <x v="199"/>
    <n v="1"/>
    <n v="0"/>
    <n v="0"/>
    <n v="0"/>
    <n v="0"/>
    <n v="0"/>
    <n v="183"/>
    <n v="3.05"/>
    <x v="0"/>
    <x v="4"/>
    <n v="80"/>
  </r>
  <r>
    <n v="102339"/>
    <x v="32"/>
    <n v="1"/>
    <n v="1"/>
    <n v="0"/>
    <n v="0"/>
    <n v="0"/>
    <n v="0"/>
    <n v="205"/>
    <n v="3.4166666666666665"/>
    <x v="0"/>
    <x v="1"/>
    <n v="75"/>
  </r>
  <r>
    <n v="100270"/>
    <x v="246"/>
    <n v="0"/>
    <n v="0"/>
    <n v="0"/>
    <n v="0"/>
    <n v="0"/>
    <n v="0"/>
    <n v="84"/>
    <n v="1.4"/>
    <x v="1"/>
    <x v="3"/>
    <n v="45"/>
  </r>
  <r>
    <n v="102195"/>
    <x v="118"/>
    <n v="1"/>
    <n v="1"/>
    <n v="0"/>
    <n v="0"/>
    <n v="0"/>
    <n v="0"/>
    <n v="222"/>
    <n v="3.7"/>
    <x v="0"/>
    <x v="1"/>
    <n v="75"/>
  </r>
  <r>
    <n v="101505"/>
    <x v="188"/>
    <n v="1"/>
    <n v="1"/>
    <n v="0"/>
    <n v="0"/>
    <n v="0"/>
    <n v="0"/>
    <n v="151"/>
    <n v="2.5166666666666666"/>
    <x v="3"/>
    <x v="4"/>
    <n v="80"/>
  </r>
  <r>
    <n v="101495"/>
    <x v="126"/>
    <n v="1"/>
    <n v="1"/>
    <n v="0"/>
    <n v="0"/>
    <n v="0"/>
    <n v="0"/>
    <n v="70"/>
    <n v="1.1666666666666667"/>
    <x v="1"/>
    <x v="2"/>
    <n v="60"/>
  </r>
  <r>
    <n v="102071"/>
    <x v="13"/>
    <n v="1"/>
    <n v="1"/>
    <n v="1"/>
    <n v="1"/>
    <n v="0"/>
    <n v="0"/>
    <n v="780"/>
    <n v="13"/>
    <x v="0"/>
    <x v="0"/>
    <n v="90"/>
  </r>
  <r>
    <n v="100239"/>
    <x v="19"/>
    <n v="1"/>
    <n v="0"/>
    <n v="0"/>
    <n v="0"/>
    <n v="0"/>
    <n v="0"/>
    <n v="183"/>
    <n v="3.05"/>
    <x v="0"/>
    <x v="2"/>
    <n v="60"/>
  </r>
  <r>
    <n v="100278"/>
    <x v="38"/>
    <n v="1"/>
    <n v="1"/>
    <n v="0"/>
    <n v="0"/>
    <n v="0"/>
    <n v="0"/>
    <n v="84"/>
    <n v="1.4"/>
    <x v="1"/>
    <x v="4"/>
    <n v="80"/>
  </r>
  <r>
    <n v="101410"/>
    <x v="137"/>
    <n v="1"/>
    <n v="1"/>
    <n v="0"/>
    <n v="0"/>
    <n v="0"/>
    <n v="0"/>
    <n v="64"/>
    <n v="1.0666666666666667"/>
    <x v="1"/>
    <x v="1"/>
    <n v="75"/>
  </r>
  <r>
    <n v="101907"/>
    <x v="279"/>
    <n v="1"/>
    <n v="1"/>
    <n v="1"/>
    <n v="1"/>
    <n v="0"/>
    <n v="0"/>
    <n v="122"/>
    <n v="2.0333333333333332"/>
    <x v="3"/>
    <x v="3"/>
    <n v="45"/>
  </r>
  <r>
    <n v="101731"/>
    <x v="14"/>
    <n v="1"/>
    <n v="0"/>
    <n v="0"/>
    <n v="0"/>
    <n v="0"/>
    <n v="0"/>
    <n v="178"/>
    <n v="2.9666666666666668"/>
    <x v="3"/>
    <x v="5"/>
    <n v="70"/>
  </r>
  <r>
    <n v="100043"/>
    <x v="241"/>
    <n v="1"/>
    <n v="1"/>
    <n v="1"/>
    <n v="1"/>
    <n v="1"/>
    <n v="0"/>
    <n v="196"/>
    <n v="3.2666666666666666"/>
    <x v="0"/>
    <x v="3"/>
    <n v="45"/>
  </r>
  <r>
    <n v="102473"/>
    <x v="48"/>
    <n v="0"/>
    <n v="0"/>
    <n v="0"/>
    <n v="0"/>
    <n v="0"/>
    <n v="0"/>
    <n v="320"/>
    <n v="5.333333333333333"/>
    <x v="0"/>
    <x v="3"/>
    <n v="45"/>
  </r>
  <r>
    <n v="100265"/>
    <x v="103"/>
    <n v="0"/>
    <n v="0"/>
    <n v="0"/>
    <n v="0"/>
    <n v="0"/>
    <n v="0"/>
    <n v="68"/>
    <n v="1.1333333333333333"/>
    <x v="1"/>
    <x v="5"/>
    <n v="70"/>
  </r>
  <r>
    <n v="102207"/>
    <x v="176"/>
    <n v="1"/>
    <n v="1"/>
    <n v="0"/>
    <n v="0"/>
    <n v="0"/>
    <n v="0"/>
    <n v="274"/>
    <n v="4.5666666666666664"/>
    <x v="0"/>
    <x v="2"/>
    <n v="60"/>
  </r>
  <r>
    <n v="100365"/>
    <x v="209"/>
    <n v="0"/>
    <n v="0"/>
    <n v="0"/>
    <n v="0"/>
    <n v="0"/>
    <n v="0"/>
    <n v="272"/>
    <n v="4.5333333333333332"/>
    <x v="0"/>
    <x v="3"/>
    <n v="45"/>
  </r>
  <r>
    <n v="103126"/>
    <x v="143"/>
    <n v="1"/>
    <n v="1"/>
    <n v="1"/>
    <n v="1"/>
    <n v="1"/>
    <n v="0"/>
    <n v="176"/>
    <n v="2.9333333333333331"/>
    <x v="3"/>
    <x v="4"/>
    <n v="80"/>
  </r>
  <r>
    <n v="102218"/>
    <x v="15"/>
    <n v="1"/>
    <n v="0"/>
    <n v="0"/>
    <n v="0"/>
    <n v="0"/>
    <n v="0"/>
    <n v="282"/>
    <n v="4.7"/>
    <x v="0"/>
    <x v="4"/>
    <n v="80"/>
  </r>
  <r>
    <n v="100508"/>
    <x v="85"/>
    <n v="1"/>
    <n v="1"/>
    <n v="1"/>
    <n v="0"/>
    <n v="0"/>
    <n v="0"/>
    <n v="75"/>
    <n v="1.25"/>
    <x v="1"/>
    <x v="3"/>
    <n v="45"/>
  </r>
  <r>
    <n v="100122"/>
    <x v="327"/>
    <n v="1"/>
    <n v="0"/>
    <n v="0"/>
    <n v="0"/>
    <n v="0"/>
    <n v="0"/>
    <n v="336"/>
    <n v="5.6"/>
    <x v="0"/>
    <x v="2"/>
    <n v="60"/>
  </r>
  <r>
    <n v="103044"/>
    <x v="108"/>
    <n v="1"/>
    <n v="1"/>
    <n v="1"/>
    <n v="0"/>
    <n v="0"/>
    <n v="0"/>
    <n v="183"/>
    <n v="3.05"/>
    <x v="0"/>
    <x v="5"/>
    <n v="70"/>
  </r>
  <r>
    <n v="102732"/>
    <x v="137"/>
    <n v="0"/>
    <n v="0"/>
    <n v="0"/>
    <n v="0"/>
    <n v="0"/>
    <n v="0"/>
    <n v="202"/>
    <n v="3.3666666666666667"/>
    <x v="0"/>
    <x v="3"/>
    <n v="45"/>
  </r>
  <r>
    <n v="102476"/>
    <x v="173"/>
    <n v="1"/>
    <n v="0"/>
    <n v="0"/>
    <n v="0"/>
    <n v="0"/>
    <n v="0"/>
    <n v="285"/>
    <n v="4.75"/>
    <x v="0"/>
    <x v="5"/>
    <n v="70"/>
  </r>
  <r>
    <n v="102565"/>
    <x v="263"/>
    <n v="0"/>
    <n v="0"/>
    <n v="0"/>
    <n v="0"/>
    <n v="0"/>
    <n v="0"/>
    <n v="28"/>
    <n v="0.46666666666666667"/>
    <x v="2"/>
    <x v="2"/>
    <n v="60"/>
  </r>
  <r>
    <n v="101870"/>
    <x v="218"/>
    <n v="0"/>
    <n v="0"/>
    <n v="0"/>
    <n v="0"/>
    <n v="0"/>
    <n v="0"/>
    <n v="285"/>
    <n v="4.75"/>
    <x v="0"/>
    <x v="0"/>
    <n v="90"/>
  </r>
  <r>
    <n v="102279"/>
    <x v="127"/>
    <n v="1"/>
    <n v="0"/>
    <n v="0"/>
    <n v="0"/>
    <n v="0"/>
    <n v="0"/>
    <n v="23"/>
    <n v="0.38333333333333336"/>
    <x v="2"/>
    <x v="2"/>
    <n v="60"/>
  </r>
  <r>
    <n v="100878"/>
    <x v="156"/>
    <n v="1"/>
    <n v="1"/>
    <n v="1"/>
    <n v="1"/>
    <n v="0"/>
    <n v="0"/>
    <n v="424"/>
    <n v="7.0666666666666664"/>
    <x v="0"/>
    <x v="2"/>
    <n v="60"/>
  </r>
  <r>
    <n v="101921"/>
    <x v="125"/>
    <n v="1"/>
    <n v="0"/>
    <n v="0"/>
    <n v="0"/>
    <n v="0"/>
    <n v="0"/>
    <n v="95"/>
    <n v="1.5833333333333333"/>
    <x v="1"/>
    <x v="0"/>
    <n v="90"/>
  </r>
  <r>
    <n v="101328"/>
    <x v="311"/>
    <n v="1"/>
    <n v="0"/>
    <n v="0"/>
    <n v="0"/>
    <n v="0"/>
    <n v="0"/>
    <n v="160"/>
    <n v="2.6666666666666665"/>
    <x v="3"/>
    <x v="4"/>
    <n v="80"/>
  </r>
  <r>
    <n v="103087"/>
    <x v="217"/>
    <n v="1"/>
    <n v="0"/>
    <n v="0"/>
    <n v="0"/>
    <n v="0"/>
    <n v="0"/>
    <n v="110"/>
    <n v="1.8333333333333333"/>
    <x v="1"/>
    <x v="1"/>
    <n v="75"/>
  </r>
  <r>
    <n v="102794"/>
    <x v="39"/>
    <n v="1"/>
    <n v="0"/>
    <n v="0"/>
    <n v="0"/>
    <n v="0"/>
    <n v="0"/>
    <n v="245"/>
    <n v="4.083333333333333"/>
    <x v="0"/>
    <x v="3"/>
    <n v="45"/>
  </r>
  <r>
    <n v="101862"/>
    <x v="70"/>
    <n v="0"/>
    <n v="0"/>
    <n v="0"/>
    <n v="0"/>
    <n v="0"/>
    <n v="0"/>
    <n v="245"/>
    <n v="4.083333333333333"/>
    <x v="0"/>
    <x v="1"/>
    <n v="75"/>
  </r>
  <r>
    <n v="102875"/>
    <x v="79"/>
    <n v="0"/>
    <n v="0"/>
    <n v="0"/>
    <n v="0"/>
    <n v="0"/>
    <n v="0"/>
    <n v="153"/>
    <n v="2.5499999999999998"/>
    <x v="3"/>
    <x v="4"/>
    <n v="80"/>
  </r>
  <r>
    <n v="101350"/>
    <x v="88"/>
    <n v="1"/>
    <n v="1"/>
    <n v="1"/>
    <n v="1"/>
    <n v="0"/>
    <n v="0"/>
    <n v="159"/>
    <n v="2.65"/>
    <x v="3"/>
    <x v="4"/>
    <n v="80"/>
  </r>
  <r>
    <n v="101662"/>
    <x v="269"/>
    <n v="1"/>
    <n v="0"/>
    <n v="0"/>
    <n v="0"/>
    <n v="0"/>
    <n v="0"/>
    <n v="72"/>
    <n v="1.2"/>
    <x v="1"/>
    <x v="0"/>
    <n v="90"/>
  </r>
  <r>
    <n v="103209"/>
    <x v="200"/>
    <n v="1"/>
    <n v="1"/>
    <n v="1"/>
    <n v="1"/>
    <n v="0"/>
    <n v="0"/>
    <n v="120"/>
    <n v="2"/>
    <x v="1"/>
    <x v="2"/>
    <n v="60"/>
  </r>
  <r>
    <n v="102333"/>
    <x v="76"/>
    <n v="1"/>
    <n v="1"/>
    <n v="1"/>
    <n v="0"/>
    <n v="0"/>
    <n v="0"/>
    <n v="46"/>
    <n v="0.76666666666666672"/>
    <x v="2"/>
    <x v="1"/>
    <n v="75"/>
  </r>
  <r>
    <n v="100427"/>
    <x v="360"/>
    <n v="1"/>
    <n v="0"/>
    <n v="0"/>
    <n v="0"/>
    <n v="0"/>
    <n v="0"/>
    <n v="1"/>
    <n v="1.6666666666666666E-2"/>
    <x v="2"/>
    <x v="3"/>
    <n v="45"/>
  </r>
  <r>
    <n v="102736"/>
    <x v="276"/>
    <n v="1"/>
    <n v="1"/>
    <n v="1"/>
    <n v="0"/>
    <n v="0"/>
    <n v="0"/>
    <n v="49"/>
    <n v="0.81666666666666665"/>
    <x v="2"/>
    <x v="3"/>
    <n v="45"/>
  </r>
  <r>
    <n v="101547"/>
    <x v="257"/>
    <n v="0"/>
    <n v="0"/>
    <n v="0"/>
    <n v="0"/>
    <n v="0"/>
    <n v="0"/>
    <n v="78"/>
    <n v="1.3"/>
    <x v="1"/>
    <x v="1"/>
    <n v="75"/>
  </r>
  <r>
    <n v="100907"/>
    <x v="216"/>
    <n v="1"/>
    <n v="0"/>
    <n v="0"/>
    <n v="0"/>
    <n v="0"/>
    <n v="0"/>
    <n v="68"/>
    <n v="1.1333333333333333"/>
    <x v="1"/>
    <x v="2"/>
    <n v="60"/>
  </r>
  <r>
    <n v="100977"/>
    <x v="221"/>
    <n v="1"/>
    <n v="0"/>
    <n v="0"/>
    <n v="0"/>
    <n v="0"/>
    <n v="0"/>
    <n v="68"/>
    <n v="1.1333333333333333"/>
    <x v="1"/>
    <x v="4"/>
    <n v="80"/>
  </r>
  <r>
    <n v="102315"/>
    <x v="266"/>
    <n v="0"/>
    <n v="0"/>
    <n v="0"/>
    <n v="0"/>
    <n v="0"/>
    <n v="0"/>
    <n v="0"/>
    <n v="0"/>
    <x v="2"/>
    <x v="5"/>
    <n v="70"/>
  </r>
  <r>
    <n v="100949"/>
    <x v="182"/>
    <n v="1"/>
    <n v="1"/>
    <n v="1"/>
    <n v="1"/>
    <n v="0"/>
    <n v="0"/>
    <n v="802"/>
    <n v="13.366666666666667"/>
    <x v="0"/>
    <x v="2"/>
    <n v="60"/>
  </r>
  <r>
    <n v="102165"/>
    <x v="234"/>
    <n v="0"/>
    <n v="0"/>
    <n v="0"/>
    <n v="0"/>
    <n v="0"/>
    <n v="0"/>
    <n v="273"/>
    <n v="4.55"/>
    <x v="0"/>
    <x v="0"/>
    <n v="90"/>
  </r>
  <r>
    <n v="100230"/>
    <x v="204"/>
    <n v="1"/>
    <n v="0"/>
    <n v="0"/>
    <n v="0"/>
    <n v="0"/>
    <n v="0"/>
    <n v="12"/>
    <n v="0.2"/>
    <x v="2"/>
    <x v="3"/>
    <n v="45"/>
  </r>
  <r>
    <n v="102255"/>
    <x v="32"/>
    <n v="1"/>
    <n v="1"/>
    <n v="1"/>
    <n v="1"/>
    <n v="0"/>
    <n v="0"/>
    <n v="972"/>
    <n v="16.2"/>
    <x v="0"/>
    <x v="2"/>
    <n v="60"/>
  </r>
  <r>
    <n v="100130"/>
    <x v="273"/>
    <n v="1"/>
    <n v="1"/>
    <n v="1"/>
    <n v="1"/>
    <n v="1"/>
    <n v="0"/>
    <n v="253"/>
    <n v="4.2166666666666668"/>
    <x v="0"/>
    <x v="4"/>
    <n v="80"/>
  </r>
  <r>
    <n v="102009"/>
    <x v="165"/>
    <n v="1"/>
    <n v="1"/>
    <n v="1"/>
    <n v="1"/>
    <n v="1"/>
    <n v="1"/>
    <n v="671"/>
    <n v="11.183333333333334"/>
    <x v="0"/>
    <x v="5"/>
    <n v="70"/>
  </r>
  <r>
    <n v="102067"/>
    <x v="75"/>
    <n v="1"/>
    <n v="0"/>
    <n v="0"/>
    <n v="0"/>
    <n v="0"/>
    <n v="0"/>
    <n v="22"/>
    <n v="0.36666666666666664"/>
    <x v="2"/>
    <x v="1"/>
    <n v="75"/>
  </r>
  <r>
    <n v="100475"/>
    <x v="209"/>
    <n v="1"/>
    <n v="1"/>
    <n v="1"/>
    <n v="0"/>
    <n v="0"/>
    <n v="0"/>
    <n v="275"/>
    <n v="4.583333333333333"/>
    <x v="0"/>
    <x v="2"/>
    <n v="60"/>
  </r>
  <r>
    <n v="103114"/>
    <x v="19"/>
    <n v="1"/>
    <n v="1"/>
    <n v="1"/>
    <n v="1"/>
    <n v="0"/>
    <n v="0"/>
    <n v="851"/>
    <n v="14.183333333333334"/>
    <x v="0"/>
    <x v="3"/>
    <n v="45"/>
  </r>
  <r>
    <n v="102486"/>
    <x v="5"/>
    <n v="1"/>
    <n v="1"/>
    <n v="1"/>
    <n v="0"/>
    <n v="0"/>
    <n v="0"/>
    <n v="70"/>
    <n v="1.1666666666666667"/>
    <x v="1"/>
    <x v="5"/>
    <n v="70"/>
  </r>
  <r>
    <n v="102256"/>
    <x v="296"/>
    <n v="0"/>
    <n v="0"/>
    <n v="0"/>
    <n v="0"/>
    <n v="0"/>
    <n v="0"/>
    <n v="66"/>
    <n v="1.1000000000000001"/>
    <x v="1"/>
    <x v="5"/>
    <n v="70"/>
  </r>
  <r>
    <n v="101027"/>
    <x v="236"/>
    <n v="1"/>
    <n v="0"/>
    <n v="0"/>
    <n v="0"/>
    <n v="0"/>
    <n v="0"/>
    <n v="40"/>
    <n v="0.66666666666666663"/>
    <x v="2"/>
    <x v="1"/>
    <n v="75"/>
  </r>
  <r>
    <n v="102569"/>
    <x v="66"/>
    <n v="0"/>
    <n v="0"/>
    <n v="0"/>
    <n v="0"/>
    <n v="0"/>
    <n v="0"/>
    <n v="35"/>
    <n v="0.58333333333333337"/>
    <x v="2"/>
    <x v="3"/>
    <n v="45"/>
  </r>
  <r>
    <n v="100447"/>
    <x v="183"/>
    <n v="0"/>
    <n v="0"/>
    <n v="0"/>
    <n v="0"/>
    <n v="0"/>
    <n v="0"/>
    <n v="273"/>
    <n v="4.55"/>
    <x v="0"/>
    <x v="4"/>
    <n v="80"/>
  </r>
  <r>
    <n v="102987"/>
    <x v="106"/>
    <n v="0"/>
    <n v="0"/>
    <n v="0"/>
    <n v="0"/>
    <n v="0"/>
    <n v="0"/>
    <n v="63"/>
    <n v="1.05"/>
    <x v="1"/>
    <x v="0"/>
    <n v="90"/>
  </r>
  <r>
    <n v="100806"/>
    <x v="344"/>
    <n v="1"/>
    <n v="1"/>
    <n v="1"/>
    <n v="0"/>
    <n v="0"/>
    <n v="0"/>
    <n v="244"/>
    <n v="4.0666666666666664"/>
    <x v="0"/>
    <x v="0"/>
    <n v="90"/>
  </r>
  <r>
    <n v="102635"/>
    <x v="364"/>
    <n v="1"/>
    <n v="0"/>
    <n v="0"/>
    <n v="0"/>
    <n v="0"/>
    <n v="0"/>
    <n v="57"/>
    <n v="0.95"/>
    <x v="2"/>
    <x v="3"/>
    <n v="45"/>
  </r>
  <r>
    <n v="103134"/>
    <x v="73"/>
    <n v="1"/>
    <n v="0"/>
    <n v="0"/>
    <n v="0"/>
    <n v="0"/>
    <n v="0"/>
    <n v="48"/>
    <n v="0.8"/>
    <x v="2"/>
    <x v="4"/>
    <n v="80"/>
  </r>
  <r>
    <n v="100784"/>
    <x v="146"/>
    <n v="0"/>
    <n v="0"/>
    <n v="0"/>
    <n v="0"/>
    <n v="0"/>
    <n v="0"/>
    <n v="68"/>
    <n v="1.1333333333333333"/>
    <x v="1"/>
    <x v="0"/>
    <n v="90"/>
  </r>
  <r>
    <n v="101762"/>
    <x v="76"/>
    <n v="1"/>
    <n v="1"/>
    <n v="1"/>
    <n v="0"/>
    <n v="0"/>
    <n v="0"/>
    <n v="183"/>
    <n v="3.05"/>
    <x v="0"/>
    <x v="4"/>
    <n v="80"/>
  </r>
  <r>
    <n v="100651"/>
    <x v="345"/>
    <n v="1"/>
    <n v="0"/>
    <n v="0"/>
    <n v="0"/>
    <n v="0"/>
    <n v="0"/>
    <n v="186"/>
    <n v="3.1"/>
    <x v="0"/>
    <x v="1"/>
    <n v="75"/>
  </r>
  <r>
    <n v="102066"/>
    <x v="17"/>
    <n v="1"/>
    <n v="0"/>
    <n v="0"/>
    <n v="0"/>
    <n v="0"/>
    <n v="0"/>
    <n v="189"/>
    <n v="3.15"/>
    <x v="0"/>
    <x v="5"/>
    <n v="70"/>
  </r>
  <r>
    <n v="100152"/>
    <x v="85"/>
    <n v="1"/>
    <n v="1"/>
    <n v="0"/>
    <n v="0"/>
    <n v="0"/>
    <n v="0"/>
    <n v="284"/>
    <n v="4.7333333333333334"/>
    <x v="0"/>
    <x v="5"/>
    <n v="70"/>
  </r>
  <r>
    <n v="102964"/>
    <x v="174"/>
    <n v="1"/>
    <n v="1"/>
    <n v="0"/>
    <n v="0"/>
    <n v="0"/>
    <n v="0"/>
    <n v="247"/>
    <n v="4.1166666666666663"/>
    <x v="0"/>
    <x v="0"/>
    <n v="90"/>
  </r>
  <r>
    <n v="101600"/>
    <x v="263"/>
    <n v="0"/>
    <n v="0"/>
    <n v="0"/>
    <n v="0"/>
    <n v="0"/>
    <n v="0"/>
    <n v="286"/>
    <n v="4.7666666666666666"/>
    <x v="0"/>
    <x v="4"/>
    <n v="80"/>
  </r>
  <r>
    <n v="102667"/>
    <x v="170"/>
    <n v="1"/>
    <n v="1"/>
    <n v="1"/>
    <n v="1"/>
    <n v="1"/>
    <n v="0"/>
    <n v="51"/>
    <n v="0.85"/>
    <x v="2"/>
    <x v="3"/>
    <n v="45"/>
  </r>
  <r>
    <n v="100879"/>
    <x v="240"/>
    <n v="0"/>
    <n v="0"/>
    <n v="0"/>
    <n v="0"/>
    <n v="0"/>
    <n v="0"/>
    <n v="203"/>
    <n v="3.3833333333333333"/>
    <x v="0"/>
    <x v="4"/>
    <n v="80"/>
  </r>
  <r>
    <n v="102166"/>
    <x v="119"/>
    <n v="1"/>
    <n v="0"/>
    <n v="0"/>
    <n v="0"/>
    <n v="0"/>
    <n v="0"/>
    <n v="36"/>
    <n v="0.6"/>
    <x v="2"/>
    <x v="3"/>
    <n v="45"/>
  </r>
  <r>
    <n v="102554"/>
    <x v="105"/>
    <n v="1"/>
    <n v="1"/>
    <n v="1"/>
    <n v="1"/>
    <n v="0"/>
    <n v="0"/>
    <n v="9"/>
    <n v="0.15"/>
    <x v="2"/>
    <x v="3"/>
    <n v="45"/>
  </r>
  <r>
    <n v="102156"/>
    <x v="249"/>
    <n v="0"/>
    <n v="0"/>
    <n v="0"/>
    <n v="0"/>
    <n v="0"/>
    <n v="0"/>
    <n v="37"/>
    <n v="0.6166666666666667"/>
    <x v="2"/>
    <x v="5"/>
    <n v="70"/>
  </r>
  <r>
    <n v="100510"/>
    <x v="11"/>
    <n v="0"/>
    <n v="0"/>
    <n v="0"/>
    <n v="0"/>
    <n v="0"/>
    <n v="0"/>
    <n v="128"/>
    <n v="2.1333333333333333"/>
    <x v="3"/>
    <x v="4"/>
    <n v="80"/>
  </r>
  <r>
    <n v="102862"/>
    <x v="266"/>
    <n v="0"/>
    <n v="0"/>
    <n v="0"/>
    <n v="0"/>
    <n v="0"/>
    <n v="0"/>
    <n v="50"/>
    <n v="0.83333333333333337"/>
    <x v="2"/>
    <x v="0"/>
    <n v="90"/>
  </r>
  <r>
    <n v="102925"/>
    <x v="285"/>
    <n v="1"/>
    <n v="1"/>
    <n v="0"/>
    <n v="0"/>
    <n v="0"/>
    <n v="0"/>
    <n v="56"/>
    <n v="0.93333333333333335"/>
    <x v="2"/>
    <x v="0"/>
    <n v="90"/>
  </r>
  <r>
    <n v="102534"/>
    <x v="72"/>
    <n v="1"/>
    <n v="1"/>
    <n v="1"/>
    <n v="0"/>
    <n v="0"/>
    <n v="0"/>
    <n v="189"/>
    <n v="3.15"/>
    <x v="0"/>
    <x v="2"/>
    <n v="60"/>
  </r>
  <r>
    <n v="101479"/>
    <x v="243"/>
    <n v="0"/>
    <n v="0"/>
    <n v="0"/>
    <n v="0"/>
    <n v="0"/>
    <n v="0"/>
    <n v="24"/>
    <n v="0.4"/>
    <x v="2"/>
    <x v="2"/>
    <n v="60"/>
  </r>
  <r>
    <n v="101178"/>
    <x v="264"/>
    <n v="0"/>
    <n v="0"/>
    <n v="0"/>
    <n v="0"/>
    <n v="0"/>
    <n v="0"/>
    <n v="167"/>
    <n v="2.7833333333333332"/>
    <x v="3"/>
    <x v="3"/>
    <n v="45"/>
  </r>
  <r>
    <n v="100048"/>
    <x v="71"/>
    <n v="1"/>
    <n v="1"/>
    <n v="0"/>
    <n v="0"/>
    <n v="0"/>
    <n v="0"/>
    <n v="185"/>
    <n v="3.0833333333333335"/>
    <x v="0"/>
    <x v="2"/>
    <n v="60"/>
  </r>
  <r>
    <n v="100195"/>
    <x v="114"/>
    <n v="0"/>
    <n v="0"/>
    <n v="0"/>
    <n v="0"/>
    <n v="0"/>
    <n v="0"/>
    <n v="154"/>
    <n v="2.5666666666666669"/>
    <x v="3"/>
    <x v="0"/>
    <n v="90"/>
  </r>
  <r>
    <n v="102440"/>
    <x v="303"/>
    <n v="0"/>
    <n v="0"/>
    <n v="0"/>
    <n v="0"/>
    <n v="0"/>
    <n v="0"/>
    <n v="56"/>
    <n v="0.93333333333333335"/>
    <x v="2"/>
    <x v="0"/>
    <n v="90"/>
  </r>
  <r>
    <n v="101267"/>
    <x v="145"/>
    <n v="1"/>
    <n v="1"/>
    <n v="1"/>
    <n v="1"/>
    <n v="0"/>
    <n v="0"/>
    <n v="226"/>
    <n v="3.7666666666666666"/>
    <x v="0"/>
    <x v="2"/>
    <n v="60"/>
  </r>
  <r>
    <n v="102973"/>
    <x v="156"/>
    <n v="1"/>
    <n v="1"/>
    <n v="1"/>
    <n v="0"/>
    <n v="0"/>
    <n v="0"/>
    <n v="195"/>
    <n v="3.25"/>
    <x v="0"/>
    <x v="1"/>
    <n v="75"/>
  </r>
  <r>
    <n v="101013"/>
    <x v="132"/>
    <n v="0"/>
    <n v="0"/>
    <n v="0"/>
    <n v="0"/>
    <n v="0"/>
    <n v="0"/>
    <n v="281"/>
    <n v="4.6833333333333336"/>
    <x v="0"/>
    <x v="1"/>
    <n v="75"/>
  </r>
  <r>
    <n v="102902"/>
    <x v="96"/>
    <n v="1"/>
    <n v="0"/>
    <n v="0"/>
    <n v="0"/>
    <n v="0"/>
    <n v="0"/>
    <n v="158"/>
    <n v="2.6333333333333333"/>
    <x v="3"/>
    <x v="2"/>
    <n v="60"/>
  </r>
  <r>
    <n v="100581"/>
    <x v="241"/>
    <n v="1"/>
    <n v="1"/>
    <n v="0"/>
    <n v="0"/>
    <n v="0"/>
    <n v="0"/>
    <n v="66"/>
    <n v="1.1000000000000001"/>
    <x v="1"/>
    <x v="5"/>
    <n v="70"/>
  </r>
  <r>
    <n v="101837"/>
    <x v="311"/>
    <n v="1"/>
    <n v="0"/>
    <n v="0"/>
    <n v="0"/>
    <n v="0"/>
    <n v="0"/>
    <n v="53"/>
    <n v="0.8833333333333333"/>
    <x v="2"/>
    <x v="0"/>
    <n v="90"/>
  </r>
  <r>
    <n v="100758"/>
    <x v="283"/>
    <n v="1"/>
    <n v="1"/>
    <n v="1"/>
    <n v="1"/>
    <n v="0"/>
    <n v="0"/>
    <n v="68"/>
    <n v="1.1333333333333333"/>
    <x v="1"/>
    <x v="5"/>
    <n v="70"/>
  </r>
  <r>
    <n v="100137"/>
    <x v="234"/>
    <n v="1"/>
    <n v="0"/>
    <n v="0"/>
    <n v="0"/>
    <n v="0"/>
    <n v="0"/>
    <n v="235"/>
    <n v="3.9166666666666665"/>
    <x v="0"/>
    <x v="2"/>
    <n v="60"/>
  </r>
  <r>
    <n v="103129"/>
    <x v="326"/>
    <n v="1"/>
    <n v="1"/>
    <n v="1"/>
    <n v="0"/>
    <n v="0"/>
    <n v="0"/>
    <n v="40"/>
    <n v="0.66666666666666663"/>
    <x v="2"/>
    <x v="1"/>
    <n v="75"/>
  </r>
  <r>
    <n v="103164"/>
    <x v="308"/>
    <n v="1"/>
    <n v="1"/>
    <n v="0"/>
    <n v="0"/>
    <n v="0"/>
    <n v="0"/>
    <n v="13"/>
    <n v="0.21666666666666667"/>
    <x v="2"/>
    <x v="4"/>
    <n v="80"/>
  </r>
  <r>
    <n v="101355"/>
    <x v="293"/>
    <n v="0"/>
    <n v="0"/>
    <n v="0"/>
    <n v="0"/>
    <n v="0"/>
    <n v="0"/>
    <n v="102"/>
    <n v="1.7"/>
    <x v="1"/>
    <x v="2"/>
    <n v="60"/>
  </r>
  <r>
    <n v="101204"/>
    <x v="318"/>
    <n v="0"/>
    <n v="0"/>
    <n v="0"/>
    <n v="0"/>
    <n v="0"/>
    <n v="0"/>
    <n v="34"/>
    <n v="0.56666666666666665"/>
    <x v="2"/>
    <x v="3"/>
    <n v="45"/>
  </r>
  <r>
    <n v="100840"/>
    <x v="23"/>
    <n v="1"/>
    <n v="1"/>
    <n v="0"/>
    <n v="0"/>
    <n v="0"/>
    <n v="0"/>
    <n v="68"/>
    <n v="1.1333333333333333"/>
    <x v="1"/>
    <x v="2"/>
    <n v="60"/>
  </r>
  <r>
    <n v="100550"/>
    <x v="73"/>
    <n v="1"/>
    <n v="1"/>
    <n v="1"/>
    <n v="1"/>
    <n v="0"/>
    <n v="0"/>
    <n v="930"/>
    <n v="15.5"/>
    <x v="0"/>
    <x v="0"/>
    <n v="90"/>
  </r>
  <r>
    <n v="100639"/>
    <x v="82"/>
    <n v="1"/>
    <n v="1"/>
    <n v="1"/>
    <n v="1"/>
    <n v="0"/>
    <n v="0"/>
    <n v="364"/>
    <n v="6.0666666666666664"/>
    <x v="0"/>
    <x v="1"/>
    <n v="75"/>
  </r>
  <r>
    <n v="100470"/>
    <x v="247"/>
    <n v="1"/>
    <n v="1"/>
    <n v="1"/>
    <n v="1"/>
    <n v="0"/>
    <n v="0"/>
    <n v="885"/>
    <n v="14.75"/>
    <x v="0"/>
    <x v="1"/>
    <n v="75"/>
  </r>
  <r>
    <n v="102100"/>
    <x v="52"/>
    <n v="0"/>
    <n v="0"/>
    <n v="0"/>
    <n v="0"/>
    <n v="0"/>
    <n v="0"/>
    <n v="51"/>
    <n v="0.85"/>
    <x v="2"/>
    <x v="2"/>
    <n v="60"/>
  </r>
  <r>
    <n v="102747"/>
    <x v="98"/>
    <n v="1"/>
    <n v="1"/>
    <n v="0"/>
    <n v="0"/>
    <n v="0"/>
    <n v="0"/>
    <n v="47"/>
    <n v="0.78333333333333333"/>
    <x v="2"/>
    <x v="3"/>
    <n v="45"/>
  </r>
  <r>
    <n v="100587"/>
    <x v="193"/>
    <n v="0"/>
    <n v="0"/>
    <n v="0"/>
    <n v="0"/>
    <n v="0"/>
    <n v="0"/>
    <n v="75"/>
    <n v="1.25"/>
    <x v="1"/>
    <x v="3"/>
    <n v="45"/>
  </r>
  <r>
    <n v="102913"/>
    <x v="213"/>
    <n v="1"/>
    <n v="1"/>
    <n v="1"/>
    <n v="1"/>
    <n v="0"/>
    <n v="0"/>
    <n v="6"/>
    <n v="0.1"/>
    <x v="2"/>
    <x v="5"/>
    <n v="70"/>
  </r>
  <r>
    <n v="101228"/>
    <x v="290"/>
    <n v="1"/>
    <n v="1"/>
    <n v="0"/>
    <n v="0"/>
    <n v="0"/>
    <n v="0"/>
    <n v="195"/>
    <n v="3.25"/>
    <x v="0"/>
    <x v="2"/>
    <n v="60"/>
  </r>
  <r>
    <n v="100717"/>
    <x v="65"/>
    <n v="1"/>
    <n v="1"/>
    <n v="1"/>
    <n v="0"/>
    <n v="0"/>
    <n v="0"/>
    <n v="240"/>
    <n v="4"/>
    <x v="0"/>
    <x v="3"/>
    <n v="45"/>
  </r>
  <r>
    <n v="102095"/>
    <x v="187"/>
    <n v="1"/>
    <n v="1"/>
    <n v="1"/>
    <n v="1"/>
    <n v="0"/>
    <n v="0"/>
    <n v="90"/>
    <n v="1.5"/>
    <x v="1"/>
    <x v="2"/>
    <n v="60"/>
  </r>
  <r>
    <n v="102119"/>
    <x v="35"/>
    <n v="1"/>
    <n v="1"/>
    <n v="1"/>
    <n v="0"/>
    <n v="0"/>
    <n v="0"/>
    <n v="135"/>
    <n v="2.25"/>
    <x v="3"/>
    <x v="3"/>
    <n v="45"/>
  </r>
  <r>
    <n v="100119"/>
    <x v="206"/>
    <n v="1"/>
    <n v="1"/>
    <n v="1"/>
    <n v="1"/>
    <n v="0"/>
    <n v="0"/>
    <n v="171"/>
    <n v="2.85"/>
    <x v="3"/>
    <x v="2"/>
    <n v="60"/>
  </r>
  <r>
    <n v="100109"/>
    <x v="220"/>
    <n v="1"/>
    <n v="1"/>
    <n v="0"/>
    <n v="0"/>
    <n v="0"/>
    <n v="0"/>
    <n v="82"/>
    <n v="1.3666666666666667"/>
    <x v="1"/>
    <x v="4"/>
    <n v="80"/>
  </r>
  <r>
    <n v="100895"/>
    <x v="326"/>
    <n v="1"/>
    <n v="1"/>
    <n v="0"/>
    <n v="0"/>
    <n v="0"/>
    <n v="0"/>
    <n v="68"/>
    <n v="1.1333333333333333"/>
    <x v="1"/>
    <x v="2"/>
    <n v="60"/>
  </r>
  <r>
    <n v="100663"/>
    <x v="18"/>
    <n v="0"/>
    <n v="0"/>
    <n v="0"/>
    <n v="0"/>
    <n v="0"/>
    <n v="0"/>
    <n v="161"/>
    <n v="2.6833333333333331"/>
    <x v="3"/>
    <x v="2"/>
    <n v="60"/>
  </r>
  <r>
    <n v="103019"/>
    <x v="191"/>
    <n v="1"/>
    <n v="0"/>
    <n v="0"/>
    <n v="0"/>
    <n v="0"/>
    <n v="0"/>
    <n v="18"/>
    <n v="0.3"/>
    <x v="2"/>
    <x v="3"/>
    <n v="45"/>
  </r>
  <r>
    <n v="102760"/>
    <x v="95"/>
    <n v="0"/>
    <n v="0"/>
    <n v="0"/>
    <n v="0"/>
    <n v="0"/>
    <n v="0"/>
    <n v="5"/>
    <n v="8.3333333333333329E-2"/>
    <x v="2"/>
    <x v="3"/>
    <n v="45"/>
  </r>
  <r>
    <n v="102466"/>
    <x v="288"/>
    <n v="1"/>
    <n v="1"/>
    <n v="1"/>
    <n v="0"/>
    <n v="0"/>
    <n v="0"/>
    <n v="186"/>
    <n v="3.1"/>
    <x v="0"/>
    <x v="4"/>
    <n v="80"/>
  </r>
  <r>
    <n v="102546"/>
    <x v="162"/>
    <n v="1"/>
    <n v="1"/>
    <n v="1"/>
    <n v="0"/>
    <n v="0"/>
    <n v="0"/>
    <n v="151"/>
    <n v="2.5166666666666666"/>
    <x v="3"/>
    <x v="0"/>
    <n v="90"/>
  </r>
  <r>
    <n v="100901"/>
    <x v="285"/>
    <n v="0"/>
    <n v="0"/>
    <n v="0"/>
    <n v="0"/>
    <n v="0"/>
    <n v="0"/>
    <n v="68"/>
    <n v="1.1333333333333333"/>
    <x v="1"/>
    <x v="1"/>
    <n v="75"/>
  </r>
  <r>
    <n v="101313"/>
    <x v="327"/>
    <n v="1"/>
    <n v="1"/>
    <n v="1"/>
    <n v="1"/>
    <n v="0"/>
    <n v="0"/>
    <n v="197"/>
    <n v="3.2833333333333332"/>
    <x v="0"/>
    <x v="3"/>
    <n v="45"/>
  </r>
  <r>
    <n v="100327"/>
    <x v="109"/>
    <n v="1"/>
    <n v="1"/>
    <n v="0"/>
    <n v="0"/>
    <n v="0"/>
    <n v="0"/>
    <n v="195"/>
    <n v="3.25"/>
    <x v="0"/>
    <x v="0"/>
    <n v="90"/>
  </r>
  <r>
    <n v="102316"/>
    <x v="144"/>
    <n v="1"/>
    <n v="0"/>
    <n v="0"/>
    <n v="0"/>
    <n v="0"/>
    <n v="0"/>
    <n v="44"/>
    <n v="0.73333333333333328"/>
    <x v="2"/>
    <x v="1"/>
    <n v="75"/>
  </r>
  <r>
    <n v="101422"/>
    <x v="36"/>
    <n v="0"/>
    <n v="0"/>
    <n v="0"/>
    <n v="0"/>
    <n v="0"/>
    <n v="0"/>
    <n v="77"/>
    <n v="1.2833333333333334"/>
    <x v="1"/>
    <x v="1"/>
    <n v="75"/>
  </r>
  <r>
    <n v="101468"/>
    <x v="313"/>
    <n v="0"/>
    <n v="0"/>
    <n v="0"/>
    <n v="0"/>
    <n v="0"/>
    <n v="0"/>
    <n v="62"/>
    <n v="1.0333333333333334"/>
    <x v="1"/>
    <x v="1"/>
    <n v="75"/>
  </r>
  <r>
    <n v="100553"/>
    <x v="213"/>
    <n v="1"/>
    <n v="1"/>
    <n v="0"/>
    <n v="0"/>
    <n v="0"/>
    <n v="0"/>
    <n v="196"/>
    <n v="3.2666666666666666"/>
    <x v="0"/>
    <x v="2"/>
    <n v="60"/>
  </r>
  <r>
    <n v="102010"/>
    <x v="352"/>
    <n v="1"/>
    <n v="1"/>
    <n v="1"/>
    <n v="1"/>
    <n v="0"/>
    <n v="0"/>
    <n v="45"/>
    <n v="0.75"/>
    <x v="2"/>
    <x v="5"/>
    <n v="70"/>
  </r>
  <r>
    <n v="102574"/>
    <x v="61"/>
    <n v="1"/>
    <n v="1"/>
    <n v="1"/>
    <n v="0"/>
    <n v="0"/>
    <n v="0"/>
    <n v="35"/>
    <n v="0.58333333333333337"/>
    <x v="2"/>
    <x v="4"/>
    <n v="80"/>
  </r>
  <r>
    <n v="102718"/>
    <x v="265"/>
    <n v="1"/>
    <n v="0"/>
    <n v="0"/>
    <n v="0"/>
    <n v="0"/>
    <n v="0"/>
    <n v="18"/>
    <n v="0.3"/>
    <x v="2"/>
    <x v="5"/>
    <n v="70"/>
  </r>
  <r>
    <n v="101273"/>
    <x v="250"/>
    <n v="1"/>
    <n v="1"/>
    <n v="1"/>
    <n v="0"/>
    <n v="0"/>
    <n v="0"/>
    <n v="75"/>
    <n v="1.25"/>
    <x v="1"/>
    <x v="3"/>
    <n v="45"/>
  </r>
  <r>
    <n v="102237"/>
    <x v="323"/>
    <n v="1"/>
    <n v="1"/>
    <n v="0"/>
    <n v="0"/>
    <n v="0"/>
    <n v="0"/>
    <n v="191"/>
    <n v="3.1833333333333331"/>
    <x v="0"/>
    <x v="2"/>
    <n v="60"/>
  </r>
  <r>
    <n v="103022"/>
    <x v="235"/>
    <n v="1"/>
    <n v="0"/>
    <n v="0"/>
    <n v="0"/>
    <n v="0"/>
    <n v="0"/>
    <n v="9"/>
    <n v="0.15"/>
    <x v="2"/>
    <x v="0"/>
    <n v="90"/>
  </r>
  <r>
    <n v="100584"/>
    <x v="318"/>
    <n v="0"/>
    <n v="0"/>
    <n v="0"/>
    <n v="0"/>
    <n v="0"/>
    <n v="0"/>
    <n v="75"/>
    <n v="1.25"/>
    <x v="1"/>
    <x v="1"/>
    <n v="75"/>
  </r>
  <r>
    <n v="101096"/>
    <x v="115"/>
    <n v="1"/>
    <n v="0"/>
    <n v="0"/>
    <n v="0"/>
    <n v="0"/>
    <n v="0"/>
    <n v="296"/>
    <n v="4.9333333333333336"/>
    <x v="0"/>
    <x v="0"/>
    <n v="90"/>
  </r>
  <r>
    <n v="100715"/>
    <x v="352"/>
    <n v="1"/>
    <n v="0"/>
    <n v="0"/>
    <n v="0"/>
    <n v="0"/>
    <n v="0"/>
    <n v="7"/>
    <n v="0.11666666666666667"/>
    <x v="2"/>
    <x v="5"/>
    <n v="70"/>
  </r>
  <r>
    <n v="102584"/>
    <x v="32"/>
    <n v="1"/>
    <n v="1"/>
    <n v="1"/>
    <n v="0"/>
    <n v="0"/>
    <n v="0"/>
    <n v="228"/>
    <n v="3.8"/>
    <x v="0"/>
    <x v="3"/>
    <n v="45"/>
  </r>
  <r>
    <n v="100826"/>
    <x v="301"/>
    <n v="1"/>
    <n v="1"/>
    <n v="0"/>
    <n v="0"/>
    <n v="0"/>
    <n v="0"/>
    <n v="62"/>
    <n v="1.0333333333333334"/>
    <x v="1"/>
    <x v="0"/>
    <n v="90"/>
  </r>
  <r>
    <n v="101747"/>
    <x v="85"/>
    <n v="1"/>
    <n v="0"/>
    <n v="0"/>
    <n v="0"/>
    <n v="0"/>
    <n v="0"/>
    <n v="33"/>
    <n v="0.55000000000000004"/>
    <x v="2"/>
    <x v="1"/>
    <n v="75"/>
  </r>
  <r>
    <n v="102210"/>
    <x v="216"/>
    <n v="1"/>
    <n v="0"/>
    <n v="0"/>
    <n v="0"/>
    <n v="0"/>
    <n v="0"/>
    <n v="35"/>
    <n v="0.58333333333333337"/>
    <x v="2"/>
    <x v="0"/>
    <n v="90"/>
  </r>
  <r>
    <n v="102953"/>
    <x v="31"/>
    <n v="1"/>
    <n v="1"/>
    <n v="1"/>
    <n v="1"/>
    <n v="0"/>
    <n v="0"/>
    <n v="781"/>
    <n v="13.016666666666667"/>
    <x v="0"/>
    <x v="1"/>
    <n v="75"/>
  </r>
  <r>
    <n v="100256"/>
    <x v="46"/>
    <n v="1"/>
    <n v="1"/>
    <n v="0"/>
    <n v="0"/>
    <n v="0"/>
    <n v="0"/>
    <n v="84"/>
    <n v="1.4"/>
    <x v="1"/>
    <x v="5"/>
    <n v="70"/>
  </r>
  <r>
    <n v="102135"/>
    <x v="315"/>
    <n v="1"/>
    <n v="0"/>
    <n v="0"/>
    <n v="0"/>
    <n v="0"/>
    <n v="0"/>
    <n v="112"/>
    <n v="1.8666666666666667"/>
    <x v="1"/>
    <x v="3"/>
    <n v="45"/>
  </r>
  <r>
    <n v="100357"/>
    <x v="62"/>
    <n v="0"/>
    <n v="0"/>
    <n v="0"/>
    <n v="0"/>
    <n v="0"/>
    <n v="0"/>
    <n v="84"/>
    <n v="1.4"/>
    <x v="1"/>
    <x v="2"/>
    <n v="60"/>
  </r>
  <r>
    <n v="100875"/>
    <x v="0"/>
    <n v="1"/>
    <n v="1"/>
    <n v="0"/>
    <n v="0"/>
    <n v="0"/>
    <n v="0"/>
    <n v="68"/>
    <n v="1.1333333333333333"/>
    <x v="1"/>
    <x v="3"/>
    <n v="45"/>
  </r>
  <r>
    <n v="101745"/>
    <x v="93"/>
    <n v="0"/>
    <n v="0"/>
    <n v="0"/>
    <n v="0"/>
    <n v="0"/>
    <n v="0"/>
    <n v="93"/>
    <n v="1.55"/>
    <x v="1"/>
    <x v="5"/>
    <n v="70"/>
  </r>
  <r>
    <n v="100424"/>
    <x v="350"/>
    <n v="1"/>
    <n v="1"/>
    <n v="0"/>
    <n v="0"/>
    <n v="0"/>
    <n v="0"/>
    <n v="174"/>
    <n v="2.9"/>
    <x v="3"/>
    <x v="3"/>
    <n v="45"/>
  </r>
  <r>
    <n v="101045"/>
    <x v="282"/>
    <n v="1"/>
    <n v="0"/>
    <n v="0"/>
    <n v="0"/>
    <n v="0"/>
    <n v="0"/>
    <n v="17"/>
    <n v="0.28333333333333333"/>
    <x v="2"/>
    <x v="4"/>
    <n v="80"/>
  </r>
  <r>
    <n v="102827"/>
    <x v="76"/>
    <n v="0"/>
    <n v="0"/>
    <n v="0"/>
    <n v="0"/>
    <n v="0"/>
    <n v="0"/>
    <n v="105"/>
    <n v="1.75"/>
    <x v="1"/>
    <x v="0"/>
    <n v="90"/>
  </r>
  <r>
    <n v="103033"/>
    <x v="267"/>
    <n v="1"/>
    <n v="1"/>
    <n v="1"/>
    <n v="1"/>
    <n v="0"/>
    <n v="0"/>
    <n v="959"/>
    <n v="15.983333333333333"/>
    <x v="0"/>
    <x v="5"/>
    <n v="70"/>
  </r>
  <r>
    <n v="101567"/>
    <x v="349"/>
    <n v="1"/>
    <n v="1"/>
    <n v="1"/>
    <n v="1"/>
    <n v="0"/>
    <n v="0"/>
    <n v="754"/>
    <n v="12.566666666666666"/>
    <x v="0"/>
    <x v="5"/>
    <n v="70"/>
  </r>
  <r>
    <n v="102640"/>
    <x v="340"/>
    <n v="1"/>
    <n v="1"/>
    <n v="0"/>
    <n v="0"/>
    <n v="0"/>
    <n v="0"/>
    <n v="70"/>
    <n v="1.1666666666666667"/>
    <x v="1"/>
    <x v="0"/>
    <n v="90"/>
  </r>
  <r>
    <n v="101311"/>
    <x v="277"/>
    <n v="1"/>
    <n v="0"/>
    <n v="0"/>
    <n v="0"/>
    <n v="0"/>
    <n v="0"/>
    <n v="200"/>
    <n v="3.3333333333333335"/>
    <x v="0"/>
    <x v="4"/>
    <n v="80"/>
  </r>
  <r>
    <n v="101246"/>
    <x v="264"/>
    <n v="0"/>
    <n v="0"/>
    <n v="0"/>
    <n v="0"/>
    <n v="0"/>
    <n v="0"/>
    <n v="894"/>
    <n v="14.9"/>
    <x v="0"/>
    <x v="0"/>
    <n v="90"/>
  </r>
  <r>
    <n v="101327"/>
    <x v="23"/>
    <n v="0"/>
    <n v="0"/>
    <n v="0"/>
    <n v="0"/>
    <n v="0"/>
    <n v="0"/>
    <n v="196"/>
    <n v="3.2666666666666666"/>
    <x v="0"/>
    <x v="4"/>
    <n v="80"/>
  </r>
  <r>
    <n v="101999"/>
    <x v="3"/>
    <n v="1"/>
    <n v="1"/>
    <n v="1"/>
    <n v="1"/>
    <n v="0"/>
    <n v="0"/>
    <n v="133"/>
    <n v="2.2166666666666668"/>
    <x v="3"/>
    <x v="0"/>
    <n v="90"/>
  </r>
  <r>
    <n v="101961"/>
    <x v="62"/>
    <n v="0"/>
    <n v="0"/>
    <n v="0"/>
    <n v="0"/>
    <n v="0"/>
    <n v="0"/>
    <n v="196"/>
    <n v="3.2666666666666666"/>
    <x v="0"/>
    <x v="0"/>
    <n v="90"/>
  </r>
  <r>
    <n v="102789"/>
    <x v="36"/>
    <n v="1"/>
    <n v="0"/>
    <n v="0"/>
    <n v="0"/>
    <n v="0"/>
    <n v="0"/>
    <n v="44"/>
    <n v="0.73333333333333328"/>
    <x v="2"/>
    <x v="3"/>
    <n v="45"/>
  </r>
  <r>
    <n v="102733"/>
    <x v="159"/>
    <n v="1"/>
    <n v="1"/>
    <n v="0"/>
    <n v="0"/>
    <n v="0"/>
    <n v="0"/>
    <n v="40"/>
    <n v="0.66666666666666663"/>
    <x v="2"/>
    <x v="0"/>
    <n v="90"/>
  </r>
  <r>
    <n v="102022"/>
    <x v="274"/>
    <n v="0"/>
    <n v="0"/>
    <n v="0"/>
    <n v="0"/>
    <n v="0"/>
    <n v="0"/>
    <n v="67"/>
    <n v="1.1166666666666667"/>
    <x v="1"/>
    <x v="1"/>
    <n v="75"/>
  </r>
  <r>
    <n v="100752"/>
    <x v="346"/>
    <n v="1"/>
    <n v="1"/>
    <n v="0"/>
    <n v="0"/>
    <n v="0"/>
    <n v="0"/>
    <n v="68"/>
    <n v="1.1333333333333333"/>
    <x v="1"/>
    <x v="4"/>
    <n v="80"/>
  </r>
  <r>
    <n v="102590"/>
    <x v="235"/>
    <n v="0"/>
    <n v="0"/>
    <n v="0"/>
    <n v="0"/>
    <n v="0"/>
    <n v="0"/>
    <n v="57"/>
    <n v="0.95"/>
    <x v="2"/>
    <x v="5"/>
    <n v="70"/>
  </r>
  <r>
    <n v="100221"/>
    <x v="43"/>
    <n v="0"/>
    <n v="0"/>
    <n v="0"/>
    <n v="0"/>
    <n v="0"/>
    <n v="0"/>
    <n v="213"/>
    <n v="3.55"/>
    <x v="0"/>
    <x v="4"/>
    <n v="80"/>
  </r>
  <r>
    <n v="102087"/>
    <x v="212"/>
    <n v="0"/>
    <n v="0"/>
    <n v="0"/>
    <n v="0"/>
    <n v="0"/>
    <n v="0"/>
    <n v="38"/>
    <n v="0.6333333333333333"/>
    <x v="2"/>
    <x v="4"/>
    <n v="80"/>
  </r>
  <r>
    <n v="102484"/>
    <x v="208"/>
    <n v="1"/>
    <n v="1"/>
    <n v="0"/>
    <n v="0"/>
    <n v="0"/>
    <n v="0"/>
    <n v="52"/>
    <n v="0.8666666666666667"/>
    <x v="2"/>
    <x v="2"/>
    <n v="60"/>
  </r>
  <r>
    <n v="100808"/>
    <x v="140"/>
    <n v="0"/>
    <n v="0"/>
    <n v="0"/>
    <n v="0"/>
    <n v="0"/>
    <n v="0"/>
    <n v="68"/>
    <n v="1.1333333333333333"/>
    <x v="1"/>
    <x v="0"/>
    <n v="90"/>
  </r>
  <r>
    <n v="100870"/>
    <x v="105"/>
    <n v="0"/>
    <n v="0"/>
    <n v="0"/>
    <n v="0"/>
    <n v="0"/>
    <n v="0"/>
    <n v="69"/>
    <n v="1.1499999999999999"/>
    <x v="1"/>
    <x v="0"/>
    <n v="90"/>
  </r>
  <r>
    <n v="101168"/>
    <x v="196"/>
    <n v="1"/>
    <n v="1"/>
    <n v="0"/>
    <n v="0"/>
    <n v="0"/>
    <n v="0"/>
    <n v="255"/>
    <n v="4.25"/>
    <x v="0"/>
    <x v="4"/>
    <n v="80"/>
  </r>
  <r>
    <n v="100657"/>
    <x v="327"/>
    <n v="0"/>
    <n v="0"/>
    <n v="0"/>
    <n v="0"/>
    <n v="0"/>
    <n v="0"/>
    <n v="75"/>
    <n v="1.25"/>
    <x v="1"/>
    <x v="1"/>
    <n v="75"/>
  </r>
  <r>
    <n v="101701"/>
    <x v="264"/>
    <n v="1"/>
    <n v="1"/>
    <n v="1"/>
    <n v="0"/>
    <n v="0"/>
    <n v="0"/>
    <n v="185"/>
    <n v="3.0833333333333335"/>
    <x v="0"/>
    <x v="0"/>
    <n v="90"/>
  </r>
  <r>
    <n v="102876"/>
    <x v="210"/>
    <n v="0"/>
    <n v="0"/>
    <n v="0"/>
    <n v="0"/>
    <n v="0"/>
    <n v="0"/>
    <n v="16"/>
    <n v="0.26666666666666666"/>
    <x v="2"/>
    <x v="3"/>
    <n v="45"/>
  </r>
  <r>
    <n v="100709"/>
    <x v="249"/>
    <n v="1"/>
    <n v="1"/>
    <n v="0"/>
    <n v="0"/>
    <n v="0"/>
    <n v="0"/>
    <n v="253"/>
    <n v="4.2166666666666668"/>
    <x v="0"/>
    <x v="5"/>
    <n v="70"/>
  </r>
  <r>
    <n v="101594"/>
    <x v="279"/>
    <n v="1"/>
    <n v="1"/>
    <n v="1"/>
    <n v="0"/>
    <n v="0"/>
    <n v="0"/>
    <n v="76"/>
    <n v="1.2666666666666666"/>
    <x v="1"/>
    <x v="3"/>
    <n v="45"/>
  </r>
  <r>
    <n v="100601"/>
    <x v="63"/>
    <n v="1"/>
    <n v="1"/>
    <n v="0"/>
    <n v="0"/>
    <n v="0"/>
    <n v="0"/>
    <n v="75"/>
    <n v="1.25"/>
    <x v="1"/>
    <x v="0"/>
    <n v="90"/>
  </r>
  <r>
    <n v="101514"/>
    <x v="90"/>
    <n v="0"/>
    <n v="0"/>
    <n v="0"/>
    <n v="0"/>
    <n v="0"/>
    <n v="0"/>
    <n v="78"/>
    <n v="1.3"/>
    <x v="1"/>
    <x v="3"/>
    <n v="45"/>
  </r>
  <r>
    <n v="100837"/>
    <x v="35"/>
    <n v="1"/>
    <n v="1"/>
    <n v="1"/>
    <n v="1"/>
    <n v="0"/>
    <n v="0"/>
    <n v="194"/>
    <n v="3.2333333333333334"/>
    <x v="0"/>
    <x v="5"/>
    <n v="70"/>
  </r>
  <r>
    <n v="103000"/>
    <x v="178"/>
    <n v="1"/>
    <n v="1"/>
    <n v="1"/>
    <n v="0"/>
    <n v="0"/>
    <n v="0"/>
    <n v="32"/>
    <n v="0.53333333333333333"/>
    <x v="2"/>
    <x v="2"/>
    <n v="60"/>
  </r>
  <r>
    <n v="102613"/>
    <x v="101"/>
    <n v="0"/>
    <n v="0"/>
    <n v="0"/>
    <n v="0"/>
    <n v="0"/>
    <n v="0"/>
    <n v="13"/>
    <n v="0.21666666666666667"/>
    <x v="2"/>
    <x v="3"/>
    <n v="45"/>
  </r>
  <r>
    <n v="102532"/>
    <x v="246"/>
    <n v="1"/>
    <n v="1"/>
    <n v="1"/>
    <n v="0"/>
    <n v="0"/>
    <n v="0"/>
    <n v="192"/>
    <n v="3.2"/>
    <x v="0"/>
    <x v="0"/>
    <n v="90"/>
  </r>
  <r>
    <n v="101518"/>
    <x v="127"/>
    <n v="0"/>
    <n v="0"/>
    <n v="0"/>
    <n v="0"/>
    <n v="0"/>
    <n v="0"/>
    <n v="78"/>
    <n v="1.3"/>
    <x v="1"/>
    <x v="3"/>
    <n v="45"/>
  </r>
  <r>
    <n v="101682"/>
    <x v="115"/>
    <n v="1"/>
    <n v="1"/>
    <n v="0"/>
    <n v="0"/>
    <n v="0"/>
    <n v="0"/>
    <n v="72"/>
    <n v="1.2"/>
    <x v="1"/>
    <x v="1"/>
    <n v="75"/>
  </r>
  <r>
    <n v="101595"/>
    <x v="336"/>
    <n v="1"/>
    <n v="1"/>
    <n v="1"/>
    <n v="0"/>
    <n v="0"/>
    <n v="0"/>
    <n v="959"/>
    <n v="15.983333333333333"/>
    <x v="0"/>
    <x v="2"/>
    <n v="60"/>
  </r>
  <r>
    <n v="102995"/>
    <x v="24"/>
    <n v="1"/>
    <n v="1"/>
    <n v="1"/>
    <n v="1"/>
    <n v="0"/>
    <n v="0"/>
    <n v="437"/>
    <n v="7.2833333333333332"/>
    <x v="0"/>
    <x v="4"/>
    <n v="80"/>
  </r>
  <r>
    <n v="100678"/>
    <x v="218"/>
    <n v="1"/>
    <n v="1"/>
    <n v="0"/>
    <n v="0"/>
    <n v="0"/>
    <n v="0"/>
    <n v="75"/>
    <n v="1.25"/>
    <x v="1"/>
    <x v="3"/>
    <n v="45"/>
  </r>
  <r>
    <n v="102125"/>
    <x v="317"/>
    <n v="0"/>
    <n v="0"/>
    <n v="0"/>
    <n v="0"/>
    <n v="0"/>
    <n v="0"/>
    <n v="4"/>
    <n v="6.6666666666666666E-2"/>
    <x v="2"/>
    <x v="3"/>
    <n v="45"/>
  </r>
  <r>
    <n v="102548"/>
    <x v="166"/>
    <n v="0"/>
    <n v="0"/>
    <n v="0"/>
    <n v="0"/>
    <n v="0"/>
    <n v="0"/>
    <n v="55"/>
    <n v="0.91666666666666663"/>
    <x v="2"/>
    <x v="3"/>
    <n v="45"/>
  </r>
  <r>
    <n v="102072"/>
    <x v="21"/>
    <n v="1"/>
    <n v="1"/>
    <n v="1"/>
    <n v="0"/>
    <n v="0"/>
    <n v="0"/>
    <n v="1"/>
    <n v="1.6666666666666666E-2"/>
    <x v="2"/>
    <x v="3"/>
    <n v="45"/>
  </r>
  <r>
    <n v="102963"/>
    <x v="117"/>
    <n v="1"/>
    <n v="1"/>
    <n v="1"/>
    <n v="1"/>
    <n v="1"/>
    <n v="0"/>
    <n v="103"/>
    <n v="1.7166666666666666"/>
    <x v="1"/>
    <x v="3"/>
    <n v="45"/>
  </r>
  <r>
    <n v="101962"/>
    <x v="194"/>
    <n v="1"/>
    <n v="0"/>
    <n v="0"/>
    <n v="0"/>
    <n v="0"/>
    <n v="0"/>
    <n v="15"/>
    <n v="0.25"/>
    <x v="2"/>
    <x v="0"/>
    <n v="90"/>
  </r>
  <r>
    <n v="103145"/>
    <x v="342"/>
    <n v="1"/>
    <n v="1"/>
    <n v="1"/>
    <n v="0"/>
    <n v="0"/>
    <n v="0"/>
    <n v="16"/>
    <n v="0.26666666666666666"/>
    <x v="2"/>
    <x v="3"/>
    <n v="45"/>
  </r>
  <r>
    <n v="100921"/>
    <x v="151"/>
    <n v="0"/>
    <n v="0"/>
    <n v="0"/>
    <n v="0"/>
    <n v="0"/>
    <n v="0"/>
    <n v="280"/>
    <n v="4.666666666666667"/>
    <x v="0"/>
    <x v="0"/>
    <n v="90"/>
  </r>
  <r>
    <n v="101821"/>
    <x v="62"/>
    <n v="1"/>
    <n v="1"/>
    <n v="1"/>
    <n v="0"/>
    <n v="0"/>
    <n v="0"/>
    <n v="61"/>
    <n v="1.0166666666666666"/>
    <x v="1"/>
    <x v="3"/>
    <n v="45"/>
  </r>
  <r>
    <n v="100762"/>
    <x v="184"/>
    <n v="1"/>
    <n v="0"/>
    <n v="0"/>
    <n v="0"/>
    <n v="0"/>
    <n v="0"/>
    <n v="68"/>
    <n v="1.1333333333333333"/>
    <x v="1"/>
    <x v="3"/>
    <n v="45"/>
  </r>
  <r>
    <n v="100674"/>
    <x v="133"/>
    <n v="1"/>
    <n v="1"/>
    <n v="0"/>
    <n v="0"/>
    <n v="0"/>
    <n v="0"/>
    <n v="75"/>
    <n v="1.25"/>
    <x v="1"/>
    <x v="0"/>
    <n v="90"/>
  </r>
  <r>
    <n v="102633"/>
    <x v="265"/>
    <n v="1"/>
    <n v="1"/>
    <n v="1"/>
    <n v="1"/>
    <n v="0"/>
    <n v="0"/>
    <n v="31"/>
    <n v="0.51666666666666672"/>
    <x v="2"/>
    <x v="4"/>
    <n v="80"/>
  </r>
  <r>
    <n v="101144"/>
    <x v="329"/>
    <n v="1"/>
    <n v="1"/>
    <n v="0"/>
    <n v="0"/>
    <n v="0"/>
    <n v="0"/>
    <n v="69"/>
    <n v="1.1499999999999999"/>
    <x v="1"/>
    <x v="1"/>
    <n v="75"/>
  </r>
  <r>
    <n v="102254"/>
    <x v="335"/>
    <n v="1"/>
    <n v="1"/>
    <n v="0"/>
    <n v="0"/>
    <n v="0"/>
    <n v="0"/>
    <n v="169"/>
    <n v="2.8166666666666669"/>
    <x v="3"/>
    <x v="2"/>
    <n v="60"/>
  </r>
  <r>
    <n v="101003"/>
    <x v="223"/>
    <n v="0"/>
    <n v="0"/>
    <n v="0"/>
    <n v="0"/>
    <n v="0"/>
    <n v="0"/>
    <n v="36"/>
    <n v="0.6"/>
    <x v="2"/>
    <x v="1"/>
    <n v="75"/>
  </r>
  <r>
    <n v="102838"/>
    <x v="85"/>
    <n v="0"/>
    <n v="0"/>
    <n v="0"/>
    <n v="0"/>
    <n v="0"/>
    <n v="0"/>
    <n v="59"/>
    <n v="0.98333333333333328"/>
    <x v="2"/>
    <x v="1"/>
    <n v="75"/>
  </r>
  <r>
    <n v="100618"/>
    <x v="160"/>
    <n v="1"/>
    <n v="0"/>
    <n v="0"/>
    <n v="0"/>
    <n v="0"/>
    <n v="0"/>
    <n v="75"/>
    <n v="1.25"/>
    <x v="1"/>
    <x v="5"/>
    <n v="70"/>
  </r>
  <r>
    <n v="101586"/>
    <x v="35"/>
    <n v="1"/>
    <n v="1"/>
    <n v="0"/>
    <n v="0"/>
    <n v="0"/>
    <n v="0"/>
    <n v="63"/>
    <n v="1.05"/>
    <x v="1"/>
    <x v="2"/>
    <n v="60"/>
  </r>
  <r>
    <n v="101601"/>
    <x v="329"/>
    <n v="1"/>
    <n v="1"/>
    <n v="1"/>
    <n v="0"/>
    <n v="0"/>
    <n v="0"/>
    <n v="210"/>
    <n v="3.5"/>
    <x v="0"/>
    <x v="2"/>
    <n v="60"/>
  </r>
  <r>
    <n v="100568"/>
    <x v="360"/>
    <n v="1"/>
    <n v="0"/>
    <n v="0"/>
    <n v="0"/>
    <n v="0"/>
    <n v="0"/>
    <n v="75"/>
    <n v="1.25"/>
    <x v="1"/>
    <x v="4"/>
    <n v="80"/>
  </r>
  <r>
    <n v="101959"/>
    <x v="194"/>
    <n v="0"/>
    <n v="0"/>
    <n v="0"/>
    <n v="0"/>
    <n v="0"/>
    <n v="0"/>
    <n v="337"/>
    <n v="5.6166666666666663"/>
    <x v="0"/>
    <x v="4"/>
    <n v="80"/>
  </r>
  <r>
    <n v="100802"/>
    <x v="215"/>
    <n v="1"/>
    <n v="1"/>
    <n v="1"/>
    <n v="0"/>
    <n v="0"/>
    <n v="0"/>
    <n v="68"/>
    <n v="1.1333333333333333"/>
    <x v="1"/>
    <x v="5"/>
    <n v="70"/>
  </r>
  <r>
    <n v="100906"/>
    <x v="1"/>
    <n v="0"/>
    <n v="0"/>
    <n v="0"/>
    <n v="0"/>
    <n v="0"/>
    <n v="0"/>
    <n v="68"/>
    <n v="1.1333333333333333"/>
    <x v="1"/>
    <x v="1"/>
    <n v="75"/>
  </r>
  <r>
    <n v="102047"/>
    <x v="113"/>
    <n v="1"/>
    <n v="1"/>
    <n v="0"/>
    <n v="0"/>
    <n v="0"/>
    <n v="0"/>
    <n v="530"/>
    <n v="8.8333333333333339"/>
    <x v="0"/>
    <x v="2"/>
    <n v="60"/>
  </r>
  <r>
    <n v="101399"/>
    <x v="96"/>
    <n v="1"/>
    <n v="1"/>
    <n v="0"/>
    <n v="0"/>
    <n v="0"/>
    <n v="0"/>
    <n v="77"/>
    <n v="1.2833333333333334"/>
    <x v="1"/>
    <x v="3"/>
    <n v="45"/>
  </r>
  <r>
    <n v="103102"/>
    <x v="108"/>
    <n v="0"/>
    <n v="0"/>
    <n v="0"/>
    <n v="0"/>
    <n v="0"/>
    <n v="0"/>
    <n v="285"/>
    <n v="4.75"/>
    <x v="0"/>
    <x v="4"/>
    <n v="80"/>
  </r>
  <r>
    <n v="101850"/>
    <x v="239"/>
    <n v="1"/>
    <n v="1"/>
    <n v="1"/>
    <n v="0"/>
    <n v="0"/>
    <n v="0"/>
    <n v="52"/>
    <n v="0.8666666666666667"/>
    <x v="2"/>
    <x v="2"/>
    <n v="60"/>
  </r>
  <r>
    <n v="100033"/>
    <x v="229"/>
    <n v="1"/>
    <n v="1"/>
    <n v="1"/>
    <n v="0"/>
    <n v="0"/>
    <n v="0"/>
    <n v="252"/>
    <n v="4.2"/>
    <x v="0"/>
    <x v="3"/>
    <n v="45"/>
  </r>
  <r>
    <n v="100225"/>
    <x v="289"/>
    <n v="1"/>
    <n v="1"/>
    <n v="1"/>
    <n v="0"/>
    <n v="0"/>
    <n v="0"/>
    <n v="144"/>
    <n v="2.4"/>
    <x v="3"/>
    <x v="2"/>
    <n v="60"/>
  </r>
  <r>
    <n v="102453"/>
    <x v="362"/>
    <n v="0"/>
    <n v="0"/>
    <n v="0"/>
    <n v="0"/>
    <n v="0"/>
    <n v="0"/>
    <n v="69"/>
    <n v="1.1499999999999999"/>
    <x v="1"/>
    <x v="1"/>
    <n v="75"/>
  </r>
  <r>
    <n v="103190"/>
    <x v="320"/>
    <n v="1"/>
    <n v="0"/>
    <n v="0"/>
    <n v="0"/>
    <n v="0"/>
    <n v="0"/>
    <n v="345"/>
    <n v="5.75"/>
    <x v="0"/>
    <x v="5"/>
    <n v="70"/>
  </r>
  <r>
    <n v="101261"/>
    <x v="8"/>
    <n v="1"/>
    <n v="0"/>
    <n v="0"/>
    <n v="0"/>
    <n v="0"/>
    <n v="0"/>
    <n v="13"/>
    <n v="0.21666666666666667"/>
    <x v="2"/>
    <x v="4"/>
    <n v="80"/>
  </r>
  <r>
    <n v="100493"/>
    <x v="232"/>
    <n v="0"/>
    <n v="0"/>
    <n v="0"/>
    <n v="0"/>
    <n v="0"/>
    <n v="0"/>
    <n v="75"/>
    <n v="1.25"/>
    <x v="1"/>
    <x v="0"/>
    <n v="90"/>
  </r>
  <r>
    <n v="101988"/>
    <x v="15"/>
    <n v="0"/>
    <n v="0"/>
    <n v="0"/>
    <n v="0"/>
    <n v="0"/>
    <n v="0"/>
    <n v="50"/>
    <n v="0.83333333333333337"/>
    <x v="2"/>
    <x v="4"/>
    <n v="80"/>
  </r>
  <r>
    <n v="100944"/>
    <x v="288"/>
    <n v="1"/>
    <n v="1"/>
    <n v="1"/>
    <n v="1"/>
    <n v="0"/>
    <n v="0"/>
    <n v="69"/>
    <n v="1.1499999999999999"/>
    <x v="1"/>
    <x v="4"/>
    <n v="80"/>
  </r>
  <r>
    <n v="100282"/>
    <x v="351"/>
    <n v="1"/>
    <n v="1"/>
    <n v="1"/>
    <n v="1"/>
    <n v="0"/>
    <n v="0"/>
    <n v="867"/>
    <n v="14.45"/>
    <x v="0"/>
    <x v="1"/>
    <n v="75"/>
  </r>
  <r>
    <n v="101400"/>
    <x v="41"/>
    <n v="1"/>
    <n v="1"/>
    <n v="0"/>
    <n v="0"/>
    <n v="0"/>
    <n v="0"/>
    <n v="77"/>
    <n v="1.2833333333333334"/>
    <x v="1"/>
    <x v="4"/>
    <n v="80"/>
  </r>
  <r>
    <n v="102706"/>
    <x v="71"/>
    <n v="1"/>
    <n v="1"/>
    <n v="0"/>
    <n v="0"/>
    <n v="0"/>
    <n v="0"/>
    <n v="172"/>
    <n v="2.8666666666666667"/>
    <x v="3"/>
    <x v="3"/>
    <n v="45"/>
  </r>
  <r>
    <n v="101606"/>
    <x v="46"/>
    <n v="0"/>
    <n v="0"/>
    <n v="0"/>
    <n v="0"/>
    <n v="0"/>
    <n v="0"/>
    <n v="76"/>
    <n v="1.2666666666666666"/>
    <x v="1"/>
    <x v="3"/>
    <n v="45"/>
  </r>
  <r>
    <n v="102784"/>
    <x v="185"/>
    <n v="0"/>
    <n v="0"/>
    <n v="0"/>
    <n v="0"/>
    <n v="0"/>
    <n v="0"/>
    <n v="8"/>
    <n v="0.13333333333333333"/>
    <x v="2"/>
    <x v="4"/>
    <n v="80"/>
  </r>
  <r>
    <n v="102198"/>
    <x v="204"/>
    <n v="1"/>
    <n v="0"/>
    <n v="0"/>
    <n v="0"/>
    <n v="0"/>
    <n v="0"/>
    <n v="33"/>
    <n v="0.55000000000000004"/>
    <x v="2"/>
    <x v="1"/>
    <n v="75"/>
  </r>
  <r>
    <n v="101938"/>
    <x v="183"/>
    <n v="0"/>
    <n v="0"/>
    <n v="0"/>
    <n v="0"/>
    <n v="0"/>
    <n v="0"/>
    <n v="73"/>
    <n v="1.2166666666666666"/>
    <x v="1"/>
    <x v="1"/>
    <n v="75"/>
  </r>
  <r>
    <n v="101040"/>
    <x v="19"/>
    <n v="0"/>
    <n v="0"/>
    <n v="0"/>
    <n v="0"/>
    <n v="0"/>
    <n v="0"/>
    <n v="270"/>
    <n v="4.5"/>
    <x v="0"/>
    <x v="1"/>
    <n v="75"/>
  </r>
  <r>
    <n v="103185"/>
    <x v="31"/>
    <n v="0"/>
    <n v="0"/>
    <n v="0"/>
    <n v="0"/>
    <n v="0"/>
    <n v="0"/>
    <n v="175"/>
    <n v="2.9166666666666665"/>
    <x v="3"/>
    <x v="2"/>
    <n v="60"/>
  </r>
  <r>
    <n v="100905"/>
    <x v="186"/>
    <n v="0"/>
    <n v="0"/>
    <n v="0"/>
    <n v="0"/>
    <n v="0"/>
    <n v="0"/>
    <n v="575"/>
    <n v="9.5833333333333339"/>
    <x v="0"/>
    <x v="0"/>
    <n v="90"/>
  </r>
  <r>
    <n v="101333"/>
    <x v="94"/>
    <n v="1"/>
    <n v="0"/>
    <n v="0"/>
    <n v="0"/>
    <n v="0"/>
    <n v="0"/>
    <n v="261"/>
    <n v="4.3499999999999996"/>
    <x v="0"/>
    <x v="0"/>
    <n v="90"/>
  </r>
  <r>
    <n v="102412"/>
    <x v="206"/>
    <n v="1"/>
    <n v="1"/>
    <n v="1"/>
    <n v="1"/>
    <n v="1"/>
    <n v="1"/>
    <n v="28"/>
    <n v="0.46666666666666667"/>
    <x v="2"/>
    <x v="4"/>
    <n v="80"/>
  </r>
  <r>
    <n v="102006"/>
    <x v="49"/>
    <n v="1"/>
    <n v="1"/>
    <n v="1"/>
    <n v="1"/>
    <n v="1"/>
    <n v="1"/>
    <n v="66"/>
    <n v="1.1000000000000001"/>
    <x v="1"/>
    <x v="2"/>
    <n v="60"/>
  </r>
  <r>
    <n v="101159"/>
    <x v="113"/>
    <n v="1"/>
    <n v="1"/>
    <n v="1"/>
    <n v="0"/>
    <n v="0"/>
    <n v="0"/>
    <n v="112"/>
    <n v="1.8666666666666667"/>
    <x v="1"/>
    <x v="2"/>
    <n v="60"/>
  </r>
  <r>
    <n v="102187"/>
    <x v="73"/>
    <n v="1"/>
    <n v="0"/>
    <n v="0"/>
    <n v="0"/>
    <n v="0"/>
    <n v="0"/>
    <n v="52"/>
    <n v="0.8666666666666667"/>
    <x v="2"/>
    <x v="2"/>
    <n v="60"/>
  </r>
  <r>
    <n v="101076"/>
    <x v="78"/>
    <n v="1"/>
    <n v="0"/>
    <n v="0"/>
    <n v="0"/>
    <n v="0"/>
    <n v="0"/>
    <n v="57"/>
    <n v="0.95"/>
    <x v="2"/>
    <x v="2"/>
    <n v="60"/>
  </r>
  <r>
    <n v="101475"/>
    <x v="162"/>
    <n v="1"/>
    <n v="1"/>
    <n v="0"/>
    <n v="0"/>
    <n v="0"/>
    <n v="0"/>
    <n v="778"/>
    <n v="12.966666666666667"/>
    <x v="0"/>
    <x v="1"/>
    <n v="75"/>
  </r>
  <r>
    <n v="101610"/>
    <x v="71"/>
    <n v="1"/>
    <n v="1"/>
    <n v="1"/>
    <n v="0"/>
    <n v="0"/>
    <n v="0"/>
    <n v="192"/>
    <n v="3.2"/>
    <x v="0"/>
    <x v="3"/>
    <n v="45"/>
  </r>
  <r>
    <n v="101396"/>
    <x v="163"/>
    <n v="1"/>
    <n v="0"/>
    <n v="0"/>
    <n v="0"/>
    <n v="0"/>
    <n v="0"/>
    <n v="185"/>
    <n v="3.0833333333333335"/>
    <x v="0"/>
    <x v="2"/>
    <n v="60"/>
  </r>
  <r>
    <n v="102949"/>
    <x v="166"/>
    <n v="0"/>
    <n v="0"/>
    <n v="0"/>
    <n v="0"/>
    <n v="0"/>
    <n v="0"/>
    <n v="16"/>
    <n v="0.26666666666666666"/>
    <x v="2"/>
    <x v="5"/>
    <n v="70"/>
  </r>
  <r>
    <n v="102848"/>
    <x v="305"/>
    <n v="1"/>
    <n v="1"/>
    <n v="0"/>
    <n v="0"/>
    <n v="0"/>
    <n v="0"/>
    <n v="40"/>
    <n v="0.66666666666666663"/>
    <x v="2"/>
    <x v="5"/>
    <n v="70"/>
  </r>
  <r>
    <n v="102828"/>
    <x v="74"/>
    <n v="1"/>
    <n v="1"/>
    <n v="0"/>
    <n v="0"/>
    <n v="0"/>
    <n v="0"/>
    <n v="180"/>
    <n v="3"/>
    <x v="3"/>
    <x v="2"/>
    <n v="60"/>
  </r>
  <r>
    <n v="102729"/>
    <x v="228"/>
    <n v="0"/>
    <n v="0"/>
    <n v="0"/>
    <n v="0"/>
    <n v="0"/>
    <n v="0"/>
    <n v="22"/>
    <n v="0.36666666666666664"/>
    <x v="2"/>
    <x v="0"/>
    <n v="90"/>
  </r>
  <r>
    <n v="100846"/>
    <x v="312"/>
    <n v="1"/>
    <n v="1"/>
    <n v="1"/>
    <n v="0"/>
    <n v="0"/>
    <n v="0"/>
    <n v="68"/>
    <n v="1.1333333333333333"/>
    <x v="1"/>
    <x v="5"/>
    <n v="70"/>
  </r>
  <r>
    <n v="100541"/>
    <x v="219"/>
    <n v="0"/>
    <n v="0"/>
    <n v="0"/>
    <n v="0"/>
    <n v="0"/>
    <n v="0"/>
    <n v="75"/>
    <n v="1.25"/>
    <x v="1"/>
    <x v="2"/>
    <n v="60"/>
  </r>
  <r>
    <n v="100277"/>
    <x v="73"/>
    <n v="1"/>
    <n v="1"/>
    <n v="1"/>
    <n v="1"/>
    <n v="1"/>
    <n v="1"/>
    <n v="157"/>
    <n v="2.6166666666666667"/>
    <x v="3"/>
    <x v="3"/>
    <n v="45"/>
  </r>
  <r>
    <n v="100864"/>
    <x v="117"/>
    <n v="1"/>
    <n v="1"/>
    <n v="1"/>
    <n v="1"/>
    <n v="0"/>
    <n v="0"/>
    <n v="68"/>
    <n v="1.1333333333333333"/>
    <x v="1"/>
    <x v="4"/>
    <n v="80"/>
  </r>
  <r>
    <n v="102391"/>
    <x v="59"/>
    <n v="0"/>
    <n v="0"/>
    <n v="0"/>
    <n v="0"/>
    <n v="0"/>
    <n v="0"/>
    <n v="104"/>
    <n v="1.7333333333333334"/>
    <x v="1"/>
    <x v="2"/>
    <n v="60"/>
  </r>
  <r>
    <n v="102106"/>
    <x v="103"/>
    <n v="1"/>
    <n v="1"/>
    <n v="0"/>
    <n v="0"/>
    <n v="0"/>
    <n v="0"/>
    <n v="594"/>
    <n v="9.9"/>
    <x v="0"/>
    <x v="4"/>
    <n v="80"/>
  </r>
  <r>
    <n v="102257"/>
    <x v="317"/>
    <n v="1"/>
    <n v="1"/>
    <n v="1"/>
    <n v="1"/>
    <n v="1"/>
    <n v="1"/>
    <n v="1"/>
    <n v="1.6666666666666666E-2"/>
    <x v="2"/>
    <x v="2"/>
    <n v="60"/>
  </r>
  <r>
    <n v="102330"/>
    <x v="201"/>
    <n v="1"/>
    <n v="1"/>
    <n v="0"/>
    <n v="0"/>
    <n v="0"/>
    <n v="0"/>
    <n v="40"/>
    <n v="0.66666666666666663"/>
    <x v="2"/>
    <x v="2"/>
    <n v="60"/>
  </r>
  <r>
    <n v="100653"/>
    <x v="357"/>
    <n v="1"/>
    <n v="1"/>
    <n v="1"/>
    <n v="1"/>
    <n v="1"/>
    <n v="1"/>
    <n v="75"/>
    <n v="1.25"/>
    <x v="1"/>
    <x v="2"/>
    <n v="60"/>
  </r>
  <r>
    <n v="102674"/>
    <x v="69"/>
    <n v="1"/>
    <n v="0"/>
    <n v="0"/>
    <n v="0"/>
    <n v="0"/>
    <n v="0"/>
    <n v="180"/>
    <n v="3"/>
    <x v="3"/>
    <x v="3"/>
    <n v="45"/>
  </r>
  <r>
    <n v="103191"/>
    <x v="30"/>
    <n v="1"/>
    <n v="1"/>
    <n v="1"/>
    <n v="0"/>
    <n v="0"/>
    <n v="0"/>
    <n v="231"/>
    <n v="3.85"/>
    <x v="0"/>
    <x v="5"/>
    <n v="70"/>
  </r>
  <r>
    <n v="100654"/>
    <x v="253"/>
    <n v="1"/>
    <n v="1"/>
    <n v="0"/>
    <n v="0"/>
    <n v="0"/>
    <n v="0"/>
    <n v="75"/>
    <n v="1.25"/>
    <x v="1"/>
    <x v="3"/>
    <n v="45"/>
  </r>
  <r>
    <n v="101788"/>
    <x v="268"/>
    <n v="1"/>
    <n v="1"/>
    <n v="1"/>
    <n v="0"/>
    <n v="0"/>
    <n v="0"/>
    <n v="52"/>
    <n v="0.8666666666666667"/>
    <x v="2"/>
    <x v="2"/>
    <n v="60"/>
  </r>
  <r>
    <n v="102159"/>
    <x v="211"/>
    <n v="1"/>
    <n v="0"/>
    <n v="0"/>
    <n v="0"/>
    <n v="0"/>
    <n v="0"/>
    <n v="19"/>
    <n v="0.31666666666666665"/>
    <x v="2"/>
    <x v="3"/>
    <n v="45"/>
  </r>
  <r>
    <n v="101369"/>
    <x v="205"/>
    <n v="0"/>
    <n v="0"/>
    <n v="0"/>
    <n v="0"/>
    <n v="0"/>
    <n v="0"/>
    <n v="70"/>
    <n v="1.1666666666666667"/>
    <x v="1"/>
    <x v="4"/>
    <n v="80"/>
  </r>
  <r>
    <n v="101593"/>
    <x v="72"/>
    <n v="1"/>
    <n v="0"/>
    <n v="0"/>
    <n v="0"/>
    <n v="0"/>
    <n v="0"/>
    <n v="162"/>
    <n v="2.7"/>
    <x v="3"/>
    <x v="1"/>
    <n v="75"/>
  </r>
  <r>
    <n v="102968"/>
    <x v="17"/>
    <n v="1"/>
    <n v="1"/>
    <n v="0"/>
    <n v="0"/>
    <n v="0"/>
    <n v="0"/>
    <n v="7"/>
    <n v="0.11666666666666667"/>
    <x v="2"/>
    <x v="1"/>
    <n v="75"/>
  </r>
  <r>
    <n v="101965"/>
    <x v="247"/>
    <n v="0"/>
    <n v="0"/>
    <n v="0"/>
    <n v="0"/>
    <n v="0"/>
    <n v="0"/>
    <n v="56"/>
    <n v="0.93333333333333335"/>
    <x v="2"/>
    <x v="4"/>
    <n v="80"/>
  </r>
  <r>
    <n v="101421"/>
    <x v="166"/>
    <n v="1"/>
    <n v="1"/>
    <n v="1"/>
    <n v="0"/>
    <n v="0"/>
    <n v="0"/>
    <n v="354"/>
    <n v="5.9"/>
    <x v="0"/>
    <x v="0"/>
    <n v="90"/>
  </r>
  <r>
    <n v="102157"/>
    <x v="91"/>
    <n v="1"/>
    <n v="1"/>
    <n v="1"/>
    <n v="1"/>
    <n v="0"/>
    <n v="0"/>
    <n v="69"/>
    <n v="1.1499999999999999"/>
    <x v="1"/>
    <x v="3"/>
    <n v="45"/>
  </r>
  <r>
    <n v="101455"/>
    <x v="301"/>
    <n v="1"/>
    <n v="1"/>
    <n v="0"/>
    <n v="0"/>
    <n v="0"/>
    <n v="0"/>
    <n v="221"/>
    <n v="3.6833333333333331"/>
    <x v="0"/>
    <x v="3"/>
    <n v="45"/>
  </r>
  <r>
    <n v="102352"/>
    <x v="330"/>
    <n v="0"/>
    <n v="0"/>
    <n v="0"/>
    <n v="0"/>
    <n v="0"/>
    <n v="0"/>
    <n v="66"/>
    <n v="1.1000000000000001"/>
    <x v="1"/>
    <x v="1"/>
    <n v="75"/>
  </r>
  <r>
    <n v="100647"/>
    <x v="144"/>
    <n v="0"/>
    <n v="0"/>
    <n v="0"/>
    <n v="0"/>
    <n v="0"/>
    <n v="0"/>
    <n v="283"/>
    <n v="4.7166666666666668"/>
    <x v="0"/>
    <x v="3"/>
    <n v="45"/>
  </r>
  <r>
    <n v="102392"/>
    <x v="113"/>
    <n v="1"/>
    <n v="1"/>
    <n v="0"/>
    <n v="0"/>
    <n v="0"/>
    <n v="0"/>
    <n v="59"/>
    <n v="0.98333333333333328"/>
    <x v="2"/>
    <x v="5"/>
    <n v="70"/>
  </r>
  <r>
    <n v="102506"/>
    <x v="89"/>
    <n v="1"/>
    <n v="1"/>
    <n v="1"/>
    <n v="0"/>
    <n v="0"/>
    <n v="0"/>
    <n v="269"/>
    <n v="4.4833333333333334"/>
    <x v="0"/>
    <x v="2"/>
    <n v="60"/>
  </r>
  <r>
    <n v="103067"/>
    <x v="258"/>
    <n v="1"/>
    <n v="1"/>
    <n v="1"/>
    <n v="1"/>
    <n v="0"/>
    <n v="0"/>
    <n v="77"/>
    <n v="1.2833333333333334"/>
    <x v="1"/>
    <x v="0"/>
    <n v="90"/>
  </r>
  <r>
    <n v="100092"/>
    <x v="257"/>
    <n v="0"/>
    <n v="0"/>
    <n v="0"/>
    <n v="0"/>
    <n v="0"/>
    <n v="0"/>
    <n v="182"/>
    <n v="3.0333333333333332"/>
    <x v="0"/>
    <x v="4"/>
    <n v="80"/>
  </r>
  <r>
    <n v="102050"/>
    <x v="361"/>
    <n v="1"/>
    <n v="1"/>
    <n v="1"/>
    <n v="1"/>
    <n v="0"/>
    <n v="0"/>
    <n v="24"/>
    <n v="0.4"/>
    <x v="2"/>
    <x v="4"/>
    <n v="80"/>
  </r>
  <r>
    <n v="100634"/>
    <x v="108"/>
    <n v="1"/>
    <n v="0"/>
    <n v="0"/>
    <n v="0"/>
    <n v="0"/>
    <n v="0"/>
    <n v="71"/>
    <n v="1.1833333333333333"/>
    <x v="1"/>
    <x v="2"/>
    <n v="60"/>
  </r>
  <r>
    <n v="101461"/>
    <x v="155"/>
    <n v="1"/>
    <n v="1"/>
    <n v="1"/>
    <n v="0"/>
    <n v="0"/>
    <n v="0"/>
    <n v="25"/>
    <n v="0.41666666666666669"/>
    <x v="2"/>
    <x v="3"/>
    <n v="45"/>
  </r>
  <r>
    <n v="100380"/>
    <x v="29"/>
    <n v="1"/>
    <n v="1"/>
    <n v="1"/>
    <n v="1"/>
    <n v="0"/>
    <n v="0"/>
    <n v="168"/>
    <n v="2.8"/>
    <x v="3"/>
    <x v="2"/>
    <n v="60"/>
  </r>
  <r>
    <n v="102126"/>
    <x v="261"/>
    <n v="1"/>
    <n v="1"/>
    <n v="1"/>
    <n v="1"/>
    <n v="1"/>
    <n v="0"/>
    <n v="105"/>
    <n v="1.75"/>
    <x v="1"/>
    <x v="2"/>
    <n v="60"/>
  </r>
  <r>
    <n v="102680"/>
    <x v="146"/>
    <n v="1"/>
    <n v="1"/>
    <n v="0"/>
    <n v="0"/>
    <n v="0"/>
    <n v="0"/>
    <n v="112"/>
    <n v="1.8666666666666667"/>
    <x v="1"/>
    <x v="1"/>
    <n v="75"/>
  </r>
  <r>
    <n v="102544"/>
    <x v="198"/>
    <n v="1"/>
    <n v="1"/>
    <n v="0"/>
    <n v="0"/>
    <n v="0"/>
    <n v="0"/>
    <n v="50"/>
    <n v="0.83333333333333337"/>
    <x v="2"/>
    <x v="0"/>
    <n v="90"/>
  </r>
  <r>
    <n v="101822"/>
    <x v="335"/>
    <n v="1"/>
    <n v="1"/>
    <n v="1"/>
    <n v="0"/>
    <n v="0"/>
    <n v="0"/>
    <n v="712"/>
    <n v="11.866666666666667"/>
    <x v="0"/>
    <x v="2"/>
    <n v="60"/>
  </r>
  <r>
    <n v="100925"/>
    <x v="218"/>
    <n v="1"/>
    <n v="1"/>
    <n v="1"/>
    <n v="0"/>
    <n v="0"/>
    <n v="0"/>
    <n v="200"/>
    <n v="3.3333333333333335"/>
    <x v="0"/>
    <x v="0"/>
    <n v="90"/>
  </r>
  <r>
    <n v="100672"/>
    <x v="57"/>
    <n v="1"/>
    <n v="1"/>
    <n v="1"/>
    <n v="1"/>
    <n v="0"/>
    <n v="0"/>
    <n v="143"/>
    <n v="2.3833333333333333"/>
    <x v="3"/>
    <x v="4"/>
    <n v="80"/>
  </r>
  <r>
    <n v="101290"/>
    <x v="230"/>
    <n v="0"/>
    <n v="0"/>
    <n v="0"/>
    <n v="0"/>
    <n v="0"/>
    <n v="0"/>
    <n v="23"/>
    <n v="0.38333333333333336"/>
    <x v="2"/>
    <x v="5"/>
    <n v="70"/>
  </r>
  <r>
    <n v="100026"/>
    <x v="250"/>
    <n v="1"/>
    <n v="1"/>
    <n v="0"/>
    <n v="0"/>
    <n v="0"/>
    <n v="0"/>
    <n v="86"/>
    <n v="1.4333333333333333"/>
    <x v="1"/>
    <x v="5"/>
    <n v="70"/>
  </r>
  <r>
    <n v="102525"/>
    <x v="38"/>
    <n v="0"/>
    <n v="0"/>
    <n v="0"/>
    <n v="0"/>
    <n v="0"/>
    <n v="0"/>
    <n v="35"/>
    <n v="0.58333333333333337"/>
    <x v="2"/>
    <x v="2"/>
    <n v="60"/>
  </r>
  <r>
    <n v="102389"/>
    <x v="150"/>
    <n v="1"/>
    <n v="1"/>
    <n v="0"/>
    <n v="0"/>
    <n v="0"/>
    <n v="0"/>
    <n v="289"/>
    <n v="4.8166666666666664"/>
    <x v="0"/>
    <x v="5"/>
    <n v="70"/>
  </r>
  <r>
    <n v="103060"/>
    <x v="354"/>
    <n v="1"/>
    <n v="0"/>
    <n v="0"/>
    <n v="0"/>
    <n v="0"/>
    <n v="0"/>
    <n v="274"/>
    <n v="4.5666666666666664"/>
    <x v="0"/>
    <x v="4"/>
    <n v="80"/>
  </r>
  <r>
    <n v="100140"/>
    <x v="248"/>
    <n v="0"/>
    <n v="0"/>
    <n v="0"/>
    <n v="0"/>
    <n v="0"/>
    <n v="0"/>
    <n v="82"/>
    <n v="1.3666666666666667"/>
    <x v="1"/>
    <x v="5"/>
    <n v="70"/>
  </r>
  <r>
    <n v="100838"/>
    <x v="275"/>
    <n v="0"/>
    <n v="0"/>
    <n v="0"/>
    <n v="0"/>
    <n v="0"/>
    <n v="0"/>
    <n v="205"/>
    <n v="3.4166666666666665"/>
    <x v="0"/>
    <x v="3"/>
    <n v="45"/>
  </r>
  <r>
    <n v="100885"/>
    <x v="341"/>
    <n v="1"/>
    <n v="1"/>
    <n v="0"/>
    <n v="0"/>
    <n v="0"/>
    <n v="0"/>
    <n v="179"/>
    <n v="2.9833333333333334"/>
    <x v="3"/>
    <x v="1"/>
    <n v="75"/>
  </r>
  <r>
    <n v="103008"/>
    <x v="337"/>
    <n v="0"/>
    <n v="0"/>
    <n v="0"/>
    <n v="0"/>
    <n v="0"/>
    <n v="0"/>
    <n v="51"/>
    <n v="0.85"/>
    <x v="2"/>
    <x v="1"/>
    <n v="75"/>
  </r>
  <r>
    <n v="101255"/>
    <x v="127"/>
    <n v="1"/>
    <n v="1"/>
    <n v="0"/>
    <n v="0"/>
    <n v="0"/>
    <n v="0"/>
    <n v="960"/>
    <n v="16"/>
    <x v="0"/>
    <x v="2"/>
    <n v="60"/>
  </r>
  <r>
    <n v="101816"/>
    <x v="336"/>
    <n v="1"/>
    <n v="1"/>
    <n v="0"/>
    <n v="0"/>
    <n v="0"/>
    <n v="0"/>
    <n v="165"/>
    <n v="2.75"/>
    <x v="3"/>
    <x v="3"/>
    <n v="45"/>
  </r>
  <r>
    <n v="102283"/>
    <x v="270"/>
    <n v="1"/>
    <n v="1"/>
    <n v="0"/>
    <n v="0"/>
    <n v="0"/>
    <n v="0"/>
    <n v="166"/>
    <n v="2.7666666666666666"/>
    <x v="3"/>
    <x v="3"/>
    <n v="45"/>
  </r>
  <r>
    <n v="100483"/>
    <x v="112"/>
    <n v="1"/>
    <n v="0"/>
    <n v="0"/>
    <n v="0"/>
    <n v="0"/>
    <n v="0"/>
    <n v="75"/>
    <n v="1.25"/>
    <x v="1"/>
    <x v="5"/>
    <n v="70"/>
  </r>
  <r>
    <n v="100959"/>
    <x v="181"/>
    <n v="0"/>
    <n v="0"/>
    <n v="0"/>
    <n v="0"/>
    <n v="0"/>
    <n v="0"/>
    <n v="243"/>
    <n v="4.05"/>
    <x v="0"/>
    <x v="4"/>
    <n v="80"/>
  </r>
  <r>
    <n v="101524"/>
    <x v="5"/>
    <n v="0"/>
    <n v="0"/>
    <n v="0"/>
    <n v="0"/>
    <n v="0"/>
    <n v="0"/>
    <n v="68"/>
    <n v="1.1333333333333333"/>
    <x v="1"/>
    <x v="3"/>
    <n v="45"/>
  </r>
  <r>
    <n v="101470"/>
    <x v="180"/>
    <n v="1"/>
    <n v="1"/>
    <n v="1"/>
    <n v="1"/>
    <n v="1"/>
    <n v="0"/>
    <n v="215"/>
    <n v="3.5833333333333335"/>
    <x v="0"/>
    <x v="4"/>
    <n v="80"/>
  </r>
  <r>
    <n v="101265"/>
    <x v="103"/>
    <n v="0"/>
    <n v="0"/>
    <n v="0"/>
    <n v="0"/>
    <n v="0"/>
    <n v="0"/>
    <n v="2"/>
    <n v="3.3333333333333333E-2"/>
    <x v="2"/>
    <x v="0"/>
    <n v="90"/>
  </r>
  <r>
    <n v="102767"/>
    <x v="225"/>
    <n v="1"/>
    <n v="1"/>
    <n v="1"/>
    <n v="1"/>
    <n v="1"/>
    <n v="0"/>
    <n v="295"/>
    <n v="4.916666666666667"/>
    <x v="0"/>
    <x v="0"/>
    <n v="90"/>
  </r>
  <r>
    <n v="103004"/>
    <x v="352"/>
    <n v="1"/>
    <n v="0"/>
    <n v="0"/>
    <n v="0"/>
    <n v="0"/>
    <n v="0"/>
    <n v="1"/>
    <n v="1.6666666666666666E-2"/>
    <x v="2"/>
    <x v="1"/>
    <n v="75"/>
  </r>
  <r>
    <n v="102887"/>
    <x v="85"/>
    <n v="1"/>
    <n v="1"/>
    <n v="1"/>
    <n v="0"/>
    <n v="0"/>
    <n v="0"/>
    <n v="25"/>
    <n v="0.41666666666666669"/>
    <x v="2"/>
    <x v="1"/>
    <n v="75"/>
  </r>
  <r>
    <n v="102372"/>
    <x v="12"/>
    <n v="1"/>
    <n v="1"/>
    <n v="0"/>
    <n v="0"/>
    <n v="0"/>
    <n v="0"/>
    <n v="14"/>
    <n v="0.23333333333333334"/>
    <x v="2"/>
    <x v="1"/>
    <n v="75"/>
  </r>
  <r>
    <n v="102345"/>
    <x v="344"/>
    <n v="1"/>
    <n v="0"/>
    <n v="0"/>
    <n v="0"/>
    <n v="0"/>
    <n v="0"/>
    <n v="373"/>
    <n v="6.2166666666666668"/>
    <x v="0"/>
    <x v="2"/>
    <n v="60"/>
  </r>
  <r>
    <n v="100998"/>
    <x v="90"/>
    <n v="1"/>
    <n v="0"/>
    <n v="0"/>
    <n v="0"/>
    <n v="0"/>
    <n v="0"/>
    <n v="181"/>
    <n v="3.0166666666666666"/>
    <x v="0"/>
    <x v="1"/>
    <n v="75"/>
  </r>
  <r>
    <n v="101389"/>
    <x v="274"/>
    <n v="0"/>
    <n v="0"/>
    <n v="0"/>
    <n v="0"/>
    <n v="0"/>
    <n v="0"/>
    <n v="181"/>
    <n v="3.0166666666666666"/>
    <x v="0"/>
    <x v="5"/>
    <n v="70"/>
  </r>
  <r>
    <n v="101143"/>
    <x v="223"/>
    <n v="1"/>
    <n v="0"/>
    <n v="0"/>
    <n v="0"/>
    <n v="0"/>
    <n v="0"/>
    <n v="603"/>
    <n v="10.050000000000001"/>
    <x v="0"/>
    <x v="2"/>
    <n v="60"/>
  </r>
  <r>
    <n v="101835"/>
    <x v="124"/>
    <n v="0"/>
    <n v="0"/>
    <n v="0"/>
    <n v="0"/>
    <n v="0"/>
    <n v="0"/>
    <n v="36"/>
    <n v="0.6"/>
    <x v="2"/>
    <x v="5"/>
    <n v="70"/>
  </r>
  <r>
    <n v="101717"/>
    <x v="48"/>
    <n v="1"/>
    <n v="1"/>
    <n v="0"/>
    <n v="0"/>
    <n v="0"/>
    <n v="0"/>
    <n v="72"/>
    <n v="1.2"/>
    <x v="1"/>
    <x v="1"/>
    <n v="75"/>
  </r>
  <r>
    <n v="103038"/>
    <x v="272"/>
    <n v="0"/>
    <n v="0"/>
    <n v="0"/>
    <n v="0"/>
    <n v="0"/>
    <n v="0"/>
    <n v="44"/>
    <n v="0.73333333333333328"/>
    <x v="2"/>
    <x v="5"/>
    <n v="70"/>
  </r>
  <r>
    <n v="102639"/>
    <x v="306"/>
    <n v="0"/>
    <n v="0"/>
    <n v="0"/>
    <n v="0"/>
    <n v="0"/>
    <n v="0"/>
    <n v="2"/>
    <n v="3.3333333333333333E-2"/>
    <x v="2"/>
    <x v="2"/>
    <n v="60"/>
  </r>
  <r>
    <n v="103180"/>
    <x v="347"/>
    <n v="1"/>
    <n v="0"/>
    <n v="0"/>
    <n v="0"/>
    <n v="0"/>
    <n v="0"/>
    <n v="36"/>
    <n v="0.6"/>
    <x v="2"/>
    <x v="1"/>
    <n v="75"/>
  </r>
  <r>
    <n v="100050"/>
    <x v="167"/>
    <n v="1"/>
    <n v="1"/>
    <n v="1"/>
    <n v="0"/>
    <n v="0"/>
    <n v="0"/>
    <n v="226"/>
    <n v="3.7666666666666666"/>
    <x v="0"/>
    <x v="3"/>
    <n v="45"/>
  </r>
  <r>
    <n v="100560"/>
    <x v="127"/>
    <n v="1"/>
    <n v="1"/>
    <n v="0"/>
    <n v="0"/>
    <n v="0"/>
    <n v="0"/>
    <n v="856"/>
    <n v="14.266666666666667"/>
    <x v="0"/>
    <x v="2"/>
    <n v="60"/>
  </r>
  <r>
    <n v="102430"/>
    <x v="125"/>
    <n v="1"/>
    <n v="1"/>
    <n v="0"/>
    <n v="0"/>
    <n v="0"/>
    <n v="0"/>
    <n v="857"/>
    <n v="14.283333333333333"/>
    <x v="0"/>
    <x v="0"/>
    <n v="90"/>
  </r>
  <r>
    <n v="101072"/>
    <x v="310"/>
    <n v="0"/>
    <n v="0"/>
    <n v="0"/>
    <n v="0"/>
    <n v="0"/>
    <n v="0"/>
    <n v="169"/>
    <n v="2.8166666666666669"/>
    <x v="3"/>
    <x v="0"/>
    <n v="90"/>
  </r>
  <r>
    <n v="102282"/>
    <x v="245"/>
    <n v="1"/>
    <n v="1"/>
    <n v="0"/>
    <n v="0"/>
    <n v="0"/>
    <n v="0"/>
    <n v="52"/>
    <n v="0.8666666666666667"/>
    <x v="2"/>
    <x v="5"/>
    <n v="70"/>
  </r>
  <r>
    <n v="100399"/>
    <x v="35"/>
    <n v="0"/>
    <n v="0"/>
    <n v="0"/>
    <n v="0"/>
    <n v="0"/>
    <n v="0"/>
    <n v="213"/>
    <n v="3.55"/>
    <x v="0"/>
    <x v="2"/>
    <n v="60"/>
  </r>
  <r>
    <n v="101886"/>
    <x v="347"/>
    <n v="1"/>
    <n v="1"/>
    <n v="0"/>
    <n v="0"/>
    <n v="0"/>
    <n v="0"/>
    <n v="61"/>
    <n v="1.0166666666666666"/>
    <x v="1"/>
    <x v="2"/>
    <n v="60"/>
  </r>
  <r>
    <n v="100472"/>
    <x v="340"/>
    <n v="1"/>
    <n v="1"/>
    <n v="1"/>
    <n v="1"/>
    <n v="1"/>
    <n v="0"/>
    <n v="295"/>
    <n v="4.916666666666667"/>
    <x v="0"/>
    <x v="4"/>
    <n v="80"/>
  </r>
  <r>
    <n v="102946"/>
    <x v="27"/>
    <n v="1"/>
    <n v="1"/>
    <n v="1"/>
    <n v="1"/>
    <n v="0"/>
    <n v="0"/>
    <n v="280"/>
    <n v="4.666666666666667"/>
    <x v="0"/>
    <x v="0"/>
    <n v="90"/>
  </r>
  <r>
    <n v="100688"/>
    <x v="102"/>
    <n v="1"/>
    <n v="0"/>
    <n v="0"/>
    <n v="0"/>
    <n v="0"/>
    <n v="0"/>
    <n v="24"/>
    <n v="0.4"/>
    <x v="2"/>
    <x v="4"/>
    <n v="80"/>
  </r>
  <r>
    <n v="100458"/>
    <x v="174"/>
    <n v="1"/>
    <n v="1"/>
    <n v="1"/>
    <n v="1"/>
    <n v="0"/>
    <n v="0"/>
    <n v="75"/>
    <n v="1.25"/>
    <x v="1"/>
    <x v="4"/>
    <n v="80"/>
  </r>
  <r>
    <n v="100985"/>
    <x v="333"/>
    <n v="1"/>
    <n v="1"/>
    <n v="0"/>
    <n v="0"/>
    <n v="0"/>
    <n v="0"/>
    <n v="68"/>
    <n v="1.1333333333333333"/>
    <x v="1"/>
    <x v="2"/>
    <n v="60"/>
  </r>
  <r>
    <n v="103094"/>
    <x v="286"/>
    <n v="1"/>
    <n v="1"/>
    <n v="1"/>
    <n v="0"/>
    <n v="0"/>
    <n v="0"/>
    <n v="382"/>
    <n v="6.3666666666666663"/>
    <x v="0"/>
    <x v="0"/>
    <n v="90"/>
  </r>
  <r>
    <n v="102311"/>
    <x v="102"/>
    <n v="0"/>
    <n v="0"/>
    <n v="0"/>
    <n v="0"/>
    <n v="0"/>
    <n v="0"/>
    <n v="171"/>
    <n v="2.85"/>
    <x v="3"/>
    <x v="5"/>
    <n v="70"/>
  </r>
  <r>
    <n v="102074"/>
    <x v="300"/>
    <n v="1"/>
    <n v="0"/>
    <n v="0"/>
    <n v="0"/>
    <n v="0"/>
    <n v="0"/>
    <n v="4"/>
    <n v="6.6666666666666666E-2"/>
    <x v="2"/>
    <x v="3"/>
    <n v="45"/>
  </r>
  <r>
    <n v="102492"/>
    <x v="275"/>
    <n v="0"/>
    <n v="0"/>
    <n v="0"/>
    <n v="0"/>
    <n v="0"/>
    <n v="0"/>
    <n v="158"/>
    <n v="2.6333333333333333"/>
    <x v="3"/>
    <x v="4"/>
    <n v="80"/>
  </r>
  <r>
    <n v="100409"/>
    <x v="56"/>
    <n v="1"/>
    <n v="0"/>
    <n v="0"/>
    <n v="0"/>
    <n v="0"/>
    <n v="0"/>
    <n v="35"/>
    <n v="0.58333333333333337"/>
    <x v="2"/>
    <x v="1"/>
    <n v="75"/>
  </r>
  <r>
    <n v="101982"/>
    <x v="39"/>
    <n v="1"/>
    <n v="0"/>
    <n v="0"/>
    <n v="0"/>
    <n v="0"/>
    <n v="0"/>
    <n v="19"/>
    <n v="0.31666666666666665"/>
    <x v="2"/>
    <x v="2"/>
    <n v="60"/>
  </r>
  <r>
    <n v="100538"/>
    <x v="121"/>
    <n v="1"/>
    <n v="0"/>
    <n v="0"/>
    <n v="0"/>
    <n v="0"/>
    <n v="0"/>
    <n v="75"/>
    <n v="1.25"/>
    <x v="1"/>
    <x v="2"/>
    <n v="60"/>
  </r>
  <r>
    <n v="101525"/>
    <x v="223"/>
    <n v="1"/>
    <n v="1"/>
    <n v="0"/>
    <n v="0"/>
    <n v="0"/>
    <n v="0"/>
    <n v="78"/>
    <n v="1.3"/>
    <x v="1"/>
    <x v="4"/>
    <n v="80"/>
  </r>
  <r>
    <n v="101331"/>
    <x v="129"/>
    <n v="1"/>
    <n v="1"/>
    <n v="1"/>
    <n v="0"/>
    <n v="0"/>
    <n v="0"/>
    <n v="930"/>
    <n v="15.5"/>
    <x v="0"/>
    <x v="5"/>
    <n v="70"/>
  </r>
  <r>
    <n v="100285"/>
    <x v="315"/>
    <n v="0"/>
    <n v="0"/>
    <n v="0"/>
    <n v="0"/>
    <n v="0"/>
    <n v="0"/>
    <n v="84"/>
    <n v="1.4"/>
    <x v="1"/>
    <x v="3"/>
    <n v="45"/>
  </r>
  <r>
    <n v="100150"/>
    <x v="352"/>
    <n v="0"/>
    <n v="0"/>
    <n v="0"/>
    <n v="0"/>
    <n v="0"/>
    <n v="0"/>
    <n v="905"/>
    <n v="15.083333333333334"/>
    <x v="0"/>
    <x v="2"/>
    <n v="60"/>
  </r>
  <r>
    <n v="100920"/>
    <x v="128"/>
    <n v="1"/>
    <n v="1"/>
    <n v="0"/>
    <n v="0"/>
    <n v="0"/>
    <n v="0"/>
    <n v="68"/>
    <n v="1.1333333333333333"/>
    <x v="1"/>
    <x v="5"/>
    <n v="70"/>
  </r>
  <r>
    <n v="103107"/>
    <x v="202"/>
    <n v="1"/>
    <n v="0"/>
    <n v="0"/>
    <n v="0"/>
    <n v="0"/>
    <n v="0"/>
    <n v="122"/>
    <n v="2.0333333333333332"/>
    <x v="3"/>
    <x v="0"/>
    <n v="90"/>
  </r>
  <r>
    <n v="103148"/>
    <x v="67"/>
    <n v="1"/>
    <n v="1"/>
    <n v="1"/>
    <n v="0"/>
    <n v="0"/>
    <n v="0"/>
    <n v="63"/>
    <n v="1.05"/>
    <x v="1"/>
    <x v="0"/>
    <n v="90"/>
  </r>
  <r>
    <n v="103081"/>
    <x v="65"/>
    <n v="1"/>
    <n v="1"/>
    <n v="0"/>
    <n v="0"/>
    <n v="0"/>
    <n v="0"/>
    <n v="176"/>
    <n v="2.9333333333333331"/>
    <x v="3"/>
    <x v="2"/>
    <n v="60"/>
  </r>
  <r>
    <n v="101008"/>
    <x v="51"/>
    <n v="0"/>
    <n v="0"/>
    <n v="0"/>
    <n v="0"/>
    <n v="0"/>
    <n v="0"/>
    <n v="12"/>
    <n v="0.2"/>
    <x v="2"/>
    <x v="1"/>
    <n v="75"/>
  </r>
  <r>
    <n v="102656"/>
    <x v="6"/>
    <n v="1"/>
    <n v="1"/>
    <n v="0"/>
    <n v="0"/>
    <n v="0"/>
    <n v="0"/>
    <n v="225"/>
    <n v="3.75"/>
    <x v="0"/>
    <x v="4"/>
    <n v="80"/>
  </r>
  <r>
    <n v="100833"/>
    <x v="187"/>
    <n v="1"/>
    <n v="1"/>
    <n v="1"/>
    <n v="0"/>
    <n v="0"/>
    <n v="0"/>
    <n v="198"/>
    <n v="3.3"/>
    <x v="0"/>
    <x v="4"/>
    <n v="80"/>
  </r>
  <r>
    <n v="101648"/>
    <x v="80"/>
    <n v="1"/>
    <n v="1"/>
    <n v="0"/>
    <n v="0"/>
    <n v="0"/>
    <n v="0"/>
    <n v="231"/>
    <n v="3.85"/>
    <x v="0"/>
    <x v="5"/>
    <n v="70"/>
  </r>
  <r>
    <n v="102829"/>
    <x v="320"/>
    <n v="1"/>
    <n v="1"/>
    <n v="1"/>
    <n v="0"/>
    <n v="0"/>
    <n v="0"/>
    <n v="11"/>
    <n v="0.18333333333333332"/>
    <x v="2"/>
    <x v="1"/>
    <n v="75"/>
  </r>
  <r>
    <n v="102061"/>
    <x v="44"/>
    <n v="1"/>
    <n v="1"/>
    <n v="1"/>
    <n v="1"/>
    <n v="0"/>
    <n v="0"/>
    <n v="40"/>
    <n v="0.66666666666666663"/>
    <x v="2"/>
    <x v="5"/>
    <n v="70"/>
  </r>
  <r>
    <n v="102375"/>
    <x v="236"/>
    <n v="1"/>
    <n v="1"/>
    <n v="1"/>
    <n v="0"/>
    <n v="0"/>
    <n v="0"/>
    <n v="300"/>
    <n v="5"/>
    <x v="0"/>
    <x v="3"/>
    <n v="45"/>
  </r>
  <r>
    <n v="100329"/>
    <x v="307"/>
    <n v="1"/>
    <n v="1"/>
    <n v="1"/>
    <n v="1"/>
    <n v="1"/>
    <n v="1"/>
    <n v="258"/>
    <n v="4.3"/>
    <x v="0"/>
    <x v="4"/>
    <n v="80"/>
  </r>
  <r>
    <n v="100763"/>
    <x v="355"/>
    <n v="0"/>
    <n v="0"/>
    <n v="0"/>
    <n v="0"/>
    <n v="0"/>
    <n v="0"/>
    <n v="275"/>
    <n v="4.583333333333333"/>
    <x v="0"/>
    <x v="0"/>
    <n v="90"/>
  </r>
  <r>
    <n v="103026"/>
    <x v="290"/>
    <n v="0"/>
    <n v="0"/>
    <n v="0"/>
    <n v="0"/>
    <n v="0"/>
    <n v="0"/>
    <n v="60"/>
    <n v="1"/>
    <x v="2"/>
    <x v="0"/>
    <n v="90"/>
  </r>
  <r>
    <n v="101848"/>
    <x v="254"/>
    <n v="1"/>
    <n v="0"/>
    <n v="0"/>
    <n v="0"/>
    <n v="0"/>
    <n v="0"/>
    <n v="217"/>
    <n v="3.6166666666666667"/>
    <x v="0"/>
    <x v="0"/>
    <n v="90"/>
  </r>
  <r>
    <n v="102672"/>
    <x v="174"/>
    <n v="1"/>
    <n v="0"/>
    <n v="0"/>
    <n v="0"/>
    <n v="0"/>
    <n v="0"/>
    <n v="289"/>
    <n v="4.8166666666666664"/>
    <x v="0"/>
    <x v="0"/>
    <n v="90"/>
  </r>
  <r>
    <n v="101623"/>
    <x v="154"/>
    <n v="1"/>
    <n v="0"/>
    <n v="0"/>
    <n v="0"/>
    <n v="0"/>
    <n v="0"/>
    <n v="998"/>
    <n v="16.633333333333333"/>
    <x v="0"/>
    <x v="0"/>
    <n v="90"/>
  </r>
  <r>
    <n v="101139"/>
    <x v="229"/>
    <n v="1"/>
    <n v="1"/>
    <n v="1"/>
    <n v="0"/>
    <n v="0"/>
    <n v="0"/>
    <n v="69"/>
    <n v="1.1499999999999999"/>
    <x v="1"/>
    <x v="5"/>
    <n v="70"/>
  </r>
  <r>
    <n v="100025"/>
    <x v="110"/>
    <n v="0"/>
    <n v="0"/>
    <n v="0"/>
    <n v="0"/>
    <n v="0"/>
    <n v="0"/>
    <n v="169"/>
    <n v="2.8166666666666669"/>
    <x v="3"/>
    <x v="4"/>
    <n v="80"/>
  </r>
  <r>
    <n v="100038"/>
    <x v="41"/>
    <n v="1"/>
    <n v="0"/>
    <n v="0"/>
    <n v="0"/>
    <n v="0"/>
    <n v="0"/>
    <n v="238"/>
    <n v="3.9666666666666668"/>
    <x v="0"/>
    <x v="2"/>
    <n v="60"/>
  </r>
  <r>
    <n v="102001"/>
    <x v="23"/>
    <n v="1"/>
    <n v="1"/>
    <n v="1"/>
    <n v="1"/>
    <n v="0"/>
    <n v="0"/>
    <n v="51"/>
    <n v="0.85"/>
    <x v="2"/>
    <x v="3"/>
    <n v="45"/>
  </r>
  <r>
    <n v="101685"/>
    <x v="265"/>
    <n v="1"/>
    <n v="1"/>
    <n v="0"/>
    <n v="0"/>
    <n v="0"/>
    <n v="0"/>
    <n v="72"/>
    <n v="1.2"/>
    <x v="1"/>
    <x v="5"/>
    <n v="70"/>
  </r>
  <r>
    <n v="101343"/>
    <x v="148"/>
    <n v="1"/>
    <n v="1"/>
    <n v="0"/>
    <n v="0"/>
    <n v="0"/>
    <n v="0"/>
    <n v="208"/>
    <n v="3.4666666666666668"/>
    <x v="0"/>
    <x v="5"/>
    <n v="70"/>
  </r>
  <r>
    <n v="100393"/>
    <x v="162"/>
    <n v="1"/>
    <n v="1"/>
    <n v="1"/>
    <n v="0"/>
    <n v="0"/>
    <n v="0"/>
    <n v="597"/>
    <n v="9.9499999999999993"/>
    <x v="0"/>
    <x v="3"/>
    <n v="45"/>
  </r>
  <r>
    <n v="101329"/>
    <x v="66"/>
    <n v="0"/>
    <n v="0"/>
    <n v="0"/>
    <n v="0"/>
    <n v="0"/>
    <n v="0"/>
    <n v="20"/>
    <n v="0.33333333333333331"/>
    <x v="2"/>
    <x v="1"/>
    <n v="75"/>
  </r>
  <r>
    <n v="100881"/>
    <x v="49"/>
    <n v="0"/>
    <n v="0"/>
    <n v="0"/>
    <n v="0"/>
    <n v="0"/>
    <n v="0"/>
    <n v="291"/>
    <n v="4.8499999999999996"/>
    <x v="0"/>
    <x v="5"/>
    <n v="70"/>
  </r>
  <r>
    <n v="102927"/>
    <x v="345"/>
    <n v="1"/>
    <n v="1"/>
    <n v="0"/>
    <n v="0"/>
    <n v="0"/>
    <n v="0"/>
    <n v="188"/>
    <n v="3.1333333333333333"/>
    <x v="0"/>
    <x v="3"/>
    <n v="45"/>
  </r>
  <r>
    <n v="100971"/>
    <x v="100"/>
    <n v="1"/>
    <n v="1"/>
    <n v="0"/>
    <n v="0"/>
    <n v="0"/>
    <n v="0"/>
    <n v="68"/>
    <n v="1.1333333333333333"/>
    <x v="1"/>
    <x v="4"/>
    <n v="80"/>
  </r>
  <r>
    <n v="102411"/>
    <x v="287"/>
    <n v="1"/>
    <n v="1"/>
    <n v="0"/>
    <n v="0"/>
    <n v="0"/>
    <n v="0"/>
    <n v="659"/>
    <n v="10.983333333333333"/>
    <x v="0"/>
    <x v="0"/>
    <n v="90"/>
  </r>
  <r>
    <n v="100178"/>
    <x v="156"/>
    <n v="0"/>
    <n v="0"/>
    <n v="0"/>
    <n v="0"/>
    <n v="0"/>
    <n v="0"/>
    <n v="82"/>
    <n v="1.3666666666666667"/>
    <x v="1"/>
    <x v="2"/>
    <n v="60"/>
  </r>
  <r>
    <n v="101058"/>
    <x v="336"/>
    <n v="1"/>
    <n v="0"/>
    <n v="0"/>
    <n v="0"/>
    <n v="0"/>
    <n v="0"/>
    <n v="41"/>
    <n v="0.68333333333333335"/>
    <x v="2"/>
    <x v="2"/>
    <n v="60"/>
  </r>
  <r>
    <n v="100638"/>
    <x v="49"/>
    <n v="1"/>
    <n v="1"/>
    <n v="0"/>
    <n v="0"/>
    <n v="0"/>
    <n v="0"/>
    <n v="158"/>
    <n v="2.6333333333333333"/>
    <x v="3"/>
    <x v="4"/>
    <n v="80"/>
  </r>
  <r>
    <n v="101828"/>
    <x v="169"/>
    <n v="1"/>
    <n v="0"/>
    <n v="0"/>
    <n v="0"/>
    <n v="0"/>
    <n v="0"/>
    <n v="25"/>
    <n v="0.41666666666666669"/>
    <x v="2"/>
    <x v="1"/>
    <n v="75"/>
  </r>
  <r>
    <n v="103130"/>
    <x v="91"/>
    <n v="1"/>
    <n v="1"/>
    <n v="0"/>
    <n v="0"/>
    <n v="0"/>
    <n v="0"/>
    <n v="47"/>
    <n v="0.78333333333333333"/>
    <x v="2"/>
    <x v="2"/>
    <n v="60"/>
  </r>
  <r>
    <n v="100839"/>
    <x v="306"/>
    <n v="1"/>
    <n v="1"/>
    <n v="1"/>
    <n v="1"/>
    <n v="1"/>
    <n v="0"/>
    <n v="258"/>
    <n v="4.3"/>
    <x v="0"/>
    <x v="4"/>
    <n v="80"/>
  </r>
  <r>
    <n v="102363"/>
    <x v="14"/>
    <n v="1"/>
    <n v="1"/>
    <n v="1"/>
    <n v="0"/>
    <n v="0"/>
    <n v="0"/>
    <n v="174"/>
    <n v="2.9"/>
    <x v="3"/>
    <x v="0"/>
    <n v="90"/>
  </r>
  <r>
    <n v="101024"/>
    <x v="108"/>
    <n v="1"/>
    <n v="0"/>
    <n v="0"/>
    <n v="0"/>
    <n v="0"/>
    <n v="0"/>
    <n v="48"/>
    <n v="0.8"/>
    <x v="2"/>
    <x v="2"/>
    <n v="60"/>
  </r>
  <r>
    <n v="100682"/>
    <x v="98"/>
    <n v="1"/>
    <n v="1"/>
    <n v="0"/>
    <n v="0"/>
    <n v="0"/>
    <n v="0"/>
    <n v="75"/>
    <n v="1.25"/>
    <x v="1"/>
    <x v="1"/>
    <n v="75"/>
  </r>
  <r>
    <n v="100817"/>
    <x v="31"/>
    <n v="0"/>
    <n v="0"/>
    <n v="0"/>
    <n v="0"/>
    <n v="0"/>
    <n v="0"/>
    <n v="130"/>
    <n v="2.1666666666666665"/>
    <x v="3"/>
    <x v="3"/>
    <n v="45"/>
  </r>
  <r>
    <n v="102383"/>
    <x v="123"/>
    <n v="1"/>
    <n v="0"/>
    <n v="0"/>
    <n v="0"/>
    <n v="0"/>
    <n v="0"/>
    <n v="541"/>
    <n v="9.0166666666666675"/>
    <x v="0"/>
    <x v="0"/>
    <n v="90"/>
  </r>
  <r>
    <n v="101569"/>
    <x v="358"/>
    <n v="1"/>
    <n v="1"/>
    <n v="1"/>
    <n v="0"/>
    <n v="0"/>
    <n v="0"/>
    <n v="157"/>
    <n v="2.6166666666666667"/>
    <x v="3"/>
    <x v="1"/>
    <n v="75"/>
  </r>
  <r>
    <n v="101419"/>
    <x v="307"/>
    <n v="0"/>
    <n v="0"/>
    <n v="0"/>
    <n v="0"/>
    <n v="0"/>
    <n v="0"/>
    <n v="77"/>
    <n v="1.2833333333333334"/>
    <x v="1"/>
    <x v="2"/>
    <n v="60"/>
  </r>
  <r>
    <n v="101370"/>
    <x v="83"/>
    <n v="1"/>
    <n v="0"/>
    <n v="0"/>
    <n v="0"/>
    <n v="0"/>
    <n v="0"/>
    <n v="120"/>
    <n v="2"/>
    <x v="1"/>
    <x v="2"/>
    <n v="60"/>
  </r>
  <r>
    <n v="101618"/>
    <x v="266"/>
    <n v="1"/>
    <n v="0"/>
    <n v="0"/>
    <n v="0"/>
    <n v="0"/>
    <n v="0"/>
    <n v="76"/>
    <n v="1.2666666666666666"/>
    <x v="1"/>
    <x v="0"/>
    <n v="90"/>
  </r>
  <r>
    <n v="100964"/>
    <x v="52"/>
    <n v="1"/>
    <n v="0"/>
    <n v="0"/>
    <n v="0"/>
    <n v="0"/>
    <n v="0"/>
    <n v="68"/>
    <n v="1.1333333333333333"/>
    <x v="1"/>
    <x v="2"/>
    <n v="60"/>
  </r>
  <r>
    <n v="103186"/>
    <x v="157"/>
    <n v="1"/>
    <n v="1"/>
    <n v="1"/>
    <n v="0"/>
    <n v="0"/>
    <n v="0"/>
    <n v="231"/>
    <n v="3.85"/>
    <x v="0"/>
    <x v="5"/>
    <n v="70"/>
  </r>
  <r>
    <n v="100809"/>
    <x v="223"/>
    <n v="1"/>
    <n v="1"/>
    <n v="1"/>
    <n v="0"/>
    <n v="0"/>
    <n v="0"/>
    <n v="68"/>
    <n v="1.1333333333333333"/>
    <x v="1"/>
    <x v="1"/>
    <n v="75"/>
  </r>
  <r>
    <n v="102105"/>
    <x v="194"/>
    <n v="1"/>
    <n v="0"/>
    <n v="0"/>
    <n v="0"/>
    <n v="0"/>
    <n v="0"/>
    <n v="185"/>
    <n v="3.0833333333333335"/>
    <x v="0"/>
    <x v="3"/>
    <n v="45"/>
  </r>
  <r>
    <n v="100744"/>
    <x v="104"/>
    <n v="1"/>
    <n v="1"/>
    <n v="1"/>
    <n v="1"/>
    <n v="1"/>
    <n v="0"/>
    <n v="68"/>
    <n v="1.1333333333333333"/>
    <x v="1"/>
    <x v="5"/>
    <n v="70"/>
  </r>
  <r>
    <n v="101549"/>
    <x v="294"/>
    <n v="1"/>
    <n v="0"/>
    <n v="0"/>
    <n v="0"/>
    <n v="0"/>
    <n v="0"/>
    <n v="175"/>
    <n v="2.9166666666666665"/>
    <x v="3"/>
    <x v="2"/>
    <n v="60"/>
  </r>
  <r>
    <n v="101674"/>
    <x v="328"/>
    <n v="1"/>
    <n v="1"/>
    <n v="0"/>
    <n v="0"/>
    <n v="0"/>
    <n v="0"/>
    <n v="72"/>
    <n v="1.2"/>
    <x v="1"/>
    <x v="3"/>
    <n v="45"/>
  </r>
  <r>
    <n v="100614"/>
    <x v="193"/>
    <n v="0"/>
    <n v="0"/>
    <n v="0"/>
    <n v="0"/>
    <n v="0"/>
    <n v="0"/>
    <n v="75"/>
    <n v="1.25"/>
    <x v="1"/>
    <x v="4"/>
    <n v="80"/>
  </r>
  <r>
    <n v="102400"/>
    <x v="340"/>
    <n v="0"/>
    <n v="0"/>
    <n v="0"/>
    <n v="0"/>
    <n v="0"/>
    <n v="0"/>
    <n v="27"/>
    <n v="0.45"/>
    <x v="2"/>
    <x v="0"/>
    <n v="90"/>
  </r>
  <r>
    <n v="101340"/>
    <x v="199"/>
    <n v="0"/>
    <n v="0"/>
    <n v="0"/>
    <n v="0"/>
    <n v="0"/>
    <n v="0"/>
    <n v="242"/>
    <n v="4.0333333333333332"/>
    <x v="0"/>
    <x v="2"/>
    <n v="60"/>
  </r>
  <r>
    <n v="101758"/>
    <x v="274"/>
    <n v="0"/>
    <n v="0"/>
    <n v="0"/>
    <n v="0"/>
    <n v="0"/>
    <n v="0"/>
    <n v="5"/>
    <n v="8.3333333333333329E-2"/>
    <x v="2"/>
    <x v="2"/>
    <n v="60"/>
  </r>
  <r>
    <n v="102402"/>
    <x v="224"/>
    <n v="0"/>
    <n v="0"/>
    <n v="0"/>
    <n v="0"/>
    <n v="0"/>
    <n v="0"/>
    <n v="151"/>
    <n v="2.5166666666666666"/>
    <x v="3"/>
    <x v="4"/>
    <n v="80"/>
  </r>
  <r>
    <n v="102190"/>
    <x v="194"/>
    <n v="1"/>
    <n v="1"/>
    <n v="1"/>
    <n v="0"/>
    <n v="0"/>
    <n v="0"/>
    <n v="178"/>
    <n v="2.9666666666666668"/>
    <x v="3"/>
    <x v="1"/>
    <n v="75"/>
  </r>
  <r>
    <n v="101859"/>
    <x v="100"/>
    <n v="1"/>
    <n v="0"/>
    <n v="0"/>
    <n v="0"/>
    <n v="0"/>
    <n v="0"/>
    <n v="12"/>
    <n v="0.2"/>
    <x v="2"/>
    <x v="0"/>
    <n v="90"/>
  </r>
  <r>
    <n v="102247"/>
    <x v="94"/>
    <n v="1"/>
    <n v="1"/>
    <n v="1"/>
    <n v="1"/>
    <n v="1"/>
    <n v="0"/>
    <n v="0"/>
    <n v="0"/>
    <x v="2"/>
    <x v="5"/>
    <n v="70"/>
  </r>
  <r>
    <n v="101457"/>
    <x v="361"/>
    <n v="1"/>
    <n v="0"/>
    <n v="0"/>
    <n v="0"/>
    <n v="0"/>
    <n v="0"/>
    <n v="55"/>
    <n v="0.91666666666666663"/>
    <x v="2"/>
    <x v="4"/>
    <n v="80"/>
  </r>
  <r>
    <n v="101543"/>
    <x v="281"/>
    <n v="1"/>
    <n v="1"/>
    <n v="0"/>
    <n v="0"/>
    <n v="0"/>
    <n v="0"/>
    <n v="121"/>
    <n v="2.0166666666666666"/>
    <x v="3"/>
    <x v="0"/>
    <n v="90"/>
  </r>
  <r>
    <n v="101427"/>
    <x v="60"/>
    <n v="1"/>
    <n v="1"/>
    <n v="1"/>
    <n v="0"/>
    <n v="0"/>
    <n v="0"/>
    <n v="96"/>
    <n v="1.6"/>
    <x v="1"/>
    <x v="0"/>
    <n v="90"/>
  </r>
  <r>
    <n v="101326"/>
    <x v="126"/>
    <n v="1"/>
    <n v="0"/>
    <n v="0"/>
    <n v="0"/>
    <n v="0"/>
    <n v="0"/>
    <n v="9"/>
    <n v="0.15"/>
    <x v="2"/>
    <x v="4"/>
    <n v="80"/>
  </r>
  <r>
    <n v="101075"/>
    <x v="241"/>
    <n v="1"/>
    <n v="0"/>
    <n v="0"/>
    <n v="0"/>
    <n v="0"/>
    <n v="0"/>
    <n v="193"/>
    <n v="3.2166666666666668"/>
    <x v="0"/>
    <x v="1"/>
    <n v="75"/>
  </r>
  <r>
    <n v="102374"/>
    <x v="269"/>
    <n v="1"/>
    <n v="1"/>
    <n v="1"/>
    <n v="0"/>
    <n v="0"/>
    <n v="0"/>
    <n v="207"/>
    <n v="3.45"/>
    <x v="0"/>
    <x v="1"/>
    <n v="75"/>
  </r>
  <r>
    <n v="100303"/>
    <x v="89"/>
    <n v="1"/>
    <n v="1"/>
    <n v="1"/>
    <n v="1"/>
    <n v="1"/>
    <n v="1"/>
    <n v="89"/>
    <n v="1.4833333333333334"/>
    <x v="1"/>
    <x v="0"/>
    <n v="90"/>
  </r>
  <r>
    <n v="100215"/>
    <x v="350"/>
    <n v="1"/>
    <n v="0"/>
    <n v="0"/>
    <n v="0"/>
    <n v="0"/>
    <n v="0"/>
    <n v="236"/>
    <n v="3.9333333333333331"/>
    <x v="0"/>
    <x v="3"/>
    <n v="45"/>
  </r>
  <r>
    <n v="102364"/>
    <x v="248"/>
    <n v="1"/>
    <n v="0"/>
    <n v="0"/>
    <n v="0"/>
    <n v="0"/>
    <n v="0"/>
    <n v="38"/>
    <n v="0.6333333333333333"/>
    <x v="2"/>
    <x v="0"/>
    <n v="90"/>
  </r>
  <r>
    <n v="101138"/>
    <x v="269"/>
    <n v="1"/>
    <n v="1"/>
    <n v="0"/>
    <n v="0"/>
    <n v="0"/>
    <n v="0"/>
    <n v="194"/>
    <n v="3.2333333333333334"/>
    <x v="0"/>
    <x v="1"/>
    <n v="75"/>
  </r>
  <r>
    <n v="102615"/>
    <x v="32"/>
    <n v="1"/>
    <n v="1"/>
    <n v="1"/>
    <n v="0"/>
    <n v="0"/>
    <n v="0"/>
    <n v="243"/>
    <n v="4.05"/>
    <x v="0"/>
    <x v="0"/>
    <n v="90"/>
  </r>
  <r>
    <n v="100713"/>
    <x v="342"/>
    <n v="0"/>
    <n v="0"/>
    <n v="0"/>
    <n v="0"/>
    <n v="0"/>
    <n v="0"/>
    <n v="51"/>
    <n v="0.85"/>
    <x v="2"/>
    <x v="1"/>
    <n v="75"/>
  </r>
  <r>
    <n v="100532"/>
    <x v="276"/>
    <n v="1"/>
    <n v="1"/>
    <n v="0"/>
    <n v="0"/>
    <n v="0"/>
    <n v="0"/>
    <n v="115"/>
    <n v="1.9166666666666667"/>
    <x v="1"/>
    <x v="2"/>
    <n v="60"/>
  </r>
  <r>
    <n v="100155"/>
    <x v="39"/>
    <n v="1"/>
    <n v="0"/>
    <n v="0"/>
    <n v="0"/>
    <n v="0"/>
    <n v="0"/>
    <n v="82"/>
    <n v="1.3666666666666667"/>
    <x v="1"/>
    <x v="1"/>
    <n v="75"/>
  </r>
  <r>
    <n v="102318"/>
    <x v="180"/>
    <n v="1"/>
    <n v="1"/>
    <n v="1"/>
    <n v="0"/>
    <n v="0"/>
    <n v="0"/>
    <n v="28"/>
    <n v="0.46666666666666667"/>
    <x v="2"/>
    <x v="0"/>
    <n v="90"/>
  </r>
  <r>
    <n v="102844"/>
    <x v="356"/>
    <n v="1"/>
    <n v="1"/>
    <n v="1"/>
    <n v="0"/>
    <n v="0"/>
    <n v="0"/>
    <n v="24"/>
    <n v="0.4"/>
    <x v="2"/>
    <x v="0"/>
    <n v="90"/>
  </r>
  <r>
    <n v="100958"/>
    <x v="160"/>
    <n v="1"/>
    <n v="0"/>
    <n v="0"/>
    <n v="0"/>
    <n v="0"/>
    <n v="0"/>
    <n v="729"/>
    <n v="12.15"/>
    <x v="0"/>
    <x v="1"/>
    <n v="75"/>
  </r>
  <r>
    <n v="101471"/>
    <x v="304"/>
    <n v="1"/>
    <n v="0"/>
    <n v="0"/>
    <n v="0"/>
    <n v="0"/>
    <n v="0"/>
    <n v="27"/>
    <n v="0.45"/>
    <x v="2"/>
    <x v="3"/>
    <n v="45"/>
  </r>
  <r>
    <n v="100410"/>
    <x v="339"/>
    <n v="0"/>
    <n v="0"/>
    <n v="0"/>
    <n v="0"/>
    <n v="0"/>
    <n v="0"/>
    <n v="3"/>
    <n v="0.05"/>
    <x v="2"/>
    <x v="3"/>
    <n v="45"/>
  </r>
  <r>
    <n v="100867"/>
    <x v="13"/>
    <n v="0"/>
    <n v="0"/>
    <n v="0"/>
    <n v="0"/>
    <n v="0"/>
    <n v="0"/>
    <n v="68"/>
    <n v="1.1333333333333333"/>
    <x v="1"/>
    <x v="2"/>
    <n v="60"/>
  </r>
  <r>
    <n v="101023"/>
    <x v="133"/>
    <n v="1"/>
    <n v="1"/>
    <n v="1"/>
    <n v="0"/>
    <n v="0"/>
    <n v="0"/>
    <n v="64"/>
    <n v="1.0666666666666667"/>
    <x v="1"/>
    <x v="0"/>
    <n v="90"/>
  </r>
  <r>
    <n v="102596"/>
    <x v="85"/>
    <n v="1"/>
    <n v="0"/>
    <n v="0"/>
    <n v="0"/>
    <n v="0"/>
    <n v="0"/>
    <n v="48"/>
    <n v="0.8"/>
    <x v="2"/>
    <x v="1"/>
    <n v="75"/>
  </r>
  <r>
    <n v="102765"/>
    <x v="125"/>
    <n v="1"/>
    <n v="1"/>
    <n v="0"/>
    <n v="0"/>
    <n v="0"/>
    <n v="0"/>
    <n v="192"/>
    <n v="3.2"/>
    <x v="0"/>
    <x v="3"/>
    <n v="45"/>
  </r>
  <r>
    <n v="102396"/>
    <x v="357"/>
    <n v="0"/>
    <n v="0"/>
    <n v="0"/>
    <n v="0"/>
    <n v="0"/>
    <n v="0"/>
    <n v="19"/>
    <n v="0.31666666666666665"/>
    <x v="2"/>
    <x v="3"/>
    <n v="45"/>
  </r>
  <r>
    <n v="100742"/>
    <x v="60"/>
    <n v="1"/>
    <n v="1"/>
    <n v="1"/>
    <n v="0"/>
    <n v="0"/>
    <n v="0"/>
    <n v="68"/>
    <n v="1.1333333333333333"/>
    <x v="1"/>
    <x v="4"/>
    <n v="80"/>
  </r>
  <r>
    <n v="100987"/>
    <x v="41"/>
    <n v="1"/>
    <n v="1"/>
    <n v="0"/>
    <n v="0"/>
    <n v="0"/>
    <n v="0"/>
    <n v="175"/>
    <n v="2.9166666666666665"/>
    <x v="3"/>
    <x v="5"/>
    <n v="70"/>
  </r>
  <r>
    <n v="101663"/>
    <x v="304"/>
    <n v="0"/>
    <n v="0"/>
    <n v="0"/>
    <n v="0"/>
    <n v="0"/>
    <n v="0"/>
    <n v="75"/>
    <n v="1.25"/>
    <x v="1"/>
    <x v="0"/>
    <n v="90"/>
  </r>
  <r>
    <n v="102550"/>
    <x v="76"/>
    <n v="1"/>
    <n v="1"/>
    <n v="1"/>
    <n v="0"/>
    <n v="0"/>
    <n v="0"/>
    <n v="658"/>
    <n v="10.966666666666667"/>
    <x v="0"/>
    <x v="4"/>
    <n v="80"/>
  </r>
  <r>
    <n v="100476"/>
    <x v="235"/>
    <n v="1"/>
    <n v="0"/>
    <n v="0"/>
    <n v="0"/>
    <n v="0"/>
    <n v="0"/>
    <n v="75"/>
    <n v="1.25"/>
    <x v="1"/>
    <x v="3"/>
    <n v="45"/>
  </r>
  <r>
    <n v="102595"/>
    <x v="286"/>
    <n v="1"/>
    <n v="1"/>
    <n v="0"/>
    <n v="0"/>
    <n v="0"/>
    <n v="0"/>
    <n v="614"/>
    <n v="10.233333333333333"/>
    <x v="0"/>
    <x v="1"/>
    <n v="75"/>
  </r>
  <r>
    <n v="102665"/>
    <x v="256"/>
    <n v="1"/>
    <n v="1"/>
    <n v="1"/>
    <n v="1"/>
    <n v="1"/>
    <n v="0"/>
    <n v="67"/>
    <n v="1.1166666666666667"/>
    <x v="1"/>
    <x v="0"/>
    <n v="90"/>
  </r>
  <r>
    <n v="100353"/>
    <x v="270"/>
    <n v="1"/>
    <n v="1"/>
    <n v="1"/>
    <n v="0"/>
    <n v="0"/>
    <n v="0"/>
    <n v="176"/>
    <n v="2.9333333333333331"/>
    <x v="3"/>
    <x v="4"/>
    <n v="80"/>
  </r>
  <r>
    <n v="103189"/>
    <x v="46"/>
    <n v="1"/>
    <n v="1"/>
    <n v="1"/>
    <n v="1"/>
    <n v="1"/>
    <n v="1"/>
    <n v="69"/>
    <n v="1.1499999999999999"/>
    <x v="1"/>
    <x v="3"/>
    <n v="45"/>
  </r>
  <r>
    <n v="102182"/>
    <x v="360"/>
    <n v="0"/>
    <n v="0"/>
    <n v="0"/>
    <n v="0"/>
    <n v="0"/>
    <n v="0"/>
    <n v="1"/>
    <n v="1.6666666666666666E-2"/>
    <x v="2"/>
    <x v="4"/>
    <n v="80"/>
  </r>
  <r>
    <n v="100388"/>
    <x v="352"/>
    <n v="1"/>
    <n v="0"/>
    <n v="0"/>
    <n v="0"/>
    <n v="0"/>
    <n v="0"/>
    <n v="47"/>
    <n v="0.78333333333333333"/>
    <x v="2"/>
    <x v="0"/>
    <n v="90"/>
  </r>
  <r>
    <n v="102358"/>
    <x v="291"/>
    <n v="0"/>
    <n v="0"/>
    <n v="0"/>
    <n v="0"/>
    <n v="0"/>
    <n v="0"/>
    <n v="236"/>
    <n v="3.9333333333333331"/>
    <x v="0"/>
    <x v="5"/>
    <n v="70"/>
  </r>
  <r>
    <n v="102514"/>
    <x v="54"/>
    <n v="1"/>
    <n v="1"/>
    <n v="1"/>
    <n v="0"/>
    <n v="0"/>
    <n v="0"/>
    <n v="29"/>
    <n v="0.48333333333333334"/>
    <x v="2"/>
    <x v="3"/>
    <n v="45"/>
  </r>
  <r>
    <n v="100710"/>
    <x v="75"/>
    <n v="1"/>
    <n v="0"/>
    <n v="0"/>
    <n v="0"/>
    <n v="0"/>
    <n v="0"/>
    <n v="321"/>
    <n v="5.35"/>
    <x v="0"/>
    <x v="2"/>
    <n v="60"/>
  </r>
  <r>
    <n v="101655"/>
    <x v="160"/>
    <n v="1"/>
    <n v="1"/>
    <n v="0"/>
    <n v="0"/>
    <n v="0"/>
    <n v="0"/>
    <n v="75"/>
    <n v="1.25"/>
    <x v="1"/>
    <x v="3"/>
    <n v="45"/>
  </r>
  <r>
    <n v="101242"/>
    <x v="284"/>
    <n v="1"/>
    <n v="0"/>
    <n v="0"/>
    <n v="0"/>
    <n v="0"/>
    <n v="0"/>
    <n v="46"/>
    <n v="0.76666666666666672"/>
    <x v="2"/>
    <x v="1"/>
    <n v="75"/>
  </r>
  <r>
    <n v="102653"/>
    <x v="351"/>
    <n v="0"/>
    <n v="0"/>
    <n v="0"/>
    <n v="0"/>
    <n v="0"/>
    <n v="0"/>
    <n v="112"/>
    <n v="1.8666666666666667"/>
    <x v="1"/>
    <x v="2"/>
    <n v="60"/>
  </r>
  <r>
    <n v="100407"/>
    <x v="238"/>
    <n v="0"/>
    <n v="0"/>
    <n v="0"/>
    <n v="0"/>
    <n v="0"/>
    <n v="0"/>
    <n v="17"/>
    <n v="0.28333333333333333"/>
    <x v="2"/>
    <x v="1"/>
    <n v="75"/>
  </r>
  <r>
    <n v="102780"/>
    <x v="31"/>
    <n v="1"/>
    <n v="1"/>
    <n v="1"/>
    <n v="0"/>
    <n v="0"/>
    <n v="0"/>
    <n v="36"/>
    <n v="0.6"/>
    <x v="2"/>
    <x v="2"/>
    <n v="60"/>
  </r>
  <r>
    <n v="101078"/>
    <x v="76"/>
    <n v="1"/>
    <n v="0"/>
    <n v="0"/>
    <n v="0"/>
    <n v="0"/>
    <n v="0"/>
    <n v="569"/>
    <n v="9.4833333333333325"/>
    <x v="0"/>
    <x v="4"/>
    <n v="80"/>
  </r>
  <r>
    <n v="100335"/>
    <x v="134"/>
    <n v="1"/>
    <n v="1"/>
    <n v="0"/>
    <n v="0"/>
    <n v="0"/>
    <n v="0"/>
    <n v="84"/>
    <n v="1.4"/>
    <x v="1"/>
    <x v="1"/>
    <n v="75"/>
  </r>
  <r>
    <n v="102235"/>
    <x v="203"/>
    <n v="1"/>
    <n v="1"/>
    <n v="1"/>
    <n v="0"/>
    <n v="0"/>
    <n v="0"/>
    <n v="302"/>
    <n v="5.0333333333333332"/>
    <x v="0"/>
    <x v="0"/>
    <n v="90"/>
  </r>
  <r>
    <n v="101197"/>
    <x v="210"/>
    <n v="1"/>
    <n v="0"/>
    <n v="0"/>
    <n v="0"/>
    <n v="0"/>
    <n v="0"/>
    <n v="112"/>
    <n v="1.8666666666666667"/>
    <x v="1"/>
    <x v="4"/>
    <n v="80"/>
  </r>
  <r>
    <n v="101718"/>
    <x v="182"/>
    <n v="1"/>
    <n v="0"/>
    <n v="0"/>
    <n v="0"/>
    <n v="0"/>
    <n v="0"/>
    <n v="200"/>
    <n v="3.3333333333333335"/>
    <x v="0"/>
    <x v="3"/>
    <n v="45"/>
  </r>
  <r>
    <n v="101888"/>
    <x v="193"/>
    <n v="0"/>
    <n v="0"/>
    <n v="0"/>
    <n v="0"/>
    <n v="0"/>
    <n v="0"/>
    <n v="291"/>
    <n v="4.8499999999999996"/>
    <x v="0"/>
    <x v="5"/>
    <n v="70"/>
  </r>
  <r>
    <n v="100911"/>
    <x v="343"/>
    <n v="1"/>
    <n v="1"/>
    <n v="0"/>
    <n v="0"/>
    <n v="0"/>
    <n v="0"/>
    <n v="68"/>
    <n v="1.1333333333333333"/>
    <x v="1"/>
    <x v="5"/>
    <n v="70"/>
  </r>
  <r>
    <n v="102884"/>
    <x v="317"/>
    <n v="0"/>
    <n v="0"/>
    <n v="0"/>
    <n v="0"/>
    <n v="0"/>
    <n v="0"/>
    <n v="546"/>
    <n v="9.1"/>
    <x v="0"/>
    <x v="5"/>
    <n v="70"/>
  </r>
  <r>
    <n v="102015"/>
    <x v="113"/>
    <n v="1"/>
    <n v="0"/>
    <n v="0"/>
    <n v="0"/>
    <n v="0"/>
    <n v="0"/>
    <n v="152"/>
    <n v="2.5333333333333332"/>
    <x v="3"/>
    <x v="0"/>
    <n v="90"/>
  </r>
  <r>
    <n v="102288"/>
    <x v="169"/>
    <n v="1"/>
    <n v="1"/>
    <n v="0"/>
    <n v="0"/>
    <n v="0"/>
    <n v="0"/>
    <n v="34"/>
    <n v="0.56666666666666665"/>
    <x v="2"/>
    <x v="3"/>
    <n v="45"/>
  </r>
  <r>
    <n v="103202"/>
    <x v="145"/>
    <n v="0"/>
    <n v="0"/>
    <n v="0"/>
    <n v="0"/>
    <n v="0"/>
    <n v="0"/>
    <n v="44"/>
    <n v="0.73333333333333328"/>
    <x v="2"/>
    <x v="5"/>
    <n v="70"/>
  </r>
  <r>
    <n v="101945"/>
    <x v="17"/>
    <n v="0"/>
    <n v="0"/>
    <n v="0"/>
    <n v="0"/>
    <n v="0"/>
    <n v="0"/>
    <n v="6"/>
    <n v="0.1"/>
    <x v="2"/>
    <x v="4"/>
    <n v="80"/>
  </r>
  <r>
    <n v="100652"/>
    <x v="75"/>
    <n v="1"/>
    <n v="0"/>
    <n v="0"/>
    <n v="0"/>
    <n v="0"/>
    <n v="0"/>
    <n v="75"/>
    <n v="1.25"/>
    <x v="1"/>
    <x v="0"/>
    <n v="90"/>
  </r>
  <r>
    <n v="101223"/>
    <x v="105"/>
    <n v="0"/>
    <n v="0"/>
    <n v="0"/>
    <n v="0"/>
    <n v="0"/>
    <n v="0"/>
    <n v="10"/>
    <n v="0.16666666666666666"/>
    <x v="2"/>
    <x v="4"/>
    <n v="80"/>
  </r>
  <r>
    <n v="102063"/>
    <x v="50"/>
    <n v="1"/>
    <n v="0"/>
    <n v="0"/>
    <n v="0"/>
    <n v="0"/>
    <n v="0"/>
    <n v="1"/>
    <n v="1.6666666666666666E-2"/>
    <x v="2"/>
    <x v="1"/>
    <n v="75"/>
  </r>
  <r>
    <n v="102487"/>
    <x v="344"/>
    <n v="1"/>
    <n v="1"/>
    <n v="0"/>
    <n v="0"/>
    <n v="0"/>
    <n v="0"/>
    <n v="711"/>
    <n v="11.85"/>
    <x v="0"/>
    <x v="1"/>
    <n v="75"/>
  </r>
  <r>
    <n v="100354"/>
    <x v="9"/>
    <n v="1"/>
    <n v="1"/>
    <n v="1"/>
    <n v="1"/>
    <n v="1"/>
    <n v="0"/>
    <n v="84"/>
    <n v="1.4"/>
    <x v="1"/>
    <x v="5"/>
    <n v="70"/>
  </r>
  <r>
    <n v="101337"/>
    <x v="338"/>
    <n v="1"/>
    <n v="1"/>
    <n v="1"/>
    <n v="1"/>
    <n v="0"/>
    <n v="0"/>
    <n v="888"/>
    <n v="14.8"/>
    <x v="0"/>
    <x v="3"/>
    <n v="45"/>
  </r>
  <r>
    <n v="101100"/>
    <x v="172"/>
    <n v="0"/>
    <n v="0"/>
    <n v="0"/>
    <n v="0"/>
    <n v="0"/>
    <n v="0"/>
    <n v="168"/>
    <n v="2.8"/>
    <x v="3"/>
    <x v="2"/>
    <n v="60"/>
  </r>
  <r>
    <n v="102028"/>
    <x v="165"/>
    <n v="1"/>
    <n v="0"/>
    <n v="0"/>
    <n v="0"/>
    <n v="0"/>
    <n v="0"/>
    <n v="24"/>
    <n v="0.4"/>
    <x v="2"/>
    <x v="2"/>
    <n v="60"/>
  </r>
  <r>
    <n v="103143"/>
    <x v="140"/>
    <n v="0"/>
    <n v="0"/>
    <n v="0"/>
    <n v="0"/>
    <n v="0"/>
    <n v="0"/>
    <n v="300"/>
    <n v="5"/>
    <x v="0"/>
    <x v="2"/>
    <n v="60"/>
  </r>
  <r>
    <n v="100338"/>
    <x v="211"/>
    <n v="1"/>
    <n v="1"/>
    <n v="1"/>
    <n v="0"/>
    <n v="0"/>
    <n v="0"/>
    <n v="60"/>
    <n v="1"/>
    <x v="2"/>
    <x v="0"/>
    <n v="90"/>
  </r>
  <r>
    <n v="102102"/>
    <x v="314"/>
    <n v="0"/>
    <n v="0"/>
    <n v="0"/>
    <n v="0"/>
    <n v="0"/>
    <n v="0"/>
    <n v="67"/>
    <n v="1.1166666666666667"/>
    <x v="1"/>
    <x v="4"/>
    <n v="80"/>
  </r>
  <r>
    <n v="103089"/>
    <x v="78"/>
    <n v="1"/>
    <n v="1"/>
    <n v="1"/>
    <n v="0"/>
    <n v="0"/>
    <n v="0"/>
    <n v="37"/>
    <n v="0.6166666666666667"/>
    <x v="2"/>
    <x v="5"/>
    <n v="70"/>
  </r>
  <r>
    <n v="101535"/>
    <x v="164"/>
    <n v="1"/>
    <n v="1"/>
    <n v="1"/>
    <n v="1"/>
    <n v="0"/>
    <n v="0"/>
    <n v="78"/>
    <n v="1.3"/>
    <x v="1"/>
    <x v="2"/>
    <n v="60"/>
  </r>
  <r>
    <n v="102861"/>
    <x v="32"/>
    <n v="1"/>
    <n v="1"/>
    <n v="1"/>
    <n v="0"/>
    <n v="0"/>
    <n v="0"/>
    <n v="22"/>
    <n v="0.36666666666666664"/>
    <x v="2"/>
    <x v="5"/>
    <n v="70"/>
  </r>
  <r>
    <n v="101125"/>
    <x v="353"/>
    <n v="1"/>
    <n v="0"/>
    <n v="0"/>
    <n v="0"/>
    <n v="0"/>
    <n v="0"/>
    <n v="69"/>
    <n v="1.1499999999999999"/>
    <x v="1"/>
    <x v="5"/>
    <n v="70"/>
  </r>
  <r>
    <n v="100179"/>
    <x v="60"/>
    <n v="1"/>
    <n v="1"/>
    <n v="0"/>
    <n v="0"/>
    <n v="0"/>
    <n v="0"/>
    <n v="82"/>
    <n v="1.3666666666666667"/>
    <x v="1"/>
    <x v="3"/>
    <n v="45"/>
  </r>
  <r>
    <n v="101217"/>
    <x v="325"/>
    <n v="1"/>
    <n v="0"/>
    <n v="0"/>
    <n v="0"/>
    <n v="0"/>
    <n v="0"/>
    <n v="47"/>
    <n v="0.78333333333333333"/>
    <x v="2"/>
    <x v="3"/>
    <n v="45"/>
  </r>
  <r>
    <n v="100414"/>
    <x v="274"/>
    <n v="1"/>
    <n v="1"/>
    <n v="0"/>
    <n v="0"/>
    <n v="0"/>
    <n v="0"/>
    <n v="296"/>
    <n v="4.9333333333333336"/>
    <x v="0"/>
    <x v="3"/>
    <n v="45"/>
  </r>
  <r>
    <n v="101330"/>
    <x v="99"/>
    <n v="1"/>
    <n v="1"/>
    <n v="0"/>
    <n v="0"/>
    <n v="0"/>
    <n v="0"/>
    <n v="167"/>
    <n v="2.7833333333333332"/>
    <x v="3"/>
    <x v="2"/>
    <n v="60"/>
  </r>
  <r>
    <n v="103140"/>
    <x v="341"/>
    <n v="1"/>
    <n v="1"/>
    <n v="1"/>
    <n v="0"/>
    <n v="0"/>
    <n v="0"/>
    <n v="152"/>
    <n v="2.5333333333333332"/>
    <x v="3"/>
    <x v="5"/>
    <n v="70"/>
  </r>
  <r>
    <n v="101651"/>
    <x v="169"/>
    <n v="1"/>
    <n v="0"/>
    <n v="0"/>
    <n v="0"/>
    <n v="0"/>
    <n v="0"/>
    <n v="75"/>
    <n v="1.25"/>
    <x v="1"/>
    <x v="1"/>
    <n v="75"/>
  </r>
  <r>
    <n v="102947"/>
    <x v="230"/>
    <n v="0"/>
    <n v="0"/>
    <n v="0"/>
    <n v="0"/>
    <n v="0"/>
    <n v="0"/>
    <n v="57"/>
    <n v="0.95"/>
    <x v="2"/>
    <x v="5"/>
    <n v="70"/>
  </r>
  <r>
    <n v="102322"/>
    <x v="178"/>
    <n v="1"/>
    <n v="1"/>
    <n v="1"/>
    <n v="1"/>
    <n v="0"/>
    <n v="0"/>
    <n v="480"/>
    <n v="8"/>
    <x v="0"/>
    <x v="2"/>
    <n v="60"/>
  </r>
  <r>
    <n v="100797"/>
    <x v="238"/>
    <n v="0"/>
    <n v="0"/>
    <n v="0"/>
    <n v="0"/>
    <n v="0"/>
    <n v="0"/>
    <n v="68"/>
    <n v="1.1333333333333333"/>
    <x v="1"/>
    <x v="2"/>
    <n v="60"/>
  </r>
  <r>
    <n v="102820"/>
    <x v="313"/>
    <n v="0"/>
    <n v="0"/>
    <n v="0"/>
    <n v="0"/>
    <n v="0"/>
    <n v="0"/>
    <n v="150"/>
    <n v="2.5"/>
    <x v="3"/>
    <x v="1"/>
    <n v="75"/>
  </r>
  <r>
    <n v="100049"/>
    <x v="117"/>
    <n v="1"/>
    <n v="0"/>
    <n v="0"/>
    <n v="0"/>
    <n v="0"/>
    <n v="0"/>
    <n v="259"/>
    <n v="4.3166666666666664"/>
    <x v="0"/>
    <x v="0"/>
    <n v="90"/>
  </r>
  <r>
    <n v="101842"/>
    <x v="276"/>
    <n v="1"/>
    <n v="1"/>
    <n v="0"/>
    <n v="0"/>
    <n v="0"/>
    <n v="0"/>
    <n v="161"/>
    <n v="2.6833333333333331"/>
    <x v="3"/>
    <x v="1"/>
    <n v="75"/>
  </r>
  <r>
    <n v="101937"/>
    <x v="98"/>
    <n v="1"/>
    <n v="1"/>
    <n v="1"/>
    <n v="0"/>
    <n v="0"/>
    <n v="0"/>
    <n v="17"/>
    <n v="0.28333333333333333"/>
    <x v="2"/>
    <x v="4"/>
    <n v="80"/>
  </r>
  <r>
    <n v="100224"/>
    <x v="364"/>
    <n v="1"/>
    <n v="1"/>
    <n v="0"/>
    <n v="0"/>
    <n v="0"/>
    <n v="0"/>
    <n v="260"/>
    <n v="4.333333333333333"/>
    <x v="0"/>
    <x v="0"/>
    <n v="90"/>
  </r>
  <r>
    <n v="103171"/>
    <x v="199"/>
    <n v="1"/>
    <n v="1"/>
    <n v="0"/>
    <n v="0"/>
    <n v="0"/>
    <n v="0"/>
    <n v="82"/>
    <n v="1.3666666666666667"/>
    <x v="1"/>
    <x v="3"/>
    <n v="45"/>
  </r>
  <r>
    <n v="103120"/>
    <x v="236"/>
    <n v="1"/>
    <n v="1"/>
    <n v="1"/>
    <n v="1"/>
    <n v="0"/>
    <n v="0"/>
    <n v="730"/>
    <n v="12.166666666666666"/>
    <x v="0"/>
    <x v="5"/>
    <n v="70"/>
  </r>
  <r>
    <n v="100558"/>
    <x v="248"/>
    <n v="1"/>
    <n v="1"/>
    <n v="1"/>
    <n v="1"/>
    <n v="0"/>
    <n v="0"/>
    <n v="741"/>
    <n v="12.35"/>
    <x v="0"/>
    <x v="4"/>
    <n v="80"/>
  </r>
  <r>
    <n v="101868"/>
    <x v="308"/>
    <n v="1"/>
    <n v="0"/>
    <n v="0"/>
    <n v="0"/>
    <n v="0"/>
    <n v="0"/>
    <n v="3"/>
    <n v="0.05"/>
    <x v="2"/>
    <x v="4"/>
    <n v="80"/>
  </r>
  <r>
    <n v="101737"/>
    <x v="39"/>
    <n v="0"/>
    <n v="0"/>
    <n v="0"/>
    <n v="0"/>
    <n v="0"/>
    <n v="0"/>
    <n v="113"/>
    <n v="1.8833333333333333"/>
    <x v="1"/>
    <x v="3"/>
    <n v="45"/>
  </r>
  <r>
    <n v="100441"/>
    <x v="286"/>
    <n v="1"/>
    <n v="0"/>
    <n v="0"/>
    <n v="0"/>
    <n v="0"/>
    <n v="0"/>
    <n v="200"/>
    <n v="3.3333333333333335"/>
    <x v="0"/>
    <x v="5"/>
    <n v="70"/>
  </r>
  <r>
    <n v="101315"/>
    <x v="354"/>
    <n v="0"/>
    <n v="0"/>
    <n v="0"/>
    <n v="0"/>
    <n v="0"/>
    <n v="0"/>
    <n v="46"/>
    <n v="0.76666666666666672"/>
    <x v="2"/>
    <x v="4"/>
    <n v="80"/>
  </r>
  <r>
    <n v="100515"/>
    <x v="243"/>
    <n v="1"/>
    <n v="1"/>
    <n v="1"/>
    <n v="1"/>
    <n v="0"/>
    <n v="0"/>
    <n v="150"/>
    <n v="2.5"/>
    <x v="3"/>
    <x v="3"/>
    <n v="45"/>
  </r>
  <r>
    <n v="102348"/>
    <x v="275"/>
    <n v="0"/>
    <n v="0"/>
    <n v="0"/>
    <n v="0"/>
    <n v="0"/>
    <n v="0"/>
    <n v="160"/>
    <n v="2.6666666666666665"/>
    <x v="3"/>
    <x v="5"/>
    <n v="70"/>
  </r>
  <r>
    <n v="102854"/>
    <x v="159"/>
    <n v="1"/>
    <n v="1"/>
    <n v="1"/>
    <n v="0"/>
    <n v="0"/>
    <n v="0"/>
    <n v="295"/>
    <n v="4.916666666666667"/>
    <x v="0"/>
    <x v="3"/>
    <n v="45"/>
  </r>
  <r>
    <n v="100035"/>
    <x v="57"/>
    <n v="1"/>
    <n v="1"/>
    <n v="1"/>
    <n v="0"/>
    <n v="0"/>
    <n v="0"/>
    <n v="75"/>
    <n v="1.25"/>
    <x v="1"/>
    <x v="0"/>
    <n v="90"/>
  </r>
  <r>
    <n v="101256"/>
    <x v="55"/>
    <n v="1"/>
    <n v="1"/>
    <n v="0"/>
    <n v="0"/>
    <n v="0"/>
    <n v="0"/>
    <n v="227"/>
    <n v="3.7833333333333332"/>
    <x v="0"/>
    <x v="1"/>
    <n v="75"/>
  </r>
  <r>
    <n v="100520"/>
    <x v="320"/>
    <n v="0"/>
    <n v="0"/>
    <n v="0"/>
    <n v="0"/>
    <n v="0"/>
    <n v="0"/>
    <n v="75"/>
    <n v="1.25"/>
    <x v="1"/>
    <x v="5"/>
    <n v="70"/>
  </r>
  <r>
    <n v="100600"/>
    <x v="137"/>
    <n v="1"/>
    <n v="1"/>
    <n v="0"/>
    <n v="0"/>
    <n v="0"/>
    <n v="0"/>
    <n v="195"/>
    <n v="3.25"/>
    <x v="0"/>
    <x v="3"/>
    <n v="45"/>
  </r>
  <r>
    <n v="100633"/>
    <x v="290"/>
    <n v="1"/>
    <n v="0"/>
    <n v="0"/>
    <n v="0"/>
    <n v="0"/>
    <n v="0"/>
    <n v="75"/>
    <n v="1.25"/>
    <x v="1"/>
    <x v="2"/>
    <n v="60"/>
  </r>
  <r>
    <n v="101506"/>
    <x v="97"/>
    <n v="1"/>
    <n v="1"/>
    <n v="0"/>
    <n v="0"/>
    <n v="0"/>
    <n v="0"/>
    <n v="218"/>
    <n v="3.6333333333333333"/>
    <x v="0"/>
    <x v="0"/>
    <n v="90"/>
  </r>
  <r>
    <n v="100975"/>
    <x v="317"/>
    <n v="1"/>
    <n v="1"/>
    <n v="0"/>
    <n v="0"/>
    <n v="0"/>
    <n v="0"/>
    <n v="108"/>
    <n v="1.8"/>
    <x v="1"/>
    <x v="1"/>
    <n v="75"/>
  </r>
  <r>
    <n v="103091"/>
    <x v="167"/>
    <n v="1"/>
    <n v="1"/>
    <n v="1"/>
    <n v="1"/>
    <n v="0"/>
    <n v="0"/>
    <n v="719"/>
    <n v="11.983333333333333"/>
    <x v="0"/>
    <x v="0"/>
    <n v="90"/>
  </r>
  <r>
    <n v="101721"/>
    <x v="276"/>
    <n v="1"/>
    <n v="1"/>
    <n v="0"/>
    <n v="0"/>
    <n v="0"/>
    <n v="0"/>
    <n v="63"/>
    <n v="1.05"/>
    <x v="1"/>
    <x v="2"/>
    <n v="60"/>
  </r>
  <r>
    <n v="100486"/>
    <x v="321"/>
    <n v="0"/>
    <n v="0"/>
    <n v="0"/>
    <n v="0"/>
    <n v="0"/>
    <n v="0"/>
    <n v="75"/>
    <n v="1.25"/>
    <x v="1"/>
    <x v="2"/>
    <n v="60"/>
  </r>
  <r>
    <n v="101020"/>
    <x v="40"/>
    <n v="1"/>
    <n v="0"/>
    <n v="0"/>
    <n v="0"/>
    <n v="0"/>
    <n v="0"/>
    <n v="195"/>
    <n v="3.25"/>
    <x v="0"/>
    <x v="0"/>
    <n v="90"/>
  </r>
  <r>
    <n v="103128"/>
    <x v="147"/>
    <n v="1"/>
    <n v="0"/>
    <n v="0"/>
    <n v="0"/>
    <n v="0"/>
    <n v="0"/>
    <n v="245"/>
    <n v="4.083333333333333"/>
    <x v="0"/>
    <x v="2"/>
    <n v="60"/>
  </r>
  <r>
    <n v="102880"/>
    <x v="18"/>
    <n v="1"/>
    <n v="0"/>
    <n v="0"/>
    <n v="0"/>
    <n v="0"/>
    <n v="0"/>
    <n v="298"/>
    <n v="4.9666666666666668"/>
    <x v="0"/>
    <x v="4"/>
    <n v="80"/>
  </r>
  <r>
    <n v="102614"/>
    <x v="78"/>
    <n v="0"/>
    <n v="0"/>
    <n v="0"/>
    <n v="0"/>
    <n v="0"/>
    <n v="0"/>
    <n v="203"/>
    <n v="3.3833333333333333"/>
    <x v="0"/>
    <x v="5"/>
    <n v="70"/>
  </r>
  <r>
    <n v="102323"/>
    <x v="82"/>
    <n v="1"/>
    <n v="1"/>
    <n v="1"/>
    <n v="0"/>
    <n v="0"/>
    <n v="0"/>
    <n v="65"/>
    <n v="1.0833333333333333"/>
    <x v="1"/>
    <x v="0"/>
    <n v="90"/>
  </r>
  <r>
    <n v="100433"/>
    <x v="220"/>
    <n v="1"/>
    <n v="1"/>
    <n v="1"/>
    <n v="1"/>
    <n v="1"/>
    <n v="0"/>
    <n v="75"/>
    <n v="1.25"/>
    <x v="1"/>
    <x v="0"/>
    <n v="90"/>
  </r>
  <r>
    <n v="100897"/>
    <x v="115"/>
    <n v="1"/>
    <n v="1"/>
    <n v="0"/>
    <n v="0"/>
    <n v="0"/>
    <n v="0"/>
    <n v="68"/>
    <n v="1.1333333333333333"/>
    <x v="1"/>
    <x v="5"/>
    <n v="70"/>
  </r>
  <r>
    <n v="102008"/>
    <x v="253"/>
    <n v="0"/>
    <n v="0"/>
    <n v="0"/>
    <n v="0"/>
    <n v="0"/>
    <n v="0"/>
    <n v="286"/>
    <n v="4.7666666666666666"/>
    <x v="0"/>
    <x v="4"/>
    <n v="80"/>
  </r>
  <r>
    <n v="101398"/>
    <x v="237"/>
    <n v="1"/>
    <n v="0"/>
    <n v="0"/>
    <n v="0"/>
    <n v="0"/>
    <n v="0"/>
    <n v="77"/>
    <n v="1.2833333333333334"/>
    <x v="1"/>
    <x v="4"/>
    <n v="80"/>
  </r>
  <r>
    <n v="100236"/>
    <x v="246"/>
    <n v="1"/>
    <n v="1"/>
    <n v="1"/>
    <n v="1"/>
    <n v="0"/>
    <n v="0"/>
    <n v="158"/>
    <n v="2.6333333333333333"/>
    <x v="3"/>
    <x v="5"/>
    <n v="70"/>
  </r>
  <r>
    <n v="100210"/>
    <x v="317"/>
    <n v="1"/>
    <n v="1"/>
    <n v="1"/>
    <n v="0"/>
    <n v="0"/>
    <n v="0"/>
    <n v="242"/>
    <n v="4.0333333333333332"/>
    <x v="0"/>
    <x v="5"/>
    <n v="70"/>
  </r>
  <r>
    <n v="100759"/>
    <x v="340"/>
    <n v="1"/>
    <n v="0"/>
    <n v="0"/>
    <n v="0"/>
    <n v="0"/>
    <n v="0"/>
    <n v="68"/>
    <n v="1.1333333333333333"/>
    <x v="1"/>
    <x v="3"/>
    <n v="45"/>
  </r>
  <r>
    <n v="102445"/>
    <x v="323"/>
    <n v="1"/>
    <n v="1"/>
    <n v="0"/>
    <n v="0"/>
    <n v="0"/>
    <n v="0"/>
    <n v="142"/>
    <n v="2.3666666666666667"/>
    <x v="3"/>
    <x v="5"/>
    <n v="70"/>
  </r>
  <r>
    <n v="100020"/>
    <x v="263"/>
    <n v="1"/>
    <n v="1"/>
    <n v="1"/>
    <n v="0"/>
    <n v="0"/>
    <n v="0"/>
    <n v="178"/>
    <n v="2.9666666666666668"/>
    <x v="3"/>
    <x v="2"/>
    <n v="60"/>
  </r>
  <r>
    <n v="101230"/>
    <x v="237"/>
    <n v="1"/>
    <n v="0"/>
    <n v="0"/>
    <n v="0"/>
    <n v="0"/>
    <n v="0"/>
    <n v="8"/>
    <n v="0.13333333333333333"/>
    <x v="2"/>
    <x v="2"/>
    <n v="60"/>
  </r>
  <r>
    <n v="101220"/>
    <x v="198"/>
    <n v="1"/>
    <n v="1"/>
    <n v="0"/>
    <n v="0"/>
    <n v="0"/>
    <n v="0"/>
    <n v="63"/>
    <n v="1.05"/>
    <x v="1"/>
    <x v="5"/>
    <n v="70"/>
  </r>
  <r>
    <n v="102365"/>
    <x v="69"/>
    <n v="1"/>
    <n v="1"/>
    <n v="0"/>
    <n v="0"/>
    <n v="0"/>
    <n v="0"/>
    <n v="196"/>
    <n v="3.2666666666666666"/>
    <x v="0"/>
    <x v="2"/>
    <n v="60"/>
  </r>
  <r>
    <n v="100110"/>
    <x v="143"/>
    <n v="1"/>
    <n v="1"/>
    <n v="0"/>
    <n v="0"/>
    <n v="0"/>
    <n v="0"/>
    <n v="82"/>
    <n v="1.3666666666666667"/>
    <x v="1"/>
    <x v="1"/>
    <n v="75"/>
  </r>
  <r>
    <n v="101006"/>
    <x v="24"/>
    <n v="1"/>
    <n v="0"/>
    <n v="0"/>
    <n v="0"/>
    <n v="0"/>
    <n v="0"/>
    <n v="30"/>
    <n v="0.5"/>
    <x v="2"/>
    <x v="3"/>
    <n v="45"/>
  </r>
  <r>
    <n v="103074"/>
    <x v="153"/>
    <n v="1"/>
    <n v="0"/>
    <n v="0"/>
    <n v="0"/>
    <n v="0"/>
    <n v="0"/>
    <n v="75"/>
    <n v="1.25"/>
    <x v="1"/>
    <x v="1"/>
    <n v="75"/>
  </r>
  <r>
    <n v="102475"/>
    <x v="359"/>
    <n v="1"/>
    <n v="1"/>
    <n v="1"/>
    <n v="0"/>
    <n v="0"/>
    <n v="0"/>
    <n v="27"/>
    <n v="0.45"/>
    <x v="2"/>
    <x v="4"/>
    <n v="80"/>
  </r>
  <r>
    <n v="102822"/>
    <x v="257"/>
    <n v="1"/>
    <n v="1"/>
    <n v="1"/>
    <n v="0"/>
    <n v="0"/>
    <n v="0"/>
    <n v="171"/>
    <n v="2.85"/>
    <x v="3"/>
    <x v="1"/>
    <n v="75"/>
  </r>
  <r>
    <n v="101749"/>
    <x v="305"/>
    <n v="1"/>
    <n v="1"/>
    <n v="1"/>
    <n v="1"/>
    <n v="0"/>
    <n v="0"/>
    <n v="132"/>
    <n v="2.2000000000000002"/>
    <x v="3"/>
    <x v="2"/>
    <n v="60"/>
  </r>
  <r>
    <n v="102824"/>
    <x v="193"/>
    <n v="0"/>
    <n v="0"/>
    <n v="0"/>
    <n v="0"/>
    <n v="0"/>
    <n v="0"/>
    <n v="37"/>
    <n v="0.6166666666666667"/>
    <x v="2"/>
    <x v="4"/>
    <n v="80"/>
  </r>
  <r>
    <n v="101894"/>
    <x v="29"/>
    <n v="0"/>
    <n v="0"/>
    <n v="0"/>
    <n v="0"/>
    <n v="0"/>
    <n v="0"/>
    <n v="33"/>
    <n v="0.55000000000000004"/>
    <x v="2"/>
    <x v="5"/>
    <n v="70"/>
  </r>
  <r>
    <n v="102869"/>
    <x v="189"/>
    <n v="1"/>
    <n v="1"/>
    <n v="1"/>
    <n v="0"/>
    <n v="0"/>
    <n v="0"/>
    <n v="68"/>
    <n v="1.1333333333333333"/>
    <x v="1"/>
    <x v="3"/>
    <n v="45"/>
  </r>
  <r>
    <n v="102502"/>
    <x v="165"/>
    <n v="1"/>
    <n v="0"/>
    <n v="0"/>
    <n v="0"/>
    <n v="0"/>
    <n v="0"/>
    <n v="203"/>
    <n v="3.3833333333333333"/>
    <x v="0"/>
    <x v="4"/>
    <n v="80"/>
  </r>
  <r>
    <n v="102791"/>
    <x v="323"/>
    <n v="1"/>
    <n v="0"/>
    <n v="0"/>
    <n v="0"/>
    <n v="0"/>
    <n v="0"/>
    <n v="1"/>
    <n v="1.6666666666666666E-2"/>
    <x v="2"/>
    <x v="4"/>
    <n v="80"/>
  </r>
  <r>
    <n v="100337"/>
    <x v="278"/>
    <n v="0"/>
    <n v="0"/>
    <n v="0"/>
    <n v="0"/>
    <n v="0"/>
    <n v="0"/>
    <n v="84"/>
    <n v="1.4"/>
    <x v="1"/>
    <x v="0"/>
    <n v="90"/>
  </r>
  <r>
    <n v="102029"/>
    <x v="327"/>
    <n v="0"/>
    <n v="0"/>
    <n v="0"/>
    <n v="0"/>
    <n v="0"/>
    <n v="0"/>
    <n v="17"/>
    <n v="0.28333333333333333"/>
    <x v="2"/>
    <x v="1"/>
    <n v="75"/>
  </r>
  <r>
    <n v="101152"/>
    <x v="306"/>
    <n v="1"/>
    <n v="0"/>
    <n v="0"/>
    <n v="0"/>
    <n v="0"/>
    <n v="0"/>
    <n v="68"/>
    <n v="1.1333333333333333"/>
    <x v="1"/>
    <x v="4"/>
    <n v="80"/>
  </r>
  <r>
    <n v="102622"/>
    <x v="236"/>
    <n v="0"/>
    <n v="0"/>
    <n v="0"/>
    <n v="0"/>
    <n v="0"/>
    <n v="0"/>
    <n v="57"/>
    <n v="0.95"/>
    <x v="2"/>
    <x v="1"/>
    <n v="75"/>
  </r>
  <r>
    <n v="100432"/>
    <x v="321"/>
    <n v="1"/>
    <n v="1"/>
    <n v="1"/>
    <n v="1"/>
    <n v="1"/>
    <n v="1"/>
    <n v="75"/>
    <n v="1.25"/>
    <x v="1"/>
    <x v="0"/>
    <n v="90"/>
  </r>
  <r>
    <n v="102591"/>
    <x v="48"/>
    <n v="1"/>
    <n v="1"/>
    <n v="0"/>
    <n v="0"/>
    <n v="0"/>
    <n v="0"/>
    <n v="143"/>
    <n v="2.3833333333333333"/>
    <x v="3"/>
    <x v="2"/>
    <n v="60"/>
  </r>
  <r>
    <n v="102840"/>
    <x v="323"/>
    <n v="0"/>
    <n v="0"/>
    <n v="0"/>
    <n v="0"/>
    <n v="0"/>
    <n v="0"/>
    <n v="168"/>
    <n v="2.8"/>
    <x v="3"/>
    <x v="0"/>
    <n v="90"/>
  </r>
  <r>
    <n v="101365"/>
    <x v="44"/>
    <n v="1"/>
    <n v="1"/>
    <n v="1"/>
    <n v="0"/>
    <n v="0"/>
    <n v="0"/>
    <n v="29"/>
    <n v="0.48333333333333334"/>
    <x v="2"/>
    <x v="4"/>
    <n v="80"/>
  </r>
  <r>
    <n v="101014"/>
    <x v="131"/>
    <n v="1"/>
    <n v="1"/>
    <n v="1"/>
    <n v="1"/>
    <n v="0"/>
    <n v="0"/>
    <n v="632"/>
    <n v="10.533333333333333"/>
    <x v="0"/>
    <x v="5"/>
    <n v="70"/>
  </r>
  <r>
    <n v="102134"/>
    <x v="315"/>
    <n v="1"/>
    <n v="0"/>
    <n v="0"/>
    <n v="0"/>
    <n v="0"/>
    <n v="0"/>
    <n v="94"/>
    <n v="1.5666666666666667"/>
    <x v="1"/>
    <x v="4"/>
    <n v="80"/>
  </r>
  <r>
    <n v="100362"/>
    <x v="30"/>
    <n v="0"/>
    <n v="0"/>
    <n v="0"/>
    <n v="0"/>
    <n v="0"/>
    <n v="0"/>
    <n v="67"/>
    <n v="1.1166666666666667"/>
    <x v="1"/>
    <x v="2"/>
    <n v="60"/>
  </r>
  <r>
    <n v="101632"/>
    <x v="317"/>
    <n v="0"/>
    <n v="0"/>
    <n v="0"/>
    <n v="0"/>
    <n v="0"/>
    <n v="0"/>
    <n v="233"/>
    <n v="3.8833333333333333"/>
    <x v="0"/>
    <x v="4"/>
    <n v="80"/>
  </r>
  <r>
    <n v="101473"/>
    <x v="128"/>
    <n v="1"/>
    <n v="1"/>
    <n v="1"/>
    <n v="1"/>
    <n v="1"/>
    <n v="0"/>
    <n v="264"/>
    <n v="4.4000000000000004"/>
    <x v="0"/>
    <x v="4"/>
    <n v="80"/>
  </r>
  <r>
    <n v="103058"/>
    <x v="51"/>
    <n v="1"/>
    <n v="1"/>
    <n v="1"/>
    <n v="0"/>
    <n v="0"/>
    <n v="0"/>
    <n v="185"/>
    <n v="3.0833333333333335"/>
    <x v="0"/>
    <x v="1"/>
    <n v="75"/>
  </r>
  <r>
    <n v="102084"/>
    <x v="315"/>
    <n v="1"/>
    <n v="1"/>
    <n v="1"/>
    <n v="1"/>
    <n v="0"/>
    <n v="0"/>
    <n v="300"/>
    <n v="5"/>
    <x v="0"/>
    <x v="3"/>
    <n v="45"/>
  </r>
  <r>
    <n v="102991"/>
    <x v="179"/>
    <n v="0"/>
    <n v="0"/>
    <n v="0"/>
    <n v="0"/>
    <n v="0"/>
    <n v="0"/>
    <n v="37"/>
    <n v="0.6166666666666667"/>
    <x v="2"/>
    <x v="5"/>
    <n v="70"/>
  </r>
  <r>
    <n v="103204"/>
    <x v="49"/>
    <n v="0"/>
    <n v="0"/>
    <n v="0"/>
    <n v="0"/>
    <n v="0"/>
    <n v="0"/>
    <n v="189"/>
    <n v="3.15"/>
    <x v="0"/>
    <x v="1"/>
    <n v="75"/>
  </r>
  <r>
    <n v="101561"/>
    <x v="285"/>
    <n v="1"/>
    <n v="1"/>
    <n v="1"/>
    <n v="0"/>
    <n v="0"/>
    <n v="0"/>
    <n v="199"/>
    <n v="3.3166666666666669"/>
    <x v="0"/>
    <x v="1"/>
    <n v="75"/>
  </r>
  <r>
    <n v="102671"/>
    <x v="155"/>
    <n v="1"/>
    <n v="0"/>
    <n v="0"/>
    <n v="0"/>
    <n v="0"/>
    <n v="0"/>
    <n v="67"/>
    <n v="1.1166666666666667"/>
    <x v="1"/>
    <x v="0"/>
    <n v="90"/>
  </r>
  <r>
    <n v="101861"/>
    <x v="145"/>
    <n v="1"/>
    <n v="0"/>
    <n v="0"/>
    <n v="0"/>
    <n v="0"/>
    <n v="0"/>
    <n v="49"/>
    <n v="0.81666666666666665"/>
    <x v="2"/>
    <x v="1"/>
    <n v="75"/>
  </r>
  <r>
    <n v="102764"/>
    <x v="354"/>
    <n v="1"/>
    <n v="0"/>
    <n v="0"/>
    <n v="0"/>
    <n v="0"/>
    <n v="0"/>
    <n v="247"/>
    <n v="4.1166666666666663"/>
    <x v="0"/>
    <x v="5"/>
    <n v="70"/>
  </r>
  <r>
    <n v="102916"/>
    <x v="253"/>
    <n v="1"/>
    <n v="1"/>
    <n v="1"/>
    <n v="0"/>
    <n v="0"/>
    <n v="0"/>
    <n v="138"/>
    <n v="2.2999999999999998"/>
    <x v="3"/>
    <x v="0"/>
    <n v="90"/>
  </r>
  <r>
    <n v="102690"/>
    <x v="179"/>
    <n v="0"/>
    <n v="0"/>
    <n v="0"/>
    <n v="0"/>
    <n v="0"/>
    <n v="0"/>
    <n v="48"/>
    <n v="0.8"/>
    <x v="2"/>
    <x v="4"/>
    <n v="80"/>
  </r>
  <r>
    <n v="100547"/>
    <x v="227"/>
    <n v="1"/>
    <n v="1"/>
    <n v="1"/>
    <n v="0"/>
    <n v="0"/>
    <n v="0"/>
    <n v="167"/>
    <n v="2.7833333333333332"/>
    <x v="3"/>
    <x v="2"/>
    <n v="60"/>
  </r>
  <r>
    <n v="101407"/>
    <x v="305"/>
    <n v="1"/>
    <n v="0"/>
    <n v="0"/>
    <n v="0"/>
    <n v="0"/>
    <n v="0"/>
    <n v="77"/>
    <n v="1.2833333333333334"/>
    <x v="1"/>
    <x v="3"/>
    <n v="45"/>
  </r>
  <r>
    <n v="103131"/>
    <x v="225"/>
    <n v="1"/>
    <n v="1"/>
    <n v="0"/>
    <n v="0"/>
    <n v="0"/>
    <n v="0"/>
    <n v="57"/>
    <n v="0.95"/>
    <x v="2"/>
    <x v="2"/>
    <n v="60"/>
  </r>
  <r>
    <n v="103021"/>
    <x v="174"/>
    <n v="1"/>
    <n v="1"/>
    <n v="0"/>
    <n v="0"/>
    <n v="0"/>
    <n v="0"/>
    <n v="60"/>
    <n v="1"/>
    <x v="2"/>
    <x v="0"/>
    <n v="90"/>
  </r>
  <r>
    <n v="101041"/>
    <x v="187"/>
    <n v="1"/>
    <n v="1"/>
    <n v="0"/>
    <n v="0"/>
    <n v="0"/>
    <n v="0"/>
    <n v="67"/>
    <n v="1.1166666666666667"/>
    <x v="1"/>
    <x v="0"/>
    <n v="90"/>
  </r>
  <r>
    <n v="100756"/>
    <x v="266"/>
    <n v="0"/>
    <n v="0"/>
    <n v="0"/>
    <n v="0"/>
    <n v="0"/>
    <n v="0"/>
    <n v="68"/>
    <n v="1.1333333333333333"/>
    <x v="1"/>
    <x v="4"/>
    <n v="80"/>
  </r>
  <r>
    <n v="103083"/>
    <x v="45"/>
    <n v="1"/>
    <n v="1"/>
    <n v="1"/>
    <n v="1"/>
    <n v="0"/>
    <n v="0"/>
    <n v="567"/>
    <n v="9.4499999999999993"/>
    <x v="0"/>
    <x v="3"/>
    <n v="45"/>
  </r>
  <r>
    <n v="100220"/>
    <x v="345"/>
    <n v="1"/>
    <n v="1"/>
    <n v="1"/>
    <n v="1"/>
    <n v="0"/>
    <n v="0"/>
    <n v="89"/>
    <n v="1.4833333333333334"/>
    <x v="1"/>
    <x v="4"/>
    <n v="80"/>
  </r>
  <r>
    <n v="102677"/>
    <x v="29"/>
    <n v="1"/>
    <n v="1"/>
    <n v="1"/>
    <n v="1"/>
    <n v="0"/>
    <n v="0"/>
    <n v="178"/>
    <n v="2.9666666666666668"/>
    <x v="3"/>
    <x v="0"/>
    <n v="90"/>
  </r>
  <r>
    <n v="100093"/>
    <x v="252"/>
    <n v="1"/>
    <n v="1"/>
    <n v="1"/>
    <n v="0"/>
    <n v="0"/>
    <n v="0"/>
    <n v="82"/>
    <n v="1.3666666666666667"/>
    <x v="1"/>
    <x v="1"/>
    <n v="75"/>
  </r>
  <r>
    <n v="102150"/>
    <x v="54"/>
    <n v="1"/>
    <n v="1"/>
    <n v="1"/>
    <n v="0"/>
    <n v="0"/>
    <n v="0"/>
    <n v="2"/>
    <n v="3.3333333333333333E-2"/>
    <x v="2"/>
    <x v="2"/>
    <n v="60"/>
  </r>
  <r>
    <n v="100974"/>
    <x v="102"/>
    <n v="0"/>
    <n v="0"/>
    <n v="0"/>
    <n v="0"/>
    <n v="0"/>
    <n v="0"/>
    <n v="203"/>
    <n v="3.3833333333333333"/>
    <x v="0"/>
    <x v="4"/>
    <n v="80"/>
  </r>
  <r>
    <n v="101055"/>
    <x v="174"/>
    <n v="1"/>
    <n v="0"/>
    <n v="0"/>
    <n v="0"/>
    <n v="0"/>
    <n v="0"/>
    <n v="33"/>
    <n v="0.55000000000000004"/>
    <x v="2"/>
    <x v="4"/>
    <n v="80"/>
  </r>
  <r>
    <n v="101491"/>
    <x v="32"/>
    <n v="1"/>
    <n v="0"/>
    <n v="0"/>
    <n v="0"/>
    <n v="0"/>
    <n v="0"/>
    <n v="26"/>
    <n v="0.43333333333333335"/>
    <x v="2"/>
    <x v="1"/>
    <n v="75"/>
  </r>
  <r>
    <n v="100164"/>
    <x v="93"/>
    <n v="1"/>
    <n v="0"/>
    <n v="0"/>
    <n v="0"/>
    <n v="0"/>
    <n v="0"/>
    <n v="181"/>
    <n v="3.0166666666666666"/>
    <x v="0"/>
    <x v="2"/>
    <n v="60"/>
  </r>
  <r>
    <n v="101349"/>
    <x v="61"/>
    <n v="0"/>
    <n v="0"/>
    <n v="0"/>
    <n v="0"/>
    <n v="0"/>
    <n v="0"/>
    <n v="34"/>
    <n v="0.56666666666666665"/>
    <x v="2"/>
    <x v="0"/>
    <n v="90"/>
  </r>
  <r>
    <n v="100051"/>
    <x v="205"/>
    <n v="1"/>
    <n v="0"/>
    <n v="0"/>
    <n v="0"/>
    <n v="0"/>
    <n v="0"/>
    <n v="160"/>
    <n v="2.6666666666666665"/>
    <x v="3"/>
    <x v="3"/>
    <n v="45"/>
  </r>
  <r>
    <n v="101303"/>
    <x v="349"/>
    <n v="0"/>
    <n v="0"/>
    <n v="0"/>
    <n v="0"/>
    <n v="0"/>
    <n v="0"/>
    <n v="147"/>
    <n v="2.4500000000000002"/>
    <x v="3"/>
    <x v="5"/>
    <n v="70"/>
  </r>
  <r>
    <n v="100699"/>
    <x v="96"/>
    <n v="1"/>
    <n v="0"/>
    <n v="0"/>
    <n v="0"/>
    <n v="0"/>
    <n v="0"/>
    <n v="24"/>
    <n v="0.4"/>
    <x v="2"/>
    <x v="4"/>
    <n v="80"/>
  </r>
  <r>
    <n v="102416"/>
    <x v="259"/>
    <n v="1"/>
    <n v="0"/>
    <n v="0"/>
    <n v="0"/>
    <n v="0"/>
    <n v="0"/>
    <n v="318"/>
    <n v="5.3"/>
    <x v="0"/>
    <x v="1"/>
    <n v="75"/>
  </r>
  <r>
    <n v="100645"/>
    <x v="305"/>
    <n v="0"/>
    <n v="0"/>
    <n v="0"/>
    <n v="0"/>
    <n v="0"/>
    <n v="0"/>
    <n v="75"/>
    <n v="1.25"/>
    <x v="1"/>
    <x v="4"/>
    <n v="80"/>
  </r>
  <r>
    <n v="101708"/>
    <x v="354"/>
    <n v="1"/>
    <n v="0"/>
    <n v="0"/>
    <n v="0"/>
    <n v="0"/>
    <n v="0"/>
    <n v="72"/>
    <n v="1.2"/>
    <x v="1"/>
    <x v="4"/>
    <n v="80"/>
  </r>
  <r>
    <n v="101497"/>
    <x v="146"/>
    <n v="1"/>
    <n v="1"/>
    <n v="0"/>
    <n v="0"/>
    <n v="0"/>
    <n v="0"/>
    <n v="152"/>
    <n v="2.5333333333333332"/>
    <x v="3"/>
    <x v="0"/>
    <n v="90"/>
  </r>
  <r>
    <n v="100919"/>
    <x v="288"/>
    <n v="1"/>
    <n v="1"/>
    <n v="1"/>
    <n v="0"/>
    <n v="0"/>
    <n v="0"/>
    <n v="187"/>
    <n v="3.1166666666666667"/>
    <x v="0"/>
    <x v="2"/>
    <n v="60"/>
  </r>
  <r>
    <n v="101966"/>
    <x v="320"/>
    <n v="1"/>
    <n v="0"/>
    <n v="0"/>
    <n v="0"/>
    <n v="0"/>
    <n v="0"/>
    <n v="18"/>
    <n v="0.3"/>
    <x v="2"/>
    <x v="3"/>
    <n v="45"/>
  </r>
  <r>
    <n v="102082"/>
    <x v="251"/>
    <n v="1"/>
    <n v="1"/>
    <n v="1"/>
    <n v="0"/>
    <n v="0"/>
    <n v="0"/>
    <n v="170"/>
    <n v="2.8333333333333335"/>
    <x v="3"/>
    <x v="1"/>
    <n v="75"/>
  </r>
  <r>
    <n v="101675"/>
    <x v="329"/>
    <n v="0"/>
    <n v="0"/>
    <n v="0"/>
    <n v="0"/>
    <n v="0"/>
    <n v="0"/>
    <n v="160"/>
    <n v="2.6666666666666665"/>
    <x v="3"/>
    <x v="1"/>
    <n v="75"/>
  </r>
  <r>
    <n v="102388"/>
    <x v="284"/>
    <n v="1"/>
    <n v="1"/>
    <n v="1"/>
    <n v="0"/>
    <n v="0"/>
    <n v="0"/>
    <n v="42"/>
    <n v="0.7"/>
    <x v="2"/>
    <x v="3"/>
    <n v="45"/>
  </r>
  <r>
    <n v="101321"/>
    <x v="154"/>
    <n v="1"/>
    <n v="0"/>
    <n v="0"/>
    <n v="0"/>
    <n v="0"/>
    <n v="0"/>
    <n v="51"/>
    <n v="0.85"/>
    <x v="2"/>
    <x v="0"/>
    <n v="90"/>
  </r>
  <r>
    <n v="100211"/>
    <x v="213"/>
    <n v="0"/>
    <n v="0"/>
    <n v="0"/>
    <n v="0"/>
    <n v="0"/>
    <n v="0"/>
    <n v="20"/>
    <n v="0.33333333333333331"/>
    <x v="2"/>
    <x v="5"/>
    <n v="70"/>
  </r>
  <r>
    <n v="101233"/>
    <x v="364"/>
    <n v="1"/>
    <n v="0"/>
    <n v="0"/>
    <n v="0"/>
    <n v="0"/>
    <n v="0"/>
    <n v="0"/>
    <n v="0"/>
    <x v="2"/>
    <x v="0"/>
    <n v="90"/>
  </r>
  <r>
    <n v="102498"/>
    <x v="233"/>
    <n v="1"/>
    <n v="1"/>
    <n v="1"/>
    <n v="0"/>
    <n v="0"/>
    <n v="0"/>
    <n v="52"/>
    <n v="0.8666666666666667"/>
    <x v="2"/>
    <x v="5"/>
    <n v="70"/>
  </r>
  <r>
    <n v="102976"/>
    <x v="197"/>
    <n v="0"/>
    <n v="0"/>
    <n v="0"/>
    <n v="0"/>
    <n v="0"/>
    <n v="0"/>
    <n v="61"/>
    <n v="1.0166666666666666"/>
    <x v="1"/>
    <x v="0"/>
    <n v="90"/>
  </r>
  <r>
    <n v="101734"/>
    <x v="326"/>
    <n v="1"/>
    <n v="1"/>
    <n v="0"/>
    <n v="0"/>
    <n v="0"/>
    <n v="0"/>
    <n v="72"/>
    <n v="1.2"/>
    <x v="1"/>
    <x v="5"/>
    <n v="70"/>
  </r>
  <r>
    <n v="101167"/>
    <x v="237"/>
    <n v="1"/>
    <n v="1"/>
    <n v="1"/>
    <n v="1"/>
    <n v="0"/>
    <n v="0"/>
    <n v="69"/>
    <n v="1.1499999999999999"/>
    <x v="1"/>
    <x v="4"/>
    <n v="80"/>
  </r>
  <r>
    <n v="102836"/>
    <x v="145"/>
    <n v="1"/>
    <n v="1"/>
    <n v="1"/>
    <n v="1"/>
    <n v="0"/>
    <n v="0"/>
    <n v="465"/>
    <n v="7.75"/>
    <x v="0"/>
    <x v="5"/>
    <n v="70"/>
  </r>
  <r>
    <n v="101309"/>
    <x v="232"/>
    <n v="0"/>
    <n v="0"/>
    <n v="0"/>
    <n v="0"/>
    <n v="0"/>
    <n v="0"/>
    <n v="56"/>
    <n v="0.93333333333333335"/>
    <x v="2"/>
    <x v="1"/>
    <n v="75"/>
  </r>
  <r>
    <n v="102816"/>
    <x v="66"/>
    <n v="1"/>
    <n v="0"/>
    <n v="0"/>
    <n v="0"/>
    <n v="0"/>
    <n v="0"/>
    <n v="14"/>
    <n v="0.23333333333333334"/>
    <x v="2"/>
    <x v="0"/>
    <n v="90"/>
  </r>
  <r>
    <n v="100679"/>
    <x v="161"/>
    <n v="0"/>
    <n v="0"/>
    <n v="0"/>
    <n v="0"/>
    <n v="0"/>
    <n v="0"/>
    <n v="121"/>
    <n v="2.0166666666666666"/>
    <x v="3"/>
    <x v="4"/>
    <n v="80"/>
  </r>
  <r>
    <n v="102668"/>
    <x v="284"/>
    <n v="0"/>
    <n v="0"/>
    <n v="0"/>
    <n v="0"/>
    <n v="0"/>
    <n v="0"/>
    <n v="203"/>
    <n v="3.3833333333333333"/>
    <x v="0"/>
    <x v="1"/>
    <n v="75"/>
  </r>
  <r>
    <n v="102042"/>
    <x v="296"/>
    <n v="1"/>
    <n v="1"/>
    <n v="1"/>
    <n v="1"/>
    <n v="1"/>
    <n v="0"/>
    <n v="83"/>
    <n v="1.3833333333333333"/>
    <x v="1"/>
    <x v="0"/>
    <n v="90"/>
  </r>
  <r>
    <n v="100467"/>
    <x v="68"/>
    <n v="1"/>
    <n v="1"/>
    <n v="0"/>
    <n v="0"/>
    <n v="0"/>
    <n v="0"/>
    <n v="75"/>
    <n v="1.25"/>
    <x v="1"/>
    <x v="3"/>
    <n v="45"/>
  </r>
  <r>
    <n v="100536"/>
    <x v="349"/>
    <n v="1"/>
    <n v="1"/>
    <n v="1"/>
    <n v="1"/>
    <n v="0"/>
    <n v="0"/>
    <n v="371"/>
    <n v="6.1833333333333336"/>
    <x v="0"/>
    <x v="3"/>
    <n v="45"/>
  </r>
  <r>
    <n v="100059"/>
    <x v="284"/>
    <n v="0"/>
    <n v="0"/>
    <n v="0"/>
    <n v="0"/>
    <n v="0"/>
    <n v="0"/>
    <n v="53"/>
    <n v="0.8833333333333333"/>
    <x v="2"/>
    <x v="0"/>
    <n v="90"/>
  </r>
  <r>
    <n v="102077"/>
    <x v="326"/>
    <n v="1"/>
    <n v="1"/>
    <n v="1"/>
    <n v="1"/>
    <n v="0"/>
    <n v="0"/>
    <n v="962"/>
    <n v="16.033333333333335"/>
    <x v="0"/>
    <x v="5"/>
    <n v="70"/>
  </r>
  <r>
    <n v="101174"/>
    <x v="207"/>
    <n v="1"/>
    <n v="1"/>
    <n v="1"/>
    <n v="0"/>
    <n v="0"/>
    <n v="0"/>
    <n v="169"/>
    <n v="2.8166666666666669"/>
    <x v="3"/>
    <x v="5"/>
    <n v="70"/>
  </r>
  <r>
    <n v="102121"/>
    <x v="80"/>
    <n v="1"/>
    <n v="0"/>
    <n v="0"/>
    <n v="0"/>
    <n v="0"/>
    <n v="0"/>
    <n v="19"/>
    <n v="0.31666666666666665"/>
    <x v="2"/>
    <x v="1"/>
    <n v="75"/>
  </r>
  <r>
    <n v="102749"/>
    <x v="59"/>
    <n v="1"/>
    <n v="1"/>
    <n v="0"/>
    <n v="0"/>
    <n v="0"/>
    <n v="0"/>
    <n v="82"/>
    <n v="1.3666666666666667"/>
    <x v="1"/>
    <x v="2"/>
    <n v="60"/>
  </r>
  <r>
    <n v="101957"/>
    <x v="10"/>
    <n v="1"/>
    <n v="0"/>
    <n v="0"/>
    <n v="0"/>
    <n v="0"/>
    <n v="0"/>
    <n v="40"/>
    <n v="0.66666666666666663"/>
    <x v="2"/>
    <x v="0"/>
    <n v="90"/>
  </r>
  <r>
    <n v="100789"/>
    <x v="58"/>
    <n v="1"/>
    <n v="1"/>
    <n v="1"/>
    <n v="1"/>
    <n v="0"/>
    <n v="0"/>
    <n v="170"/>
    <n v="2.8333333333333335"/>
    <x v="3"/>
    <x v="2"/>
    <n v="60"/>
  </r>
  <r>
    <n v="101883"/>
    <x v="167"/>
    <n v="0"/>
    <n v="0"/>
    <n v="0"/>
    <n v="0"/>
    <n v="0"/>
    <n v="0"/>
    <n v="178"/>
    <n v="2.9666666666666668"/>
    <x v="3"/>
    <x v="4"/>
    <n v="80"/>
  </r>
  <r>
    <n v="102424"/>
    <x v="24"/>
    <n v="1"/>
    <n v="1"/>
    <n v="1"/>
    <n v="1"/>
    <n v="0"/>
    <n v="0"/>
    <n v="21"/>
    <n v="0.35"/>
    <x v="2"/>
    <x v="1"/>
    <n v="75"/>
  </r>
  <r>
    <n v="100138"/>
    <x v="299"/>
    <n v="1"/>
    <n v="1"/>
    <n v="1"/>
    <n v="1"/>
    <n v="1"/>
    <n v="0"/>
    <n v="82"/>
    <n v="1.3666666666666667"/>
    <x v="1"/>
    <x v="3"/>
    <n v="45"/>
  </r>
  <r>
    <n v="101209"/>
    <x v="222"/>
    <n v="0"/>
    <n v="0"/>
    <n v="0"/>
    <n v="0"/>
    <n v="0"/>
    <n v="0"/>
    <n v="285"/>
    <n v="4.75"/>
    <x v="0"/>
    <x v="0"/>
    <n v="90"/>
  </r>
  <r>
    <n v="102075"/>
    <x v="224"/>
    <n v="1"/>
    <n v="0"/>
    <n v="0"/>
    <n v="0"/>
    <n v="0"/>
    <n v="0"/>
    <n v="301"/>
    <n v="5.0166666666666666"/>
    <x v="0"/>
    <x v="4"/>
    <n v="80"/>
  </r>
  <r>
    <n v="101949"/>
    <x v="240"/>
    <n v="1"/>
    <n v="1"/>
    <n v="0"/>
    <n v="0"/>
    <n v="0"/>
    <n v="0"/>
    <n v="191"/>
    <n v="3.1833333333333331"/>
    <x v="0"/>
    <x v="4"/>
    <n v="80"/>
  </r>
  <r>
    <n v="100617"/>
    <x v="153"/>
    <n v="1"/>
    <n v="0"/>
    <n v="0"/>
    <n v="0"/>
    <n v="0"/>
    <n v="0"/>
    <n v="202"/>
    <n v="3.3666666666666667"/>
    <x v="0"/>
    <x v="3"/>
    <n v="45"/>
  </r>
  <r>
    <n v="100121"/>
    <x v="307"/>
    <n v="0"/>
    <n v="0"/>
    <n v="0"/>
    <n v="0"/>
    <n v="0"/>
    <n v="0"/>
    <n v="157"/>
    <n v="2.6166666666666667"/>
    <x v="3"/>
    <x v="5"/>
    <n v="70"/>
  </r>
  <r>
    <n v="100670"/>
    <x v="32"/>
    <n v="1"/>
    <n v="1"/>
    <n v="1"/>
    <n v="0"/>
    <n v="0"/>
    <n v="0"/>
    <n v="231"/>
    <n v="3.85"/>
    <x v="0"/>
    <x v="1"/>
    <n v="75"/>
  </r>
  <r>
    <n v="100619"/>
    <x v="124"/>
    <n v="1"/>
    <n v="1"/>
    <n v="1"/>
    <n v="0"/>
    <n v="0"/>
    <n v="0"/>
    <n v="62"/>
    <n v="1.0333333333333334"/>
    <x v="1"/>
    <x v="1"/>
    <n v="75"/>
  </r>
  <r>
    <n v="102756"/>
    <x v="242"/>
    <n v="0"/>
    <n v="0"/>
    <n v="0"/>
    <n v="0"/>
    <n v="0"/>
    <n v="0"/>
    <n v="111"/>
    <n v="1.85"/>
    <x v="1"/>
    <x v="5"/>
    <n v="70"/>
  </r>
  <r>
    <n v="102994"/>
    <x v="46"/>
    <n v="0"/>
    <n v="0"/>
    <n v="0"/>
    <n v="0"/>
    <n v="0"/>
    <n v="0"/>
    <n v="28"/>
    <n v="0.46666666666666667"/>
    <x v="2"/>
    <x v="4"/>
    <n v="80"/>
  </r>
  <r>
    <n v="101607"/>
    <x v="109"/>
    <n v="0"/>
    <n v="0"/>
    <n v="0"/>
    <n v="0"/>
    <n v="0"/>
    <n v="0"/>
    <n v="289"/>
    <n v="4.8166666666666664"/>
    <x v="0"/>
    <x v="3"/>
    <n v="45"/>
  </r>
  <r>
    <n v="102262"/>
    <x v="61"/>
    <n v="1"/>
    <n v="1"/>
    <n v="0"/>
    <n v="0"/>
    <n v="0"/>
    <n v="0"/>
    <n v="53"/>
    <n v="0.8833333333333333"/>
    <x v="2"/>
    <x v="4"/>
    <n v="80"/>
  </r>
  <r>
    <n v="102258"/>
    <x v="319"/>
    <n v="1"/>
    <n v="1"/>
    <n v="1"/>
    <n v="0"/>
    <n v="0"/>
    <n v="0"/>
    <n v="46"/>
    <n v="0.76666666666666672"/>
    <x v="2"/>
    <x v="0"/>
    <n v="90"/>
  </r>
  <r>
    <n v="100054"/>
    <x v="215"/>
    <n v="0"/>
    <n v="0"/>
    <n v="0"/>
    <n v="0"/>
    <n v="0"/>
    <n v="0"/>
    <n v="7"/>
    <n v="0.11666666666666667"/>
    <x v="2"/>
    <x v="2"/>
    <n v="60"/>
  </r>
  <r>
    <n v="101507"/>
    <x v="137"/>
    <n v="0"/>
    <n v="0"/>
    <n v="0"/>
    <n v="0"/>
    <n v="0"/>
    <n v="0"/>
    <n v="78"/>
    <n v="1.3"/>
    <x v="1"/>
    <x v="4"/>
    <n v="80"/>
  </r>
  <r>
    <n v="100123"/>
    <x v="319"/>
    <n v="1"/>
    <n v="1"/>
    <n v="0"/>
    <n v="0"/>
    <n v="0"/>
    <n v="0"/>
    <n v="246"/>
    <n v="4.0999999999999996"/>
    <x v="0"/>
    <x v="2"/>
    <n v="60"/>
  </r>
  <r>
    <n v="102443"/>
    <x v="311"/>
    <n v="1"/>
    <n v="1"/>
    <n v="1"/>
    <n v="0"/>
    <n v="0"/>
    <n v="0"/>
    <n v="176"/>
    <n v="2.9333333333333331"/>
    <x v="3"/>
    <x v="5"/>
    <n v="70"/>
  </r>
  <r>
    <n v="101752"/>
    <x v="149"/>
    <n v="0"/>
    <n v="0"/>
    <n v="0"/>
    <n v="0"/>
    <n v="0"/>
    <n v="0"/>
    <n v="51"/>
    <n v="0.85"/>
    <x v="2"/>
    <x v="3"/>
    <n v="45"/>
  </r>
  <r>
    <n v="101295"/>
    <x v="20"/>
    <n v="0"/>
    <n v="0"/>
    <n v="0"/>
    <n v="0"/>
    <n v="0"/>
    <n v="0"/>
    <n v="49"/>
    <n v="0.81666666666666665"/>
    <x v="2"/>
    <x v="1"/>
    <n v="75"/>
  </r>
  <r>
    <n v="102398"/>
    <x v="18"/>
    <n v="1"/>
    <n v="1"/>
    <n v="0"/>
    <n v="0"/>
    <n v="0"/>
    <n v="0"/>
    <n v="36"/>
    <n v="0.6"/>
    <x v="2"/>
    <x v="5"/>
    <n v="70"/>
  </r>
  <r>
    <n v="101102"/>
    <x v="101"/>
    <n v="0"/>
    <n v="0"/>
    <n v="0"/>
    <n v="0"/>
    <n v="0"/>
    <n v="0"/>
    <n v="63"/>
    <n v="1.05"/>
    <x v="1"/>
    <x v="4"/>
    <n v="80"/>
  </r>
  <r>
    <n v="102243"/>
    <x v="182"/>
    <n v="0"/>
    <n v="0"/>
    <n v="0"/>
    <n v="0"/>
    <n v="0"/>
    <n v="0"/>
    <n v="69"/>
    <n v="1.1499999999999999"/>
    <x v="1"/>
    <x v="5"/>
    <n v="70"/>
  </r>
  <r>
    <n v="101878"/>
    <x v="316"/>
    <n v="1"/>
    <n v="1"/>
    <n v="1"/>
    <n v="1"/>
    <n v="0"/>
    <n v="0"/>
    <n v="665"/>
    <n v="11.083333333333334"/>
    <x v="0"/>
    <x v="2"/>
    <n v="60"/>
  </r>
  <r>
    <n v="100202"/>
    <x v="102"/>
    <n v="0"/>
    <n v="0"/>
    <n v="0"/>
    <n v="0"/>
    <n v="0"/>
    <n v="0"/>
    <n v="93"/>
    <n v="1.55"/>
    <x v="1"/>
    <x v="4"/>
    <n v="80"/>
  </r>
  <r>
    <n v="101729"/>
    <x v="212"/>
    <n v="1"/>
    <n v="1"/>
    <n v="1"/>
    <n v="0"/>
    <n v="0"/>
    <n v="0"/>
    <n v="104"/>
    <n v="1.7333333333333334"/>
    <x v="1"/>
    <x v="0"/>
    <n v="90"/>
  </r>
  <r>
    <n v="102163"/>
    <x v="39"/>
    <n v="1"/>
    <n v="1"/>
    <n v="0"/>
    <n v="0"/>
    <n v="0"/>
    <n v="0"/>
    <n v="80"/>
    <n v="1.3333333333333333"/>
    <x v="1"/>
    <x v="2"/>
    <n v="60"/>
  </r>
  <r>
    <n v="101492"/>
    <x v="188"/>
    <n v="1"/>
    <n v="1"/>
    <n v="1"/>
    <n v="0"/>
    <n v="0"/>
    <n v="0"/>
    <n v="15"/>
    <n v="0.25"/>
    <x v="2"/>
    <x v="5"/>
    <n v="70"/>
  </r>
  <r>
    <n v="101667"/>
    <x v="267"/>
    <n v="1"/>
    <n v="1"/>
    <n v="1"/>
    <n v="1"/>
    <n v="0"/>
    <n v="0"/>
    <n v="817"/>
    <n v="13.616666666666667"/>
    <x v="0"/>
    <x v="1"/>
    <n v="75"/>
  </r>
  <r>
    <n v="102289"/>
    <x v="321"/>
    <n v="1"/>
    <n v="1"/>
    <n v="1"/>
    <n v="0"/>
    <n v="0"/>
    <n v="0"/>
    <n v="80"/>
    <n v="1.3333333333333333"/>
    <x v="1"/>
    <x v="2"/>
    <n v="60"/>
  </r>
  <r>
    <n v="101950"/>
    <x v="47"/>
    <n v="1"/>
    <n v="1"/>
    <n v="1"/>
    <n v="1"/>
    <n v="0"/>
    <n v="0"/>
    <n v="737"/>
    <n v="12.283333333333333"/>
    <x v="0"/>
    <x v="1"/>
    <n v="75"/>
  </r>
  <r>
    <n v="100575"/>
    <x v="265"/>
    <n v="0"/>
    <n v="0"/>
    <n v="0"/>
    <n v="0"/>
    <n v="0"/>
    <n v="0"/>
    <n v="75"/>
    <n v="1.25"/>
    <x v="1"/>
    <x v="5"/>
    <n v="70"/>
  </r>
  <r>
    <n v="100067"/>
    <x v="138"/>
    <n v="1"/>
    <n v="1"/>
    <n v="1"/>
    <n v="1"/>
    <n v="0"/>
    <n v="0"/>
    <n v="104"/>
    <n v="1.7333333333333334"/>
    <x v="1"/>
    <x v="5"/>
    <n v="70"/>
  </r>
  <r>
    <n v="101132"/>
    <x v="61"/>
    <n v="0"/>
    <n v="0"/>
    <n v="0"/>
    <n v="0"/>
    <n v="0"/>
    <n v="0"/>
    <n v="69"/>
    <n v="1.1499999999999999"/>
    <x v="1"/>
    <x v="5"/>
    <n v="70"/>
  </r>
  <r>
    <n v="100382"/>
    <x v="341"/>
    <n v="0"/>
    <n v="0"/>
    <n v="0"/>
    <n v="0"/>
    <n v="0"/>
    <n v="0"/>
    <n v="38"/>
    <n v="0.6333333333333333"/>
    <x v="2"/>
    <x v="2"/>
    <n v="60"/>
  </r>
  <r>
    <n v="102340"/>
    <x v="363"/>
    <n v="0"/>
    <n v="0"/>
    <n v="0"/>
    <n v="0"/>
    <n v="0"/>
    <n v="0"/>
    <n v="38"/>
    <n v="0.6333333333333333"/>
    <x v="2"/>
    <x v="5"/>
    <n v="70"/>
  </r>
  <r>
    <n v="100068"/>
    <x v="300"/>
    <n v="0"/>
    <n v="0"/>
    <n v="0"/>
    <n v="0"/>
    <n v="0"/>
    <n v="0"/>
    <n v="40"/>
    <n v="0.66666666666666663"/>
    <x v="2"/>
    <x v="1"/>
    <n v="75"/>
  </r>
  <r>
    <n v="101394"/>
    <x v="301"/>
    <n v="1"/>
    <n v="1"/>
    <n v="1"/>
    <n v="0"/>
    <n v="0"/>
    <n v="0"/>
    <n v="246"/>
    <n v="4.0999999999999996"/>
    <x v="0"/>
    <x v="3"/>
    <n v="45"/>
  </r>
  <r>
    <n v="102885"/>
    <x v="158"/>
    <n v="1"/>
    <n v="0"/>
    <n v="0"/>
    <n v="0"/>
    <n v="0"/>
    <n v="0"/>
    <n v="28"/>
    <n v="0.46666666666666667"/>
    <x v="2"/>
    <x v="5"/>
    <n v="70"/>
  </r>
  <r>
    <n v="101678"/>
    <x v="45"/>
    <n v="0"/>
    <n v="0"/>
    <n v="0"/>
    <n v="0"/>
    <n v="0"/>
    <n v="0"/>
    <n v="178"/>
    <n v="2.9666666666666668"/>
    <x v="3"/>
    <x v="4"/>
    <n v="80"/>
  </r>
  <r>
    <n v="100261"/>
    <x v="328"/>
    <n v="1"/>
    <n v="1"/>
    <n v="0"/>
    <n v="0"/>
    <n v="0"/>
    <n v="0"/>
    <n v="123"/>
    <n v="2.0499999999999998"/>
    <x v="3"/>
    <x v="2"/>
    <n v="60"/>
  </r>
  <r>
    <n v="101257"/>
    <x v="129"/>
    <n v="1"/>
    <n v="0"/>
    <n v="0"/>
    <n v="0"/>
    <n v="0"/>
    <n v="0"/>
    <n v="4"/>
    <n v="6.6666666666666666E-2"/>
    <x v="2"/>
    <x v="4"/>
    <n v="80"/>
  </r>
  <r>
    <n v="102726"/>
    <x v="257"/>
    <n v="1"/>
    <n v="1"/>
    <n v="1"/>
    <n v="0"/>
    <n v="0"/>
    <n v="0"/>
    <n v="30"/>
    <n v="0.5"/>
    <x v="2"/>
    <x v="5"/>
    <n v="70"/>
  </r>
  <r>
    <n v="100900"/>
    <x v="116"/>
    <n v="1"/>
    <n v="1"/>
    <n v="1"/>
    <n v="0"/>
    <n v="0"/>
    <n v="0"/>
    <n v="252"/>
    <n v="4.2"/>
    <x v="0"/>
    <x v="0"/>
    <n v="90"/>
  </r>
  <r>
    <n v="101884"/>
    <x v="311"/>
    <n v="0"/>
    <n v="0"/>
    <n v="0"/>
    <n v="0"/>
    <n v="0"/>
    <n v="0"/>
    <n v="195"/>
    <n v="3.25"/>
    <x v="0"/>
    <x v="5"/>
    <n v="70"/>
  </r>
  <r>
    <n v="103071"/>
    <x v="254"/>
    <n v="1"/>
    <n v="1"/>
    <n v="1"/>
    <n v="1"/>
    <n v="0"/>
    <n v="0"/>
    <n v="491"/>
    <n v="8.1833333333333336"/>
    <x v="0"/>
    <x v="1"/>
    <n v="75"/>
  </r>
  <r>
    <n v="101042"/>
    <x v="299"/>
    <n v="1"/>
    <n v="0"/>
    <n v="0"/>
    <n v="0"/>
    <n v="0"/>
    <n v="0"/>
    <n v="25"/>
    <n v="0.41666666666666669"/>
    <x v="2"/>
    <x v="4"/>
    <n v="80"/>
  </r>
  <r>
    <n v="100131"/>
    <x v="140"/>
    <n v="1"/>
    <n v="1"/>
    <n v="1"/>
    <n v="1"/>
    <n v="0"/>
    <n v="0"/>
    <n v="420"/>
    <n v="7"/>
    <x v="0"/>
    <x v="1"/>
    <n v="75"/>
  </r>
  <r>
    <n v="102601"/>
    <x v="270"/>
    <n v="1"/>
    <n v="1"/>
    <n v="1"/>
    <n v="1"/>
    <n v="1"/>
    <n v="1"/>
    <n v="280"/>
    <n v="4.666666666666667"/>
    <x v="0"/>
    <x v="1"/>
    <n v="75"/>
  </r>
  <r>
    <n v="102113"/>
    <x v="273"/>
    <n v="1"/>
    <n v="1"/>
    <n v="1"/>
    <n v="1"/>
    <n v="0"/>
    <n v="0"/>
    <n v="773"/>
    <n v="12.883333333333333"/>
    <x v="0"/>
    <x v="4"/>
    <n v="80"/>
  </r>
  <r>
    <n v="100313"/>
    <x v="214"/>
    <n v="1"/>
    <n v="0"/>
    <n v="0"/>
    <n v="0"/>
    <n v="0"/>
    <n v="0"/>
    <n v="250"/>
    <n v="4.166666666666667"/>
    <x v="0"/>
    <x v="5"/>
    <n v="70"/>
  </r>
  <r>
    <n v="102320"/>
    <x v="159"/>
    <n v="1"/>
    <n v="1"/>
    <n v="1"/>
    <n v="1"/>
    <n v="0"/>
    <n v="0"/>
    <n v="259"/>
    <n v="4.3166666666666664"/>
    <x v="0"/>
    <x v="4"/>
    <n v="80"/>
  </r>
  <r>
    <n v="102855"/>
    <x v="71"/>
    <n v="0"/>
    <n v="0"/>
    <n v="0"/>
    <n v="0"/>
    <n v="0"/>
    <n v="0"/>
    <n v="126"/>
    <n v="2.1"/>
    <x v="3"/>
    <x v="5"/>
    <n v="70"/>
  </r>
  <r>
    <n v="102080"/>
    <x v="229"/>
    <n v="1"/>
    <n v="1"/>
    <n v="1"/>
    <n v="1"/>
    <n v="0"/>
    <n v="0"/>
    <n v="54"/>
    <n v="0.9"/>
    <x v="2"/>
    <x v="2"/>
    <n v="60"/>
  </r>
  <r>
    <n v="100190"/>
    <x v="66"/>
    <n v="0"/>
    <n v="0"/>
    <n v="0"/>
    <n v="0"/>
    <n v="0"/>
    <n v="0"/>
    <n v="164"/>
    <n v="2.7333333333333334"/>
    <x v="3"/>
    <x v="3"/>
    <n v="45"/>
  </r>
  <r>
    <n v="100502"/>
    <x v="348"/>
    <n v="1"/>
    <n v="1"/>
    <n v="0"/>
    <n v="0"/>
    <n v="0"/>
    <n v="0"/>
    <n v="64"/>
    <n v="1.0666666666666667"/>
    <x v="1"/>
    <x v="1"/>
    <n v="75"/>
  </r>
  <r>
    <n v="102860"/>
    <x v="309"/>
    <n v="1"/>
    <n v="0"/>
    <n v="0"/>
    <n v="0"/>
    <n v="0"/>
    <n v="0"/>
    <n v="23"/>
    <n v="0.38333333333333336"/>
    <x v="2"/>
    <x v="0"/>
    <n v="90"/>
  </r>
  <r>
    <n v="101686"/>
    <x v="346"/>
    <n v="1"/>
    <n v="1"/>
    <n v="1"/>
    <n v="0"/>
    <n v="0"/>
    <n v="0"/>
    <n v="255"/>
    <n v="4.25"/>
    <x v="0"/>
    <x v="5"/>
    <n v="70"/>
  </r>
  <r>
    <n v="101916"/>
    <x v="48"/>
    <n v="1"/>
    <n v="0"/>
    <n v="0"/>
    <n v="0"/>
    <n v="0"/>
    <n v="0"/>
    <n v="18"/>
    <n v="0.3"/>
    <x v="2"/>
    <x v="4"/>
    <n v="80"/>
  </r>
  <r>
    <n v="102530"/>
    <x v="2"/>
    <n v="0"/>
    <n v="0"/>
    <n v="0"/>
    <n v="0"/>
    <n v="0"/>
    <n v="0"/>
    <n v="23"/>
    <n v="0.38333333333333336"/>
    <x v="2"/>
    <x v="1"/>
    <n v="75"/>
  </r>
  <r>
    <n v="103040"/>
    <x v="289"/>
    <n v="1"/>
    <n v="1"/>
    <n v="1"/>
    <n v="0"/>
    <n v="0"/>
    <n v="0"/>
    <n v="45"/>
    <n v="0.75"/>
    <x v="2"/>
    <x v="0"/>
    <n v="90"/>
  </r>
  <r>
    <n v="100368"/>
    <x v="122"/>
    <n v="1"/>
    <n v="0"/>
    <n v="0"/>
    <n v="0"/>
    <n v="0"/>
    <n v="0"/>
    <n v="46"/>
    <n v="0.76666666666666672"/>
    <x v="2"/>
    <x v="4"/>
    <n v="80"/>
  </r>
  <r>
    <n v="102543"/>
    <x v="295"/>
    <n v="1"/>
    <n v="0"/>
    <n v="0"/>
    <n v="0"/>
    <n v="0"/>
    <n v="0"/>
    <n v="4"/>
    <n v="6.6666666666666666E-2"/>
    <x v="2"/>
    <x v="4"/>
    <n v="80"/>
  </r>
  <r>
    <n v="101056"/>
    <x v="283"/>
    <n v="1"/>
    <n v="1"/>
    <n v="1"/>
    <n v="0"/>
    <n v="0"/>
    <n v="0"/>
    <n v="220"/>
    <n v="3.6666666666666665"/>
    <x v="0"/>
    <x v="5"/>
    <n v="70"/>
  </r>
  <r>
    <n v="102631"/>
    <x v="258"/>
    <n v="1"/>
    <n v="1"/>
    <n v="1"/>
    <n v="1"/>
    <n v="0"/>
    <n v="0"/>
    <n v="25"/>
    <n v="0.41666666666666669"/>
    <x v="2"/>
    <x v="3"/>
    <n v="45"/>
  </r>
  <r>
    <n v="100891"/>
    <x v="333"/>
    <n v="0"/>
    <n v="0"/>
    <n v="0"/>
    <n v="0"/>
    <n v="0"/>
    <n v="0"/>
    <n v="68"/>
    <n v="1.1333333333333333"/>
    <x v="1"/>
    <x v="0"/>
    <n v="90"/>
  </r>
  <r>
    <n v="101501"/>
    <x v="347"/>
    <n v="1"/>
    <n v="1"/>
    <n v="0"/>
    <n v="0"/>
    <n v="0"/>
    <n v="0"/>
    <n v="273"/>
    <n v="4.55"/>
    <x v="0"/>
    <x v="5"/>
    <n v="70"/>
  </r>
  <r>
    <n v="102912"/>
    <x v="204"/>
    <n v="0"/>
    <n v="0"/>
    <n v="0"/>
    <n v="0"/>
    <n v="0"/>
    <n v="0"/>
    <n v="195"/>
    <n v="3.25"/>
    <x v="0"/>
    <x v="2"/>
    <n v="60"/>
  </r>
  <r>
    <n v="100629"/>
    <x v="250"/>
    <n v="1"/>
    <n v="1"/>
    <n v="1"/>
    <n v="1"/>
    <n v="0"/>
    <n v="0"/>
    <n v="74"/>
    <n v="1.2333333333333334"/>
    <x v="1"/>
    <x v="1"/>
    <n v="75"/>
  </r>
  <r>
    <n v="100417"/>
    <x v="322"/>
    <n v="0"/>
    <n v="0"/>
    <n v="0"/>
    <n v="0"/>
    <n v="0"/>
    <n v="0"/>
    <n v="47"/>
    <n v="0.78333333333333333"/>
    <x v="2"/>
    <x v="1"/>
    <n v="75"/>
  </r>
  <r>
    <n v="101620"/>
    <x v="213"/>
    <n v="0"/>
    <n v="0"/>
    <n v="0"/>
    <n v="0"/>
    <n v="0"/>
    <n v="0"/>
    <n v="257"/>
    <n v="4.2833333333333332"/>
    <x v="0"/>
    <x v="2"/>
    <n v="60"/>
  </r>
  <r>
    <n v="103052"/>
    <x v="64"/>
    <n v="0"/>
    <n v="0"/>
    <n v="0"/>
    <n v="0"/>
    <n v="0"/>
    <n v="0"/>
    <n v="51"/>
    <n v="0.85"/>
    <x v="2"/>
    <x v="2"/>
    <n v="60"/>
  </r>
  <r>
    <n v="102173"/>
    <x v="119"/>
    <n v="1"/>
    <n v="1"/>
    <n v="0"/>
    <n v="0"/>
    <n v="0"/>
    <n v="0"/>
    <n v="134"/>
    <n v="2.2333333333333334"/>
    <x v="3"/>
    <x v="5"/>
    <n v="70"/>
  </r>
  <r>
    <n v="100371"/>
    <x v="80"/>
    <n v="1"/>
    <n v="0"/>
    <n v="0"/>
    <n v="0"/>
    <n v="0"/>
    <n v="0"/>
    <n v="175"/>
    <n v="2.9166666666666665"/>
    <x v="3"/>
    <x v="2"/>
    <n v="60"/>
  </r>
  <r>
    <n v="102739"/>
    <x v="219"/>
    <n v="0"/>
    <n v="0"/>
    <n v="0"/>
    <n v="0"/>
    <n v="0"/>
    <n v="0"/>
    <n v="183"/>
    <n v="3.05"/>
    <x v="0"/>
    <x v="0"/>
    <n v="90"/>
  </r>
  <r>
    <n v="102002"/>
    <x v="209"/>
    <n v="0"/>
    <n v="0"/>
    <n v="0"/>
    <n v="0"/>
    <n v="0"/>
    <n v="0"/>
    <n v="257"/>
    <n v="4.2833333333333332"/>
    <x v="0"/>
    <x v="5"/>
    <n v="70"/>
  </r>
  <r>
    <n v="100780"/>
    <x v="63"/>
    <n v="0"/>
    <n v="0"/>
    <n v="0"/>
    <n v="0"/>
    <n v="0"/>
    <n v="0"/>
    <n v="309"/>
    <n v="5.15"/>
    <x v="0"/>
    <x v="1"/>
    <n v="75"/>
  </r>
  <r>
    <n v="100750"/>
    <x v="236"/>
    <n v="1"/>
    <n v="0"/>
    <n v="0"/>
    <n v="0"/>
    <n v="0"/>
    <n v="0"/>
    <n v="123"/>
    <n v="2.0499999999999998"/>
    <x v="3"/>
    <x v="4"/>
    <n v="80"/>
  </r>
  <r>
    <n v="100373"/>
    <x v="223"/>
    <n v="1"/>
    <n v="1"/>
    <n v="0"/>
    <n v="0"/>
    <n v="0"/>
    <n v="0"/>
    <n v="159"/>
    <n v="2.65"/>
    <x v="3"/>
    <x v="0"/>
    <n v="90"/>
  </r>
  <r>
    <n v="101856"/>
    <x v="159"/>
    <n v="0"/>
    <n v="0"/>
    <n v="0"/>
    <n v="0"/>
    <n v="0"/>
    <n v="0"/>
    <n v="3"/>
    <n v="0.05"/>
    <x v="2"/>
    <x v="4"/>
    <n v="80"/>
  </r>
  <r>
    <n v="102510"/>
    <x v="68"/>
    <n v="1"/>
    <n v="1"/>
    <n v="1"/>
    <n v="1"/>
    <n v="0"/>
    <n v="0"/>
    <n v="744"/>
    <n v="12.4"/>
    <x v="0"/>
    <x v="0"/>
    <n v="90"/>
  </r>
  <r>
    <n v="100286"/>
    <x v="348"/>
    <n v="1"/>
    <n v="1"/>
    <n v="1"/>
    <n v="1"/>
    <n v="1"/>
    <n v="1"/>
    <n v="84"/>
    <n v="1.4"/>
    <x v="1"/>
    <x v="1"/>
    <n v="75"/>
  </r>
  <r>
    <n v="102728"/>
    <x v="0"/>
    <n v="1"/>
    <n v="1"/>
    <n v="1"/>
    <n v="0"/>
    <n v="0"/>
    <n v="0"/>
    <n v="258"/>
    <n v="4.3"/>
    <x v="0"/>
    <x v="1"/>
    <n v="75"/>
  </r>
  <r>
    <n v="101004"/>
    <x v="295"/>
    <n v="1"/>
    <n v="0"/>
    <n v="0"/>
    <n v="0"/>
    <n v="0"/>
    <n v="0"/>
    <n v="43"/>
    <n v="0.71666666666666667"/>
    <x v="2"/>
    <x v="2"/>
    <n v="60"/>
  </r>
  <r>
    <n v="101969"/>
    <x v="137"/>
    <n v="1"/>
    <n v="1"/>
    <n v="0"/>
    <n v="0"/>
    <n v="0"/>
    <n v="0"/>
    <n v="73"/>
    <n v="1.2166666666666666"/>
    <x v="1"/>
    <x v="3"/>
    <n v="45"/>
  </r>
  <r>
    <n v="100948"/>
    <x v="182"/>
    <n v="0"/>
    <n v="0"/>
    <n v="0"/>
    <n v="0"/>
    <n v="0"/>
    <n v="0"/>
    <n v="85"/>
    <n v="1.4166666666666667"/>
    <x v="1"/>
    <x v="0"/>
    <n v="90"/>
  </r>
  <r>
    <n v="100366"/>
    <x v="121"/>
    <n v="0"/>
    <n v="0"/>
    <n v="0"/>
    <n v="0"/>
    <n v="0"/>
    <n v="0"/>
    <n v="8"/>
    <n v="0.13333333333333333"/>
    <x v="2"/>
    <x v="5"/>
    <n v="70"/>
  </r>
  <r>
    <n v="102866"/>
    <x v="188"/>
    <n v="1"/>
    <n v="1"/>
    <n v="0"/>
    <n v="0"/>
    <n v="0"/>
    <n v="0"/>
    <n v="238"/>
    <n v="3.9666666666666668"/>
    <x v="0"/>
    <x v="2"/>
    <n v="60"/>
  </r>
  <r>
    <n v="102588"/>
    <x v="92"/>
    <n v="1"/>
    <n v="1"/>
    <n v="0"/>
    <n v="0"/>
    <n v="0"/>
    <n v="0"/>
    <n v="19"/>
    <n v="0.31666666666666665"/>
    <x v="2"/>
    <x v="1"/>
    <n v="75"/>
  </r>
  <r>
    <n v="103162"/>
    <x v="309"/>
    <n v="1"/>
    <n v="1"/>
    <n v="0"/>
    <n v="0"/>
    <n v="0"/>
    <n v="0"/>
    <n v="137"/>
    <n v="2.2833333333333332"/>
    <x v="3"/>
    <x v="2"/>
    <n v="60"/>
  </r>
  <r>
    <n v="100309"/>
    <x v="248"/>
    <n v="1"/>
    <n v="1"/>
    <n v="1"/>
    <n v="0"/>
    <n v="0"/>
    <n v="0"/>
    <n v="250"/>
    <n v="4.166666666666667"/>
    <x v="0"/>
    <x v="5"/>
    <n v="70"/>
  </r>
  <r>
    <n v="100106"/>
    <x v="86"/>
    <n v="1"/>
    <n v="1"/>
    <n v="1"/>
    <n v="0"/>
    <n v="0"/>
    <n v="0"/>
    <n v="178"/>
    <n v="2.9666666666666668"/>
    <x v="3"/>
    <x v="1"/>
    <n v="75"/>
  </r>
  <r>
    <n v="102404"/>
    <x v="215"/>
    <n v="0"/>
    <n v="0"/>
    <n v="0"/>
    <n v="0"/>
    <n v="0"/>
    <n v="0"/>
    <n v="20"/>
    <n v="0.33333333333333331"/>
    <x v="2"/>
    <x v="1"/>
    <n v="75"/>
  </r>
  <r>
    <n v="102979"/>
    <x v="53"/>
    <n v="1"/>
    <n v="1"/>
    <n v="0"/>
    <n v="0"/>
    <n v="0"/>
    <n v="0"/>
    <n v="240"/>
    <n v="4"/>
    <x v="0"/>
    <x v="2"/>
    <n v="60"/>
  </r>
  <r>
    <n v="101459"/>
    <x v="9"/>
    <n v="0"/>
    <n v="0"/>
    <n v="0"/>
    <n v="0"/>
    <n v="0"/>
    <n v="0"/>
    <n v="37"/>
    <n v="0.6166666666666667"/>
    <x v="2"/>
    <x v="0"/>
    <n v="90"/>
  </r>
  <r>
    <n v="100497"/>
    <x v="197"/>
    <n v="1"/>
    <n v="0"/>
    <n v="0"/>
    <n v="0"/>
    <n v="0"/>
    <n v="0"/>
    <n v="63"/>
    <n v="1.05"/>
    <x v="1"/>
    <x v="0"/>
    <n v="90"/>
  </r>
  <r>
    <n v="101386"/>
    <x v="265"/>
    <n v="1"/>
    <n v="0"/>
    <n v="0"/>
    <n v="0"/>
    <n v="0"/>
    <n v="0"/>
    <n v="47"/>
    <n v="0.78333333333333333"/>
    <x v="2"/>
    <x v="4"/>
    <n v="80"/>
  </r>
  <r>
    <n v="101171"/>
    <x v="6"/>
    <n v="1"/>
    <n v="1"/>
    <n v="1"/>
    <n v="1"/>
    <n v="1"/>
    <n v="1"/>
    <n v="199"/>
    <n v="3.3166666666666669"/>
    <x v="0"/>
    <x v="4"/>
    <n v="80"/>
  </r>
  <r>
    <n v="101854"/>
    <x v="260"/>
    <n v="0"/>
    <n v="0"/>
    <n v="0"/>
    <n v="0"/>
    <n v="0"/>
    <n v="0"/>
    <n v="237"/>
    <n v="3.95"/>
    <x v="0"/>
    <x v="0"/>
    <n v="90"/>
  </r>
  <r>
    <n v="100456"/>
    <x v="358"/>
    <n v="1"/>
    <n v="1"/>
    <n v="1"/>
    <n v="1"/>
    <n v="0"/>
    <n v="0"/>
    <n v="966"/>
    <n v="16.100000000000001"/>
    <x v="0"/>
    <x v="5"/>
    <n v="70"/>
  </r>
  <r>
    <n v="101852"/>
    <x v="149"/>
    <n v="1"/>
    <n v="1"/>
    <n v="1"/>
    <n v="1"/>
    <n v="0"/>
    <n v="0"/>
    <n v="158"/>
    <n v="2.6333333333333333"/>
    <x v="3"/>
    <x v="0"/>
    <n v="90"/>
  </r>
  <r>
    <n v="101074"/>
    <x v="303"/>
    <n v="1"/>
    <n v="0"/>
    <n v="0"/>
    <n v="0"/>
    <n v="0"/>
    <n v="0"/>
    <n v="3"/>
    <n v="0.05"/>
    <x v="2"/>
    <x v="3"/>
    <n v="45"/>
  </r>
  <r>
    <n v="101205"/>
    <x v="312"/>
    <n v="1"/>
    <n v="0"/>
    <n v="0"/>
    <n v="0"/>
    <n v="0"/>
    <n v="0"/>
    <n v="34"/>
    <n v="0.56666666666666665"/>
    <x v="2"/>
    <x v="4"/>
    <n v="80"/>
  </r>
  <r>
    <n v="101706"/>
    <x v="158"/>
    <n v="1"/>
    <n v="1"/>
    <n v="1"/>
    <n v="1"/>
    <n v="0"/>
    <n v="0"/>
    <n v="936"/>
    <n v="15.6"/>
    <x v="0"/>
    <x v="2"/>
    <n v="60"/>
  </r>
  <r>
    <n v="100943"/>
    <x v="285"/>
    <n v="1"/>
    <n v="1"/>
    <n v="1"/>
    <n v="0"/>
    <n v="0"/>
    <n v="0"/>
    <n v="175"/>
    <n v="2.9166666666666665"/>
    <x v="3"/>
    <x v="4"/>
    <n v="80"/>
  </r>
  <r>
    <n v="100223"/>
    <x v="209"/>
    <n v="1"/>
    <n v="1"/>
    <n v="1"/>
    <n v="1"/>
    <n v="0"/>
    <n v="0"/>
    <n v="682"/>
    <n v="11.366666666666667"/>
    <x v="0"/>
    <x v="0"/>
    <n v="90"/>
  </r>
  <r>
    <n v="102724"/>
    <x v="96"/>
    <n v="0"/>
    <n v="0"/>
    <n v="0"/>
    <n v="0"/>
    <n v="0"/>
    <n v="0"/>
    <n v="264"/>
    <n v="4.4000000000000004"/>
    <x v="0"/>
    <x v="1"/>
    <n v="75"/>
  </r>
  <r>
    <n v="101911"/>
    <x v="316"/>
    <n v="1"/>
    <n v="1"/>
    <n v="1"/>
    <n v="1"/>
    <n v="0"/>
    <n v="0"/>
    <n v="876"/>
    <n v="14.6"/>
    <x v="0"/>
    <x v="4"/>
    <n v="80"/>
  </r>
  <r>
    <n v="100450"/>
    <x v="110"/>
    <n v="1"/>
    <n v="1"/>
    <n v="0"/>
    <n v="0"/>
    <n v="0"/>
    <n v="0"/>
    <n v="75"/>
    <n v="1.25"/>
    <x v="1"/>
    <x v="2"/>
    <n v="60"/>
  </r>
  <r>
    <n v="100578"/>
    <x v="292"/>
    <n v="1"/>
    <n v="0"/>
    <n v="0"/>
    <n v="0"/>
    <n v="0"/>
    <n v="0"/>
    <n v="799"/>
    <n v="13.316666666666666"/>
    <x v="0"/>
    <x v="1"/>
    <n v="75"/>
  </r>
  <r>
    <n v="102342"/>
    <x v="49"/>
    <n v="0"/>
    <n v="0"/>
    <n v="0"/>
    <n v="0"/>
    <n v="0"/>
    <n v="0"/>
    <n v="32"/>
    <n v="0.53333333333333333"/>
    <x v="2"/>
    <x v="1"/>
    <n v="75"/>
  </r>
  <r>
    <n v="102093"/>
    <x v="362"/>
    <n v="0"/>
    <n v="0"/>
    <n v="0"/>
    <n v="0"/>
    <n v="0"/>
    <n v="0"/>
    <n v="111"/>
    <n v="1.85"/>
    <x v="1"/>
    <x v="5"/>
    <n v="70"/>
  </r>
  <r>
    <n v="100963"/>
    <x v="181"/>
    <n v="1"/>
    <n v="1"/>
    <n v="0"/>
    <n v="0"/>
    <n v="0"/>
    <n v="0"/>
    <n v="68"/>
    <n v="1.1333333333333333"/>
    <x v="1"/>
    <x v="0"/>
    <n v="90"/>
  </r>
  <r>
    <n v="102110"/>
    <x v="350"/>
    <n v="1"/>
    <n v="1"/>
    <n v="1"/>
    <n v="0"/>
    <n v="0"/>
    <n v="0"/>
    <n v="0"/>
    <n v="0"/>
    <x v="2"/>
    <x v="3"/>
    <n v="45"/>
  </r>
  <r>
    <n v="100535"/>
    <x v="83"/>
    <n v="1"/>
    <n v="1"/>
    <n v="1"/>
    <n v="0"/>
    <n v="0"/>
    <n v="0"/>
    <n v="75"/>
    <n v="1.25"/>
    <x v="1"/>
    <x v="5"/>
    <n v="70"/>
  </r>
  <r>
    <n v="100100"/>
    <x v="152"/>
    <n v="1"/>
    <n v="1"/>
    <n v="1"/>
    <n v="0"/>
    <n v="0"/>
    <n v="0"/>
    <n v="158"/>
    <n v="2.6333333333333333"/>
    <x v="3"/>
    <x v="0"/>
    <n v="90"/>
  </r>
  <r>
    <n v="100869"/>
    <x v="188"/>
    <n v="1"/>
    <n v="1"/>
    <n v="0"/>
    <n v="0"/>
    <n v="0"/>
    <n v="0"/>
    <n v="68"/>
    <n v="1.1333333333333333"/>
    <x v="1"/>
    <x v="2"/>
    <n v="60"/>
  </r>
  <r>
    <n v="103086"/>
    <x v="3"/>
    <n v="1"/>
    <n v="1"/>
    <n v="1"/>
    <n v="0"/>
    <n v="0"/>
    <n v="0"/>
    <n v="3"/>
    <n v="0.05"/>
    <x v="2"/>
    <x v="1"/>
    <n v="75"/>
  </r>
  <r>
    <n v="102762"/>
    <x v="90"/>
    <n v="1"/>
    <n v="0"/>
    <n v="0"/>
    <n v="0"/>
    <n v="0"/>
    <n v="0"/>
    <n v="154"/>
    <n v="2.5666666666666669"/>
    <x v="3"/>
    <x v="5"/>
    <n v="70"/>
  </r>
  <r>
    <n v="102738"/>
    <x v="255"/>
    <n v="0"/>
    <n v="0"/>
    <n v="0"/>
    <n v="0"/>
    <n v="0"/>
    <n v="0"/>
    <n v="273"/>
    <n v="4.55"/>
    <x v="0"/>
    <x v="1"/>
    <n v="75"/>
  </r>
  <r>
    <n v="101716"/>
    <x v="334"/>
    <n v="1"/>
    <n v="1"/>
    <n v="0"/>
    <n v="0"/>
    <n v="0"/>
    <n v="0"/>
    <n v="70"/>
    <n v="1.1666666666666667"/>
    <x v="1"/>
    <x v="0"/>
    <n v="90"/>
  </r>
  <r>
    <n v="102031"/>
    <x v="131"/>
    <n v="1"/>
    <n v="0"/>
    <n v="0"/>
    <n v="0"/>
    <n v="0"/>
    <n v="0"/>
    <n v="252"/>
    <n v="4.2"/>
    <x v="0"/>
    <x v="1"/>
    <n v="75"/>
  </r>
  <r>
    <n v="103053"/>
    <x v="73"/>
    <n v="1"/>
    <n v="0"/>
    <n v="0"/>
    <n v="0"/>
    <n v="0"/>
    <n v="0"/>
    <n v="728"/>
    <n v="12.133333333333333"/>
    <x v="0"/>
    <x v="3"/>
    <n v="45"/>
  </r>
  <r>
    <n v="100626"/>
    <x v="359"/>
    <n v="0"/>
    <n v="0"/>
    <n v="0"/>
    <n v="0"/>
    <n v="0"/>
    <n v="0"/>
    <n v="233"/>
    <n v="3.8833333333333333"/>
    <x v="0"/>
    <x v="5"/>
    <n v="70"/>
  </r>
  <r>
    <n v="102909"/>
    <x v="241"/>
    <n v="1"/>
    <n v="0"/>
    <n v="0"/>
    <n v="0"/>
    <n v="0"/>
    <n v="0"/>
    <n v="865"/>
    <n v="14.416666666666666"/>
    <x v="0"/>
    <x v="0"/>
    <n v="90"/>
  </r>
  <r>
    <n v="100418"/>
    <x v="284"/>
    <n v="0"/>
    <n v="0"/>
    <n v="0"/>
    <n v="0"/>
    <n v="0"/>
    <n v="0"/>
    <n v="391"/>
    <n v="6.5166666666666666"/>
    <x v="0"/>
    <x v="1"/>
    <n v="75"/>
  </r>
  <r>
    <n v="102461"/>
    <x v="170"/>
    <n v="0"/>
    <n v="0"/>
    <n v="0"/>
    <n v="0"/>
    <n v="0"/>
    <n v="0"/>
    <n v="276"/>
    <n v="4.5999999999999996"/>
    <x v="0"/>
    <x v="4"/>
    <n v="80"/>
  </r>
  <r>
    <n v="100143"/>
    <x v="66"/>
    <n v="1"/>
    <n v="0"/>
    <n v="0"/>
    <n v="0"/>
    <n v="0"/>
    <n v="0"/>
    <n v="82"/>
    <n v="1.3666666666666667"/>
    <x v="1"/>
    <x v="2"/>
    <n v="60"/>
  </r>
  <r>
    <n v="101783"/>
    <x v="240"/>
    <n v="0"/>
    <n v="0"/>
    <n v="0"/>
    <n v="0"/>
    <n v="0"/>
    <n v="0"/>
    <n v="11"/>
    <n v="0.18333333333333332"/>
    <x v="2"/>
    <x v="1"/>
    <n v="75"/>
  </r>
  <r>
    <n v="101275"/>
    <x v="134"/>
    <n v="1"/>
    <n v="1"/>
    <n v="0"/>
    <n v="0"/>
    <n v="0"/>
    <n v="0"/>
    <n v="68"/>
    <n v="1.1333333333333333"/>
    <x v="1"/>
    <x v="3"/>
    <n v="45"/>
  </r>
  <r>
    <n v="101823"/>
    <x v="325"/>
    <n v="1"/>
    <n v="1"/>
    <n v="1"/>
    <n v="0"/>
    <n v="0"/>
    <n v="0"/>
    <n v="255"/>
    <n v="4.25"/>
    <x v="0"/>
    <x v="5"/>
    <n v="70"/>
  </r>
  <r>
    <n v="101381"/>
    <x v="204"/>
    <n v="0"/>
    <n v="0"/>
    <n v="0"/>
    <n v="0"/>
    <n v="0"/>
    <n v="0"/>
    <n v="151"/>
    <n v="2.5166666666666666"/>
    <x v="3"/>
    <x v="0"/>
    <n v="90"/>
  </r>
  <r>
    <n v="100084"/>
    <x v="253"/>
    <n v="1"/>
    <n v="1"/>
    <n v="1"/>
    <n v="1"/>
    <n v="0"/>
    <n v="0"/>
    <n v="229"/>
    <n v="3.8166666666666669"/>
    <x v="0"/>
    <x v="5"/>
    <n v="70"/>
  </r>
  <r>
    <n v="102555"/>
    <x v="360"/>
    <n v="1"/>
    <n v="0"/>
    <n v="0"/>
    <n v="0"/>
    <n v="0"/>
    <n v="0"/>
    <n v="36"/>
    <n v="0.6"/>
    <x v="2"/>
    <x v="0"/>
    <n v="90"/>
  </r>
  <r>
    <n v="101047"/>
    <x v="47"/>
    <n v="1"/>
    <n v="0"/>
    <n v="0"/>
    <n v="0"/>
    <n v="0"/>
    <n v="0"/>
    <n v="70"/>
    <n v="1.1666666666666667"/>
    <x v="1"/>
    <x v="3"/>
    <n v="45"/>
  </r>
  <r>
    <n v="100394"/>
    <x v="348"/>
    <n v="1"/>
    <n v="0"/>
    <n v="0"/>
    <n v="0"/>
    <n v="0"/>
    <n v="0"/>
    <n v="242"/>
    <n v="4.0333333333333332"/>
    <x v="0"/>
    <x v="2"/>
    <n v="60"/>
  </r>
  <r>
    <n v="100863"/>
    <x v="75"/>
    <n v="0"/>
    <n v="0"/>
    <n v="0"/>
    <n v="0"/>
    <n v="0"/>
    <n v="0"/>
    <n v="231"/>
    <n v="3.85"/>
    <x v="0"/>
    <x v="3"/>
    <n v="45"/>
  </r>
  <r>
    <n v="100157"/>
    <x v="135"/>
    <n v="0"/>
    <n v="0"/>
    <n v="0"/>
    <n v="0"/>
    <n v="0"/>
    <n v="0"/>
    <n v="103"/>
    <n v="1.7166666666666666"/>
    <x v="1"/>
    <x v="3"/>
    <n v="45"/>
  </r>
  <r>
    <n v="102199"/>
    <x v="91"/>
    <n v="0"/>
    <n v="0"/>
    <n v="0"/>
    <n v="0"/>
    <n v="0"/>
    <n v="0"/>
    <n v="201"/>
    <n v="3.35"/>
    <x v="0"/>
    <x v="5"/>
    <n v="70"/>
  </r>
  <r>
    <n v="100085"/>
    <x v="247"/>
    <n v="1"/>
    <n v="1"/>
    <n v="1"/>
    <n v="0"/>
    <n v="0"/>
    <n v="0"/>
    <n v="64"/>
    <n v="1.0666666666666667"/>
    <x v="1"/>
    <x v="2"/>
    <n v="60"/>
  </r>
  <r>
    <n v="103181"/>
    <x v="77"/>
    <n v="1"/>
    <n v="1"/>
    <n v="1"/>
    <n v="1"/>
    <n v="0"/>
    <n v="0"/>
    <n v="7"/>
    <n v="0.11666666666666667"/>
    <x v="2"/>
    <x v="5"/>
    <n v="70"/>
  </r>
  <r>
    <n v="103133"/>
    <x v="193"/>
    <n v="1"/>
    <n v="1"/>
    <n v="1"/>
    <n v="1"/>
    <n v="0"/>
    <n v="0"/>
    <n v="598"/>
    <n v="9.9666666666666668"/>
    <x v="0"/>
    <x v="3"/>
    <n v="45"/>
  </r>
  <r>
    <n v="101802"/>
    <x v="231"/>
    <n v="1"/>
    <n v="1"/>
    <n v="1"/>
    <n v="0"/>
    <n v="0"/>
    <n v="0"/>
    <n v="35"/>
    <n v="0.58333333333333337"/>
    <x v="2"/>
    <x v="3"/>
    <n v="45"/>
  </r>
  <r>
    <n v="101454"/>
    <x v="124"/>
    <n v="1"/>
    <n v="0"/>
    <n v="0"/>
    <n v="0"/>
    <n v="0"/>
    <n v="0"/>
    <n v="593"/>
    <n v="9.8833333333333329"/>
    <x v="0"/>
    <x v="0"/>
    <n v="90"/>
  </r>
  <r>
    <n v="101237"/>
    <x v="137"/>
    <n v="1"/>
    <n v="0"/>
    <n v="0"/>
    <n v="0"/>
    <n v="0"/>
    <n v="0"/>
    <n v="116"/>
    <n v="1.9333333333333333"/>
    <x v="1"/>
    <x v="5"/>
    <n v="70"/>
  </r>
  <r>
    <n v="101194"/>
    <x v="281"/>
    <n v="0"/>
    <n v="0"/>
    <n v="0"/>
    <n v="0"/>
    <n v="0"/>
    <n v="0"/>
    <n v="220"/>
    <n v="3.6666666666666665"/>
    <x v="0"/>
    <x v="0"/>
    <n v="90"/>
  </r>
  <r>
    <n v="100593"/>
    <x v="171"/>
    <n v="1"/>
    <n v="0"/>
    <n v="0"/>
    <n v="0"/>
    <n v="0"/>
    <n v="0"/>
    <n v="179"/>
    <n v="2.9833333333333334"/>
    <x v="3"/>
    <x v="5"/>
    <n v="70"/>
  </r>
  <r>
    <n v="101432"/>
    <x v="222"/>
    <n v="0"/>
    <n v="0"/>
    <n v="0"/>
    <n v="0"/>
    <n v="0"/>
    <n v="0"/>
    <n v="164"/>
    <n v="2.7333333333333334"/>
    <x v="3"/>
    <x v="3"/>
    <n v="45"/>
  </r>
  <r>
    <n v="101787"/>
    <x v="204"/>
    <n v="0"/>
    <n v="0"/>
    <n v="0"/>
    <n v="0"/>
    <n v="0"/>
    <n v="0"/>
    <n v="4"/>
    <n v="6.6666666666666666E-2"/>
    <x v="2"/>
    <x v="4"/>
    <n v="80"/>
  </r>
  <r>
    <n v="101026"/>
    <x v="355"/>
    <n v="1"/>
    <n v="0"/>
    <n v="0"/>
    <n v="0"/>
    <n v="0"/>
    <n v="0"/>
    <n v="46"/>
    <n v="0.76666666666666672"/>
    <x v="2"/>
    <x v="5"/>
    <n v="70"/>
  </r>
  <r>
    <n v="102270"/>
    <x v="286"/>
    <n v="1"/>
    <n v="0"/>
    <n v="0"/>
    <n v="0"/>
    <n v="0"/>
    <n v="0"/>
    <n v="153"/>
    <n v="2.5499999999999998"/>
    <x v="3"/>
    <x v="2"/>
    <n v="60"/>
  </r>
  <r>
    <n v="102405"/>
    <x v="100"/>
    <n v="0"/>
    <n v="0"/>
    <n v="0"/>
    <n v="0"/>
    <n v="0"/>
    <n v="0"/>
    <n v="246"/>
    <n v="4.0999999999999996"/>
    <x v="0"/>
    <x v="2"/>
    <n v="60"/>
  </r>
  <r>
    <n v="102300"/>
    <x v="75"/>
    <n v="0"/>
    <n v="0"/>
    <n v="0"/>
    <n v="0"/>
    <n v="0"/>
    <n v="0"/>
    <n v="13"/>
    <n v="0.21666666666666667"/>
    <x v="2"/>
    <x v="4"/>
    <n v="80"/>
  </r>
  <r>
    <n v="101707"/>
    <x v="163"/>
    <n v="0"/>
    <n v="0"/>
    <n v="0"/>
    <n v="0"/>
    <n v="0"/>
    <n v="0"/>
    <n v="254"/>
    <n v="4.2333333333333334"/>
    <x v="0"/>
    <x v="0"/>
    <n v="90"/>
  </r>
  <r>
    <n v="101857"/>
    <x v="33"/>
    <n v="1"/>
    <n v="1"/>
    <n v="0"/>
    <n v="0"/>
    <n v="0"/>
    <n v="0"/>
    <n v="118"/>
    <n v="1.9666666666666666"/>
    <x v="1"/>
    <x v="5"/>
    <n v="70"/>
  </r>
  <r>
    <n v="101469"/>
    <x v="39"/>
    <n v="1"/>
    <n v="0"/>
    <n v="0"/>
    <n v="0"/>
    <n v="0"/>
    <n v="0"/>
    <n v="63"/>
    <n v="1.05"/>
    <x v="1"/>
    <x v="4"/>
    <n v="80"/>
  </r>
  <r>
    <n v="101185"/>
    <x v="156"/>
    <n v="1"/>
    <n v="0"/>
    <n v="0"/>
    <n v="0"/>
    <n v="0"/>
    <n v="0"/>
    <n v="27"/>
    <n v="0.45"/>
    <x v="2"/>
    <x v="3"/>
    <n v="45"/>
  </r>
  <r>
    <n v="101307"/>
    <x v="260"/>
    <n v="1"/>
    <n v="1"/>
    <n v="0"/>
    <n v="0"/>
    <n v="0"/>
    <n v="0"/>
    <n v="608"/>
    <n v="10.133333333333333"/>
    <x v="0"/>
    <x v="1"/>
    <n v="75"/>
  </r>
  <r>
    <n v="100513"/>
    <x v="339"/>
    <n v="1"/>
    <n v="1"/>
    <n v="1"/>
    <n v="1"/>
    <n v="0"/>
    <n v="0"/>
    <n v="75"/>
    <n v="1.25"/>
    <x v="1"/>
    <x v="2"/>
    <n v="60"/>
  </r>
  <r>
    <n v="101281"/>
    <x v="33"/>
    <n v="1"/>
    <n v="0"/>
    <n v="0"/>
    <n v="0"/>
    <n v="0"/>
    <n v="0"/>
    <n v="47"/>
    <n v="0.78333333333333333"/>
    <x v="2"/>
    <x v="5"/>
    <n v="70"/>
  </r>
  <r>
    <n v="100204"/>
    <x v="255"/>
    <n v="1"/>
    <n v="1"/>
    <n v="1"/>
    <n v="0"/>
    <n v="0"/>
    <n v="0"/>
    <n v="474"/>
    <n v="7.9"/>
    <x v="0"/>
    <x v="2"/>
    <n v="60"/>
  </r>
  <r>
    <n v="100250"/>
    <x v="318"/>
    <n v="1"/>
    <n v="1"/>
    <n v="1"/>
    <n v="0"/>
    <n v="0"/>
    <n v="0"/>
    <n v="84"/>
    <n v="1.4"/>
    <x v="1"/>
    <x v="0"/>
    <n v="90"/>
  </r>
  <r>
    <n v="102798"/>
    <x v="173"/>
    <n v="1"/>
    <n v="0"/>
    <n v="0"/>
    <n v="0"/>
    <n v="0"/>
    <n v="0"/>
    <n v="129"/>
    <n v="2.15"/>
    <x v="3"/>
    <x v="5"/>
    <n v="70"/>
  </r>
  <r>
    <n v="101227"/>
    <x v="240"/>
    <n v="1"/>
    <n v="1"/>
    <n v="0"/>
    <n v="0"/>
    <n v="0"/>
    <n v="0"/>
    <n v="86"/>
    <n v="1.4333333333333333"/>
    <x v="1"/>
    <x v="5"/>
    <n v="70"/>
  </r>
  <r>
    <n v="101527"/>
    <x v="126"/>
    <n v="0"/>
    <n v="0"/>
    <n v="0"/>
    <n v="0"/>
    <n v="0"/>
    <n v="0"/>
    <n v="889"/>
    <n v="14.816666666666666"/>
    <x v="0"/>
    <x v="3"/>
    <n v="45"/>
  </r>
  <r>
    <n v="103090"/>
    <x v="127"/>
    <n v="1"/>
    <n v="0"/>
    <n v="0"/>
    <n v="0"/>
    <n v="0"/>
    <n v="0"/>
    <n v="36"/>
    <n v="0.6"/>
    <x v="2"/>
    <x v="0"/>
    <n v="90"/>
  </r>
  <r>
    <n v="100612"/>
    <x v="160"/>
    <n v="0"/>
    <n v="0"/>
    <n v="0"/>
    <n v="0"/>
    <n v="0"/>
    <n v="0"/>
    <n v="906"/>
    <n v="15.1"/>
    <x v="0"/>
    <x v="4"/>
    <n v="80"/>
  </r>
  <r>
    <n v="100646"/>
    <x v="21"/>
    <n v="1"/>
    <n v="1"/>
    <n v="0"/>
    <n v="0"/>
    <n v="0"/>
    <n v="0"/>
    <n v="180"/>
    <n v="3"/>
    <x v="3"/>
    <x v="5"/>
    <n v="70"/>
  </r>
  <r>
    <n v="100773"/>
    <x v="301"/>
    <n v="1"/>
    <n v="1"/>
    <n v="0"/>
    <n v="0"/>
    <n v="0"/>
    <n v="0"/>
    <n v="68"/>
    <n v="1.1333333333333333"/>
    <x v="1"/>
    <x v="3"/>
    <n v="45"/>
  </r>
  <r>
    <n v="100676"/>
    <x v="183"/>
    <n v="1"/>
    <n v="1"/>
    <n v="1"/>
    <n v="0"/>
    <n v="0"/>
    <n v="0"/>
    <n v="148"/>
    <n v="2.4666666666666668"/>
    <x v="3"/>
    <x v="4"/>
    <n v="80"/>
  </r>
  <r>
    <n v="102907"/>
    <x v="322"/>
    <n v="0"/>
    <n v="0"/>
    <n v="0"/>
    <n v="0"/>
    <n v="0"/>
    <n v="0"/>
    <n v="200"/>
    <n v="3.3333333333333335"/>
    <x v="0"/>
    <x v="0"/>
    <n v="90"/>
  </r>
  <r>
    <n v="101792"/>
    <x v="4"/>
    <n v="1"/>
    <n v="1"/>
    <n v="1"/>
    <n v="0"/>
    <n v="0"/>
    <n v="0"/>
    <n v="1"/>
    <n v="1.6666666666666666E-2"/>
    <x v="2"/>
    <x v="4"/>
    <n v="80"/>
  </r>
  <r>
    <n v="100017"/>
    <x v="150"/>
    <n v="1"/>
    <n v="1"/>
    <n v="1"/>
    <n v="0"/>
    <n v="0"/>
    <n v="0"/>
    <n v="75"/>
    <n v="1.25"/>
    <x v="1"/>
    <x v="3"/>
    <n v="45"/>
  </r>
  <r>
    <n v="100966"/>
    <x v="167"/>
    <n v="1"/>
    <n v="1"/>
    <n v="0"/>
    <n v="0"/>
    <n v="0"/>
    <n v="0"/>
    <n v="94"/>
    <n v="1.5666666666666667"/>
    <x v="1"/>
    <x v="4"/>
    <n v="80"/>
  </r>
  <r>
    <n v="101841"/>
    <x v="252"/>
    <n v="0"/>
    <n v="0"/>
    <n v="0"/>
    <n v="0"/>
    <n v="0"/>
    <n v="0"/>
    <n v="774"/>
    <n v="12.9"/>
    <x v="0"/>
    <x v="1"/>
    <n v="75"/>
  </r>
  <r>
    <n v="102494"/>
    <x v="123"/>
    <n v="1"/>
    <n v="1"/>
    <n v="0"/>
    <n v="0"/>
    <n v="0"/>
    <n v="0"/>
    <n v="2"/>
    <n v="3.3333333333333333E-2"/>
    <x v="2"/>
    <x v="1"/>
    <n v="75"/>
  </r>
  <r>
    <n v="100419"/>
    <x v="39"/>
    <n v="1"/>
    <n v="1"/>
    <n v="0"/>
    <n v="0"/>
    <n v="0"/>
    <n v="0"/>
    <n v="489"/>
    <n v="8.15"/>
    <x v="0"/>
    <x v="0"/>
    <n v="90"/>
  </r>
  <r>
    <n v="102575"/>
    <x v="319"/>
    <n v="1"/>
    <n v="0"/>
    <n v="0"/>
    <n v="0"/>
    <n v="0"/>
    <n v="0"/>
    <n v="37"/>
    <n v="0.6166666666666667"/>
    <x v="2"/>
    <x v="2"/>
    <n v="60"/>
  </r>
  <r>
    <n v="100005"/>
    <x v="83"/>
    <n v="1"/>
    <n v="1"/>
    <n v="0"/>
    <n v="0"/>
    <n v="0"/>
    <n v="0"/>
    <n v="75"/>
    <n v="1.25"/>
    <x v="1"/>
    <x v="0"/>
    <n v="90"/>
  </r>
  <r>
    <n v="102341"/>
    <x v="188"/>
    <n v="1"/>
    <n v="1"/>
    <n v="0"/>
    <n v="0"/>
    <n v="0"/>
    <n v="0"/>
    <n v="167"/>
    <n v="2.7833333333333332"/>
    <x v="3"/>
    <x v="2"/>
    <n v="60"/>
  </r>
  <r>
    <n v="100014"/>
    <x v="320"/>
    <n v="1"/>
    <n v="1"/>
    <n v="0"/>
    <n v="0"/>
    <n v="0"/>
    <n v="0"/>
    <n v="202"/>
    <n v="3.3666666666666667"/>
    <x v="0"/>
    <x v="0"/>
    <n v="90"/>
  </r>
  <r>
    <n v="101356"/>
    <x v="139"/>
    <n v="1"/>
    <n v="0"/>
    <n v="0"/>
    <n v="0"/>
    <n v="0"/>
    <n v="0"/>
    <n v="39"/>
    <n v="0.65"/>
    <x v="2"/>
    <x v="5"/>
    <n v="70"/>
  </r>
  <r>
    <n v="102152"/>
    <x v="41"/>
    <n v="0"/>
    <n v="0"/>
    <n v="0"/>
    <n v="0"/>
    <n v="0"/>
    <n v="0"/>
    <n v="255"/>
    <n v="4.25"/>
    <x v="0"/>
    <x v="5"/>
    <n v="70"/>
  </r>
  <r>
    <n v="100540"/>
    <x v="107"/>
    <n v="0"/>
    <n v="0"/>
    <n v="0"/>
    <n v="0"/>
    <n v="0"/>
    <n v="0"/>
    <n v="242"/>
    <n v="4.0333333333333332"/>
    <x v="0"/>
    <x v="2"/>
    <n v="60"/>
  </r>
  <r>
    <n v="101269"/>
    <x v="1"/>
    <n v="1"/>
    <n v="0"/>
    <n v="0"/>
    <n v="0"/>
    <n v="0"/>
    <n v="0"/>
    <n v="406"/>
    <n v="6.7666666666666666"/>
    <x v="0"/>
    <x v="3"/>
    <n v="45"/>
  </r>
  <r>
    <n v="102094"/>
    <x v="39"/>
    <n v="0"/>
    <n v="0"/>
    <n v="0"/>
    <n v="0"/>
    <n v="0"/>
    <n v="0"/>
    <n v="56"/>
    <n v="0.93333333333333335"/>
    <x v="2"/>
    <x v="2"/>
    <n v="60"/>
  </r>
  <r>
    <n v="102252"/>
    <x v="146"/>
    <n v="0"/>
    <n v="0"/>
    <n v="0"/>
    <n v="0"/>
    <n v="0"/>
    <n v="0"/>
    <n v="69"/>
    <n v="1.1499999999999999"/>
    <x v="1"/>
    <x v="0"/>
    <n v="90"/>
  </r>
  <r>
    <n v="100804"/>
    <x v="347"/>
    <n v="1"/>
    <n v="1"/>
    <n v="0"/>
    <n v="0"/>
    <n v="0"/>
    <n v="0"/>
    <n v="216"/>
    <n v="3.6"/>
    <x v="0"/>
    <x v="1"/>
    <n v="75"/>
  </r>
  <r>
    <n v="100259"/>
    <x v="135"/>
    <n v="0"/>
    <n v="0"/>
    <n v="0"/>
    <n v="0"/>
    <n v="0"/>
    <n v="0"/>
    <n v="84"/>
    <n v="1.4"/>
    <x v="1"/>
    <x v="0"/>
    <n v="90"/>
  </r>
  <r>
    <n v="100172"/>
    <x v="248"/>
    <n v="1"/>
    <n v="1"/>
    <n v="1"/>
    <n v="1"/>
    <n v="0"/>
    <n v="0"/>
    <n v="285"/>
    <n v="4.75"/>
    <x v="0"/>
    <x v="2"/>
    <n v="60"/>
  </r>
  <r>
    <n v="100745"/>
    <x v="1"/>
    <n v="1"/>
    <n v="1"/>
    <n v="1"/>
    <n v="1"/>
    <n v="0"/>
    <n v="0"/>
    <n v="68"/>
    <n v="1.1333333333333333"/>
    <x v="1"/>
    <x v="5"/>
    <n v="70"/>
  </r>
  <r>
    <n v="102777"/>
    <x v="203"/>
    <n v="1"/>
    <n v="1"/>
    <n v="0"/>
    <n v="0"/>
    <n v="0"/>
    <n v="0"/>
    <n v="236"/>
    <n v="3.9333333333333331"/>
    <x v="0"/>
    <x v="2"/>
    <n v="60"/>
  </r>
  <r>
    <n v="100668"/>
    <x v="316"/>
    <n v="0"/>
    <n v="0"/>
    <n v="0"/>
    <n v="0"/>
    <n v="0"/>
    <n v="0"/>
    <n v="123"/>
    <n v="2.0499999999999998"/>
    <x v="3"/>
    <x v="1"/>
    <n v="75"/>
  </r>
  <r>
    <n v="101183"/>
    <x v="23"/>
    <n v="0"/>
    <n v="0"/>
    <n v="0"/>
    <n v="0"/>
    <n v="0"/>
    <n v="0"/>
    <n v="186"/>
    <n v="3.1"/>
    <x v="0"/>
    <x v="1"/>
    <n v="75"/>
  </r>
  <r>
    <n v="101297"/>
    <x v="101"/>
    <n v="0"/>
    <n v="0"/>
    <n v="0"/>
    <n v="0"/>
    <n v="0"/>
    <n v="0"/>
    <n v="8"/>
    <n v="0.13333333333333333"/>
    <x v="2"/>
    <x v="1"/>
    <n v="75"/>
  </r>
  <r>
    <n v="100790"/>
    <x v="117"/>
    <n v="0"/>
    <n v="0"/>
    <n v="0"/>
    <n v="0"/>
    <n v="0"/>
    <n v="0"/>
    <n v="68"/>
    <n v="1.1333333333333333"/>
    <x v="1"/>
    <x v="5"/>
    <n v="70"/>
  </r>
  <r>
    <n v="101371"/>
    <x v="203"/>
    <n v="0"/>
    <n v="0"/>
    <n v="0"/>
    <n v="0"/>
    <n v="0"/>
    <n v="0"/>
    <n v="39"/>
    <n v="0.65"/>
    <x v="2"/>
    <x v="4"/>
    <n v="80"/>
  </r>
  <r>
    <n v="100690"/>
    <x v="26"/>
    <n v="0"/>
    <n v="0"/>
    <n v="0"/>
    <n v="0"/>
    <n v="0"/>
    <n v="0"/>
    <n v="40"/>
    <n v="0.66666666666666663"/>
    <x v="2"/>
    <x v="3"/>
    <n v="45"/>
  </r>
  <r>
    <n v="101277"/>
    <x v="12"/>
    <n v="1"/>
    <n v="1"/>
    <n v="1"/>
    <n v="1"/>
    <n v="0"/>
    <n v="0"/>
    <n v="913"/>
    <n v="15.216666666666667"/>
    <x v="0"/>
    <x v="1"/>
    <n v="75"/>
  </r>
  <r>
    <n v="102600"/>
    <x v="321"/>
    <n v="1"/>
    <n v="1"/>
    <n v="1"/>
    <n v="0"/>
    <n v="0"/>
    <n v="0"/>
    <n v="53"/>
    <n v="0.8833333333333333"/>
    <x v="2"/>
    <x v="3"/>
    <n v="45"/>
  </r>
  <r>
    <n v="101756"/>
    <x v="74"/>
    <n v="1"/>
    <n v="1"/>
    <n v="1"/>
    <n v="1"/>
    <n v="0"/>
    <n v="0"/>
    <n v="757"/>
    <n v="12.616666666666667"/>
    <x v="0"/>
    <x v="5"/>
    <n v="70"/>
  </r>
  <r>
    <n v="103045"/>
    <x v="26"/>
    <n v="1"/>
    <n v="1"/>
    <n v="0"/>
    <n v="0"/>
    <n v="0"/>
    <n v="0"/>
    <n v="49"/>
    <n v="0.81666666666666665"/>
    <x v="2"/>
    <x v="3"/>
    <n v="45"/>
  </r>
  <r>
    <n v="100154"/>
    <x v="38"/>
    <n v="1"/>
    <n v="1"/>
    <n v="0"/>
    <n v="0"/>
    <n v="0"/>
    <n v="0"/>
    <n v="260"/>
    <n v="4.333333333333333"/>
    <x v="0"/>
    <x v="5"/>
    <n v="70"/>
  </r>
  <r>
    <n v="100855"/>
    <x v="167"/>
    <n v="1"/>
    <n v="1"/>
    <n v="0"/>
    <n v="0"/>
    <n v="0"/>
    <n v="0"/>
    <n v="68"/>
    <n v="1.1333333333333333"/>
    <x v="1"/>
    <x v="3"/>
    <n v="45"/>
  </r>
  <r>
    <n v="100041"/>
    <x v="145"/>
    <n v="0"/>
    <n v="0"/>
    <n v="0"/>
    <n v="0"/>
    <n v="0"/>
    <n v="0"/>
    <n v="19"/>
    <n v="0.31666666666666665"/>
    <x v="2"/>
    <x v="5"/>
    <n v="70"/>
  </r>
  <r>
    <n v="102931"/>
    <x v="348"/>
    <n v="1"/>
    <n v="1"/>
    <n v="0"/>
    <n v="0"/>
    <n v="0"/>
    <n v="0"/>
    <n v="157"/>
    <n v="2.6166666666666667"/>
    <x v="3"/>
    <x v="0"/>
    <n v="90"/>
  </r>
  <r>
    <n v="100683"/>
    <x v="121"/>
    <n v="0"/>
    <n v="0"/>
    <n v="0"/>
    <n v="0"/>
    <n v="0"/>
    <n v="0"/>
    <n v="973"/>
    <n v="16.216666666666665"/>
    <x v="0"/>
    <x v="0"/>
    <n v="90"/>
  </r>
  <r>
    <n v="100563"/>
    <x v="328"/>
    <n v="1"/>
    <n v="0"/>
    <n v="0"/>
    <n v="0"/>
    <n v="0"/>
    <n v="0"/>
    <n v="75"/>
    <n v="1.25"/>
    <x v="1"/>
    <x v="4"/>
    <n v="80"/>
  </r>
  <r>
    <n v="102646"/>
    <x v="280"/>
    <n v="1"/>
    <n v="1"/>
    <n v="1"/>
    <n v="1"/>
    <n v="0"/>
    <n v="0"/>
    <n v="68"/>
    <n v="1.1333333333333333"/>
    <x v="1"/>
    <x v="3"/>
    <n v="45"/>
  </r>
  <r>
    <n v="102997"/>
    <x v="334"/>
    <n v="1"/>
    <n v="0"/>
    <n v="0"/>
    <n v="0"/>
    <n v="0"/>
    <n v="0"/>
    <n v="214"/>
    <n v="3.5666666666666669"/>
    <x v="0"/>
    <x v="5"/>
    <n v="70"/>
  </r>
  <r>
    <n v="101566"/>
    <x v="221"/>
    <n v="1"/>
    <n v="0"/>
    <n v="0"/>
    <n v="0"/>
    <n v="0"/>
    <n v="0"/>
    <n v="153"/>
    <n v="2.5499999999999998"/>
    <x v="3"/>
    <x v="2"/>
    <n v="60"/>
  </r>
  <r>
    <n v="102334"/>
    <x v="133"/>
    <n v="1"/>
    <n v="1"/>
    <n v="0"/>
    <n v="0"/>
    <n v="0"/>
    <n v="0"/>
    <n v="249"/>
    <n v="4.1500000000000004"/>
    <x v="0"/>
    <x v="0"/>
    <n v="90"/>
  </r>
  <r>
    <n v="100095"/>
    <x v="292"/>
    <n v="1"/>
    <n v="0"/>
    <n v="0"/>
    <n v="0"/>
    <n v="0"/>
    <n v="0"/>
    <n v="82"/>
    <n v="1.3666666666666667"/>
    <x v="1"/>
    <x v="4"/>
    <n v="80"/>
  </r>
  <r>
    <n v="100831"/>
    <x v="73"/>
    <n v="1"/>
    <n v="1"/>
    <n v="0"/>
    <n v="0"/>
    <n v="0"/>
    <n v="0"/>
    <n v="172"/>
    <n v="2.8666666666666667"/>
    <x v="3"/>
    <x v="1"/>
    <n v="75"/>
  </r>
  <r>
    <n v="101550"/>
    <x v="194"/>
    <n v="1"/>
    <n v="1"/>
    <n v="1"/>
    <n v="0"/>
    <n v="0"/>
    <n v="0"/>
    <n v="68"/>
    <n v="1.1333333333333333"/>
    <x v="1"/>
    <x v="0"/>
    <n v="90"/>
  </r>
  <r>
    <n v="100182"/>
    <x v="145"/>
    <n v="0"/>
    <n v="0"/>
    <n v="0"/>
    <n v="0"/>
    <n v="0"/>
    <n v="0"/>
    <n v="56"/>
    <n v="0.93333333333333335"/>
    <x v="2"/>
    <x v="0"/>
    <n v="90"/>
  </r>
  <r>
    <n v="102471"/>
    <x v="187"/>
    <n v="0"/>
    <n v="0"/>
    <n v="0"/>
    <n v="0"/>
    <n v="0"/>
    <n v="0"/>
    <n v="34"/>
    <n v="0.56666666666666665"/>
    <x v="2"/>
    <x v="0"/>
    <n v="90"/>
  </r>
  <r>
    <n v="103047"/>
    <x v="135"/>
    <n v="1"/>
    <n v="1"/>
    <n v="0"/>
    <n v="0"/>
    <n v="0"/>
    <n v="0"/>
    <n v="54"/>
    <n v="0.9"/>
    <x v="2"/>
    <x v="4"/>
    <n v="80"/>
  </r>
  <r>
    <n v="102730"/>
    <x v="171"/>
    <n v="1"/>
    <n v="1"/>
    <n v="1"/>
    <n v="0"/>
    <n v="0"/>
    <n v="0"/>
    <n v="666"/>
    <n v="11.1"/>
    <x v="0"/>
    <x v="3"/>
    <n v="45"/>
  </r>
  <r>
    <n v="101810"/>
    <x v="358"/>
    <n v="0"/>
    <n v="0"/>
    <n v="0"/>
    <n v="0"/>
    <n v="0"/>
    <n v="0"/>
    <n v="169"/>
    <n v="2.8166666666666669"/>
    <x v="3"/>
    <x v="3"/>
    <n v="45"/>
  </r>
  <r>
    <n v="102719"/>
    <x v="67"/>
    <n v="1"/>
    <n v="1"/>
    <n v="0"/>
    <n v="0"/>
    <n v="0"/>
    <n v="0"/>
    <n v="59"/>
    <n v="0.98333333333333328"/>
    <x v="2"/>
    <x v="5"/>
    <n v="70"/>
  </r>
  <r>
    <n v="100449"/>
    <x v="52"/>
    <n v="1"/>
    <n v="1"/>
    <n v="0"/>
    <n v="0"/>
    <n v="0"/>
    <n v="0"/>
    <n v="75"/>
    <n v="1.25"/>
    <x v="1"/>
    <x v="3"/>
    <n v="45"/>
  </r>
  <r>
    <n v="101318"/>
    <x v="269"/>
    <n v="0"/>
    <n v="0"/>
    <n v="0"/>
    <n v="0"/>
    <n v="0"/>
    <n v="0"/>
    <n v="202"/>
    <n v="3.3666666666666667"/>
    <x v="0"/>
    <x v="1"/>
    <n v="75"/>
  </r>
  <r>
    <n v="102757"/>
    <x v="21"/>
    <n v="0"/>
    <n v="0"/>
    <n v="0"/>
    <n v="0"/>
    <n v="0"/>
    <n v="0"/>
    <n v="836"/>
    <n v="13.933333333333334"/>
    <x v="0"/>
    <x v="4"/>
    <n v="80"/>
  </r>
  <r>
    <n v="102811"/>
    <x v="36"/>
    <n v="1"/>
    <n v="1"/>
    <n v="1"/>
    <n v="0"/>
    <n v="0"/>
    <n v="0"/>
    <n v="30"/>
    <n v="0.5"/>
    <x v="2"/>
    <x v="5"/>
    <n v="70"/>
  </r>
  <r>
    <n v="100296"/>
    <x v="171"/>
    <n v="0"/>
    <n v="0"/>
    <n v="0"/>
    <n v="0"/>
    <n v="0"/>
    <n v="0"/>
    <n v="67"/>
    <n v="1.1166666666666667"/>
    <x v="1"/>
    <x v="4"/>
    <n v="80"/>
  </r>
  <r>
    <n v="102437"/>
    <x v="21"/>
    <n v="0"/>
    <n v="0"/>
    <n v="0"/>
    <n v="0"/>
    <n v="0"/>
    <n v="0"/>
    <n v="283"/>
    <n v="4.7166666666666668"/>
    <x v="0"/>
    <x v="2"/>
    <n v="60"/>
  </r>
  <r>
    <n v="101591"/>
    <x v="364"/>
    <n v="1"/>
    <n v="1"/>
    <n v="1"/>
    <n v="0"/>
    <n v="0"/>
    <n v="0"/>
    <n v="11"/>
    <n v="0.18333333333333332"/>
    <x v="2"/>
    <x v="5"/>
    <n v="70"/>
  </r>
  <r>
    <n v="102052"/>
    <x v="142"/>
    <n v="1"/>
    <n v="0"/>
    <n v="0"/>
    <n v="0"/>
    <n v="0"/>
    <n v="0"/>
    <n v="838"/>
    <n v="13.966666666666667"/>
    <x v="0"/>
    <x v="5"/>
    <n v="70"/>
  </r>
  <r>
    <n v="100413"/>
    <x v="101"/>
    <n v="0"/>
    <n v="0"/>
    <n v="0"/>
    <n v="0"/>
    <n v="0"/>
    <n v="0"/>
    <n v="236"/>
    <n v="3.9333333333333331"/>
    <x v="0"/>
    <x v="3"/>
    <n v="45"/>
  </r>
  <r>
    <n v="101073"/>
    <x v="146"/>
    <n v="1"/>
    <n v="0"/>
    <n v="0"/>
    <n v="0"/>
    <n v="0"/>
    <n v="0"/>
    <n v="180"/>
    <n v="3"/>
    <x v="3"/>
    <x v="4"/>
    <n v="80"/>
  </r>
  <r>
    <n v="102609"/>
    <x v="1"/>
    <n v="1"/>
    <n v="1"/>
    <n v="0"/>
    <n v="0"/>
    <n v="0"/>
    <n v="0"/>
    <n v="0"/>
    <n v="0"/>
    <x v="2"/>
    <x v="4"/>
    <n v="80"/>
  </r>
  <r>
    <n v="102564"/>
    <x v="67"/>
    <n v="0"/>
    <n v="0"/>
    <n v="0"/>
    <n v="0"/>
    <n v="0"/>
    <n v="0"/>
    <n v="13"/>
    <n v="0.21666666666666667"/>
    <x v="2"/>
    <x v="5"/>
    <n v="70"/>
  </r>
  <r>
    <n v="102296"/>
    <x v="327"/>
    <n v="1"/>
    <n v="0"/>
    <n v="0"/>
    <n v="0"/>
    <n v="0"/>
    <n v="0"/>
    <n v="94"/>
    <n v="1.5666666666666667"/>
    <x v="1"/>
    <x v="0"/>
    <n v="90"/>
  </r>
  <r>
    <n v="102582"/>
    <x v="268"/>
    <n v="1"/>
    <n v="1"/>
    <n v="1"/>
    <n v="0"/>
    <n v="0"/>
    <n v="0"/>
    <n v="13"/>
    <n v="0.21666666666666667"/>
    <x v="2"/>
    <x v="2"/>
    <n v="60"/>
  </r>
  <r>
    <n v="100812"/>
    <x v="197"/>
    <n v="1"/>
    <n v="0"/>
    <n v="0"/>
    <n v="0"/>
    <n v="0"/>
    <n v="0"/>
    <n v="464"/>
    <n v="7.7333333333333334"/>
    <x v="0"/>
    <x v="0"/>
    <n v="90"/>
  </r>
  <r>
    <n v="102687"/>
    <x v="284"/>
    <n v="1"/>
    <n v="1"/>
    <n v="1"/>
    <n v="0"/>
    <n v="0"/>
    <n v="0"/>
    <n v="29"/>
    <n v="0.48333333333333334"/>
    <x v="2"/>
    <x v="2"/>
    <n v="60"/>
  </r>
  <r>
    <n v="102567"/>
    <x v="148"/>
    <n v="1"/>
    <n v="1"/>
    <n v="0"/>
    <n v="0"/>
    <n v="0"/>
    <n v="0"/>
    <n v="63"/>
    <n v="1.05"/>
    <x v="1"/>
    <x v="1"/>
    <n v="75"/>
  </r>
  <r>
    <n v="100604"/>
    <x v="313"/>
    <n v="1"/>
    <n v="1"/>
    <n v="1"/>
    <n v="1"/>
    <n v="0"/>
    <n v="0"/>
    <n v="75"/>
    <n v="1.25"/>
    <x v="1"/>
    <x v="2"/>
    <n v="60"/>
  </r>
  <r>
    <n v="103119"/>
    <x v="101"/>
    <n v="0"/>
    <n v="0"/>
    <n v="0"/>
    <n v="0"/>
    <n v="0"/>
    <n v="0"/>
    <n v="140"/>
    <n v="2.3333333333333335"/>
    <x v="3"/>
    <x v="5"/>
    <n v="70"/>
  </r>
  <r>
    <n v="102535"/>
    <x v="348"/>
    <n v="1"/>
    <n v="1"/>
    <n v="1"/>
    <n v="0"/>
    <n v="0"/>
    <n v="0"/>
    <n v="635"/>
    <n v="10.583333333333334"/>
    <x v="0"/>
    <x v="3"/>
    <n v="45"/>
  </r>
  <r>
    <n v="100352"/>
    <x v="177"/>
    <n v="1"/>
    <n v="1"/>
    <n v="1"/>
    <n v="1"/>
    <n v="0"/>
    <n v="0"/>
    <n v="678"/>
    <n v="11.3"/>
    <x v="0"/>
    <x v="4"/>
    <n v="80"/>
  </r>
  <r>
    <n v="100021"/>
    <x v="27"/>
    <n v="1"/>
    <n v="1"/>
    <n v="1"/>
    <n v="0"/>
    <n v="0"/>
    <n v="0"/>
    <n v="244"/>
    <n v="4.0666666666666664"/>
    <x v="0"/>
    <x v="1"/>
    <n v="75"/>
  </r>
  <r>
    <n v="100415"/>
    <x v="183"/>
    <n v="0"/>
    <n v="0"/>
    <n v="0"/>
    <n v="0"/>
    <n v="0"/>
    <n v="0"/>
    <n v="193"/>
    <n v="3.2166666666666668"/>
    <x v="0"/>
    <x v="3"/>
    <n v="45"/>
  </r>
  <r>
    <n v="101282"/>
    <x v="272"/>
    <n v="1"/>
    <n v="0"/>
    <n v="0"/>
    <n v="0"/>
    <n v="0"/>
    <n v="0"/>
    <n v="19"/>
    <n v="0.31666666666666665"/>
    <x v="2"/>
    <x v="3"/>
    <n v="45"/>
  </r>
  <r>
    <n v="102272"/>
    <x v="193"/>
    <n v="0"/>
    <n v="0"/>
    <n v="0"/>
    <n v="0"/>
    <n v="0"/>
    <n v="0"/>
    <n v="295"/>
    <n v="4.916666666666667"/>
    <x v="0"/>
    <x v="4"/>
    <n v="80"/>
  </r>
  <r>
    <n v="101101"/>
    <x v="95"/>
    <n v="0"/>
    <n v="0"/>
    <n v="0"/>
    <n v="0"/>
    <n v="0"/>
    <n v="0"/>
    <n v="185"/>
    <n v="3.0833333333333335"/>
    <x v="0"/>
    <x v="4"/>
    <n v="80"/>
  </r>
  <r>
    <n v="100350"/>
    <x v="160"/>
    <n v="0"/>
    <n v="0"/>
    <n v="0"/>
    <n v="0"/>
    <n v="0"/>
    <n v="0"/>
    <n v="84"/>
    <n v="1.4"/>
    <x v="1"/>
    <x v="5"/>
    <n v="70"/>
  </r>
  <r>
    <n v="101467"/>
    <x v="48"/>
    <n v="1"/>
    <n v="1"/>
    <n v="1"/>
    <n v="0"/>
    <n v="0"/>
    <n v="0"/>
    <n v="12"/>
    <n v="0.2"/>
    <x v="2"/>
    <x v="3"/>
    <n v="45"/>
  </r>
  <r>
    <n v="100333"/>
    <x v="82"/>
    <n v="0"/>
    <n v="0"/>
    <n v="0"/>
    <n v="0"/>
    <n v="0"/>
    <n v="0"/>
    <n v="84"/>
    <n v="1.4"/>
    <x v="1"/>
    <x v="5"/>
    <n v="70"/>
  </r>
  <r>
    <n v="102602"/>
    <x v="314"/>
    <n v="1"/>
    <n v="0"/>
    <n v="0"/>
    <n v="0"/>
    <n v="0"/>
    <n v="0"/>
    <n v="27"/>
    <n v="0.45"/>
    <x v="2"/>
    <x v="5"/>
    <n v="70"/>
  </r>
  <r>
    <n v="100884"/>
    <x v="47"/>
    <n v="1"/>
    <n v="1"/>
    <n v="0"/>
    <n v="0"/>
    <n v="0"/>
    <n v="0"/>
    <n v="205"/>
    <n v="3.4166666666666665"/>
    <x v="0"/>
    <x v="5"/>
    <n v="70"/>
  </r>
  <r>
    <n v="102099"/>
    <x v="224"/>
    <n v="0"/>
    <n v="0"/>
    <n v="0"/>
    <n v="0"/>
    <n v="0"/>
    <n v="0"/>
    <n v="41"/>
    <n v="0.68333333333333335"/>
    <x v="2"/>
    <x v="2"/>
    <n v="60"/>
  </r>
  <r>
    <n v="102418"/>
    <x v="291"/>
    <n v="1"/>
    <n v="1"/>
    <n v="1"/>
    <n v="0"/>
    <n v="0"/>
    <n v="0"/>
    <n v="31"/>
    <n v="0.51666666666666672"/>
    <x v="2"/>
    <x v="2"/>
    <n v="60"/>
  </r>
  <r>
    <n v="100099"/>
    <x v="134"/>
    <n v="1"/>
    <n v="1"/>
    <n v="1"/>
    <n v="0"/>
    <n v="0"/>
    <n v="0"/>
    <n v="206"/>
    <n v="3.4333333333333331"/>
    <x v="0"/>
    <x v="2"/>
    <n v="60"/>
  </r>
  <r>
    <n v="100148"/>
    <x v="317"/>
    <n v="1"/>
    <n v="0"/>
    <n v="0"/>
    <n v="0"/>
    <n v="0"/>
    <n v="0"/>
    <n v="166"/>
    <n v="2.7666666666666666"/>
    <x v="3"/>
    <x v="3"/>
    <n v="45"/>
  </r>
  <r>
    <n v="100437"/>
    <x v="29"/>
    <n v="0"/>
    <n v="0"/>
    <n v="0"/>
    <n v="0"/>
    <n v="0"/>
    <n v="0"/>
    <n v="75"/>
    <n v="1.25"/>
    <x v="1"/>
    <x v="0"/>
    <n v="90"/>
  </r>
  <r>
    <n v="102143"/>
    <x v="85"/>
    <n v="1"/>
    <n v="1"/>
    <n v="1"/>
    <n v="1"/>
    <n v="0"/>
    <n v="0"/>
    <n v="100"/>
    <n v="1.6666666666666667"/>
    <x v="1"/>
    <x v="4"/>
    <n v="80"/>
  </r>
  <r>
    <n v="100641"/>
    <x v="165"/>
    <n v="1"/>
    <n v="1"/>
    <n v="0"/>
    <n v="0"/>
    <n v="0"/>
    <n v="0"/>
    <n v="173"/>
    <n v="2.8833333333333333"/>
    <x v="3"/>
    <x v="5"/>
    <n v="70"/>
  </r>
  <r>
    <n v="100930"/>
    <x v="232"/>
    <n v="0"/>
    <n v="0"/>
    <n v="0"/>
    <n v="0"/>
    <n v="0"/>
    <n v="0"/>
    <n v="292"/>
    <n v="4.8666666666666663"/>
    <x v="0"/>
    <x v="3"/>
    <n v="45"/>
  </r>
  <r>
    <n v="101175"/>
    <x v="25"/>
    <n v="0"/>
    <n v="0"/>
    <n v="0"/>
    <n v="0"/>
    <n v="0"/>
    <n v="0"/>
    <n v="69"/>
    <n v="1.1499999999999999"/>
    <x v="1"/>
    <x v="0"/>
    <n v="90"/>
  </r>
  <r>
    <n v="101714"/>
    <x v="172"/>
    <n v="1"/>
    <n v="1"/>
    <n v="1"/>
    <n v="0"/>
    <n v="0"/>
    <n v="0"/>
    <n v="656"/>
    <n v="10.933333333333334"/>
    <x v="0"/>
    <x v="5"/>
    <n v="70"/>
  </r>
  <r>
    <n v="102936"/>
    <x v="127"/>
    <n v="1"/>
    <n v="1"/>
    <n v="1"/>
    <n v="0"/>
    <n v="0"/>
    <n v="0"/>
    <n v="25"/>
    <n v="0.41666666666666669"/>
    <x v="2"/>
    <x v="1"/>
    <n v="75"/>
  </r>
  <r>
    <n v="102069"/>
    <x v="157"/>
    <n v="0"/>
    <n v="0"/>
    <n v="0"/>
    <n v="0"/>
    <n v="0"/>
    <n v="0"/>
    <n v="158"/>
    <n v="2.6333333333333333"/>
    <x v="3"/>
    <x v="4"/>
    <n v="80"/>
  </r>
  <r>
    <n v="102617"/>
    <x v="236"/>
    <n v="0"/>
    <n v="0"/>
    <n v="0"/>
    <n v="0"/>
    <n v="0"/>
    <n v="0"/>
    <n v="12"/>
    <n v="0.2"/>
    <x v="2"/>
    <x v="3"/>
    <n v="45"/>
  </r>
  <r>
    <n v="102632"/>
    <x v="56"/>
    <n v="1"/>
    <n v="1"/>
    <n v="0"/>
    <n v="0"/>
    <n v="0"/>
    <n v="0"/>
    <n v="90"/>
    <n v="1.5"/>
    <x v="1"/>
    <x v="1"/>
    <n v="75"/>
  </r>
  <r>
    <n v="100104"/>
    <x v="164"/>
    <n v="1"/>
    <n v="1"/>
    <n v="1"/>
    <n v="0"/>
    <n v="0"/>
    <n v="0"/>
    <n v="707"/>
    <n v="11.783333333333333"/>
    <x v="0"/>
    <x v="2"/>
    <n v="60"/>
  </r>
  <r>
    <n v="101198"/>
    <x v="113"/>
    <n v="0"/>
    <n v="0"/>
    <n v="0"/>
    <n v="0"/>
    <n v="0"/>
    <n v="0"/>
    <n v="292"/>
    <n v="4.8666666666666663"/>
    <x v="0"/>
    <x v="5"/>
    <n v="70"/>
  </r>
  <r>
    <n v="103025"/>
    <x v="123"/>
    <n v="0"/>
    <n v="0"/>
    <n v="0"/>
    <n v="0"/>
    <n v="0"/>
    <n v="0"/>
    <n v="40"/>
    <n v="0.66666666666666663"/>
    <x v="2"/>
    <x v="5"/>
    <n v="70"/>
  </r>
  <r>
    <n v="101914"/>
    <x v="179"/>
    <n v="1"/>
    <n v="0"/>
    <n v="0"/>
    <n v="0"/>
    <n v="0"/>
    <n v="0"/>
    <n v="129"/>
    <n v="2.15"/>
    <x v="3"/>
    <x v="5"/>
    <n v="70"/>
  </r>
  <r>
    <n v="101963"/>
    <x v="80"/>
    <n v="0"/>
    <n v="0"/>
    <n v="0"/>
    <n v="0"/>
    <n v="0"/>
    <n v="0"/>
    <n v="48"/>
    <n v="0.8"/>
    <x v="2"/>
    <x v="3"/>
    <n v="45"/>
  </r>
  <r>
    <n v="102114"/>
    <x v="323"/>
    <n v="1"/>
    <n v="1"/>
    <n v="1"/>
    <n v="1"/>
    <n v="0"/>
    <n v="0"/>
    <n v="609"/>
    <n v="10.15"/>
    <x v="0"/>
    <x v="3"/>
    <n v="45"/>
  </r>
  <r>
    <n v="102562"/>
    <x v="35"/>
    <n v="1"/>
    <n v="0"/>
    <n v="0"/>
    <n v="0"/>
    <n v="0"/>
    <n v="0"/>
    <n v="18"/>
    <n v="0.3"/>
    <x v="2"/>
    <x v="5"/>
    <n v="70"/>
  </r>
  <r>
    <n v="102332"/>
    <x v="146"/>
    <n v="1"/>
    <n v="0"/>
    <n v="0"/>
    <n v="0"/>
    <n v="0"/>
    <n v="0"/>
    <n v="70"/>
    <n v="1.1666666666666667"/>
    <x v="1"/>
    <x v="2"/>
    <n v="60"/>
  </r>
  <r>
    <n v="103182"/>
    <x v="215"/>
    <n v="0"/>
    <n v="0"/>
    <n v="0"/>
    <n v="0"/>
    <n v="0"/>
    <n v="0"/>
    <n v="31"/>
    <n v="0.51666666666666672"/>
    <x v="2"/>
    <x v="2"/>
    <n v="60"/>
  </r>
  <r>
    <n v="102921"/>
    <x v="98"/>
    <n v="1"/>
    <n v="0"/>
    <n v="0"/>
    <n v="0"/>
    <n v="0"/>
    <n v="0"/>
    <n v="1"/>
    <n v="1.6666666666666666E-2"/>
    <x v="2"/>
    <x v="0"/>
    <n v="90"/>
  </r>
  <r>
    <n v="103057"/>
    <x v="295"/>
    <n v="1"/>
    <n v="1"/>
    <n v="1"/>
    <n v="0"/>
    <n v="0"/>
    <n v="0"/>
    <n v="47"/>
    <n v="0.78333333333333333"/>
    <x v="2"/>
    <x v="2"/>
    <n v="60"/>
  </r>
  <r>
    <n v="102151"/>
    <x v="44"/>
    <n v="1"/>
    <n v="0"/>
    <n v="0"/>
    <n v="0"/>
    <n v="0"/>
    <n v="0"/>
    <n v="31"/>
    <n v="0.51666666666666672"/>
    <x v="2"/>
    <x v="1"/>
    <n v="75"/>
  </r>
  <r>
    <n v="101447"/>
    <x v="345"/>
    <n v="1"/>
    <n v="1"/>
    <n v="1"/>
    <n v="1"/>
    <n v="0"/>
    <n v="0"/>
    <n v="497"/>
    <n v="8.2833333333333332"/>
    <x v="0"/>
    <x v="4"/>
    <n v="80"/>
  </r>
  <r>
    <n v="103136"/>
    <x v="114"/>
    <n v="1"/>
    <n v="1"/>
    <n v="1"/>
    <n v="1"/>
    <n v="1"/>
    <n v="0"/>
    <n v="73"/>
    <n v="1.2166666666666666"/>
    <x v="1"/>
    <x v="0"/>
    <n v="90"/>
  </r>
  <r>
    <n v="101262"/>
    <x v="294"/>
    <n v="0"/>
    <n v="0"/>
    <n v="0"/>
    <n v="0"/>
    <n v="0"/>
    <n v="0"/>
    <n v="43"/>
    <n v="0.71666666666666667"/>
    <x v="2"/>
    <x v="2"/>
    <n v="60"/>
  </r>
  <r>
    <n v="101851"/>
    <x v="224"/>
    <n v="0"/>
    <n v="0"/>
    <n v="0"/>
    <n v="0"/>
    <n v="0"/>
    <n v="0"/>
    <n v="63"/>
    <n v="1.05"/>
    <x v="1"/>
    <x v="0"/>
    <n v="90"/>
  </r>
  <r>
    <n v="101582"/>
    <x v="125"/>
    <n v="1"/>
    <n v="0"/>
    <n v="0"/>
    <n v="0"/>
    <n v="0"/>
    <n v="0"/>
    <n v="78"/>
    <n v="1.3"/>
    <x v="1"/>
    <x v="4"/>
    <n v="80"/>
  </r>
  <r>
    <n v="101017"/>
    <x v="56"/>
    <n v="1"/>
    <n v="0"/>
    <n v="0"/>
    <n v="0"/>
    <n v="0"/>
    <n v="0"/>
    <n v="28"/>
    <n v="0.46666666666666667"/>
    <x v="2"/>
    <x v="3"/>
    <n v="45"/>
  </r>
  <r>
    <n v="100844"/>
    <x v="51"/>
    <n v="1"/>
    <n v="1"/>
    <n v="0"/>
    <n v="0"/>
    <n v="0"/>
    <n v="0"/>
    <n v="68"/>
    <n v="1.1333333333333333"/>
    <x v="1"/>
    <x v="0"/>
    <n v="90"/>
  </r>
  <r>
    <n v="102715"/>
    <x v="277"/>
    <n v="1"/>
    <n v="1"/>
    <n v="1"/>
    <n v="1"/>
    <n v="0"/>
    <n v="0"/>
    <n v="18"/>
    <n v="0.3"/>
    <x v="2"/>
    <x v="0"/>
    <n v="90"/>
  </r>
  <r>
    <n v="102992"/>
    <x v="219"/>
    <n v="1"/>
    <n v="0"/>
    <n v="0"/>
    <n v="0"/>
    <n v="0"/>
    <n v="0"/>
    <n v="9"/>
    <n v="0.15"/>
    <x v="2"/>
    <x v="2"/>
    <n v="60"/>
  </r>
  <r>
    <n v="101782"/>
    <x v="170"/>
    <n v="1"/>
    <n v="0"/>
    <n v="0"/>
    <n v="0"/>
    <n v="0"/>
    <n v="0"/>
    <n v="26"/>
    <n v="0.43333333333333335"/>
    <x v="2"/>
    <x v="4"/>
    <n v="80"/>
  </r>
  <r>
    <n v="100705"/>
    <x v="88"/>
    <n v="1"/>
    <n v="0"/>
    <n v="0"/>
    <n v="0"/>
    <n v="0"/>
    <n v="0"/>
    <n v="3"/>
    <n v="0.05"/>
    <x v="2"/>
    <x v="0"/>
    <n v="90"/>
  </r>
  <r>
    <n v="102621"/>
    <x v="41"/>
    <n v="1"/>
    <n v="1"/>
    <n v="1"/>
    <n v="1"/>
    <n v="1"/>
    <n v="0"/>
    <n v="862"/>
    <n v="14.366666666666667"/>
    <x v="0"/>
    <x v="1"/>
    <n v="75"/>
  </r>
  <r>
    <n v="102660"/>
    <x v="115"/>
    <n v="0"/>
    <n v="0"/>
    <n v="0"/>
    <n v="0"/>
    <n v="0"/>
    <n v="0"/>
    <n v="986"/>
    <n v="16.433333333333334"/>
    <x v="0"/>
    <x v="1"/>
    <n v="75"/>
  </r>
  <r>
    <n v="100078"/>
    <x v="43"/>
    <n v="1"/>
    <n v="1"/>
    <n v="1"/>
    <n v="0"/>
    <n v="0"/>
    <n v="0"/>
    <n v="82"/>
    <n v="1.3666666666666667"/>
    <x v="1"/>
    <x v="2"/>
    <n v="60"/>
  </r>
  <r>
    <n v="100992"/>
    <x v="79"/>
    <n v="1"/>
    <n v="0"/>
    <n v="0"/>
    <n v="0"/>
    <n v="0"/>
    <n v="0"/>
    <n v="44"/>
    <n v="0.73333333333333328"/>
    <x v="2"/>
    <x v="4"/>
    <n v="80"/>
  </r>
  <r>
    <n v="102792"/>
    <x v="116"/>
    <n v="1"/>
    <n v="1"/>
    <n v="0"/>
    <n v="0"/>
    <n v="0"/>
    <n v="0"/>
    <n v="157"/>
    <n v="2.6166666666666667"/>
    <x v="3"/>
    <x v="1"/>
    <n v="75"/>
  </r>
  <r>
    <n v="100827"/>
    <x v="70"/>
    <n v="0"/>
    <n v="0"/>
    <n v="0"/>
    <n v="0"/>
    <n v="0"/>
    <n v="0"/>
    <n v="245"/>
    <n v="4.083333333333333"/>
    <x v="0"/>
    <x v="1"/>
    <n v="75"/>
  </r>
  <r>
    <n v="103011"/>
    <x v="356"/>
    <n v="0"/>
    <n v="0"/>
    <n v="0"/>
    <n v="0"/>
    <n v="0"/>
    <n v="0"/>
    <n v="44"/>
    <n v="0.73333333333333328"/>
    <x v="2"/>
    <x v="5"/>
    <n v="70"/>
  </r>
  <r>
    <n v="100637"/>
    <x v="305"/>
    <n v="1"/>
    <n v="0"/>
    <n v="0"/>
    <n v="0"/>
    <n v="0"/>
    <n v="0"/>
    <n v="75"/>
    <n v="1.25"/>
    <x v="1"/>
    <x v="1"/>
    <n v="75"/>
  </r>
  <r>
    <n v="101967"/>
    <x v="362"/>
    <n v="1"/>
    <n v="0"/>
    <n v="0"/>
    <n v="0"/>
    <n v="0"/>
    <n v="0"/>
    <n v="44"/>
    <n v="0.73333333333333328"/>
    <x v="2"/>
    <x v="0"/>
    <n v="90"/>
  </r>
  <r>
    <n v="101793"/>
    <x v="330"/>
    <n v="1"/>
    <n v="1"/>
    <n v="1"/>
    <n v="0"/>
    <n v="0"/>
    <n v="0"/>
    <n v="377"/>
    <n v="6.2833333333333332"/>
    <x v="0"/>
    <x v="3"/>
    <n v="45"/>
  </r>
  <r>
    <n v="100323"/>
    <x v="296"/>
    <n v="1"/>
    <n v="1"/>
    <n v="1"/>
    <n v="0"/>
    <n v="0"/>
    <n v="0"/>
    <n v="196"/>
    <n v="3.2666666666666666"/>
    <x v="0"/>
    <x v="2"/>
    <n v="60"/>
  </r>
  <r>
    <n v="103170"/>
    <x v="352"/>
    <n v="1"/>
    <n v="1"/>
    <n v="1"/>
    <n v="0"/>
    <n v="0"/>
    <n v="0"/>
    <n v="40"/>
    <n v="0.66666666666666663"/>
    <x v="2"/>
    <x v="2"/>
    <n v="60"/>
  </r>
  <r>
    <n v="101772"/>
    <x v="154"/>
    <n v="1"/>
    <n v="1"/>
    <n v="1"/>
    <n v="0"/>
    <n v="0"/>
    <n v="0"/>
    <n v="196"/>
    <n v="3.2666666666666666"/>
    <x v="0"/>
    <x v="0"/>
    <n v="90"/>
  </r>
  <r>
    <n v="101486"/>
    <x v="15"/>
    <n v="0"/>
    <n v="0"/>
    <n v="0"/>
    <n v="0"/>
    <n v="0"/>
    <n v="0"/>
    <n v="25"/>
    <n v="0.41666666666666669"/>
    <x v="2"/>
    <x v="1"/>
    <n v="75"/>
  </r>
  <r>
    <n v="101439"/>
    <x v="359"/>
    <n v="1"/>
    <n v="1"/>
    <n v="0"/>
    <n v="0"/>
    <n v="0"/>
    <n v="0"/>
    <n v="201"/>
    <n v="3.35"/>
    <x v="0"/>
    <x v="1"/>
    <n v="75"/>
  </r>
  <r>
    <n v="101670"/>
    <x v="304"/>
    <n v="1"/>
    <n v="1"/>
    <n v="1"/>
    <n v="0"/>
    <n v="0"/>
    <n v="0"/>
    <n v="119"/>
    <n v="1.9833333333333334"/>
    <x v="1"/>
    <x v="3"/>
    <n v="45"/>
  </r>
  <r>
    <n v="103208"/>
    <x v="21"/>
    <n v="1"/>
    <n v="1"/>
    <n v="0"/>
    <n v="0"/>
    <n v="0"/>
    <n v="0"/>
    <n v="29"/>
    <n v="0.48333333333333334"/>
    <x v="2"/>
    <x v="0"/>
    <n v="90"/>
  </r>
  <r>
    <n v="101452"/>
    <x v="119"/>
    <n v="0"/>
    <n v="0"/>
    <n v="0"/>
    <n v="0"/>
    <n v="0"/>
    <n v="0"/>
    <n v="928"/>
    <n v="15.466666666666667"/>
    <x v="0"/>
    <x v="3"/>
    <n v="45"/>
  </r>
  <r>
    <n v="102204"/>
    <x v="253"/>
    <n v="0"/>
    <n v="0"/>
    <n v="0"/>
    <n v="0"/>
    <n v="0"/>
    <n v="0"/>
    <n v="52"/>
    <n v="0.8666666666666667"/>
    <x v="2"/>
    <x v="2"/>
    <n v="60"/>
  </r>
  <r>
    <n v="101414"/>
    <x v="3"/>
    <n v="0"/>
    <n v="0"/>
    <n v="0"/>
    <n v="0"/>
    <n v="0"/>
    <n v="0"/>
    <n v="163"/>
    <n v="2.7166666666666668"/>
    <x v="3"/>
    <x v="5"/>
    <n v="70"/>
  </r>
  <r>
    <n v="101099"/>
    <x v="97"/>
    <n v="1"/>
    <n v="1"/>
    <n v="0"/>
    <n v="0"/>
    <n v="0"/>
    <n v="0"/>
    <n v="69"/>
    <n v="1.1499999999999999"/>
    <x v="1"/>
    <x v="2"/>
    <n v="60"/>
  </r>
  <r>
    <n v="100623"/>
    <x v="110"/>
    <n v="1"/>
    <n v="1"/>
    <n v="0"/>
    <n v="0"/>
    <n v="0"/>
    <n v="0"/>
    <n v="75"/>
    <n v="1.25"/>
    <x v="1"/>
    <x v="5"/>
    <n v="70"/>
  </r>
  <r>
    <n v="101590"/>
    <x v="316"/>
    <n v="1"/>
    <n v="1"/>
    <n v="1"/>
    <n v="0"/>
    <n v="0"/>
    <n v="0"/>
    <n v="33"/>
    <n v="0.55000000000000004"/>
    <x v="2"/>
    <x v="0"/>
    <n v="90"/>
  </r>
  <r>
    <n v="101015"/>
    <x v="332"/>
    <n v="1"/>
    <n v="0"/>
    <n v="0"/>
    <n v="0"/>
    <n v="0"/>
    <n v="0"/>
    <n v="48"/>
    <n v="0.8"/>
    <x v="2"/>
    <x v="5"/>
    <n v="70"/>
  </r>
  <r>
    <n v="103109"/>
    <x v="190"/>
    <n v="1"/>
    <n v="1"/>
    <n v="0"/>
    <n v="0"/>
    <n v="0"/>
    <n v="0"/>
    <n v="73"/>
    <n v="1.2166666666666666"/>
    <x v="1"/>
    <x v="5"/>
    <n v="70"/>
  </r>
  <r>
    <n v="102744"/>
    <x v="214"/>
    <n v="1"/>
    <n v="1"/>
    <n v="1"/>
    <n v="1"/>
    <n v="1"/>
    <n v="0"/>
    <n v="4"/>
    <n v="6.6666666666666666E-2"/>
    <x v="2"/>
    <x v="5"/>
    <n v="70"/>
  </r>
  <r>
    <n v="102181"/>
    <x v="42"/>
    <n v="0"/>
    <n v="0"/>
    <n v="0"/>
    <n v="0"/>
    <n v="0"/>
    <n v="0"/>
    <n v="63"/>
    <n v="1.05"/>
    <x v="1"/>
    <x v="4"/>
    <n v="80"/>
  </r>
  <r>
    <n v="102057"/>
    <x v="241"/>
    <n v="1"/>
    <n v="1"/>
    <n v="1"/>
    <n v="1"/>
    <n v="0"/>
    <n v="0"/>
    <n v="76"/>
    <n v="1.2666666666666666"/>
    <x v="1"/>
    <x v="4"/>
    <n v="80"/>
  </r>
  <r>
    <n v="100487"/>
    <x v="82"/>
    <n v="1"/>
    <n v="1"/>
    <n v="0"/>
    <n v="0"/>
    <n v="0"/>
    <n v="0"/>
    <n v="66"/>
    <n v="1.1000000000000001"/>
    <x v="1"/>
    <x v="3"/>
    <n v="45"/>
  </r>
  <r>
    <n v="102930"/>
    <x v="287"/>
    <n v="1"/>
    <n v="1"/>
    <n v="1"/>
    <n v="0"/>
    <n v="0"/>
    <n v="0"/>
    <n v="168"/>
    <n v="2.8"/>
    <x v="3"/>
    <x v="0"/>
    <n v="90"/>
  </r>
  <r>
    <n v="100379"/>
    <x v="73"/>
    <n v="1"/>
    <n v="0"/>
    <n v="0"/>
    <n v="0"/>
    <n v="0"/>
    <n v="0"/>
    <n v="61"/>
    <n v="1.0166666666666666"/>
    <x v="1"/>
    <x v="0"/>
    <n v="90"/>
  </r>
  <r>
    <n v="100608"/>
    <x v="97"/>
    <n v="1"/>
    <n v="1"/>
    <n v="0"/>
    <n v="0"/>
    <n v="0"/>
    <n v="0"/>
    <n v="71"/>
    <n v="1.1833333333333333"/>
    <x v="1"/>
    <x v="2"/>
    <n v="60"/>
  </r>
  <r>
    <n v="102357"/>
    <x v="193"/>
    <n v="1"/>
    <n v="0"/>
    <n v="0"/>
    <n v="0"/>
    <n v="0"/>
    <n v="0"/>
    <n v="663"/>
    <n v="11.05"/>
    <x v="0"/>
    <x v="5"/>
    <n v="70"/>
  </r>
  <r>
    <n v="100937"/>
    <x v="350"/>
    <n v="1"/>
    <n v="1"/>
    <n v="0"/>
    <n v="0"/>
    <n v="0"/>
    <n v="0"/>
    <n v="68"/>
    <n v="1.1333333333333333"/>
    <x v="1"/>
    <x v="5"/>
    <n v="70"/>
  </r>
  <r>
    <n v="101515"/>
    <x v="320"/>
    <n v="0"/>
    <n v="0"/>
    <n v="0"/>
    <n v="0"/>
    <n v="0"/>
    <n v="0"/>
    <n v="78"/>
    <n v="1.3"/>
    <x v="1"/>
    <x v="5"/>
    <n v="70"/>
  </r>
  <r>
    <n v="101087"/>
    <x v="330"/>
    <n v="1"/>
    <n v="1"/>
    <n v="1"/>
    <n v="0"/>
    <n v="0"/>
    <n v="0"/>
    <n v="179"/>
    <n v="2.9833333333333334"/>
    <x v="3"/>
    <x v="3"/>
    <n v="45"/>
  </r>
  <r>
    <n v="102477"/>
    <x v="144"/>
    <n v="1"/>
    <n v="0"/>
    <n v="0"/>
    <n v="0"/>
    <n v="0"/>
    <n v="0"/>
    <n v="63"/>
    <n v="1.05"/>
    <x v="1"/>
    <x v="4"/>
    <n v="80"/>
  </r>
  <r>
    <n v="102809"/>
    <x v="149"/>
    <n v="1"/>
    <n v="1"/>
    <n v="0"/>
    <n v="0"/>
    <n v="0"/>
    <n v="0"/>
    <n v="96"/>
    <n v="1.6"/>
    <x v="1"/>
    <x v="3"/>
    <n v="45"/>
  </r>
  <r>
    <n v="100607"/>
    <x v="254"/>
    <n v="0"/>
    <n v="0"/>
    <n v="0"/>
    <n v="0"/>
    <n v="0"/>
    <n v="0"/>
    <n v="75"/>
    <n v="1.25"/>
    <x v="1"/>
    <x v="1"/>
    <n v="75"/>
  </r>
  <r>
    <n v="101115"/>
    <x v="152"/>
    <n v="1"/>
    <n v="1"/>
    <n v="1"/>
    <n v="1"/>
    <n v="1"/>
    <n v="1"/>
    <n v="69"/>
    <n v="1.1499999999999999"/>
    <x v="1"/>
    <x v="1"/>
    <n v="75"/>
  </r>
  <r>
    <n v="101624"/>
    <x v="121"/>
    <n v="1"/>
    <n v="1"/>
    <n v="1"/>
    <n v="1"/>
    <n v="1"/>
    <n v="0"/>
    <n v="245"/>
    <n v="4.083333333333333"/>
    <x v="0"/>
    <x v="1"/>
    <n v="75"/>
  </r>
  <r>
    <n v="101849"/>
    <x v="51"/>
    <n v="1"/>
    <n v="1"/>
    <n v="1"/>
    <n v="0"/>
    <n v="0"/>
    <n v="0"/>
    <n v="23"/>
    <n v="0.38333333333333336"/>
    <x v="2"/>
    <x v="0"/>
    <n v="90"/>
  </r>
  <r>
    <n v="103201"/>
    <x v="225"/>
    <n v="0"/>
    <n v="0"/>
    <n v="0"/>
    <n v="0"/>
    <n v="0"/>
    <n v="0"/>
    <n v="50"/>
    <n v="0.83333333333333337"/>
    <x v="2"/>
    <x v="2"/>
    <n v="60"/>
  </r>
  <r>
    <n v="100206"/>
    <x v="303"/>
    <n v="1"/>
    <n v="1"/>
    <n v="1"/>
    <n v="0"/>
    <n v="0"/>
    <n v="0"/>
    <n v="265"/>
    <n v="4.416666666666667"/>
    <x v="0"/>
    <x v="3"/>
    <n v="45"/>
  </r>
  <r>
    <n v="100703"/>
    <x v="53"/>
    <n v="1"/>
    <n v="1"/>
    <n v="1"/>
    <n v="1"/>
    <n v="0"/>
    <n v="0"/>
    <n v="166"/>
    <n v="2.7666666666666666"/>
    <x v="3"/>
    <x v="0"/>
    <n v="90"/>
  </r>
  <r>
    <n v="102285"/>
    <x v="354"/>
    <n v="0"/>
    <n v="0"/>
    <n v="0"/>
    <n v="0"/>
    <n v="0"/>
    <n v="0"/>
    <n v="69"/>
    <n v="1.1499999999999999"/>
    <x v="1"/>
    <x v="1"/>
    <n v="75"/>
  </r>
  <r>
    <n v="101150"/>
    <x v="76"/>
    <n v="1"/>
    <n v="1"/>
    <n v="1"/>
    <n v="1"/>
    <n v="0"/>
    <n v="0"/>
    <n v="169"/>
    <n v="2.8166666666666669"/>
    <x v="3"/>
    <x v="4"/>
    <n v="80"/>
  </r>
  <r>
    <n v="102027"/>
    <x v="336"/>
    <n v="0"/>
    <n v="0"/>
    <n v="0"/>
    <n v="0"/>
    <n v="0"/>
    <n v="0"/>
    <n v="24"/>
    <n v="0.4"/>
    <x v="2"/>
    <x v="2"/>
    <n v="60"/>
  </r>
  <r>
    <n v="100163"/>
    <x v="283"/>
    <n v="1"/>
    <n v="0"/>
    <n v="0"/>
    <n v="0"/>
    <n v="0"/>
    <n v="0"/>
    <n v="82"/>
    <n v="1.3666666666666667"/>
    <x v="1"/>
    <x v="3"/>
    <n v="45"/>
  </r>
  <r>
    <n v="102589"/>
    <x v="132"/>
    <n v="0"/>
    <n v="0"/>
    <n v="0"/>
    <n v="0"/>
    <n v="0"/>
    <n v="0"/>
    <n v="48"/>
    <n v="0.8"/>
    <x v="2"/>
    <x v="2"/>
    <n v="60"/>
  </r>
  <r>
    <n v="100405"/>
    <x v="16"/>
    <n v="1"/>
    <n v="0"/>
    <n v="0"/>
    <n v="0"/>
    <n v="0"/>
    <n v="0"/>
    <n v="54"/>
    <n v="0.9"/>
    <x v="2"/>
    <x v="3"/>
    <n v="45"/>
  </r>
  <r>
    <n v="102043"/>
    <x v="96"/>
    <n v="1"/>
    <n v="1"/>
    <n v="1"/>
    <n v="1"/>
    <n v="1"/>
    <n v="1"/>
    <n v="145"/>
    <n v="2.4166666666666665"/>
    <x v="3"/>
    <x v="0"/>
    <n v="90"/>
  </r>
  <r>
    <n v="102451"/>
    <x v="65"/>
    <n v="1"/>
    <n v="1"/>
    <n v="0"/>
    <n v="0"/>
    <n v="0"/>
    <n v="0"/>
    <n v="543"/>
    <n v="9.0500000000000007"/>
    <x v="0"/>
    <x v="1"/>
    <n v="75"/>
  </r>
  <r>
    <n v="101391"/>
    <x v="1"/>
    <n v="1"/>
    <n v="1"/>
    <n v="1"/>
    <n v="0"/>
    <n v="0"/>
    <n v="0"/>
    <n v="294"/>
    <n v="4.9000000000000004"/>
    <x v="0"/>
    <x v="5"/>
    <n v="70"/>
  </r>
  <r>
    <n v="100117"/>
    <x v="129"/>
    <n v="1"/>
    <n v="1"/>
    <n v="1"/>
    <n v="1"/>
    <n v="1"/>
    <n v="1"/>
    <n v="241"/>
    <n v="4.0166666666666666"/>
    <x v="0"/>
    <x v="4"/>
    <n v="80"/>
  </r>
  <r>
    <n v="100940"/>
    <x v="267"/>
    <n v="1"/>
    <n v="1"/>
    <n v="1"/>
    <n v="0"/>
    <n v="0"/>
    <n v="0"/>
    <n v="68"/>
    <n v="1.1333333333333333"/>
    <x v="1"/>
    <x v="3"/>
    <n v="45"/>
  </r>
  <r>
    <n v="100793"/>
    <x v="129"/>
    <n v="1"/>
    <n v="0"/>
    <n v="0"/>
    <n v="0"/>
    <n v="0"/>
    <n v="0"/>
    <n v="70"/>
    <n v="1.1666666666666667"/>
    <x v="1"/>
    <x v="1"/>
    <n v="75"/>
  </r>
  <r>
    <n v="101661"/>
    <x v="268"/>
    <n v="1"/>
    <n v="1"/>
    <n v="0"/>
    <n v="0"/>
    <n v="0"/>
    <n v="0"/>
    <n v="75"/>
    <n v="1.25"/>
    <x v="1"/>
    <x v="3"/>
    <n v="45"/>
  </r>
  <r>
    <n v="102217"/>
    <x v="13"/>
    <n v="0"/>
    <n v="0"/>
    <n v="0"/>
    <n v="0"/>
    <n v="0"/>
    <n v="0"/>
    <n v="15"/>
    <n v="0.25"/>
    <x v="2"/>
    <x v="3"/>
    <n v="45"/>
  </r>
  <r>
    <n v="101179"/>
    <x v="243"/>
    <n v="0"/>
    <n v="0"/>
    <n v="0"/>
    <n v="0"/>
    <n v="0"/>
    <n v="0"/>
    <n v="69"/>
    <n v="1.1499999999999999"/>
    <x v="1"/>
    <x v="1"/>
    <n v="75"/>
  </r>
  <r>
    <n v="101077"/>
    <x v="4"/>
    <n v="0"/>
    <n v="0"/>
    <n v="0"/>
    <n v="0"/>
    <n v="0"/>
    <n v="0"/>
    <n v="816"/>
    <n v="13.6"/>
    <x v="0"/>
    <x v="0"/>
    <n v="90"/>
  </r>
  <r>
    <n v="101616"/>
    <x v="131"/>
    <n v="0"/>
    <n v="0"/>
    <n v="0"/>
    <n v="0"/>
    <n v="0"/>
    <n v="0"/>
    <n v="76"/>
    <n v="1.2666666666666666"/>
    <x v="1"/>
    <x v="2"/>
    <n v="60"/>
  </r>
  <r>
    <n v="102651"/>
    <x v="24"/>
    <n v="1"/>
    <n v="1"/>
    <n v="1"/>
    <n v="0"/>
    <n v="0"/>
    <n v="0"/>
    <n v="4"/>
    <n v="6.6666666666666666E-2"/>
    <x v="2"/>
    <x v="5"/>
    <n v="70"/>
  </r>
  <r>
    <n v="101038"/>
    <x v="105"/>
    <n v="1"/>
    <n v="0"/>
    <n v="0"/>
    <n v="0"/>
    <n v="0"/>
    <n v="0"/>
    <n v="10"/>
    <n v="0.16666666666666666"/>
    <x v="2"/>
    <x v="4"/>
    <n v="80"/>
  </r>
  <r>
    <n v="102735"/>
    <x v="196"/>
    <n v="0"/>
    <n v="0"/>
    <n v="0"/>
    <n v="0"/>
    <n v="0"/>
    <n v="0"/>
    <n v="169"/>
    <n v="2.8166666666666669"/>
    <x v="3"/>
    <x v="5"/>
    <n v="70"/>
  </r>
  <r>
    <n v="100317"/>
    <x v="286"/>
    <n v="0"/>
    <n v="0"/>
    <n v="0"/>
    <n v="0"/>
    <n v="0"/>
    <n v="0"/>
    <n v="919"/>
    <n v="15.316666666666666"/>
    <x v="0"/>
    <x v="0"/>
    <n v="90"/>
  </r>
  <r>
    <n v="103194"/>
    <x v="261"/>
    <n v="1"/>
    <n v="1"/>
    <n v="0"/>
    <n v="0"/>
    <n v="0"/>
    <n v="0"/>
    <n v="468"/>
    <n v="7.8"/>
    <x v="0"/>
    <x v="3"/>
    <n v="45"/>
  </r>
  <r>
    <n v="102524"/>
    <x v="68"/>
    <n v="1"/>
    <n v="1"/>
    <n v="1"/>
    <n v="0"/>
    <n v="0"/>
    <n v="0"/>
    <n v="200"/>
    <n v="3.3333333333333335"/>
    <x v="0"/>
    <x v="1"/>
    <n v="75"/>
  </r>
  <r>
    <n v="100330"/>
    <x v="40"/>
    <n v="0"/>
    <n v="0"/>
    <n v="0"/>
    <n v="0"/>
    <n v="0"/>
    <n v="0"/>
    <n v="84"/>
    <n v="1.4"/>
    <x v="1"/>
    <x v="0"/>
    <n v="90"/>
  </r>
  <r>
    <n v="101575"/>
    <x v="189"/>
    <n v="1"/>
    <n v="1"/>
    <n v="1"/>
    <n v="1"/>
    <n v="1"/>
    <n v="1"/>
    <n v="78"/>
    <n v="1.3"/>
    <x v="1"/>
    <x v="4"/>
    <n v="80"/>
  </r>
  <r>
    <n v="101151"/>
    <x v="326"/>
    <n v="1"/>
    <n v="1"/>
    <n v="1"/>
    <n v="0"/>
    <n v="0"/>
    <n v="0"/>
    <n v="69"/>
    <n v="1.1499999999999999"/>
    <x v="1"/>
    <x v="1"/>
    <n v="75"/>
  </r>
  <r>
    <n v="102645"/>
    <x v="224"/>
    <n v="0"/>
    <n v="0"/>
    <n v="0"/>
    <n v="0"/>
    <n v="0"/>
    <n v="0"/>
    <n v="605"/>
    <n v="10.083333333333334"/>
    <x v="0"/>
    <x v="1"/>
    <n v="75"/>
  </r>
  <r>
    <n v="102814"/>
    <x v="107"/>
    <n v="1"/>
    <n v="1"/>
    <n v="1"/>
    <n v="0"/>
    <n v="0"/>
    <n v="0"/>
    <n v="66"/>
    <n v="1.1000000000000001"/>
    <x v="1"/>
    <x v="4"/>
    <n v="80"/>
  </r>
  <r>
    <n v="100521"/>
    <x v="128"/>
    <n v="1"/>
    <n v="0"/>
    <n v="0"/>
    <n v="0"/>
    <n v="0"/>
    <n v="0"/>
    <n v="202"/>
    <n v="3.3666666666666667"/>
    <x v="0"/>
    <x v="0"/>
    <n v="90"/>
  </r>
  <r>
    <n v="100655"/>
    <x v="227"/>
    <n v="0"/>
    <n v="0"/>
    <n v="0"/>
    <n v="0"/>
    <n v="0"/>
    <n v="0"/>
    <n v="226"/>
    <n v="3.7666666666666666"/>
    <x v="0"/>
    <x v="2"/>
    <n v="60"/>
  </r>
  <r>
    <n v="101066"/>
    <x v="174"/>
    <n v="0"/>
    <n v="0"/>
    <n v="0"/>
    <n v="0"/>
    <n v="0"/>
    <n v="0"/>
    <n v="429"/>
    <n v="7.15"/>
    <x v="0"/>
    <x v="2"/>
    <n v="60"/>
  </r>
  <r>
    <n v="100400"/>
    <x v="171"/>
    <n v="0"/>
    <n v="0"/>
    <n v="0"/>
    <n v="0"/>
    <n v="0"/>
    <n v="0"/>
    <n v="31"/>
    <n v="0.51666666666666672"/>
    <x v="2"/>
    <x v="5"/>
    <n v="70"/>
  </r>
  <r>
    <n v="102336"/>
    <x v="103"/>
    <n v="0"/>
    <n v="0"/>
    <n v="0"/>
    <n v="0"/>
    <n v="0"/>
    <n v="0"/>
    <n v="217"/>
    <n v="3.6166666666666667"/>
    <x v="0"/>
    <x v="0"/>
    <n v="90"/>
  </r>
  <r>
    <n v="102696"/>
    <x v="235"/>
    <n v="0"/>
    <n v="0"/>
    <n v="0"/>
    <n v="0"/>
    <n v="0"/>
    <n v="0"/>
    <n v="14"/>
    <n v="0.23333333333333334"/>
    <x v="2"/>
    <x v="2"/>
    <n v="60"/>
  </r>
  <r>
    <n v="100731"/>
    <x v="298"/>
    <n v="1"/>
    <n v="0"/>
    <n v="0"/>
    <n v="0"/>
    <n v="0"/>
    <n v="0"/>
    <n v="19"/>
    <n v="0.31666666666666665"/>
    <x v="2"/>
    <x v="1"/>
    <n v="75"/>
  </r>
  <r>
    <n v="102720"/>
    <x v="249"/>
    <n v="1"/>
    <n v="1"/>
    <n v="1"/>
    <n v="0"/>
    <n v="0"/>
    <n v="0"/>
    <n v="52"/>
    <n v="0.8666666666666667"/>
    <x v="2"/>
    <x v="3"/>
    <n v="45"/>
  </r>
  <r>
    <n v="102045"/>
    <x v="257"/>
    <n v="1"/>
    <n v="1"/>
    <n v="1"/>
    <n v="1"/>
    <n v="1"/>
    <n v="0"/>
    <n v="239"/>
    <n v="3.9833333333333334"/>
    <x v="0"/>
    <x v="2"/>
    <n v="60"/>
  </r>
  <r>
    <n v="101430"/>
    <x v="31"/>
    <n v="1"/>
    <n v="1"/>
    <n v="0"/>
    <n v="0"/>
    <n v="0"/>
    <n v="0"/>
    <n v="180"/>
    <n v="3"/>
    <x v="3"/>
    <x v="0"/>
    <n v="90"/>
  </r>
  <r>
    <n v="101833"/>
    <x v="316"/>
    <n v="1"/>
    <n v="1"/>
    <n v="1"/>
    <n v="0"/>
    <n v="0"/>
    <n v="0"/>
    <n v="228"/>
    <n v="3.8"/>
    <x v="0"/>
    <x v="3"/>
    <n v="45"/>
  </r>
  <r>
    <n v="101585"/>
    <x v="194"/>
    <n v="1"/>
    <n v="0"/>
    <n v="0"/>
    <n v="0"/>
    <n v="0"/>
    <n v="0"/>
    <n v="244"/>
    <n v="4.0666666666666664"/>
    <x v="0"/>
    <x v="2"/>
    <n v="60"/>
  </r>
  <r>
    <n v="100777"/>
    <x v="212"/>
    <n v="0"/>
    <n v="0"/>
    <n v="0"/>
    <n v="0"/>
    <n v="0"/>
    <n v="0"/>
    <n v="885"/>
    <n v="14.75"/>
    <x v="0"/>
    <x v="1"/>
    <n v="75"/>
  </r>
  <r>
    <n v="100203"/>
    <x v="66"/>
    <n v="1"/>
    <n v="1"/>
    <n v="1"/>
    <n v="1"/>
    <n v="1"/>
    <n v="1"/>
    <n v="237"/>
    <n v="3.95"/>
    <x v="0"/>
    <x v="3"/>
    <n v="45"/>
  </r>
  <r>
    <n v="101080"/>
    <x v="73"/>
    <n v="1"/>
    <n v="0"/>
    <n v="0"/>
    <n v="0"/>
    <n v="0"/>
    <n v="0"/>
    <n v="974"/>
    <n v="16.233333333333334"/>
    <x v="0"/>
    <x v="0"/>
    <n v="90"/>
  </r>
  <r>
    <n v="102223"/>
    <x v="157"/>
    <n v="0"/>
    <n v="0"/>
    <n v="0"/>
    <n v="0"/>
    <n v="0"/>
    <n v="0"/>
    <n v="61"/>
    <n v="1.0166666666666666"/>
    <x v="1"/>
    <x v="4"/>
    <n v="80"/>
  </r>
  <r>
    <n v="102038"/>
    <x v="12"/>
    <n v="0"/>
    <n v="0"/>
    <n v="0"/>
    <n v="0"/>
    <n v="0"/>
    <n v="0"/>
    <n v="194"/>
    <n v="3.2333333333333334"/>
    <x v="0"/>
    <x v="2"/>
    <n v="60"/>
  </r>
  <r>
    <n v="102425"/>
    <x v="178"/>
    <n v="0"/>
    <n v="0"/>
    <n v="0"/>
    <n v="0"/>
    <n v="0"/>
    <n v="0"/>
    <n v="234"/>
    <n v="3.9"/>
    <x v="0"/>
    <x v="0"/>
    <n v="90"/>
  </r>
  <r>
    <n v="101134"/>
    <x v="104"/>
    <n v="1"/>
    <n v="0"/>
    <n v="0"/>
    <n v="0"/>
    <n v="0"/>
    <n v="0"/>
    <n v="69"/>
    <n v="1.1499999999999999"/>
    <x v="1"/>
    <x v="4"/>
    <n v="80"/>
  </r>
  <r>
    <n v="100533"/>
    <x v="115"/>
    <n v="1"/>
    <n v="1"/>
    <n v="0"/>
    <n v="0"/>
    <n v="0"/>
    <n v="0"/>
    <n v="170"/>
    <n v="2.8333333333333335"/>
    <x v="3"/>
    <x v="4"/>
    <n v="80"/>
  </r>
  <r>
    <n v="100301"/>
    <x v="188"/>
    <n v="0"/>
    <n v="0"/>
    <n v="0"/>
    <n v="0"/>
    <n v="0"/>
    <n v="0"/>
    <n v="277"/>
    <n v="4.6166666666666663"/>
    <x v="0"/>
    <x v="3"/>
    <n v="45"/>
  </r>
  <r>
    <n v="102212"/>
    <x v="51"/>
    <n v="0"/>
    <n v="0"/>
    <n v="0"/>
    <n v="0"/>
    <n v="0"/>
    <n v="0"/>
    <n v="184"/>
    <n v="3.0666666666666669"/>
    <x v="0"/>
    <x v="3"/>
    <n v="45"/>
  </r>
  <r>
    <n v="100554"/>
    <x v="122"/>
    <n v="0"/>
    <n v="0"/>
    <n v="0"/>
    <n v="0"/>
    <n v="0"/>
    <n v="0"/>
    <n v="75"/>
    <n v="1.25"/>
    <x v="1"/>
    <x v="0"/>
    <n v="90"/>
  </r>
  <r>
    <n v="102939"/>
    <x v="317"/>
    <n v="0"/>
    <n v="0"/>
    <n v="0"/>
    <n v="0"/>
    <n v="0"/>
    <n v="0"/>
    <n v="66"/>
    <n v="1.1000000000000001"/>
    <x v="1"/>
    <x v="4"/>
    <n v="80"/>
  </r>
  <r>
    <n v="100018"/>
    <x v="131"/>
    <n v="1"/>
    <n v="0"/>
    <n v="0"/>
    <n v="0"/>
    <n v="0"/>
    <n v="0"/>
    <n v="75"/>
    <n v="1.25"/>
    <x v="1"/>
    <x v="1"/>
    <n v="75"/>
  </r>
  <r>
    <n v="101784"/>
    <x v="184"/>
    <n v="1"/>
    <n v="0"/>
    <n v="0"/>
    <n v="0"/>
    <n v="0"/>
    <n v="0"/>
    <n v="286"/>
    <n v="4.7666666666666666"/>
    <x v="0"/>
    <x v="3"/>
    <n v="45"/>
  </r>
  <r>
    <n v="100860"/>
    <x v="332"/>
    <n v="1"/>
    <n v="1"/>
    <n v="1"/>
    <n v="1"/>
    <n v="0"/>
    <n v="0"/>
    <n v="68"/>
    <n v="1.1333333333333333"/>
    <x v="1"/>
    <x v="1"/>
    <n v="75"/>
  </r>
  <r>
    <n v="100356"/>
    <x v="124"/>
    <n v="1"/>
    <n v="0"/>
    <n v="0"/>
    <n v="0"/>
    <n v="0"/>
    <n v="0"/>
    <n v="286"/>
    <n v="4.7666666666666666"/>
    <x v="0"/>
    <x v="2"/>
    <n v="60"/>
  </r>
  <r>
    <n v="101570"/>
    <x v="336"/>
    <n v="1"/>
    <n v="1"/>
    <n v="1"/>
    <n v="0"/>
    <n v="0"/>
    <n v="0"/>
    <n v="77"/>
    <n v="1.2833333333333334"/>
    <x v="1"/>
    <x v="2"/>
    <n v="60"/>
  </r>
  <r>
    <n v="100039"/>
    <x v="352"/>
    <n v="0"/>
    <n v="0"/>
    <n v="0"/>
    <n v="0"/>
    <n v="0"/>
    <n v="0"/>
    <n v="54"/>
    <n v="0.9"/>
    <x v="2"/>
    <x v="1"/>
    <n v="75"/>
  </r>
  <r>
    <n v="101180"/>
    <x v="218"/>
    <n v="0"/>
    <n v="0"/>
    <n v="0"/>
    <n v="0"/>
    <n v="0"/>
    <n v="0"/>
    <n v="173"/>
    <n v="2.8833333333333333"/>
    <x v="3"/>
    <x v="4"/>
    <n v="80"/>
  </r>
  <r>
    <n v="100144"/>
    <x v="86"/>
    <n v="1"/>
    <n v="0"/>
    <n v="0"/>
    <n v="0"/>
    <n v="0"/>
    <n v="0"/>
    <n v="202"/>
    <n v="3.3666666666666667"/>
    <x v="0"/>
    <x v="5"/>
    <n v="70"/>
  </r>
  <r>
    <n v="102772"/>
    <x v="136"/>
    <n v="1"/>
    <n v="0"/>
    <n v="0"/>
    <n v="0"/>
    <n v="0"/>
    <n v="0"/>
    <n v="199"/>
    <n v="3.3166666666666669"/>
    <x v="0"/>
    <x v="0"/>
    <n v="90"/>
  </r>
  <r>
    <n v="101789"/>
    <x v="135"/>
    <n v="1"/>
    <n v="1"/>
    <n v="1"/>
    <n v="1"/>
    <n v="0"/>
    <n v="0"/>
    <n v="130"/>
    <n v="2.1666666666666665"/>
    <x v="3"/>
    <x v="5"/>
    <n v="70"/>
  </r>
  <r>
    <n v="101424"/>
    <x v="174"/>
    <n v="0"/>
    <n v="0"/>
    <n v="0"/>
    <n v="0"/>
    <n v="0"/>
    <n v="0"/>
    <n v="227"/>
    <n v="3.7833333333333332"/>
    <x v="0"/>
    <x v="2"/>
    <n v="60"/>
  </r>
  <r>
    <n v="102926"/>
    <x v="138"/>
    <n v="0"/>
    <n v="0"/>
    <n v="0"/>
    <n v="0"/>
    <n v="0"/>
    <n v="0"/>
    <n v="23"/>
    <n v="0.38333333333333336"/>
    <x v="2"/>
    <x v="0"/>
    <n v="90"/>
  </r>
  <r>
    <n v="102603"/>
    <x v="353"/>
    <n v="1"/>
    <n v="1"/>
    <n v="1"/>
    <n v="0"/>
    <n v="0"/>
    <n v="0"/>
    <n v="298"/>
    <n v="4.9666666666666668"/>
    <x v="0"/>
    <x v="3"/>
    <n v="45"/>
  </r>
  <r>
    <n v="101887"/>
    <x v="265"/>
    <n v="1"/>
    <n v="0"/>
    <n v="0"/>
    <n v="0"/>
    <n v="0"/>
    <n v="0"/>
    <n v="55"/>
    <n v="0.91666666666666663"/>
    <x v="2"/>
    <x v="1"/>
    <n v="75"/>
  </r>
  <r>
    <n v="102618"/>
    <x v="285"/>
    <n v="1"/>
    <n v="1"/>
    <n v="1"/>
    <n v="0"/>
    <n v="0"/>
    <n v="0"/>
    <n v="364"/>
    <n v="6.0666666666666664"/>
    <x v="0"/>
    <x v="2"/>
    <n v="60"/>
  </r>
  <r>
    <n v="102224"/>
    <x v="125"/>
    <n v="1"/>
    <n v="1"/>
    <n v="1"/>
    <n v="0"/>
    <n v="0"/>
    <n v="0"/>
    <n v="91"/>
    <n v="1.5166666666666666"/>
    <x v="1"/>
    <x v="0"/>
    <n v="90"/>
  </r>
  <r>
    <n v="101086"/>
    <x v="200"/>
    <n v="1"/>
    <n v="1"/>
    <n v="1"/>
    <n v="0"/>
    <n v="0"/>
    <n v="0"/>
    <n v="84"/>
    <n v="1.4"/>
    <x v="1"/>
    <x v="3"/>
    <n v="45"/>
  </r>
  <r>
    <n v="103072"/>
    <x v="120"/>
    <n v="1"/>
    <n v="0"/>
    <n v="0"/>
    <n v="0"/>
    <n v="0"/>
    <n v="0"/>
    <n v="58"/>
    <n v="0.96666666666666667"/>
    <x v="2"/>
    <x v="5"/>
    <n v="70"/>
  </r>
  <r>
    <n v="102539"/>
    <x v="360"/>
    <n v="1"/>
    <n v="1"/>
    <n v="1"/>
    <n v="1"/>
    <n v="0"/>
    <n v="0"/>
    <n v="11"/>
    <n v="0.18333333333333332"/>
    <x v="2"/>
    <x v="0"/>
    <n v="90"/>
  </r>
  <r>
    <n v="101061"/>
    <x v="165"/>
    <n v="1"/>
    <n v="0"/>
    <n v="0"/>
    <n v="0"/>
    <n v="0"/>
    <n v="0"/>
    <n v="191"/>
    <n v="3.1833333333333331"/>
    <x v="0"/>
    <x v="1"/>
    <n v="75"/>
  </r>
  <r>
    <n v="101602"/>
    <x v="116"/>
    <n v="1"/>
    <n v="1"/>
    <n v="1"/>
    <n v="1"/>
    <n v="1"/>
    <n v="1"/>
    <n v="165"/>
    <n v="2.75"/>
    <x v="3"/>
    <x v="0"/>
    <n v="90"/>
  </r>
  <r>
    <n v="100028"/>
    <x v="350"/>
    <n v="1"/>
    <n v="0"/>
    <n v="0"/>
    <n v="0"/>
    <n v="0"/>
    <n v="0"/>
    <n v="75"/>
    <n v="1.25"/>
    <x v="1"/>
    <x v="4"/>
    <n v="80"/>
  </r>
  <r>
    <n v="100692"/>
    <x v="294"/>
    <n v="1"/>
    <n v="0"/>
    <n v="0"/>
    <n v="0"/>
    <n v="0"/>
    <n v="0"/>
    <n v="236"/>
    <n v="3.9333333333333331"/>
    <x v="0"/>
    <x v="1"/>
    <n v="75"/>
  </r>
  <r>
    <n v="100363"/>
    <x v="291"/>
    <n v="1"/>
    <n v="1"/>
    <n v="1"/>
    <n v="0"/>
    <n v="0"/>
    <n v="0"/>
    <n v="209"/>
    <n v="3.4833333333333334"/>
    <x v="0"/>
    <x v="4"/>
    <n v="80"/>
  </r>
  <r>
    <n v="100073"/>
    <x v="11"/>
    <n v="0"/>
    <n v="0"/>
    <n v="0"/>
    <n v="0"/>
    <n v="0"/>
    <n v="0"/>
    <n v="54"/>
    <n v="0.9"/>
    <x v="2"/>
    <x v="5"/>
    <n v="70"/>
  </r>
  <r>
    <n v="102846"/>
    <x v="199"/>
    <n v="0"/>
    <n v="0"/>
    <n v="0"/>
    <n v="0"/>
    <n v="0"/>
    <n v="0"/>
    <n v="164"/>
    <n v="2.7333333333333334"/>
    <x v="3"/>
    <x v="4"/>
    <n v="80"/>
  </r>
  <r>
    <n v="101774"/>
    <x v="18"/>
    <n v="0"/>
    <n v="0"/>
    <n v="0"/>
    <n v="0"/>
    <n v="0"/>
    <n v="0"/>
    <n v="183"/>
    <n v="3.05"/>
    <x v="0"/>
    <x v="5"/>
    <n v="70"/>
  </r>
  <r>
    <n v="102386"/>
    <x v="343"/>
    <n v="0"/>
    <n v="0"/>
    <n v="0"/>
    <n v="0"/>
    <n v="0"/>
    <n v="0"/>
    <n v="279"/>
    <n v="4.6500000000000004"/>
    <x v="0"/>
    <x v="2"/>
    <n v="60"/>
  </r>
  <r>
    <n v="101378"/>
    <x v="57"/>
    <n v="0"/>
    <n v="0"/>
    <n v="0"/>
    <n v="0"/>
    <n v="0"/>
    <n v="0"/>
    <n v="150"/>
    <n v="2.5"/>
    <x v="3"/>
    <x v="3"/>
    <n v="45"/>
  </r>
  <r>
    <n v="102304"/>
    <x v="97"/>
    <n v="1"/>
    <n v="1"/>
    <n v="1"/>
    <n v="0"/>
    <n v="0"/>
    <n v="0"/>
    <n v="103"/>
    <n v="1.7166666666666666"/>
    <x v="1"/>
    <x v="0"/>
    <n v="90"/>
  </r>
  <r>
    <n v="101815"/>
    <x v="76"/>
    <n v="1"/>
    <n v="1"/>
    <n v="1"/>
    <n v="0"/>
    <n v="0"/>
    <n v="0"/>
    <n v="70"/>
    <n v="1.1666666666666667"/>
    <x v="1"/>
    <x v="2"/>
    <n v="60"/>
  </r>
  <r>
    <n v="100771"/>
    <x v="184"/>
    <n v="1"/>
    <n v="0"/>
    <n v="0"/>
    <n v="0"/>
    <n v="0"/>
    <n v="0"/>
    <n v="68"/>
    <n v="1.1333333333333333"/>
    <x v="1"/>
    <x v="1"/>
    <n v="75"/>
  </r>
  <r>
    <n v="100821"/>
    <x v="323"/>
    <n v="0"/>
    <n v="0"/>
    <n v="0"/>
    <n v="0"/>
    <n v="0"/>
    <n v="0"/>
    <n v="68"/>
    <n v="1.1333333333333333"/>
    <x v="1"/>
    <x v="5"/>
    <n v="70"/>
  </r>
  <r>
    <n v="100877"/>
    <x v="220"/>
    <n v="0"/>
    <n v="0"/>
    <n v="0"/>
    <n v="0"/>
    <n v="0"/>
    <n v="0"/>
    <n v="68"/>
    <n v="1.1333333333333333"/>
    <x v="1"/>
    <x v="1"/>
    <n v="75"/>
  </r>
  <r>
    <n v="101288"/>
    <x v="58"/>
    <n v="1"/>
    <n v="0"/>
    <n v="0"/>
    <n v="0"/>
    <n v="0"/>
    <n v="0"/>
    <n v="30"/>
    <n v="0.5"/>
    <x v="2"/>
    <x v="2"/>
    <n v="60"/>
  </r>
  <r>
    <n v="100938"/>
    <x v="199"/>
    <n v="0"/>
    <n v="0"/>
    <n v="0"/>
    <n v="0"/>
    <n v="0"/>
    <n v="0"/>
    <n v="68"/>
    <n v="1.1333333333333333"/>
    <x v="1"/>
    <x v="0"/>
    <n v="90"/>
  </r>
  <r>
    <n v="100666"/>
    <x v="305"/>
    <n v="0"/>
    <n v="0"/>
    <n v="0"/>
    <n v="0"/>
    <n v="0"/>
    <n v="0"/>
    <n v="75"/>
    <n v="1.25"/>
    <x v="1"/>
    <x v="1"/>
    <n v="75"/>
  </r>
  <r>
    <n v="100534"/>
    <x v="272"/>
    <n v="0"/>
    <n v="0"/>
    <n v="0"/>
    <n v="0"/>
    <n v="0"/>
    <n v="0"/>
    <n v="276"/>
    <n v="4.5999999999999996"/>
    <x v="0"/>
    <x v="5"/>
    <n v="70"/>
  </r>
  <r>
    <n v="102171"/>
    <x v="225"/>
    <n v="1"/>
    <n v="1"/>
    <n v="1"/>
    <n v="0"/>
    <n v="0"/>
    <n v="0"/>
    <n v="699"/>
    <n v="11.65"/>
    <x v="0"/>
    <x v="4"/>
    <n v="80"/>
  </r>
  <r>
    <n v="100015"/>
    <x v="244"/>
    <n v="0"/>
    <n v="0"/>
    <n v="0"/>
    <n v="0"/>
    <n v="0"/>
    <n v="0"/>
    <n v="75"/>
    <n v="1.25"/>
    <x v="1"/>
    <x v="2"/>
    <n v="60"/>
  </r>
  <r>
    <n v="100978"/>
    <x v="112"/>
    <n v="1"/>
    <n v="0"/>
    <n v="0"/>
    <n v="0"/>
    <n v="0"/>
    <n v="0"/>
    <n v="68"/>
    <n v="1.1333333333333333"/>
    <x v="1"/>
    <x v="3"/>
    <n v="45"/>
  </r>
  <r>
    <n v="101926"/>
    <x v="17"/>
    <n v="1"/>
    <n v="1"/>
    <n v="0"/>
    <n v="0"/>
    <n v="0"/>
    <n v="0"/>
    <n v="127"/>
    <n v="2.1166666666666667"/>
    <x v="3"/>
    <x v="0"/>
    <n v="90"/>
  </r>
  <r>
    <n v="100310"/>
    <x v="197"/>
    <n v="1"/>
    <n v="1"/>
    <n v="1"/>
    <n v="1"/>
    <n v="1"/>
    <n v="0"/>
    <n v="152"/>
    <n v="2.5333333333333332"/>
    <x v="3"/>
    <x v="2"/>
    <n v="60"/>
  </r>
  <r>
    <n v="102312"/>
    <x v="246"/>
    <n v="1"/>
    <n v="1"/>
    <n v="1"/>
    <n v="0"/>
    <n v="0"/>
    <n v="0"/>
    <n v="181"/>
    <n v="3.0166666666666666"/>
    <x v="0"/>
    <x v="2"/>
    <n v="60"/>
  </r>
  <r>
    <n v="101724"/>
    <x v="122"/>
    <n v="1"/>
    <n v="1"/>
    <n v="1"/>
    <n v="0"/>
    <n v="0"/>
    <n v="0"/>
    <n v="176"/>
    <n v="2.9333333333333331"/>
    <x v="3"/>
    <x v="1"/>
    <n v="75"/>
  </r>
  <r>
    <n v="100955"/>
    <x v="216"/>
    <n v="1"/>
    <n v="1"/>
    <n v="1"/>
    <n v="0"/>
    <n v="0"/>
    <n v="0"/>
    <n v="175"/>
    <n v="2.9166666666666665"/>
    <x v="3"/>
    <x v="4"/>
    <n v="80"/>
  </r>
  <r>
    <n v="101487"/>
    <x v="143"/>
    <n v="1"/>
    <n v="1"/>
    <n v="1"/>
    <n v="0"/>
    <n v="0"/>
    <n v="0"/>
    <n v="104"/>
    <n v="1.7333333333333334"/>
    <x v="1"/>
    <x v="2"/>
    <n v="60"/>
  </r>
  <r>
    <n v="100258"/>
    <x v="203"/>
    <n v="1"/>
    <n v="1"/>
    <n v="1"/>
    <n v="0"/>
    <n v="0"/>
    <n v="0"/>
    <n v="172"/>
    <n v="2.8666666666666667"/>
    <x v="3"/>
    <x v="3"/>
    <n v="45"/>
  </r>
  <r>
    <n v="100564"/>
    <x v="280"/>
    <n v="1"/>
    <n v="0"/>
    <n v="0"/>
    <n v="0"/>
    <n v="0"/>
    <n v="0"/>
    <n v="163"/>
    <n v="2.7166666666666668"/>
    <x v="3"/>
    <x v="3"/>
    <n v="45"/>
  </r>
  <r>
    <n v="102505"/>
    <x v="229"/>
    <n v="1"/>
    <n v="0"/>
    <n v="0"/>
    <n v="0"/>
    <n v="0"/>
    <n v="0"/>
    <n v="469"/>
    <n v="7.8166666666666664"/>
    <x v="0"/>
    <x v="4"/>
    <n v="80"/>
  </r>
  <r>
    <n v="103010"/>
    <x v="242"/>
    <n v="1"/>
    <n v="1"/>
    <n v="0"/>
    <n v="0"/>
    <n v="0"/>
    <n v="0"/>
    <n v="46"/>
    <n v="0.76666666666666672"/>
    <x v="2"/>
    <x v="3"/>
    <n v="45"/>
  </r>
  <r>
    <n v="103105"/>
    <x v="364"/>
    <n v="1"/>
    <n v="0"/>
    <n v="0"/>
    <n v="0"/>
    <n v="0"/>
    <n v="0"/>
    <n v="277"/>
    <n v="4.6166666666666663"/>
    <x v="0"/>
    <x v="2"/>
    <n v="60"/>
  </r>
  <r>
    <n v="101109"/>
    <x v="15"/>
    <n v="1"/>
    <n v="1"/>
    <n v="1"/>
    <n v="0"/>
    <n v="0"/>
    <n v="0"/>
    <n v="65"/>
    <n v="1.0833333333333333"/>
    <x v="1"/>
    <x v="2"/>
    <n v="60"/>
  </r>
  <r>
    <n v="100526"/>
    <x v="2"/>
    <n v="1"/>
    <n v="1"/>
    <n v="0"/>
    <n v="0"/>
    <n v="0"/>
    <n v="0"/>
    <n v="111"/>
    <n v="1.85"/>
    <x v="1"/>
    <x v="4"/>
    <n v="80"/>
  </r>
  <r>
    <n v="101089"/>
    <x v="257"/>
    <n v="1"/>
    <n v="0"/>
    <n v="0"/>
    <n v="0"/>
    <n v="0"/>
    <n v="0"/>
    <n v="53"/>
    <n v="0.8833333333333333"/>
    <x v="2"/>
    <x v="2"/>
    <n v="60"/>
  </r>
  <r>
    <n v="101845"/>
    <x v="65"/>
    <n v="1"/>
    <n v="1"/>
    <n v="1"/>
    <n v="0"/>
    <n v="0"/>
    <n v="0"/>
    <n v="30"/>
    <n v="0.5"/>
    <x v="2"/>
    <x v="4"/>
    <n v="80"/>
  </r>
  <r>
    <n v="100769"/>
    <x v="132"/>
    <n v="0"/>
    <n v="0"/>
    <n v="0"/>
    <n v="0"/>
    <n v="0"/>
    <n v="0"/>
    <n v="241"/>
    <n v="4.0166666666666666"/>
    <x v="0"/>
    <x v="1"/>
    <n v="75"/>
  </r>
  <r>
    <n v="102490"/>
    <x v="145"/>
    <n v="0"/>
    <n v="0"/>
    <n v="0"/>
    <n v="0"/>
    <n v="0"/>
    <n v="0"/>
    <n v="186"/>
    <n v="3.1"/>
    <x v="0"/>
    <x v="5"/>
    <n v="70"/>
  </r>
  <r>
    <n v="102541"/>
    <x v="209"/>
    <n v="1"/>
    <n v="1"/>
    <n v="0"/>
    <n v="0"/>
    <n v="0"/>
    <n v="0"/>
    <n v="36"/>
    <n v="0.6"/>
    <x v="2"/>
    <x v="1"/>
    <n v="75"/>
  </r>
  <r>
    <n v="100499"/>
    <x v="25"/>
    <n v="1"/>
    <n v="1"/>
    <n v="1"/>
    <n v="1"/>
    <n v="0"/>
    <n v="0"/>
    <n v="99"/>
    <n v="1.65"/>
    <x v="1"/>
    <x v="5"/>
    <n v="70"/>
  </r>
  <r>
    <n v="101803"/>
    <x v="308"/>
    <n v="1"/>
    <n v="1"/>
    <n v="0"/>
    <n v="0"/>
    <n v="0"/>
    <n v="0"/>
    <n v="82"/>
    <n v="1.3666666666666667"/>
    <x v="1"/>
    <x v="5"/>
    <n v="70"/>
  </r>
  <r>
    <n v="101308"/>
    <x v="104"/>
    <n v="1"/>
    <n v="1"/>
    <n v="1"/>
    <n v="1"/>
    <n v="0"/>
    <n v="0"/>
    <n v="209"/>
    <n v="3.4833333333333334"/>
    <x v="0"/>
    <x v="4"/>
    <n v="80"/>
  </r>
  <r>
    <n v="101989"/>
    <x v="5"/>
    <n v="1"/>
    <n v="0"/>
    <n v="0"/>
    <n v="0"/>
    <n v="0"/>
    <n v="0"/>
    <n v="155"/>
    <n v="2.5833333333333335"/>
    <x v="3"/>
    <x v="1"/>
    <n v="75"/>
  </r>
  <r>
    <n v="101464"/>
    <x v="207"/>
    <n v="1"/>
    <n v="1"/>
    <n v="1"/>
    <n v="0"/>
    <n v="0"/>
    <n v="0"/>
    <n v="63"/>
    <n v="1.05"/>
    <x v="1"/>
    <x v="3"/>
    <n v="45"/>
  </r>
  <r>
    <n v="101357"/>
    <x v="293"/>
    <n v="1"/>
    <n v="1"/>
    <n v="0"/>
    <n v="0"/>
    <n v="0"/>
    <n v="0"/>
    <n v="145"/>
    <n v="2.4166666666666665"/>
    <x v="3"/>
    <x v="2"/>
    <n v="60"/>
  </r>
  <r>
    <n v="100209"/>
    <x v="8"/>
    <n v="1"/>
    <n v="1"/>
    <n v="0"/>
    <n v="0"/>
    <n v="0"/>
    <n v="0"/>
    <n v="266"/>
    <n v="4.4333333333333336"/>
    <x v="0"/>
    <x v="3"/>
    <n v="45"/>
  </r>
  <r>
    <n v="100993"/>
    <x v="125"/>
    <n v="0"/>
    <n v="0"/>
    <n v="0"/>
    <n v="0"/>
    <n v="0"/>
    <n v="0"/>
    <n v="156"/>
    <n v="2.6"/>
    <x v="3"/>
    <x v="4"/>
    <n v="80"/>
  </r>
  <r>
    <n v="100822"/>
    <x v="106"/>
    <n v="0"/>
    <n v="0"/>
    <n v="0"/>
    <n v="0"/>
    <n v="0"/>
    <n v="0"/>
    <n v="208"/>
    <n v="3.4666666666666668"/>
    <x v="0"/>
    <x v="2"/>
    <n v="60"/>
  </r>
  <r>
    <n v="101934"/>
    <x v="98"/>
    <n v="1"/>
    <n v="0"/>
    <n v="0"/>
    <n v="0"/>
    <n v="0"/>
    <n v="0"/>
    <n v="10"/>
    <n v="0.16666666666666666"/>
    <x v="2"/>
    <x v="1"/>
    <n v="75"/>
  </r>
  <r>
    <n v="102083"/>
    <x v="271"/>
    <n v="1"/>
    <n v="1"/>
    <n v="0"/>
    <n v="0"/>
    <n v="0"/>
    <n v="0"/>
    <n v="145"/>
    <n v="2.4166666666666665"/>
    <x v="3"/>
    <x v="3"/>
    <n v="45"/>
  </r>
  <r>
    <n v="102900"/>
    <x v="283"/>
    <n v="1"/>
    <n v="1"/>
    <n v="0"/>
    <n v="0"/>
    <n v="0"/>
    <n v="0"/>
    <n v="43"/>
    <n v="0.71666666666666667"/>
    <x v="2"/>
    <x v="2"/>
    <n v="60"/>
  </r>
  <r>
    <n v="101358"/>
    <x v="149"/>
    <n v="1"/>
    <n v="1"/>
    <n v="1"/>
    <n v="1"/>
    <n v="0"/>
    <n v="0"/>
    <n v="66"/>
    <n v="1.1000000000000001"/>
    <x v="1"/>
    <x v="3"/>
    <n v="45"/>
  </r>
  <r>
    <n v="102231"/>
    <x v="85"/>
    <n v="1"/>
    <n v="0"/>
    <n v="0"/>
    <n v="0"/>
    <n v="0"/>
    <n v="0"/>
    <n v="9"/>
    <n v="0.15"/>
    <x v="2"/>
    <x v="4"/>
    <n v="80"/>
  </r>
  <r>
    <n v="101603"/>
    <x v="180"/>
    <n v="1"/>
    <n v="0"/>
    <n v="0"/>
    <n v="0"/>
    <n v="0"/>
    <n v="0"/>
    <n v="247"/>
    <n v="4.1166666666666663"/>
    <x v="0"/>
    <x v="2"/>
    <n v="60"/>
  </r>
  <r>
    <n v="101713"/>
    <x v="158"/>
    <n v="1"/>
    <n v="0"/>
    <n v="0"/>
    <n v="0"/>
    <n v="0"/>
    <n v="0"/>
    <n v="167"/>
    <n v="2.7833333333333332"/>
    <x v="3"/>
    <x v="5"/>
    <n v="70"/>
  </r>
  <r>
    <n v="100952"/>
    <x v="71"/>
    <n v="0"/>
    <n v="0"/>
    <n v="0"/>
    <n v="0"/>
    <n v="0"/>
    <n v="0"/>
    <n v="68"/>
    <n v="1.1333333333333333"/>
    <x v="1"/>
    <x v="4"/>
    <n v="80"/>
  </r>
  <r>
    <n v="102206"/>
    <x v="14"/>
    <n v="1"/>
    <n v="1"/>
    <n v="1"/>
    <n v="0"/>
    <n v="0"/>
    <n v="0"/>
    <n v="680"/>
    <n v="11.333333333333334"/>
    <x v="0"/>
    <x v="5"/>
    <n v="70"/>
  </r>
  <r>
    <n v="101751"/>
    <x v="252"/>
    <n v="0"/>
    <n v="0"/>
    <n v="0"/>
    <n v="0"/>
    <n v="0"/>
    <n v="0"/>
    <n v="6"/>
    <n v="0.1"/>
    <x v="2"/>
    <x v="0"/>
    <n v="90"/>
  </r>
  <r>
    <n v="100227"/>
    <x v="4"/>
    <n v="0"/>
    <n v="0"/>
    <n v="0"/>
    <n v="0"/>
    <n v="0"/>
    <n v="0"/>
    <n v="7"/>
    <n v="0.11666666666666667"/>
    <x v="2"/>
    <x v="0"/>
    <n v="90"/>
  </r>
  <r>
    <n v="101243"/>
    <x v="114"/>
    <n v="0"/>
    <n v="0"/>
    <n v="0"/>
    <n v="0"/>
    <n v="0"/>
    <n v="0"/>
    <n v="168"/>
    <n v="2.8"/>
    <x v="3"/>
    <x v="1"/>
    <n v="75"/>
  </r>
  <r>
    <n v="101791"/>
    <x v="90"/>
    <n v="0"/>
    <n v="0"/>
    <n v="0"/>
    <n v="0"/>
    <n v="0"/>
    <n v="0"/>
    <n v="840"/>
    <n v="14"/>
    <x v="0"/>
    <x v="4"/>
    <n v="80"/>
  </r>
  <r>
    <n v="100787"/>
    <x v="55"/>
    <n v="0"/>
    <n v="0"/>
    <n v="0"/>
    <n v="0"/>
    <n v="0"/>
    <n v="0"/>
    <n v="68"/>
    <n v="1.1333333333333333"/>
    <x v="1"/>
    <x v="3"/>
    <n v="45"/>
  </r>
  <r>
    <n v="102415"/>
    <x v="142"/>
    <n v="0"/>
    <n v="0"/>
    <n v="0"/>
    <n v="0"/>
    <n v="0"/>
    <n v="0"/>
    <n v="177"/>
    <n v="2.95"/>
    <x v="3"/>
    <x v="0"/>
    <n v="90"/>
  </r>
  <r>
    <n v="102367"/>
    <x v="297"/>
    <n v="1"/>
    <n v="1"/>
    <n v="1"/>
    <n v="0"/>
    <n v="0"/>
    <n v="0"/>
    <n v="39"/>
    <n v="0.65"/>
    <x v="2"/>
    <x v="3"/>
    <n v="45"/>
  </r>
  <r>
    <n v="100302"/>
    <x v="287"/>
    <n v="0"/>
    <n v="0"/>
    <n v="0"/>
    <n v="0"/>
    <n v="0"/>
    <n v="0"/>
    <n v="176"/>
    <n v="2.9333333333333331"/>
    <x v="3"/>
    <x v="1"/>
    <n v="75"/>
  </r>
  <r>
    <n v="102801"/>
    <x v="129"/>
    <n v="0"/>
    <n v="0"/>
    <n v="0"/>
    <n v="0"/>
    <n v="0"/>
    <n v="0"/>
    <n v="7"/>
    <n v="0.11666666666666667"/>
    <x v="2"/>
    <x v="1"/>
    <n v="75"/>
  </r>
  <r>
    <n v="102351"/>
    <x v="288"/>
    <n v="1"/>
    <n v="1"/>
    <n v="1"/>
    <n v="1"/>
    <n v="0"/>
    <n v="0"/>
    <n v="38"/>
    <n v="0.6333333333333333"/>
    <x v="2"/>
    <x v="4"/>
    <n v="80"/>
  </r>
  <r>
    <n v="100002"/>
    <x v="159"/>
    <n v="1"/>
    <n v="1"/>
    <n v="0"/>
    <n v="0"/>
    <n v="0"/>
    <n v="0"/>
    <n v="68"/>
    <n v="1.1333333333333333"/>
    <x v="1"/>
    <x v="1"/>
    <n v="75"/>
  </r>
  <r>
    <n v="101760"/>
    <x v="168"/>
    <n v="1"/>
    <n v="0"/>
    <n v="0"/>
    <n v="0"/>
    <n v="0"/>
    <n v="0"/>
    <n v="327"/>
    <n v="5.45"/>
    <x v="0"/>
    <x v="0"/>
    <n v="90"/>
  </r>
  <r>
    <n v="100213"/>
    <x v="166"/>
    <n v="0"/>
    <n v="0"/>
    <n v="0"/>
    <n v="0"/>
    <n v="0"/>
    <n v="0"/>
    <n v="297"/>
    <n v="4.95"/>
    <x v="0"/>
    <x v="4"/>
    <n v="80"/>
  </r>
  <r>
    <n v="102324"/>
    <x v="8"/>
    <n v="1"/>
    <n v="0"/>
    <n v="0"/>
    <n v="0"/>
    <n v="0"/>
    <n v="0"/>
    <n v="73"/>
    <n v="1.2166666666666666"/>
    <x v="1"/>
    <x v="0"/>
    <n v="90"/>
  </r>
  <r>
    <n v="102188"/>
    <x v="275"/>
    <n v="1"/>
    <n v="1"/>
    <n v="1"/>
    <n v="1"/>
    <n v="1"/>
    <n v="1"/>
    <n v="3"/>
    <n v="0.05"/>
    <x v="2"/>
    <x v="4"/>
    <n v="80"/>
  </r>
  <r>
    <n v="102508"/>
    <x v="84"/>
    <n v="1"/>
    <n v="1"/>
    <n v="1"/>
    <n v="0"/>
    <n v="0"/>
    <n v="0"/>
    <n v="34"/>
    <n v="0.56666666666666665"/>
    <x v="2"/>
    <x v="5"/>
    <n v="70"/>
  </r>
  <r>
    <n v="101732"/>
    <x v="161"/>
    <n v="0"/>
    <n v="0"/>
    <n v="0"/>
    <n v="0"/>
    <n v="0"/>
    <n v="0"/>
    <n v="72"/>
    <n v="1.2"/>
    <x v="1"/>
    <x v="4"/>
    <n v="80"/>
  </r>
  <r>
    <n v="100268"/>
    <x v="37"/>
    <n v="1"/>
    <n v="1"/>
    <n v="1"/>
    <n v="0"/>
    <n v="0"/>
    <n v="0"/>
    <n v="84"/>
    <n v="1.4"/>
    <x v="1"/>
    <x v="1"/>
    <n v="75"/>
  </r>
  <r>
    <n v="101294"/>
    <x v="351"/>
    <n v="1"/>
    <n v="1"/>
    <n v="1"/>
    <n v="0"/>
    <n v="0"/>
    <n v="0"/>
    <n v="65"/>
    <n v="1.0833333333333333"/>
    <x v="1"/>
    <x v="2"/>
    <n v="60"/>
  </r>
  <r>
    <n v="100736"/>
    <x v="331"/>
    <n v="1"/>
    <n v="1"/>
    <n v="0"/>
    <n v="0"/>
    <n v="0"/>
    <n v="0"/>
    <n v="382"/>
    <n v="6.3666666666666663"/>
    <x v="0"/>
    <x v="0"/>
    <n v="90"/>
  </r>
  <r>
    <n v="101287"/>
    <x v="97"/>
    <n v="1"/>
    <n v="0"/>
    <n v="0"/>
    <n v="0"/>
    <n v="0"/>
    <n v="0"/>
    <n v="180"/>
    <n v="3"/>
    <x v="3"/>
    <x v="1"/>
    <n v="75"/>
  </r>
  <r>
    <n v="103024"/>
    <x v="201"/>
    <n v="1"/>
    <n v="1"/>
    <n v="1"/>
    <n v="1"/>
    <n v="0"/>
    <n v="0"/>
    <n v="68"/>
    <n v="1.1333333333333333"/>
    <x v="1"/>
    <x v="0"/>
    <n v="90"/>
  </r>
  <r>
    <n v="102373"/>
    <x v="52"/>
    <n v="1"/>
    <n v="0"/>
    <n v="0"/>
    <n v="0"/>
    <n v="0"/>
    <n v="0"/>
    <n v="45"/>
    <n v="0.75"/>
    <x v="2"/>
    <x v="5"/>
    <n v="70"/>
  </r>
  <r>
    <n v="102923"/>
    <x v="140"/>
    <n v="1"/>
    <n v="0"/>
    <n v="0"/>
    <n v="0"/>
    <n v="0"/>
    <n v="0"/>
    <n v="73"/>
    <n v="1.2166666666666666"/>
    <x v="1"/>
    <x v="1"/>
    <n v="75"/>
  </r>
  <r>
    <n v="102222"/>
    <x v="52"/>
    <n v="1"/>
    <n v="0"/>
    <n v="0"/>
    <n v="0"/>
    <n v="0"/>
    <n v="0"/>
    <n v="2"/>
    <n v="3.3333333333333333E-2"/>
    <x v="2"/>
    <x v="5"/>
    <n v="70"/>
  </r>
  <r>
    <n v="100542"/>
    <x v="255"/>
    <n v="1"/>
    <n v="0"/>
    <n v="0"/>
    <n v="0"/>
    <n v="0"/>
    <n v="0"/>
    <n v="67"/>
    <n v="1.1166666666666667"/>
    <x v="1"/>
    <x v="3"/>
    <n v="45"/>
  </r>
  <r>
    <n v="100825"/>
    <x v="159"/>
    <n v="0"/>
    <n v="0"/>
    <n v="0"/>
    <n v="0"/>
    <n v="0"/>
    <n v="0"/>
    <n v="67"/>
    <n v="1.1166666666666667"/>
    <x v="1"/>
    <x v="1"/>
    <n v="75"/>
  </r>
  <r>
    <n v="100858"/>
    <x v="149"/>
    <n v="1"/>
    <n v="1"/>
    <n v="1"/>
    <n v="1"/>
    <n v="0"/>
    <n v="0"/>
    <n v="68"/>
    <n v="1.1333333333333333"/>
    <x v="1"/>
    <x v="0"/>
    <n v="90"/>
  </r>
  <r>
    <n v="101750"/>
    <x v="108"/>
    <n v="1"/>
    <n v="1"/>
    <n v="1"/>
    <n v="0"/>
    <n v="0"/>
    <n v="0"/>
    <n v="67"/>
    <n v="1.1166666666666667"/>
    <x v="1"/>
    <x v="2"/>
    <n v="60"/>
  </r>
  <r>
    <n v="100491"/>
    <x v="297"/>
    <n v="0"/>
    <n v="0"/>
    <n v="0"/>
    <n v="0"/>
    <n v="0"/>
    <n v="0"/>
    <n v="75"/>
    <n v="1.25"/>
    <x v="1"/>
    <x v="0"/>
    <n v="90"/>
  </r>
  <r>
    <n v="102522"/>
    <x v="90"/>
    <n v="0"/>
    <n v="0"/>
    <n v="0"/>
    <n v="0"/>
    <n v="0"/>
    <n v="0"/>
    <n v="21"/>
    <n v="0.35"/>
    <x v="2"/>
    <x v="3"/>
    <n v="45"/>
  </r>
  <r>
    <n v="101677"/>
    <x v="162"/>
    <n v="1"/>
    <n v="1"/>
    <n v="0"/>
    <n v="0"/>
    <n v="0"/>
    <n v="0"/>
    <n v="625"/>
    <n v="10.416666666666666"/>
    <x v="0"/>
    <x v="4"/>
    <n v="80"/>
  </r>
  <r>
    <n v="101195"/>
    <x v="43"/>
    <n v="1"/>
    <n v="0"/>
    <n v="0"/>
    <n v="0"/>
    <n v="0"/>
    <n v="0"/>
    <n v="42"/>
    <n v="0.7"/>
    <x v="2"/>
    <x v="4"/>
    <n v="80"/>
  </r>
  <r>
    <n v="101539"/>
    <x v="219"/>
    <n v="0"/>
    <n v="0"/>
    <n v="0"/>
    <n v="0"/>
    <n v="0"/>
    <n v="0"/>
    <n v="78"/>
    <n v="1.3"/>
    <x v="1"/>
    <x v="3"/>
    <n v="45"/>
  </r>
  <r>
    <n v="101538"/>
    <x v="238"/>
    <n v="0"/>
    <n v="0"/>
    <n v="0"/>
    <n v="0"/>
    <n v="0"/>
    <n v="0"/>
    <n v="218"/>
    <n v="3.6333333333333333"/>
    <x v="0"/>
    <x v="2"/>
    <n v="60"/>
  </r>
  <r>
    <n v="103183"/>
    <x v="207"/>
    <n v="1"/>
    <n v="0"/>
    <n v="0"/>
    <n v="0"/>
    <n v="0"/>
    <n v="0"/>
    <n v="10"/>
    <n v="0.16666666666666666"/>
    <x v="2"/>
    <x v="3"/>
    <n v="45"/>
  </r>
  <r>
    <n v="102551"/>
    <x v="179"/>
    <n v="1"/>
    <n v="1"/>
    <n v="1"/>
    <n v="0"/>
    <n v="0"/>
    <n v="0"/>
    <n v="39"/>
    <n v="0.65"/>
    <x v="2"/>
    <x v="3"/>
    <n v="45"/>
  </r>
  <r>
    <n v="101472"/>
    <x v="47"/>
    <n v="0"/>
    <n v="0"/>
    <n v="0"/>
    <n v="0"/>
    <n v="0"/>
    <n v="0"/>
    <n v="42"/>
    <n v="0.7"/>
    <x v="2"/>
    <x v="1"/>
    <n v="75"/>
  </r>
  <r>
    <n v="102893"/>
    <x v="206"/>
    <n v="1"/>
    <n v="1"/>
    <n v="1"/>
    <n v="1"/>
    <n v="1"/>
    <n v="0"/>
    <n v="155"/>
    <n v="2.5833333333333335"/>
    <x v="3"/>
    <x v="3"/>
    <n v="45"/>
  </r>
  <r>
    <n v="100747"/>
    <x v="69"/>
    <n v="1"/>
    <n v="1"/>
    <n v="0"/>
    <n v="0"/>
    <n v="0"/>
    <n v="0"/>
    <n v="136"/>
    <n v="2.2666666666666666"/>
    <x v="3"/>
    <x v="4"/>
    <n v="80"/>
  </r>
  <r>
    <n v="100444"/>
    <x v="0"/>
    <n v="0"/>
    <n v="0"/>
    <n v="0"/>
    <n v="0"/>
    <n v="0"/>
    <n v="0"/>
    <n v="68"/>
    <n v="1.1333333333333333"/>
    <x v="1"/>
    <x v="2"/>
    <n v="60"/>
  </r>
  <r>
    <n v="102346"/>
    <x v="1"/>
    <n v="1"/>
    <n v="0"/>
    <n v="0"/>
    <n v="0"/>
    <n v="0"/>
    <n v="0"/>
    <n v="122"/>
    <n v="2.0333333333333332"/>
    <x v="3"/>
    <x v="4"/>
    <n v="80"/>
  </r>
  <r>
    <n v="100446"/>
    <x v="307"/>
    <n v="1"/>
    <n v="1"/>
    <n v="1"/>
    <n v="1"/>
    <n v="0"/>
    <n v="0"/>
    <n v="63"/>
    <n v="1.05"/>
    <x v="1"/>
    <x v="5"/>
    <n v="70"/>
  </r>
  <r>
    <n v="100685"/>
    <x v="89"/>
    <n v="1"/>
    <n v="1"/>
    <n v="0"/>
    <n v="0"/>
    <n v="0"/>
    <n v="0"/>
    <n v="85"/>
    <n v="1.4166666666666667"/>
    <x v="1"/>
    <x v="5"/>
    <n v="70"/>
  </r>
  <r>
    <n v="100273"/>
    <x v="43"/>
    <n v="1"/>
    <n v="0"/>
    <n v="0"/>
    <n v="0"/>
    <n v="0"/>
    <n v="0"/>
    <n v="84"/>
    <n v="1.4"/>
    <x v="1"/>
    <x v="0"/>
    <n v="90"/>
  </r>
  <r>
    <n v="100127"/>
    <x v="299"/>
    <n v="0"/>
    <n v="0"/>
    <n v="0"/>
    <n v="0"/>
    <n v="0"/>
    <n v="0"/>
    <n v="62"/>
    <n v="1.0333333333333334"/>
    <x v="1"/>
    <x v="2"/>
    <n v="60"/>
  </r>
  <r>
    <n v="100923"/>
    <x v="290"/>
    <n v="1"/>
    <n v="1"/>
    <n v="1"/>
    <n v="0"/>
    <n v="0"/>
    <n v="0"/>
    <n v="75"/>
    <n v="1.25"/>
    <x v="1"/>
    <x v="1"/>
    <n v="75"/>
  </r>
  <r>
    <n v="103015"/>
    <x v="313"/>
    <n v="0"/>
    <n v="0"/>
    <n v="0"/>
    <n v="0"/>
    <n v="0"/>
    <n v="0"/>
    <n v="1"/>
    <n v="1.6666666666666666E-2"/>
    <x v="2"/>
    <x v="5"/>
    <n v="70"/>
  </r>
  <r>
    <n v="101641"/>
    <x v="264"/>
    <n v="0"/>
    <n v="0"/>
    <n v="0"/>
    <n v="0"/>
    <n v="0"/>
    <n v="0"/>
    <n v="189"/>
    <n v="3.15"/>
    <x v="0"/>
    <x v="3"/>
    <n v="45"/>
  </r>
  <r>
    <n v="100108"/>
    <x v="177"/>
    <n v="1"/>
    <n v="1"/>
    <n v="0"/>
    <n v="0"/>
    <n v="0"/>
    <n v="0"/>
    <n v="127"/>
    <n v="2.1166666666666667"/>
    <x v="3"/>
    <x v="3"/>
    <n v="45"/>
  </r>
  <r>
    <n v="101162"/>
    <x v="223"/>
    <n v="0"/>
    <n v="0"/>
    <n v="0"/>
    <n v="0"/>
    <n v="0"/>
    <n v="0"/>
    <n v="69"/>
    <n v="1.1499999999999999"/>
    <x v="1"/>
    <x v="0"/>
    <n v="90"/>
  </r>
  <r>
    <n v="101046"/>
    <x v="185"/>
    <n v="1"/>
    <n v="1"/>
    <n v="1"/>
    <n v="0"/>
    <n v="0"/>
    <n v="0"/>
    <n v="626"/>
    <n v="10.433333333333334"/>
    <x v="0"/>
    <x v="1"/>
    <n v="75"/>
  </r>
  <r>
    <n v="101382"/>
    <x v="352"/>
    <n v="1"/>
    <n v="0"/>
    <n v="0"/>
    <n v="0"/>
    <n v="0"/>
    <n v="0"/>
    <n v="31"/>
    <n v="0.51666666666666672"/>
    <x v="2"/>
    <x v="0"/>
    <n v="90"/>
  </r>
  <r>
    <n v="100262"/>
    <x v="213"/>
    <n v="1"/>
    <n v="1"/>
    <n v="1"/>
    <n v="1"/>
    <n v="0"/>
    <n v="0"/>
    <n v="84"/>
    <n v="1.4"/>
    <x v="1"/>
    <x v="1"/>
    <n v="75"/>
  </r>
  <r>
    <n v="102585"/>
    <x v="118"/>
    <n v="1"/>
    <n v="0"/>
    <n v="0"/>
    <n v="0"/>
    <n v="0"/>
    <n v="0"/>
    <n v="274"/>
    <n v="4.5666666666666664"/>
    <x v="0"/>
    <x v="4"/>
    <n v="80"/>
  </r>
  <r>
    <n v="102970"/>
    <x v="209"/>
    <n v="1"/>
    <n v="1"/>
    <n v="1"/>
    <n v="1"/>
    <n v="0"/>
    <n v="0"/>
    <n v="204"/>
    <n v="3.4"/>
    <x v="0"/>
    <x v="2"/>
    <n v="60"/>
  </r>
  <r>
    <n v="102626"/>
    <x v="87"/>
    <n v="1"/>
    <n v="0"/>
    <n v="0"/>
    <n v="0"/>
    <n v="0"/>
    <n v="0"/>
    <n v="66"/>
    <n v="1.1000000000000001"/>
    <x v="1"/>
    <x v="2"/>
    <n v="60"/>
  </r>
  <r>
    <n v="102943"/>
    <x v="11"/>
    <n v="0"/>
    <n v="0"/>
    <n v="0"/>
    <n v="0"/>
    <n v="0"/>
    <n v="0"/>
    <n v="25"/>
    <n v="0.41666666666666669"/>
    <x v="2"/>
    <x v="2"/>
    <n v="60"/>
  </r>
  <r>
    <n v="100107"/>
    <x v="196"/>
    <n v="1"/>
    <n v="1"/>
    <n v="1"/>
    <n v="1"/>
    <n v="1"/>
    <n v="0"/>
    <n v="163"/>
    <n v="2.7166666666666668"/>
    <x v="3"/>
    <x v="3"/>
    <n v="45"/>
  </r>
  <r>
    <n v="102990"/>
    <x v="246"/>
    <n v="0"/>
    <n v="0"/>
    <n v="0"/>
    <n v="0"/>
    <n v="0"/>
    <n v="0"/>
    <n v="234"/>
    <n v="3.9"/>
    <x v="0"/>
    <x v="3"/>
    <n v="45"/>
  </r>
  <r>
    <n v="102327"/>
    <x v="350"/>
    <n v="0"/>
    <n v="0"/>
    <n v="0"/>
    <n v="0"/>
    <n v="0"/>
    <n v="0"/>
    <n v="182"/>
    <n v="3.0333333333333332"/>
    <x v="0"/>
    <x v="2"/>
    <n v="60"/>
  </r>
  <r>
    <n v="102462"/>
    <x v="287"/>
    <n v="0"/>
    <n v="0"/>
    <n v="0"/>
    <n v="0"/>
    <n v="0"/>
    <n v="0"/>
    <n v="271"/>
    <n v="4.5166666666666666"/>
    <x v="0"/>
    <x v="3"/>
    <n v="45"/>
  </r>
  <r>
    <n v="100166"/>
    <x v="82"/>
    <n v="0"/>
    <n v="0"/>
    <n v="0"/>
    <n v="0"/>
    <n v="0"/>
    <n v="0"/>
    <n v="82"/>
    <n v="1.3666666666666667"/>
    <x v="1"/>
    <x v="2"/>
    <n v="60"/>
  </r>
  <r>
    <n v="102577"/>
    <x v="222"/>
    <n v="1"/>
    <n v="0"/>
    <n v="0"/>
    <n v="0"/>
    <n v="0"/>
    <n v="0"/>
    <n v="660"/>
    <n v="11"/>
    <x v="0"/>
    <x v="2"/>
    <n v="60"/>
  </r>
  <r>
    <n v="100295"/>
    <x v="19"/>
    <n v="1"/>
    <n v="0"/>
    <n v="0"/>
    <n v="0"/>
    <n v="0"/>
    <n v="0"/>
    <n v="84"/>
    <n v="1.4"/>
    <x v="1"/>
    <x v="3"/>
    <n v="45"/>
  </r>
  <r>
    <n v="102092"/>
    <x v="73"/>
    <n v="1"/>
    <n v="1"/>
    <n v="0"/>
    <n v="0"/>
    <n v="0"/>
    <n v="0"/>
    <n v="115"/>
    <n v="1.9166666666666667"/>
    <x v="1"/>
    <x v="2"/>
    <n v="60"/>
  </r>
  <r>
    <n v="101892"/>
    <x v="327"/>
    <n v="1"/>
    <n v="1"/>
    <n v="0"/>
    <n v="0"/>
    <n v="0"/>
    <n v="0"/>
    <n v="528"/>
    <n v="8.8000000000000007"/>
    <x v="0"/>
    <x v="2"/>
    <n v="60"/>
  </r>
  <r>
    <n v="100559"/>
    <x v="171"/>
    <n v="1"/>
    <n v="1"/>
    <n v="1"/>
    <n v="1"/>
    <n v="1"/>
    <n v="0"/>
    <n v="75"/>
    <n v="1.25"/>
    <x v="1"/>
    <x v="3"/>
    <n v="45"/>
  </r>
  <r>
    <n v="100063"/>
    <x v="6"/>
    <n v="1"/>
    <n v="1"/>
    <n v="0"/>
    <n v="0"/>
    <n v="0"/>
    <n v="0"/>
    <n v="283"/>
    <n v="4.7166666666666668"/>
    <x v="0"/>
    <x v="2"/>
    <n v="60"/>
  </r>
  <r>
    <n v="101079"/>
    <x v="224"/>
    <n v="0"/>
    <n v="0"/>
    <n v="0"/>
    <n v="0"/>
    <n v="0"/>
    <n v="0"/>
    <n v="217"/>
    <n v="3.6166666666666667"/>
    <x v="0"/>
    <x v="2"/>
    <n v="60"/>
  </r>
  <r>
    <n v="101305"/>
    <x v="68"/>
    <n v="1"/>
    <n v="0"/>
    <n v="0"/>
    <n v="0"/>
    <n v="0"/>
    <n v="0"/>
    <n v="14"/>
    <n v="0.23333333333333334"/>
    <x v="2"/>
    <x v="4"/>
    <n v="80"/>
  </r>
  <r>
    <n v="100240"/>
    <x v="268"/>
    <n v="1"/>
    <n v="0"/>
    <n v="0"/>
    <n v="0"/>
    <n v="0"/>
    <n v="0"/>
    <n v="33"/>
    <n v="0.55000000000000004"/>
    <x v="2"/>
    <x v="2"/>
    <n v="60"/>
  </r>
  <r>
    <n v="102563"/>
    <x v="332"/>
    <n v="1"/>
    <n v="1"/>
    <n v="0"/>
    <n v="0"/>
    <n v="0"/>
    <n v="0"/>
    <n v="122"/>
    <n v="2.0333333333333332"/>
    <x v="3"/>
    <x v="5"/>
    <n v="70"/>
  </r>
  <r>
    <n v="101272"/>
    <x v="45"/>
    <n v="0"/>
    <n v="0"/>
    <n v="0"/>
    <n v="0"/>
    <n v="0"/>
    <n v="0"/>
    <n v="52"/>
    <n v="0.8666666666666667"/>
    <x v="2"/>
    <x v="1"/>
    <n v="75"/>
  </r>
  <r>
    <n v="102937"/>
    <x v="237"/>
    <n v="1"/>
    <n v="1"/>
    <n v="1"/>
    <n v="0"/>
    <n v="0"/>
    <n v="0"/>
    <n v="63"/>
    <n v="1.05"/>
    <x v="1"/>
    <x v="4"/>
    <n v="80"/>
  </r>
  <r>
    <n v="100585"/>
    <x v="134"/>
    <n v="0"/>
    <n v="0"/>
    <n v="0"/>
    <n v="0"/>
    <n v="0"/>
    <n v="0"/>
    <n v="75"/>
    <n v="1.25"/>
    <x v="1"/>
    <x v="3"/>
    <n v="45"/>
  </r>
  <r>
    <n v="102731"/>
    <x v="73"/>
    <n v="1"/>
    <n v="1"/>
    <n v="1"/>
    <n v="1"/>
    <n v="0"/>
    <n v="0"/>
    <n v="78"/>
    <n v="1.3"/>
    <x v="1"/>
    <x v="2"/>
    <n v="60"/>
  </r>
  <r>
    <n v="100738"/>
    <x v="254"/>
    <n v="1"/>
    <n v="1"/>
    <n v="0"/>
    <n v="0"/>
    <n v="0"/>
    <n v="0"/>
    <n v="68"/>
    <n v="1.1333333333333333"/>
    <x v="1"/>
    <x v="3"/>
    <n v="45"/>
  </r>
  <r>
    <n v="102607"/>
    <x v="328"/>
    <n v="1"/>
    <n v="1"/>
    <n v="1"/>
    <n v="1"/>
    <n v="0"/>
    <n v="0"/>
    <n v="57"/>
    <n v="0.95"/>
    <x v="2"/>
    <x v="3"/>
    <n v="45"/>
  </r>
  <r>
    <n v="100754"/>
    <x v="304"/>
    <n v="0"/>
    <n v="0"/>
    <n v="0"/>
    <n v="0"/>
    <n v="0"/>
    <n v="0"/>
    <n v="129"/>
    <n v="2.15"/>
    <x v="3"/>
    <x v="4"/>
    <n v="80"/>
  </r>
  <r>
    <n v="100725"/>
    <x v="135"/>
    <n v="1"/>
    <n v="0"/>
    <n v="0"/>
    <n v="0"/>
    <n v="0"/>
    <n v="0"/>
    <n v="153"/>
    <n v="2.5499999999999998"/>
    <x v="3"/>
    <x v="0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98036-EE2E-4975-83A4-75BA6DDD86C7}" name="Сводная таблица1" cacheId="0" applyNumberFormats="0" applyBorderFormats="0" applyFontFormats="0" applyPatternFormats="0" applyAlignmentFormats="0" applyWidthHeightFormats="1" dataCaption="Значения" showMissing="0" updatedVersion="7" minRefreshableVersion="3" useAutoFormatting="1" itemPrintTitles="1" createdVersion="7" indent="0" multipleFieldFilters="0">
  <location ref="A4:I17" firstHeaderRow="0" firstDataRow="1" firstDataCol="1" rowPageCount="2" colPageCount="1"/>
  <pivotFields count="14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2" showAll="0"/>
    <pivotField axis="axisPage" showAll="0">
      <items count="5">
        <item x="0"/>
        <item x="3"/>
        <item x="1"/>
        <item x="2"/>
        <item t="default"/>
      </items>
    </pivotField>
    <pivotField axis="axisPage" showAll="0">
      <items count="7">
        <item x="0"/>
        <item x="1"/>
        <item x="5"/>
        <item x="4"/>
        <item x="2"/>
        <item x="3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1" item="0" hier="-1"/>
    <pageField fld="10" hier="-1"/>
  </pageFields>
  <dataFields count="8">
    <dataField name="Привлечено" fld="0" subtotal="count" baseField="13" baseItem="1"/>
    <dataField name="flag 30" fld="2" baseField="0" baseItem="0"/>
    <dataField name="flag 60" fld="3" baseField="0" baseItem="0"/>
    <dataField name="flag 90" fld="4" baseField="0" baseItem="0"/>
    <dataField name="flag 120" fld="5" baseField="0" baseItem="0"/>
    <dataField name="flag 150" fld="6" baseField="0" baseItem="0"/>
    <dataField name="flag 180" fld="7" baseField="0" baseItem="0"/>
    <dataField name="Cost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82E3-3906-438C-96BD-AE6237BA4850}">
  <sheetPr>
    <tabColor theme="4" tint="0.59999389629810485"/>
  </sheetPr>
  <dimension ref="A1:W17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19.42578125" bestFit="1" customWidth="1"/>
    <col min="2" max="2" width="12.5703125" bestFit="1" customWidth="1"/>
    <col min="3" max="5" width="6.85546875" bestFit="1" customWidth="1"/>
    <col min="6" max="8" width="7.85546875" bestFit="1" customWidth="1"/>
    <col min="9" max="9" width="6.140625" bestFit="1" customWidth="1"/>
    <col min="11" max="11" width="15" bestFit="1" customWidth="1"/>
    <col min="12" max="12" width="12.28515625" bestFit="1" customWidth="1"/>
    <col min="13" max="15" width="7.140625" bestFit="1" customWidth="1"/>
    <col min="16" max="18" width="7.7109375" bestFit="1" customWidth="1"/>
    <col min="19" max="19" width="6.140625" bestFit="1" customWidth="1"/>
    <col min="20" max="20" width="15" bestFit="1" customWidth="1"/>
    <col min="21" max="21" width="4.5703125" bestFit="1" customWidth="1"/>
    <col min="22" max="22" width="8.140625" customWidth="1"/>
    <col min="23" max="23" width="10.7109375" customWidth="1"/>
  </cols>
  <sheetData>
    <row r="1" spans="1:23" x14ac:dyDescent="0.25">
      <c r="A1" s="6" t="s">
        <v>19</v>
      </c>
      <c r="B1" t="s">
        <v>11</v>
      </c>
      <c r="T1" s="15" t="s">
        <v>50</v>
      </c>
      <c r="U1" s="7">
        <v>350</v>
      </c>
    </row>
    <row r="2" spans="1:23" x14ac:dyDescent="0.25">
      <c r="A2" s="6" t="s">
        <v>23</v>
      </c>
      <c r="B2" t="s">
        <v>38</v>
      </c>
    </row>
    <row r="4" spans="1:23" x14ac:dyDescent="0.25">
      <c r="A4" s="6" t="s">
        <v>24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K4" s="9" t="s">
        <v>24</v>
      </c>
      <c r="L4" s="9" t="s">
        <v>39</v>
      </c>
      <c r="M4" s="9" t="s">
        <v>40</v>
      </c>
      <c r="N4" s="9" t="s">
        <v>41</v>
      </c>
      <c r="O4" s="9" t="s">
        <v>42</v>
      </c>
      <c r="P4" s="9" t="s">
        <v>43</v>
      </c>
      <c r="Q4" s="9" t="s">
        <v>44</v>
      </c>
      <c r="R4" s="9" t="s">
        <v>45</v>
      </c>
      <c r="S4" s="9" t="s">
        <v>46</v>
      </c>
      <c r="T4" s="11" t="s">
        <v>48</v>
      </c>
      <c r="U4" s="11" t="s">
        <v>47</v>
      </c>
      <c r="V4" s="11" t="s">
        <v>49</v>
      </c>
      <c r="W4" s="11" t="s">
        <v>51</v>
      </c>
    </row>
    <row r="5" spans="1:23" x14ac:dyDescent="0.25">
      <c r="A5" s="7" t="s">
        <v>26</v>
      </c>
      <c r="B5" s="8">
        <v>43</v>
      </c>
      <c r="C5" s="8">
        <v>31</v>
      </c>
      <c r="D5" s="8">
        <v>19</v>
      </c>
      <c r="E5" s="8">
        <v>11</v>
      </c>
      <c r="F5" s="8">
        <v>4</v>
      </c>
      <c r="G5" s="8">
        <v>2</v>
      </c>
      <c r="H5" s="8">
        <v>2</v>
      </c>
      <c r="I5" s="8">
        <v>3870</v>
      </c>
      <c r="K5" s="7" t="s">
        <v>26</v>
      </c>
      <c r="L5" s="8">
        <f>B5</f>
        <v>43</v>
      </c>
      <c r="M5" s="10">
        <f>C5/$B5</f>
        <v>0.72093023255813948</v>
      </c>
      <c r="N5" s="10">
        <f t="shared" ref="N5:R5" si="0">D5/$B5</f>
        <v>0.44186046511627908</v>
      </c>
      <c r="O5" s="10">
        <f t="shared" si="0"/>
        <v>0.2558139534883721</v>
      </c>
      <c r="P5" s="10">
        <f t="shared" si="0"/>
        <v>9.3023255813953487E-2</v>
      </c>
      <c r="Q5" s="10">
        <f t="shared" si="0"/>
        <v>4.6511627906976744E-2</v>
      </c>
      <c r="R5" s="10">
        <f t="shared" si="0"/>
        <v>4.6511627906976744E-2</v>
      </c>
      <c r="S5" s="8">
        <f>I5</f>
        <v>3870</v>
      </c>
      <c r="T5" s="14">
        <f>S5/L5</f>
        <v>90</v>
      </c>
      <c r="U5" s="13">
        <f>M5/2+R5/2+SUM(N5:Q5)</f>
        <v>1.2209302325581395</v>
      </c>
      <c r="V5" s="12">
        <f>U5*$U$1</f>
        <v>427.32558139534882</v>
      </c>
      <c r="W5" s="12">
        <f>V5-T5</f>
        <v>337.32558139534882</v>
      </c>
    </row>
    <row r="6" spans="1:23" x14ac:dyDescent="0.25">
      <c r="A6" s="7" t="s">
        <v>27</v>
      </c>
      <c r="B6" s="8">
        <v>53</v>
      </c>
      <c r="C6" s="8">
        <v>40</v>
      </c>
      <c r="D6" s="8">
        <v>24</v>
      </c>
      <c r="E6" s="8">
        <v>16</v>
      </c>
      <c r="F6" s="8">
        <v>8</v>
      </c>
      <c r="G6" s="8">
        <v>4</v>
      </c>
      <c r="H6" s="8">
        <v>4</v>
      </c>
      <c r="I6" s="8">
        <v>4770</v>
      </c>
      <c r="K6" s="7" t="s">
        <v>27</v>
      </c>
      <c r="L6" s="8">
        <f t="shared" ref="L6:L16" si="1">B6</f>
        <v>53</v>
      </c>
      <c r="M6" s="10">
        <f t="shared" ref="M6:M16" si="2">C6/$B6</f>
        <v>0.75471698113207553</v>
      </c>
      <c r="N6" s="10">
        <f t="shared" ref="N6:N16" si="3">D6/$B6</f>
        <v>0.45283018867924529</v>
      </c>
      <c r="O6" s="10">
        <f t="shared" ref="O6:O16" si="4">E6/$B6</f>
        <v>0.30188679245283018</v>
      </c>
      <c r="P6" s="10">
        <f t="shared" ref="P6:P16" si="5">F6/$B6</f>
        <v>0.15094339622641509</v>
      </c>
      <c r="Q6" s="10">
        <f t="shared" ref="Q6:Q16" si="6">G6/$B6</f>
        <v>7.5471698113207544E-2</v>
      </c>
      <c r="R6" s="10">
        <f t="shared" ref="R6:R16" si="7">H6/$B6</f>
        <v>7.5471698113207544E-2</v>
      </c>
      <c r="S6" s="8">
        <f t="shared" ref="S6:S16" si="8">I6</f>
        <v>4770</v>
      </c>
      <c r="T6" s="14">
        <f t="shared" ref="T6:T16" si="9">S6/L6</f>
        <v>90</v>
      </c>
      <c r="U6" s="13">
        <f t="shared" ref="U6:U16" si="10">M6/2+R6/2+SUM(N6:Q6)</f>
        <v>1.3962264150943398</v>
      </c>
      <c r="V6" s="12">
        <f t="shared" ref="V6:V16" si="11">U6*$U$1</f>
        <v>488.67924528301893</v>
      </c>
      <c r="W6" s="12">
        <f t="shared" ref="W6:W16" si="12">V6-T6</f>
        <v>398.67924528301893</v>
      </c>
    </row>
    <row r="7" spans="1:23" x14ac:dyDescent="0.25">
      <c r="A7" s="7" t="s">
        <v>28</v>
      </c>
      <c r="B7" s="8">
        <v>42</v>
      </c>
      <c r="C7" s="8">
        <v>26</v>
      </c>
      <c r="D7" s="8">
        <v>18</v>
      </c>
      <c r="E7" s="8">
        <v>9</v>
      </c>
      <c r="F7" s="8">
        <v>3</v>
      </c>
      <c r="G7" s="8">
        <v>2</v>
      </c>
      <c r="H7" s="8">
        <v>1</v>
      </c>
      <c r="I7" s="8">
        <v>3780</v>
      </c>
      <c r="K7" s="7" t="s">
        <v>28</v>
      </c>
      <c r="L7" s="8">
        <f t="shared" si="1"/>
        <v>42</v>
      </c>
      <c r="M7" s="10">
        <f t="shared" si="2"/>
        <v>0.61904761904761907</v>
      </c>
      <c r="N7" s="10">
        <f t="shared" si="3"/>
        <v>0.42857142857142855</v>
      </c>
      <c r="O7" s="10">
        <f t="shared" si="4"/>
        <v>0.21428571428571427</v>
      </c>
      <c r="P7" s="10">
        <f t="shared" si="5"/>
        <v>7.1428571428571425E-2</v>
      </c>
      <c r="Q7" s="10">
        <f t="shared" si="6"/>
        <v>4.7619047619047616E-2</v>
      </c>
      <c r="R7" s="10">
        <f t="shared" si="7"/>
        <v>2.3809523809523808E-2</v>
      </c>
      <c r="S7" s="8">
        <f t="shared" si="8"/>
        <v>3780</v>
      </c>
      <c r="T7" s="14">
        <f t="shared" si="9"/>
        <v>90</v>
      </c>
      <c r="U7" s="13">
        <f t="shared" si="10"/>
        <v>1.0833333333333333</v>
      </c>
      <c r="V7" s="12">
        <f t="shared" si="11"/>
        <v>379.16666666666663</v>
      </c>
      <c r="W7" s="12">
        <f t="shared" si="12"/>
        <v>289.16666666666663</v>
      </c>
    </row>
    <row r="8" spans="1:23" x14ac:dyDescent="0.25">
      <c r="A8" s="7" t="s">
        <v>29</v>
      </c>
      <c r="B8" s="8">
        <v>46</v>
      </c>
      <c r="C8" s="8">
        <v>33</v>
      </c>
      <c r="D8" s="8">
        <v>27</v>
      </c>
      <c r="E8" s="8">
        <v>20</v>
      </c>
      <c r="F8" s="8">
        <v>11</v>
      </c>
      <c r="G8" s="8">
        <v>5</v>
      </c>
      <c r="H8" s="8">
        <v>4</v>
      </c>
      <c r="I8" s="8">
        <v>4140</v>
      </c>
      <c r="K8" s="7" t="s">
        <v>29</v>
      </c>
      <c r="L8" s="8">
        <f t="shared" si="1"/>
        <v>46</v>
      </c>
      <c r="M8" s="10">
        <f t="shared" si="2"/>
        <v>0.71739130434782605</v>
      </c>
      <c r="N8" s="10">
        <f t="shared" si="3"/>
        <v>0.58695652173913049</v>
      </c>
      <c r="O8" s="10">
        <f t="shared" si="4"/>
        <v>0.43478260869565216</v>
      </c>
      <c r="P8" s="10">
        <f t="shared" si="5"/>
        <v>0.2391304347826087</v>
      </c>
      <c r="Q8" s="10">
        <f t="shared" si="6"/>
        <v>0.10869565217391304</v>
      </c>
      <c r="R8" s="10">
        <f t="shared" si="7"/>
        <v>8.6956521739130432E-2</v>
      </c>
      <c r="S8" s="8">
        <f t="shared" si="8"/>
        <v>4140</v>
      </c>
      <c r="T8" s="14">
        <f t="shared" si="9"/>
        <v>90</v>
      </c>
      <c r="U8" s="13">
        <f t="shared" si="10"/>
        <v>1.7717391304347827</v>
      </c>
      <c r="V8" s="12">
        <f t="shared" si="11"/>
        <v>620.10869565217399</v>
      </c>
      <c r="W8" s="12">
        <f t="shared" si="12"/>
        <v>530.10869565217399</v>
      </c>
    </row>
    <row r="9" spans="1:23" x14ac:dyDescent="0.25">
      <c r="A9" s="7" t="s">
        <v>30</v>
      </c>
      <c r="B9" s="8">
        <v>40</v>
      </c>
      <c r="C9" s="8">
        <v>31</v>
      </c>
      <c r="D9" s="8">
        <v>27</v>
      </c>
      <c r="E9" s="8">
        <v>17</v>
      </c>
      <c r="F9" s="8">
        <v>6</v>
      </c>
      <c r="G9" s="8">
        <v>3</v>
      </c>
      <c r="H9" s="8">
        <v>2</v>
      </c>
      <c r="I9" s="8">
        <v>3600</v>
      </c>
      <c r="K9" s="7" t="s">
        <v>30</v>
      </c>
      <c r="L9" s="8">
        <f t="shared" si="1"/>
        <v>40</v>
      </c>
      <c r="M9" s="10">
        <f t="shared" si="2"/>
        <v>0.77500000000000002</v>
      </c>
      <c r="N9" s="10">
        <f t="shared" si="3"/>
        <v>0.67500000000000004</v>
      </c>
      <c r="O9" s="10">
        <f t="shared" si="4"/>
        <v>0.42499999999999999</v>
      </c>
      <c r="P9" s="10">
        <f t="shared" si="5"/>
        <v>0.15</v>
      </c>
      <c r="Q9" s="10">
        <f t="shared" si="6"/>
        <v>7.4999999999999997E-2</v>
      </c>
      <c r="R9" s="10">
        <f t="shared" si="7"/>
        <v>0.05</v>
      </c>
      <c r="S9" s="8">
        <f t="shared" si="8"/>
        <v>3600</v>
      </c>
      <c r="T9" s="14">
        <f t="shared" si="9"/>
        <v>90</v>
      </c>
      <c r="U9" s="13">
        <f t="shared" si="10"/>
        <v>1.7375</v>
      </c>
      <c r="V9" s="12">
        <f t="shared" si="11"/>
        <v>608.125</v>
      </c>
      <c r="W9" s="12">
        <f t="shared" si="12"/>
        <v>518.125</v>
      </c>
    </row>
    <row r="10" spans="1:23" x14ac:dyDescent="0.25">
      <c r="A10" s="7" t="s">
        <v>31</v>
      </c>
      <c r="B10" s="8">
        <v>46</v>
      </c>
      <c r="C10" s="8">
        <v>35</v>
      </c>
      <c r="D10" s="8">
        <v>23</v>
      </c>
      <c r="E10" s="8">
        <v>16</v>
      </c>
      <c r="F10" s="8">
        <v>8</v>
      </c>
      <c r="G10" s="8">
        <v>5</v>
      </c>
      <c r="H10" s="8">
        <v>3</v>
      </c>
      <c r="I10" s="8">
        <v>4140</v>
      </c>
      <c r="K10" s="7" t="s">
        <v>31</v>
      </c>
      <c r="L10" s="8">
        <f t="shared" si="1"/>
        <v>46</v>
      </c>
      <c r="M10" s="10">
        <f t="shared" si="2"/>
        <v>0.76086956521739135</v>
      </c>
      <c r="N10" s="10">
        <f t="shared" si="3"/>
        <v>0.5</v>
      </c>
      <c r="O10" s="10">
        <f t="shared" si="4"/>
        <v>0.34782608695652173</v>
      </c>
      <c r="P10" s="10">
        <f t="shared" si="5"/>
        <v>0.17391304347826086</v>
      </c>
      <c r="Q10" s="10">
        <f t="shared" si="6"/>
        <v>0.10869565217391304</v>
      </c>
      <c r="R10" s="10">
        <f t="shared" si="7"/>
        <v>6.5217391304347824E-2</v>
      </c>
      <c r="S10" s="8">
        <f t="shared" si="8"/>
        <v>4140</v>
      </c>
      <c r="T10" s="14">
        <f t="shared" si="9"/>
        <v>90</v>
      </c>
      <c r="U10" s="13">
        <f t="shared" si="10"/>
        <v>1.5434782608695654</v>
      </c>
      <c r="V10" s="12">
        <f t="shared" si="11"/>
        <v>540.21739130434787</v>
      </c>
      <c r="W10" s="12">
        <f t="shared" si="12"/>
        <v>450.21739130434787</v>
      </c>
    </row>
    <row r="11" spans="1:23" x14ac:dyDescent="0.25">
      <c r="A11" s="7" t="s">
        <v>32</v>
      </c>
      <c r="B11" s="8">
        <v>49</v>
      </c>
      <c r="C11" s="8">
        <v>34</v>
      </c>
      <c r="D11" s="8">
        <v>18</v>
      </c>
      <c r="E11" s="8">
        <v>13</v>
      </c>
      <c r="F11" s="8">
        <v>4</v>
      </c>
      <c r="G11" s="8">
        <v>2</v>
      </c>
      <c r="H11" s="8">
        <v>2</v>
      </c>
      <c r="I11" s="8">
        <v>4410</v>
      </c>
      <c r="K11" s="7" t="s">
        <v>32</v>
      </c>
      <c r="L11" s="8">
        <f t="shared" si="1"/>
        <v>49</v>
      </c>
      <c r="M11" s="10">
        <f t="shared" si="2"/>
        <v>0.69387755102040816</v>
      </c>
      <c r="N11" s="10">
        <f t="shared" si="3"/>
        <v>0.36734693877551022</v>
      </c>
      <c r="O11" s="10">
        <f t="shared" si="4"/>
        <v>0.26530612244897961</v>
      </c>
      <c r="P11" s="10">
        <f t="shared" si="5"/>
        <v>8.1632653061224483E-2</v>
      </c>
      <c r="Q11" s="10">
        <f t="shared" si="6"/>
        <v>4.0816326530612242E-2</v>
      </c>
      <c r="R11" s="10">
        <f t="shared" si="7"/>
        <v>4.0816326530612242E-2</v>
      </c>
      <c r="S11" s="8">
        <f t="shared" si="8"/>
        <v>4410</v>
      </c>
      <c r="T11" s="14">
        <f t="shared" si="9"/>
        <v>90</v>
      </c>
      <c r="U11" s="13">
        <f t="shared" si="10"/>
        <v>1.1224489795918369</v>
      </c>
      <c r="V11" s="12">
        <f t="shared" si="11"/>
        <v>392.85714285714289</v>
      </c>
      <c r="W11" s="12">
        <f t="shared" si="12"/>
        <v>302.85714285714289</v>
      </c>
    </row>
    <row r="12" spans="1:23" x14ac:dyDescent="0.25">
      <c r="A12" s="7" t="s">
        <v>33</v>
      </c>
      <c r="B12" s="8">
        <v>46</v>
      </c>
      <c r="C12" s="8">
        <v>35</v>
      </c>
      <c r="D12" s="8">
        <v>23</v>
      </c>
      <c r="E12" s="8">
        <v>11</v>
      </c>
      <c r="F12" s="8">
        <v>6</v>
      </c>
      <c r="G12" s="8">
        <v>2</v>
      </c>
      <c r="H12" s="8">
        <v>1</v>
      </c>
      <c r="I12" s="8">
        <v>4140</v>
      </c>
      <c r="K12" s="7" t="s">
        <v>33</v>
      </c>
      <c r="L12" s="8">
        <f t="shared" si="1"/>
        <v>46</v>
      </c>
      <c r="M12" s="10">
        <f t="shared" si="2"/>
        <v>0.76086956521739135</v>
      </c>
      <c r="N12" s="10">
        <f t="shared" si="3"/>
        <v>0.5</v>
      </c>
      <c r="O12" s="10">
        <f t="shared" si="4"/>
        <v>0.2391304347826087</v>
      </c>
      <c r="P12" s="10">
        <f t="shared" si="5"/>
        <v>0.13043478260869565</v>
      </c>
      <c r="Q12" s="10">
        <f t="shared" si="6"/>
        <v>4.3478260869565216E-2</v>
      </c>
      <c r="R12" s="10">
        <f t="shared" si="7"/>
        <v>2.1739130434782608E-2</v>
      </c>
      <c r="S12" s="8">
        <f t="shared" si="8"/>
        <v>4140</v>
      </c>
      <c r="T12" s="14">
        <f t="shared" si="9"/>
        <v>90</v>
      </c>
      <c r="U12" s="13">
        <f t="shared" si="10"/>
        <v>1.3043478260869565</v>
      </c>
      <c r="V12" s="12">
        <f t="shared" si="11"/>
        <v>456.52173913043481</v>
      </c>
      <c r="W12" s="12">
        <f t="shared" si="12"/>
        <v>366.52173913043481</v>
      </c>
    </row>
    <row r="13" spans="1:23" x14ac:dyDescent="0.25">
      <c r="A13" s="7" t="s">
        <v>34</v>
      </c>
      <c r="B13" s="8">
        <v>44</v>
      </c>
      <c r="C13" s="8">
        <v>33</v>
      </c>
      <c r="D13" s="8">
        <v>24</v>
      </c>
      <c r="E13" s="8">
        <v>15</v>
      </c>
      <c r="F13" s="8">
        <v>5</v>
      </c>
      <c r="G13" s="8">
        <v>4</v>
      </c>
      <c r="H13" s="8">
        <v>2</v>
      </c>
      <c r="I13" s="8">
        <v>3960</v>
      </c>
      <c r="K13" s="7" t="s">
        <v>34</v>
      </c>
      <c r="L13" s="8">
        <f t="shared" si="1"/>
        <v>44</v>
      </c>
      <c r="M13" s="10">
        <f t="shared" si="2"/>
        <v>0.75</v>
      </c>
      <c r="N13" s="10">
        <f t="shared" si="3"/>
        <v>0.54545454545454541</v>
      </c>
      <c r="O13" s="10">
        <f t="shared" si="4"/>
        <v>0.34090909090909088</v>
      </c>
      <c r="P13" s="10">
        <f t="shared" si="5"/>
        <v>0.11363636363636363</v>
      </c>
      <c r="Q13" s="10">
        <f t="shared" si="6"/>
        <v>9.0909090909090912E-2</v>
      </c>
      <c r="R13" s="10">
        <f t="shared" si="7"/>
        <v>4.5454545454545456E-2</v>
      </c>
      <c r="S13" s="8">
        <f t="shared" si="8"/>
        <v>3960</v>
      </c>
      <c r="T13" s="14">
        <f t="shared" si="9"/>
        <v>90</v>
      </c>
      <c r="U13" s="13">
        <f t="shared" si="10"/>
        <v>1.4886363636363635</v>
      </c>
      <c r="V13" s="12">
        <f t="shared" si="11"/>
        <v>521.02272727272725</v>
      </c>
      <c r="W13" s="12">
        <f t="shared" si="12"/>
        <v>431.02272727272725</v>
      </c>
    </row>
    <row r="14" spans="1:23" x14ac:dyDescent="0.25">
      <c r="A14" s="7" t="s">
        <v>35</v>
      </c>
      <c r="B14" s="8">
        <v>40</v>
      </c>
      <c r="C14" s="8">
        <v>27</v>
      </c>
      <c r="D14" s="8">
        <v>14</v>
      </c>
      <c r="E14" s="8">
        <v>7</v>
      </c>
      <c r="F14" s="8">
        <v>3</v>
      </c>
      <c r="G14" s="8">
        <v>0</v>
      </c>
      <c r="H14" s="8">
        <v>0</v>
      </c>
      <c r="I14" s="8">
        <v>3600</v>
      </c>
      <c r="K14" s="7" t="s">
        <v>35</v>
      </c>
      <c r="L14" s="8">
        <f t="shared" si="1"/>
        <v>40</v>
      </c>
      <c r="M14" s="10">
        <f t="shared" si="2"/>
        <v>0.67500000000000004</v>
      </c>
      <c r="N14" s="10">
        <f t="shared" si="3"/>
        <v>0.35</v>
      </c>
      <c r="O14" s="10">
        <f t="shared" si="4"/>
        <v>0.17499999999999999</v>
      </c>
      <c r="P14" s="10">
        <f t="shared" si="5"/>
        <v>7.4999999999999997E-2</v>
      </c>
      <c r="Q14" s="10">
        <f t="shared" si="6"/>
        <v>0</v>
      </c>
      <c r="R14" s="10">
        <f t="shared" si="7"/>
        <v>0</v>
      </c>
      <c r="S14" s="8">
        <f t="shared" si="8"/>
        <v>3600</v>
      </c>
      <c r="T14" s="14">
        <f t="shared" si="9"/>
        <v>90</v>
      </c>
      <c r="U14" s="13">
        <f t="shared" si="10"/>
        <v>0.93749999999999989</v>
      </c>
      <c r="V14" s="12">
        <f t="shared" si="11"/>
        <v>328.12499999999994</v>
      </c>
      <c r="W14" s="12">
        <f t="shared" si="12"/>
        <v>238.12499999999994</v>
      </c>
    </row>
    <row r="15" spans="1:23" x14ac:dyDescent="0.25">
      <c r="A15" s="7" t="s">
        <v>36</v>
      </c>
      <c r="B15" s="8">
        <v>49</v>
      </c>
      <c r="C15" s="8">
        <v>28</v>
      </c>
      <c r="D15" s="8">
        <v>20</v>
      </c>
      <c r="E15" s="8">
        <v>12</v>
      </c>
      <c r="F15" s="8">
        <v>7</v>
      </c>
      <c r="G15" s="8">
        <v>4</v>
      </c>
      <c r="H15" s="8">
        <v>2</v>
      </c>
      <c r="I15" s="8">
        <v>4410</v>
      </c>
      <c r="K15" s="7" t="s">
        <v>36</v>
      </c>
      <c r="L15" s="8">
        <f t="shared" si="1"/>
        <v>49</v>
      </c>
      <c r="M15" s="10">
        <f t="shared" si="2"/>
        <v>0.5714285714285714</v>
      </c>
      <c r="N15" s="10">
        <f t="shared" si="3"/>
        <v>0.40816326530612246</v>
      </c>
      <c r="O15" s="10">
        <f t="shared" si="4"/>
        <v>0.24489795918367346</v>
      </c>
      <c r="P15" s="10">
        <f t="shared" si="5"/>
        <v>0.14285714285714285</v>
      </c>
      <c r="Q15" s="10">
        <f t="shared" si="6"/>
        <v>8.1632653061224483E-2</v>
      </c>
      <c r="R15" s="10">
        <f t="shared" si="7"/>
        <v>4.0816326530612242E-2</v>
      </c>
      <c r="S15" s="8">
        <f t="shared" si="8"/>
        <v>4410</v>
      </c>
      <c r="T15" s="14">
        <f t="shared" si="9"/>
        <v>90</v>
      </c>
      <c r="U15" s="13">
        <f t="shared" si="10"/>
        <v>1.1836734693877551</v>
      </c>
      <c r="V15" s="12">
        <f t="shared" si="11"/>
        <v>414.28571428571428</v>
      </c>
      <c r="W15" s="12">
        <f t="shared" si="12"/>
        <v>324.28571428571428</v>
      </c>
    </row>
    <row r="16" spans="1:23" x14ac:dyDescent="0.25">
      <c r="A16" s="7" t="s">
        <v>37</v>
      </c>
      <c r="B16" s="8">
        <v>52</v>
      </c>
      <c r="C16" s="8">
        <v>36</v>
      </c>
      <c r="D16" s="8">
        <v>25</v>
      </c>
      <c r="E16" s="8">
        <v>17</v>
      </c>
      <c r="F16" s="8">
        <v>11</v>
      </c>
      <c r="G16" s="8">
        <v>4</v>
      </c>
      <c r="H16" s="8">
        <v>1</v>
      </c>
      <c r="I16" s="8">
        <v>4680</v>
      </c>
      <c r="K16" s="7" t="s">
        <v>37</v>
      </c>
      <c r="L16" s="8">
        <f t="shared" si="1"/>
        <v>52</v>
      </c>
      <c r="M16" s="10">
        <f t="shared" si="2"/>
        <v>0.69230769230769229</v>
      </c>
      <c r="N16" s="10">
        <f t="shared" si="3"/>
        <v>0.48076923076923078</v>
      </c>
      <c r="O16" s="10">
        <f t="shared" si="4"/>
        <v>0.32692307692307693</v>
      </c>
      <c r="P16" s="10">
        <f t="shared" si="5"/>
        <v>0.21153846153846154</v>
      </c>
      <c r="Q16" s="10">
        <f t="shared" si="6"/>
        <v>7.6923076923076927E-2</v>
      </c>
      <c r="R16" s="10">
        <f t="shared" si="7"/>
        <v>1.9230769230769232E-2</v>
      </c>
      <c r="S16" s="8">
        <f t="shared" si="8"/>
        <v>4680</v>
      </c>
      <c r="T16" s="14">
        <f t="shared" si="9"/>
        <v>90</v>
      </c>
      <c r="U16" s="13">
        <f t="shared" si="10"/>
        <v>1.4519230769230769</v>
      </c>
      <c r="V16" s="12">
        <f t="shared" si="11"/>
        <v>508.17307692307691</v>
      </c>
      <c r="W16" s="12">
        <f t="shared" si="12"/>
        <v>418.17307692307691</v>
      </c>
    </row>
    <row r="17" spans="1:18" x14ac:dyDescent="0.25">
      <c r="A17" s="7" t="s">
        <v>25</v>
      </c>
      <c r="B17" s="8">
        <v>550</v>
      </c>
      <c r="C17" s="8">
        <v>389</v>
      </c>
      <c r="D17" s="8">
        <v>262</v>
      </c>
      <c r="E17" s="8">
        <v>164</v>
      </c>
      <c r="F17" s="8">
        <v>76</v>
      </c>
      <c r="G17" s="8">
        <v>37</v>
      </c>
      <c r="H17" s="8">
        <v>24</v>
      </c>
      <c r="I17" s="8">
        <v>49500</v>
      </c>
      <c r="M17" s="10">
        <f>SUMPRODUCT(M5:M16,$L$5:$L$16)/SUM($L$5:$L$16)</f>
        <v>0.70727272727272728</v>
      </c>
      <c r="N17" s="10">
        <f t="shared" ref="N17:R17" si="13">SUMPRODUCT(N5:N16,$L$5:$L$16)/SUM($L$5:$L$16)</f>
        <v>0.47636363636363638</v>
      </c>
      <c r="O17" s="10">
        <f t="shared" si="13"/>
        <v>0.29818181818181816</v>
      </c>
      <c r="P17" s="10">
        <f t="shared" si="13"/>
        <v>0.13818181818181818</v>
      </c>
      <c r="Q17" s="10">
        <f t="shared" si="13"/>
        <v>6.7272727272727276E-2</v>
      </c>
      <c r="R17" s="10">
        <f t="shared" si="13"/>
        <v>4.363636363636364E-2</v>
      </c>
    </row>
  </sheetData>
  <conditionalFormatting sqref="W5:W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2BCB-CFAD-42EC-A9B8-1B893E27992D}">
  <dimension ref="A1:M3211"/>
  <sheetViews>
    <sheetView workbookViewId="0">
      <selection activeCell="I10" sqref="I10"/>
    </sheetView>
  </sheetViews>
  <sheetFormatPr defaultRowHeight="15" x14ac:dyDescent="0.25"/>
  <cols>
    <col min="2" max="2" width="13.140625" bestFit="1" customWidth="1"/>
    <col min="9" max="9" width="11.140625" bestFit="1" customWidth="1"/>
    <col min="10" max="11" width="11.140625" customWidth="1"/>
    <col min="12" max="12" width="19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</v>
      </c>
      <c r="J1" s="1" t="s">
        <v>22</v>
      </c>
      <c r="K1" s="1" t="s">
        <v>23</v>
      </c>
      <c r="L1" s="1" t="s">
        <v>19</v>
      </c>
      <c r="M1" s="1" t="s">
        <v>20</v>
      </c>
    </row>
    <row r="2" spans="1:13" x14ac:dyDescent="0.25">
      <c r="A2" s="1">
        <v>102132</v>
      </c>
      <c r="B2" s="2">
        <v>43865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>VLOOKUP(A2,'Время активности'!$A$1:$B$3211,2,0)</f>
        <v>283</v>
      </c>
      <c r="J2" s="5">
        <f>I2/60</f>
        <v>4.7166666666666668</v>
      </c>
      <c r="K2" s="1">
        <f>IF(J2&lt;=1,4,IF(J2&lt;=2,3,IF(J2&lt;=3,2,1)))</f>
        <v>1</v>
      </c>
      <c r="L2" t="str">
        <f>VLOOKUP(A2,'Каналы привлечения'!$A$1:$B$3211,2,0)</f>
        <v>Facebook</v>
      </c>
      <c r="M2">
        <f>VLOOKUP(L2,'Косты по каналам'!$A$1:$B$7,2,0)</f>
        <v>90</v>
      </c>
    </row>
    <row r="3" spans="1:13" x14ac:dyDescent="0.25">
      <c r="A3" s="1">
        <v>100001</v>
      </c>
      <c r="B3" s="2">
        <v>44107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f>VLOOKUP(A3,'Время активности'!$A$1:$B$3211,2,0)</f>
        <v>65</v>
      </c>
      <c r="J3" s="5">
        <f t="shared" ref="J3:J66" si="0">I3/60</f>
        <v>1.0833333333333333</v>
      </c>
      <c r="K3" s="1">
        <f t="shared" ref="K3:K66" si="1">IF(J3&lt;=1,4,IF(J3&lt;=2,3,IF(J3&lt;=3,2,1)))</f>
        <v>3</v>
      </c>
      <c r="L3" t="str">
        <f>VLOOKUP(A3,'Каналы привлечения'!$A$1:$B$3211,2,0)</f>
        <v>Instagram</v>
      </c>
      <c r="M3">
        <f>VLOOKUP(L3,'Косты по каналам'!$A$1:$B$7,2,0)</f>
        <v>75</v>
      </c>
    </row>
    <row r="4" spans="1:13" x14ac:dyDescent="0.25">
      <c r="A4" s="1">
        <v>100706</v>
      </c>
      <c r="B4" s="2">
        <v>44102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>VLOOKUP(A4,'Время активности'!$A$1:$B$3211,2,0)</f>
        <v>86</v>
      </c>
      <c r="J4" s="5">
        <f t="shared" si="0"/>
        <v>1.4333333333333333</v>
      </c>
      <c r="K4" s="1">
        <f t="shared" si="1"/>
        <v>3</v>
      </c>
      <c r="L4" t="str">
        <f>VLOOKUP(A4,'Каналы привлечения'!$A$1:$B$3211,2,0)</f>
        <v>VK</v>
      </c>
      <c r="M4">
        <f>VLOOKUP(L4,'Косты по каналам'!$A$1:$B$7,2,0)</f>
        <v>60</v>
      </c>
    </row>
    <row r="5" spans="1:13" x14ac:dyDescent="0.25">
      <c r="A5" s="1">
        <v>102240</v>
      </c>
      <c r="B5" s="2">
        <v>44009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>VLOOKUP(A5,'Время активности'!$A$1:$B$3211,2,0)</f>
        <v>30</v>
      </c>
      <c r="J5" s="5">
        <f t="shared" si="0"/>
        <v>0.5</v>
      </c>
      <c r="K5" s="1">
        <f t="shared" si="1"/>
        <v>4</v>
      </c>
      <c r="L5" t="str">
        <f>VLOOKUP(A5,'Каналы привлечения'!$A$1:$B$3211,2,0)</f>
        <v>Facebook</v>
      </c>
      <c r="M5">
        <f>VLOOKUP(L5,'Косты по каналам'!$A$1:$B$7,2,0)</f>
        <v>90</v>
      </c>
    </row>
    <row r="6" spans="1:13" x14ac:dyDescent="0.25">
      <c r="A6" s="1">
        <v>100169</v>
      </c>
      <c r="B6" s="2">
        <v>43954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f>VLOOKUP(A6,'Время активности'!$A$1:$B$3211,2,0)</f>
        <v>111</v>
      </c>
      <c r="J6" s="5">
        <f t="shared" si="0"/>
        <v>1.85</v>
      </c>
      <c r="K6" s="1">
        <f t="shared" si="1"/>
        <v>3</v>
      </c>
      <c r="L6" t="str">
        <f>VLOOKUP(A6,'Каналы привлечения'!$A$1:$B$3211,2,0)</f>
        <v>VK</v>
      </c>
      <c r="M6">
        <f>VLOOKUP(L6,'Косты по каналам'!$A$1:$B$7,2,0)</f>
        <v>60</v>
      </c>
    </row>
    <row r="7" spans="1:13" x14ac:dyDescent="0.25">
      <c r="A7" s="1">
        <v>100583</v>
      </c>
      <c r="B7" s="2">
        <v>43990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>VLOOKUP(A7,'Время активности'!$A$1:$B$3211,2,0)</f>
        <v>185</v>
      </c>
      <c r="J7" s="5">
        <f t="shared" si="0"/>
        <v>3.0833333333333335</v>
      </c>
      <c r="K7" s="1">
        <f t="shared" si="1"/>
        <v>1</v>
      </c>
      <c r="L7" t="str">
        <f>VLOOKUP(A7,'Каналы привлечения'!$A$1:$B$3211,2,0)</f>
        <v>Одноклассники</v>
      </c>
      <c r="M7">
        <f>VLOOKUP(L7,'Косты по каналам'!$A$1:$B$7,2,0)</f>
        <v>45</v>
      </c>
    </row>
    <row r="8" spans="1:13" x14ac:dyDescent="0.25">
      <c r="A8" s="1">
        <v>101193</v>
      </c>
      <c r="B8" s="2">
        <v>44126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>VLOOKUP(A8,'Время активности'!$A$1:$B$3211,2,0)</f>
        <v>43</v>
      </c>
      <c r="J8" s="5">
        <f t="shared" si="0"/>
        <v>0.71666666666666667</v>
      </c>
      <c r="K8" s="1">
        <f t="shared" si="1"/>
        <v>4</v>
      </c>
      <c r="L8" t="str">
        <f>VLOOKUP(A8,'Каналы привлечения'!$A$1:$B$3211,2,0)</f>
        <v>Instagram</v>
      </c>
      <c r="M8">
        <f>VLOOKUP(L8,'Косты по каналам'!$A$1:$B$7,2,0)</f>
        <v>75</v>
      </c>
    </row>
    <row r="9" spans="1:13" x14ac:dyDescent="0.25">
      <c r="A9" s="1">
        <v>102714</v>
      </c>
      <c r="B9" s="2">
        <v>44085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>VLOOKUP(A9,'Время активности'!$A$1:$B$3211,2,0)</f>
        <v>156</v>
      </c>
      <c r="J9" s="5">
        <f t="shared" si="0"/>
        <v>2.6</v>
      </c>
      <c r="K9" s="1">
        <f t="shared" si="1"/>
        <v>2</v>
      </c>
      <c r="L9" t="str">
        <f>VLOOKUP(A9,'Каналы привлечения'!$A$1:$B$3211,2,0)</f>
        <v>Одноклассники</v>
      </c>
      <c r="M9">
        <f>VLOOKUP(L9,'Косты по каналам'!$A$1:$B$7,2,0)</f>
        <v>45</v>
      </c>
    </row>
    <row r="10" spans="1:13" x14ac:dyDescent="0.25">
      <c r="A10" s="1">
        <v>100648</v>
      </c>
      <c r="B10" s="2">
        <v>44128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>VLOOKUP(A10,'Время активности'!$A$1:$B$3211,2,0)</f>
        <v>293</v>
      </c>
      <c r="J10" s="5">
        <f t="shared" si="0"/>
        <v>4.8833333333333337</v>
      </c>
      <c r="K10" s="1">
        <f t="shared" si="1"/>
        <v>1</v>
      </c>
      <c r="L10" t="str">
        <f>VLOOKUP(A10,'Каналы привлечения'!$A$1:$B$3211,2,0)</f>
        <v>Одноклассники</v>
      </c>
      <c r="M10">
        <f>VLOOKUP(L10,'Косты по каналам'!$A$1:$B$7,2,0)</f>
        <v>45</v>
      </c>
    </row>
    <row r="11" spans="1:13" x14ac:dyDescent="0.25">
      <c r="A11" s="1">
        <v>102890</v>
      </c>
      <c r="B11" s="2">
        <v>43865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f>VLOOKUP(A11,'Время активности'!$A$1:$B$3211,2,0)</f>
        <v>63</v>
      </c>
      <c r="J11" s="5">
        <f t="shared" si="0"/>
        <v>1.05</v>
      </c>
      <c r="K11" s="1">
        <f t="shared" si="1"/>
        <v>3</v>
      </c>
      <c r="L11" t="str">
        <f>VLOOKUP(A11,'Каналы привлечения'!$A$1:$B$3211,2,0)</f>
        <v>TikTok</v>
      </c>
      <c r="M11">
        <f>VLOOKUP(L11,'Косты по каналам'!$A$1:$B$7,2,0)</f>
        <v>80</v>
      </c>
    </row>
    <row r="12" spans="1:13" x14ac:dyDescent="0.25">
      <c r="A12" s="1">
        <v>102180</v>
      </c>
      <c r="B12" s="2">
        <v>43997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f>VLOOKUP(A12,'Время активности'!$A$1:$B$3211,2,0)</f>
        <v>261</v>
      </c>
      <c r="J12" s="5">
        <f t="shared" si="0"/>
        <v>4.3499999999999996</v>
      </c>
      <c r="K12" s="1">
        <f t="shared" si="1"/>
        <v>1</v>
      </c>
      <c r="L12" t="str">
        <f>VLOOKUP(A12,'Каналы привлечения'!$A$1:$B$3211,2,0)</f>
        <v>Facebook</v>
      </c>
      <c r="M12">
        <f>VLOOKUP(L12,'Косты по каналам'!$A$1:$B$7,2,0)</f>
        <v>90</v>
      </c>
    </row>
    <row r="13" spans="1:13" x14ac:dyDescent="0.25">
      <c r="A13" s="1">
        <v>101404</v>
      </c>
      <c r="B13" s="2">
        <v>44159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>VLOOKUP(A13,'Время активности'!$A$1:$B$3211,2,0)</f>
        <v>187</v>
      </c>
      <c r="J13" s="5">
        <f t="shared" si="0"/>
        <v>3.1166666666666667</v>
      </c>
      <c r="K13" s="1">
        <f t="shared" si="1"/>
        <v>1</v>
      </c>
      <c r="L13" t="str">
        <f>VLOOKUP(A13,'Каналы привлечения'!$A$1:$B$3211,2,0)</f>
        <v>Facebook</v>
      </c>
      <c r="M13">
        <f>VLOOKUP(L13,'Косты по каналам'!$A$1:$B$7,2,0)</f>
        <v>90</v>
      </c>
    </row>
    <row r="14" spans="1:13" x14ac:dyDescent="0.25">
      <c r="A14" s="1">
        <v>100321</v>
      </c>
      <c r="B14" s="2">
        <v>44133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f>VLOOKUP(A14,'Время активности'!$A$1:$B$3211,2,0)</f>
        <v>187</v>
      </c>
      <c r="J14" s="5">
        <f t="shared" si="0"/>
        <v>3.1166666666666667</v>
      </c>
      <c r="K14" s="1">
        <f t="shared" si="1"/>
        <v>1</v>
      </c>
      <c r="L14" t="str">
        <f>VLOOKUP(A14,'Каналы привлечения'!$A$1:$B$3211,2,0)</f>
        <v>Instagram</v>
      </c>
      <c r="M14">
        <f>VLOOKUP(L14,'Косты по каналам'!$A$1:$B$7,2,0)</f>
        <v>75</v>
      </c>
    </row>
    <row r="15" spans="1:13" x14ac:dyDescent="0.25">
      <c r="A15" s="1">
        <v>100177</v>
      </c>
      <c r="B15" s="2">
        <v>43871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f>VLOOKUP(A15,'Время активности'!$A$1:$B$3211,2,0)</f>
        <v>82</v>
      </c>
      <c r="J15" s="5">
        <f t="shared" si="0"/>
        <v>1.3666666666666667</v>
      </c>
      <c r="K15" s="1">
        <f t="shared" si="1"/>
        <v>3</v>
      </c>
      <c r="L15" t="str">
        <f>VLOOKUP(A15,'Каналы привлечения'!$A$1:$B$3211,2,0)</f>
        <v>VK</v>
      </c>
      <c r="M15">
        <f>VLOOKUP(L15,'Косты по каналам'!$A$1:$B$7,2,0)</f>
        <v>60</v>
      </c>
    </row>
    <row r="16" spans="1:13" x14ac:dyDescent="0.25">
      <c r="A16" s="1">
        <v>100702</v>
      </c>
      <c r="B16" s="2">
        <v>43860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>VLOOKUP(A16,'Время активности'!$A$1:$B$3211,2,0)</f>
        <v>19</v>
      </c>
      <c r="J16" s="5">
        <f t="shared" si="0"/>
        <v>0.31666666666666665</v>
      </c>
      <c r="K16" s="1">
        <f t="shared" si="1"/>
        <v>4</v>
      </c>
      <c r="L16" t="str">
        <f>VLOOKUP(A16,'Каналы привлечения'!$A$1:$B$3211,2,0)</f>
        <v>Facebook</v>
      </c>
      <c r="M16">
        <f>VLOOKUP(L16,'Косты по каналам'!$A$1:$B$7,2,0)</f>
        <v>90</v>
      </c>
    </row>
    <row r="17" spans="1:13" x14ac:dyDescent="0.25">
      <c r="A17" s="1">
        <v>101755</v>
      </c>
      <c r="B17" s="2">
        <v>44067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VLOOKUP(A17,'Время активности'!$A$1:$B$3211,2,0)</f>
        <v>22</v>
      </c>
      <c r="J17" s="5">
        <f t="shared" si="0"/>
        <v>0.36666666666666664</v>
      </c>
      <c r="K17" s="1">
        <f t="shared" si="1"/>
        <v>4</v>
      </c>
      <c r="L17" t="str">
        <f>VLOOKUP(A17,'Каналы привлечения'!$A$1:$B$3211,2,0)</f>
        <v>TikTok</v>
      </c>
      <c r="M17">
        <f>VLOOKUP(L17,'Косты по каналам'!$A$1:$B$7,2,0)</f>
        <v>80</v>
      </c>
    </row>
    <row r="18" spans="1:13" x14ac:dyDescent="0.25">
      <c r="A18" s="1">
        <v>100452</v>
      </c>
      <c r="B18" s="2">
        <v>44011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f>VLOOKUP(A18,'Время активности'!$A$1:$B$3211,2,0)</f>
        <v>75</v>
      </c>
      <c r="J18" s="5">
        <f t="shared" si="0"/>
        <v>1.25</v>
      </c>
      <c r="K18" s="1">
        <f t="shared" si="1"/>
        <v>3</v>
      </c>
      <c r="L18" t="str">
        <f>VLOOKUP(A18,'Каналы привлечения'!$A$1:$B$3211,2,0)</f>
        <v>Одноклассники</v>
      </c>
      <c r="M18">
        <f>VLOOKUP(L18,'Косты по каналам'!$A$1:$B$7,2,0)</f>
        <v>45</v>
      </c>
    </row>
    <row r="19" spans="1:13" x14ac:dyDescent="0.25">
      <c r="A19" s="1">
        <v>100495</v>
      </c>
      <c r="B19" s="2">
        <v>43973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f>VLOOKUP(A19,'Время активности'!$A$1:$B$3211,2,0)</f>
        <v>75</v>
      </c>
      <c r="J19" s="5">
        <f t="shared" si="0"/>
        <v>1.25</v>
      </c>
      <c r="K19" s="1">
        <f t="shared" si="1"/>
        <v>3</v>
      </c>
      <c r="L19" t="str">
        <f>VLOOKUP(A19,'Каналы привлечения'!$A$1:$B$3211,2,0)</f>
        <v>Facebook</v>
      </c>
      <c r="M19">
        <f>VLOOKUP(L19,'Косты по каналам'!$A$1:$B$7,2,0)</f>
        <v>90</v>
      </c>
    </row>
    <row r="20" spans="1:13" x14ac:dyDescent="0.25">
      <c r="A20" s="1">
        <v>101034</v>
      </c>
      <c r="B20" s="2">
        <v>43904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VLOOKUP(A20,'Время активности'!$A$1:$B$3211,2,0)</f>
        <v>52</v>
      </c>
      <c r="J20" s="5">
        <f t="shared" si="0"/>
        <v>0.8666666666666667</v>
      </c>
      <c r="K20" s="1">
        <f t="shared" si="1"/>
        <v>4</v>
      </c>
      <c r="L20" t="str">
        <f>VLOOKUP(A20,'Каналы привлечения'!$A$1:$B$3211,2,0)</f>
        <v>Instagram</v>
      </c>
      <c r="M20">
        <f>VLOOKUP(L20,'Косты по каналам'!$A$1:$B$7,2,0)</f>
        <v>75</v>
      </c>
    </row>
    <row r="21" spans="1:13" x14ac:dyDescent="0.25">
      <c r="A21" s="1">
        <v>102140</v>
      </c>
      <c r="B21" s="2">
        <v>43838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f>VLOOKUP(A21,'Время активности'!$A$1:$B$3211,2,0)</f>
        <v>283</v>
      </c>
      <c r="J21" s="5">
        <f t="shared" si="0"/>
        <v>4.7166666666666668</v>
      </c>
      <c r="K21" s="1">
        <f t="shared" si="1"/>
        <v>1</v>
      </c>
      <c r="L21" t="str">
        <f>VLOOKUP(A21,'Каналы привлечения'!$A$1:$B$3211,2,0)</f>
        <v>VK</v>
      </c>
      <c r="M21">
        <f>VLOOKUP(L21,'Косты по каналам'!$A$1:$B$7,2,0)</f>
        <v>60</v>
      </c>
    </row>
    <row r="22" spans="1:13" x14ac:dyDescent="0.25">
      <c r="A22" s="1">
        <v>102141</v>
      </c>
      <c r="B22" s="2">
        <v>44073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>VLOOKUP(A22,'Время активности'!$A$1:$B$3211,2,0)</f>
        <v>218</v>
      </c>
      <c r="J22" s="5">
        <f t="shared" si="0"/>
        <v>3.6333333333333333</v>
      </c>
      <c r="K22" s="1">
        <f t="shared" si="1"/>
        <v>1</v>
      </c>
      <c r="L22" t="str">
        <f>VLOOKUP(A22,'Каналы привлечения'!$A$1:$B$3211,2,0)</f>
        <v>TikTok</v>
      </c>
      <c r="M22">
        <f>VLOOKUP(L22,'Косты по каналам'!$A$1:$B$7,2,0)</f>
        <v>80</v>
      </c>
    </row>
    <row r="23" spans="1:13" x14ac:dyDescent="0.25">
      <c r="A23" s="1">
        <v>100783</v>
      </c>
      <c r="B23" s="2">
        <v>43841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f>VLOOKUP(A23,'Время активности'!$A$1:$B$3211,2,0)</f>
        <v>68</v>
      </c>
      <c r="J23" s="5">
        <f t="shared" si="0"/>
        <v>1.1333333333333333</v>
      </c>
      <c r="K23" s="1">
        <f t="shared" si="1"/>
        <v>3</v>
      </c>
      <c r="L23" t="str">
        <f>VLOOKUP(A23,'Каналы привлечения'!$A$1:$B$3211,2,0)</f>
        <v>TikTok</v>
      </c>
      <c r="M23">
        <f>VLOOKUP(L23,'Косты по каналам'!$A$1:$B$7,2,0)</f>
        <v>80</v>
      </c>
    </row>
    <row r="24" spans="1:13" x14ac:dyDescent="0.25">
      <c r="A24" s="1">
        <v>100996</v>
      </c>
      <c r="B24" s="2">
        <v>44147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f>VLOOKUP(A24,'Время активности'!$A$1:$B$3211,2,0)</f>
        <v>897</v>
      </c>
      <c r="J24" s="5">
        <f t="shared" si="0"/>
        <v>14.95</v>
      </c>
      <c r="K24" s="1">
        <f t="shared" si="1"/>
        <v>1</v>
      </c>
      <c r="L24" t="str">
        <f>VLOOKUP(A24,'Каналы привлечения'!$A$1:$B$3211,2,0)</f>
        <v>VK</v>
      </c>
      <c r="M24">
        <f>VLOOKUP(L24,'Косты по каналам'!$A$1:$B$7,2,0)</f>
        <v>60</v>
      </c>
    </row>
    <row r="25" spans="1:13" x14ac:dyDescent="0.25">
      <c r="A25" s="1">
        <v>101483</v>
      </c>
      <c r="B25" s="2">
        <v>43963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>VLOOKUP(A25,'Время активности'!$A$1:$B$3211,2,0)</f>
        <v>193</v>
      </c>
      <c r="J25" s="5">
        <f t="shared" si="0"/>
        <v>3.2166666666666668</v>
      </c>
      <c r="K25" s="1">
        <f t="shared" si="1"/>
        <v>1</v>
      </c>
      <c r="L25" t="str">
        <f>VLOOKUP(A25,'Каналы привлечения'!$A$1:$B$3211,2,0)</f>
        <v>TikTok</v>
      </c>
      <c r="M25">
        <f>VLOOKUP(L25,'Косты по каналам'!$A$1:$B$7,2,0)</f>
        <v>80</v>
      </c>
    </row>
    <row r="26" spans="1:13" x14ac:dyDescent="0.25">
      <c r="A26" s="1">
        <v>103108</v>
      </c>
      <c r="B26" s="2">
        <v>44021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f>VLOOKUP(A26,'Время активности'!$A$1:$B$3211,2,0)</f>
        <v>192</v>
      </c>
      <c r="J26" s="5">
        <f t="shared" si="0"/>
        <v>3.2</v>
      </c>
      <c r="K26" s="1">
        <f t="shared" si="1"/>
        <v>1</v>
      </c>
      <c r="L26" t="str">
        <f>VLOOKUP(A26,'Каналы привлечения'!$A$1:$B$3211,2,0)</f>
        <v>VK</v>
      </c>
      <c r="M26">
        <f>VLOOKUP(L26,'Косты по каналам'!$A$1:$B$7,2,0)</f>
        <v>60</v>
      </c>
    </row>
    <row r="27" spans="1:13" x14ac:dyDescent="0.25">
      <c r="A27" s="1">
        <v>100234</v>
      </c>
      <c r="B27" s="2">
        <v>44044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>VLOOKUP(A27,'Время активности'!$A$1:$B$3211,2,0)</f>
        <v>28</v>
      </c>
      <c r="J27" s="5">
        <f t="shared" si="0"/>
        <v>0.46666666666666667</v>
      </c>
      <c r="K27" s="1">
        <f t="shared" si="1"/>
        <v>4</v>
      </c>
      <c r="L27" t="str">
        <f>VLOOKUP(A27,'Каналы привлечения'!$A$1:$B$3211,2,0)</f>
        <v>TikTok</v>
      </c>
      <c r="M27">
        <f>VLOOKUP(L27,'Косты по каналам'!$A$1:$B$7,2,0)</f>
        <v>80</v>
      </c>
    </row>
    <row r="28" spans="1:13" x14ac:dyDescent="0.25">
      <c r="A28" s="1">
        <v>102469</v>
      </c>
      <c r="B28" s="2">
        <v>43917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f>VLOOKUP(A28,'Время активности'!$A$1:$B$3211,2,0)</f>
        <v>89</v>
      </c>
      <c r="J28" s="5">
        <f t="shared" si="0"/>
        <v>1.4833333333333334</v>
      </c>
      <c r="K28" s="1">
        <f t="shared" si="1"/>
        <v>3</v>
      </c>
      <c r="L28" t="str">
        <f>VLOOKUP(A28,'Каналы привлечения'!$A$1:$B$3211,2,0)</f>
        <v>Telegram</v>
      </c>
      <c r="M28">
        <f>VLOOKUP(L28,'Косты по каналам'!$A$1:$B$7,2,0)</f>
        <v>70</v>
      </c>
    </row>
    <row r="29" spans="1:13" x14ac:dyDescent="0.25">
      <c r="A29" s="1">
        <v>100047</v>
      </c>
      <c r="B29" s="2">
        <v>44119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>VLOOKUP(A29,'Время активности'!$A$1:$B$3211,2,0)</f>
        <v>190</v>
      </c>
      <c r="J29" s="5">
        <f t="shared" si="0"/>
        <v>3.1666666666666665</v>
      </c>
      <c r="K29" s="1">
        <f t="shared" si="1"/>
        <v>1</v>
      </c>
      <c r="L29" t="str">
        <f>VLOOKUP(A29,'Каналы привлечения'!$A$1:$B$3211,2,0)</f>
        <v>Facebook</v>
      </c>
      <c r="M29">
        <f>VLOOKUP(L29,'Косты по каналам'!$A$1:$B$7,2,0)</f>
        <v>90</v>
      </c>
    </row>
    <row r="30" spans="1:13" x14ac:dyDescent="0.25">
      <c r="A30" s="1">
        <v>102147</v>
      </c>
      <c r="B30" s="2">
        <v>43926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>VLOOKUP(A30,'Время активности'!$A$1:$B$3211,2,0)</f>
        <v>0</v>
      </c>
      <c r="J30" s="5">
        <f t="shared" si="0"/>
        <v>0</v>
      </c>
      <c r="K30" s="1">
        <f t="shared" si="1"/>
        <v>4</v>
      </c>
      <c r="L30" t="str">
        <f>VLOOKUP(A30,'Каналы привлечения'!$A$1:$B$3211,2,0)</f>
        <v>TikTok</v>
      </c>
      <c r="M30">
        <f>VLOOKUP(L30,'Косты по каналам'!$A$1:$B$7,2,0)</f>
        <v>80</v>
      </c>
    </row>
    <row r="31" spans="1:13" x14ac:dyDescent="0.25">
      <c r="A31" s="1">
        <v>100772</v>
      </c>
      <c r="B31" s="2">
        <v>43907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f>VLOOKUP(A31,'Время активности'!$A$1:$B$3211,2,0)</f>
        <v>256</v>
      </c>
      <c r="J31" s="5">
        <f t="shared" si="0"/>
        <v>4.2666666666666666</v>
      </c>
      <c r="K31" s="1">
        <f t="shared" si="1"/>
        <v>1</v>
      </c>
      <c r="L31" t="str">
        <f>VLOOKUP(A31,'Каналы привлечения'!$A$1:$B$3211,2,0)</f>
        <v>TikTok</v>
      </c>
      <c r="M31">
        <f>VLOOKUP(L31,'Косты по каналам'!$A$1:$B$7,2,0)</f>
        <v>80</v>
      </c>
    </row>
    <row r="32" spans="1:13" x14ac:dyDescent="0.25">
      <c r="A32" s="1">
        <v>102957</v>
      </c>
      <c r="B32" s="2">
        <v>44059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f>VLOOKUP(A32,'Время активности'!$A$1:$B$3211,2,0)</f>
        <v>48</v>
      </c>
      <c r="J32" s="5">
        <f t="shared" si="0"/>
        <v>0.8</v>
      </c>
      <c r="K32" s="1">
        <f t="shared" si="1"/>
        <v>4</v>
      </c>
      <c r="L32" t="str">
        <f>VLOOKUP(A32,'Каналы привлечения'!$A$1:$B$3211,2,0)</f>
        <v>Facebook</v>
      </c>
      <c r="M32">
        <f>VLOOKUP(L32,'Косты по каналам'!$A$1:$B$7,2,0)</f>
        <v>90</v>
      </c>
    </row>
    <row r="33" spans="1:13" x14ac:dyDescent="0.25">
      <c r="A33" s="1">
        <v>102433</v>
      </c>
      <c r="B33" s="2">
        <v>43957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f>VLOOKUP(A33,'Время активности'!$A$1:$B$3211,2,0)</f>
        <v>45</v>
      </c>
      <c r="J33" s="5">
        <f t="shared" si="0"/>
        <v>0.75</v>
      </c>
      <c r="K33" s="1">
        <f t="shared" si="1"/>
        <v>4</v>
      </c>
      <c r="L33" t="str">
        <f>VLOOKUP(A33,'Каналы привлечения'!$A$1:$B$3211,2,0)</f>
        <v>Facebook</v>
      </c>
      <c r="M33">
        <f>VLOOKUP(L33,'Косты по каналам'!$A$1:$B$7,2,0)</f>
        <v>90</v>
      </c>
    </row>
    <row r="34" spans="1:13" x14ac:dyDescent="0.25">
      <c r="A34" s="1">
        <v>103031</v>
      </c>
      <c r="B34" s="2">
        <v>43912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>VLOOKUP(A34,'Время активности'!$A$1:$B$3211,2,0)</f>
        <v>8</v>
      </c>
      <c r="J34" s="5">
        <f t="shared" si="0"/>
        <v>0.13333333333333333</v>
      </c>
      <c r="K34" s="1">
        <f t="shared" si="1"/>
        <v>4</v>
      </c>
      <c r="L34" t="str">
        <f>VLOOKUP(A34,'Каналы привлечения'!$A$1:$B$3211,2,0)</f>
        <v>Facebook</v>
      </c>
      <c r="M34">
        <f>VLOOKUP(L34,'Косты по каналам'!$A$1:$B$7,2,0)</f>
        <v>90</v>
      </c>
    </row>
    <row r="35" spans="1:13" x14ac:dyDescent="0.25">
      <c r="A35" s="1">
        <v>103075</v>
      </c>
      <c r="B35" s="2">
        <v>43916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f>VLOOKUP(A35,'Время активности'!$A$1:$B$3211,2,0)</f>
        <v>241</v>
      </c>
      <c r="J35" s="5">
        <f t="shared" si="0"/>
        <v>4.0166666666666666</v>
      </c>
      <c r="K35" s="1">
        <f t="shared" si="1"/>
        <v>1</v>
      </c>
      <c r="L35" t="str">
        <f>VLOOKUP(A35,'Каналы привлечения'!$A$1:$B$3211,2,0)</f>
        <v>VK</v>
      </c>
      <c r="M35">
        <f>VLOOKUP(L35,'Косты по каналам'!$A$1:$B$7,2,0)</f>
        <v>60</v>
      </c>
    </row>
    <row r="36" spans="1:13" x14ac:dyDescent="0.25">
      <c r="A36" s="1">
        <v>101131</v>
      </c>
      <c r="B36" s="2">
        <v>44061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f>VLOOKUP(A36,'Время активности'!$A$1:$B$3211,2,0)</f>
        <v>833</v>
      </c>
      <c r="J36" s="5">
        <f t="shared" si="0"/>
        <v>13.883333333333333</v>
      </c>
      <c r="K36" s="1">
        <f t="shared" si="1"/>
        <v>1</v>
      </c>
      <c r="L36" t="str">
        <f>VLOOKUP(A36,'Каналы привлечения'!$A$1:$B$3211,2,0)</f>
        <v>Одноклассники</v>
      </c>
      <c r="M36">
        <f>VLOOKUP(L36,'Косты по каналам'!$A$1:$B$7,2,0)</f>
        <v>45</v>
      </c>
    </row>
    <row r="37" spans="1:13" x14ac:dyDescent="0.25">
      <c r="A37" s="1">
        <v>101781</v>
      </c>
      <c r="B37" s="2">
        <v>44184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VLOOKUP(A37,'Время активности'!$A$1:$B$3211,2,0)</f>
        <v>47</v>
      </c>
      <c r="J37" s="5">
        <f t="shared" si="0"/>
        <v>0.78333333333333333</v>
      </c>
      <c r="K37" s="1">
        <f t="shared" si="1"/>
        <v>4</v>
      </c>
      <c r="L37" t="str">
        <f>VLOOKUP(A37,'Каналы привлечения'!$A$1:$B$3211,2,0)</f>
        <v>Одноклассники</v>
      </c>
      <c r="M37">
        <f>VLOOKUP(L37,'Косты по каналам'!$A$1:$B$7,2,0)</f>
        <v>45</v>
      </c>
    </row>
    <row r="38" spans="1:13" x14ac:dyDescent="0.25">
      <c r="A38" s="1">
        <v>100757</v>
      </c>
      <c r="B38" s="2">
        <v>44070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f>VLOOKUP(A38,'Время активности'!$A$1:$B$3211,2,0)</f>
        <v>68</v>
      </c>
      <c r="J38" s="5">
        <f t="shared" si="0"/>
        <v>1.1333333333333333</v>
      </c>
      <c r="K38" s="1">
        <f t="shared" si="1"/>
        <v>3</v>
      </c>
      <c r="L38" t="str">
        <f>VLOOKUP(A38,'Каналы привлечения'!$A$1:$B$3211,2,0)</f>
        <v>Instagram</v>
      </c>
      <c r="M38">
        <f>VLOOKUP(L38,'Косты по каналам'!$A$1:$B$7,2,0)</f>
        <v>75</v>
      </c>
    </row>
    <row r="39" spans="1:13" x14ac:dyDescent="0.25">
      <c r="A39" s="1">
        <v>101201</v>
      </c>
      <c r="B39" s="2">
        <v>43913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>VLOOKUP(A39,'Время активности'!$A$1:$B$3211,2,0)</f>
        <v>47</v>
      </c>
      <c r="J39" s="5">
        <f t="shared" si="0"/>
        <v>0.78333333333333333</v>
      </c>
      <c r="K39" s="1">
        <f t="shared" si="1"/>
        <v>4</v>
      </c>
      <c r="L39" t="str">
        <f>VLOOKUP(A39,'Каналы привлечения'!$A$1:$B$3211,2,0)</f>
        <v>Одноклассники</v>
      </c>
      <c r="M39">
        <f>VLOOKUP(L39,'Косты по каналам'!$A$1:$B$7,2,0)</f>
        <v>45</v>
      </c>
    </row>
    <row r="40" spans="1:13" x14ac:dyDescent="0.25">
      <c r="A40" s="1">
        <v>102011</v>
      </c>
      <c r="B40" s="2">
        <v>44117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f>VLOOKUP(A40,'Время активности'!$A$1:$B$3211,2,0)</f>
        <v>854</v>
      </c>
      <c r="J40" s="5">
        <f t="shared" si="0"/>
        <v>14.233333333333333</v>
      </c>
      <c r="K40" s="1">
        <f t="shared" si="1"/>
        <v>1</v>
      </c>
      <c r="L40" t="str">
        <f>VLOOKUP(A40,'Каналы привлечения'!$A$1:$B$3211,2,0)</f>
        <v>Telegram</v>
      </c>
      <c r="M40">
        <f>VLOOKUP(L40,'Косты по каналам'!$A$1:$B$7,2,0)</f>
        <v>70</v>
      </c>
    </row>
    <row r="41" spans="1:13" x14ac:dyDescent="0.25">
      <c r="A41" s="1">
        <v>101005</v>
      </c>
      <c r="B41" s="2">
        <v>44189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VLOOKUP(A41,'Время активности'!$A$1:$B$3211,2,0)</f>
        <v>37</v>
      </c>
      <c r="J41" s="5">
        <f t="shared" si="0"/>
        <v>0.6166666666666667</v>
      </c>
      <c r="K41" s="1">
        <f t="shared" si="1"/>
        <v>4</v>
      </c>
      <c r="L41" t="str">
        <f>VLOOKUP(A41,'Каналы привлечения'!$A$1:$B$3211,2,0)</f>
        <v>Instagram</v>
      </c>
      <c r="M41">
        <f>VLOOKUP(L41,'Косты по каналам'!$A$1:$B$7,2,0)</f>
        <v>75</v>
      </c>
    </row>
    <row r="42" spans="1:13" x14ac:dyDescent="0.25">
      <c r="A42" s="1">
        <v>102669</v>
      </c>
      <c r="B42" s="2">
        <v>44092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f>VLOOKUP(A42,'Время активности'!$A$1:$B$3211,2,0)</f>
        <v>47</v>
      </c>
      <c r="J42" s="5">
        <f t="shared" si="0"/>
        <v>0.78333333333333333</v>
      </c>
      <c r="K42" s="1">
        <f t="shared" si="1"/>
        <v>4</v>
      </c>
      <c r="L42" t="str">
        <f>VLOOKUP(A42,'Каналы привлечения'!$A$1:$B$3211,2,0)</f>
        <v>Одноклассники</v>
      </c>
      <c r="M42">
        <f>VLOOKUP(L42,'Косты по каналам'!$A$1:$B$7,2,0)</f>
        <v>45</v>
      </c>
    </row>
    <row r="43" spans="1:13" x14ac:dyDescent="0.25">
      <c r="A43" s="1">
        <v>101923</v>
      </c>
      <c r="B43" s="2">
        <v>44143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f>VLOOKUP(A43,'Время активности'!$A$1:$B$3211,2,0)</f>
        <v>653</v>
      </c>
      <c r="J43" s="5">
        <f t="shared" si="0"/>
        <v>10.883333333333333</v>
      </c>
      <c r="K43" s="1">
        <f t="shared" si="1"/>
        <v>1</v>
      </c>
      <c r="L43" t="str">
        <f>VLOOKUP(A43,'Каналы привлечения'!$A$1:$B$3211,2,0)</f>
        <v>Telegram</v>
      </c>
      <c r="M43">
        <f>VLOOKUP(L43,'Косты по каналам'!$A$1:$B$7,2,0)</f>
        <v>70</v>
      </c>
    </row>
    <row r="44" spans="1:13" x14ac:dyDescent="0.25">
      <c r="A44" s="1">
        <v>101111</v>
      </c>
      <c r="B44" s="2">
        <v>43881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>VLOOKUP(A44,'Время активности'!$A$1:$B$3211,2,0)</f>
        <v>69</v>
      </c>
      <c r="J44" s="5">
        <f t="shared" si="0"/>
        <v>1.1499999999999999</v>
      </c>
      <c r="K44" s="1">
        <f t="shared" si="1"/>
        <v>3</v>
      </c>
      <c r="L44" t="str">
        <f>VLOOKUP(A44,'Каналы привлечения'!$A$1:$B$3211,2,0)</f>
        <v>Facebook</v>
      </c>
      <c r="M44">
        <f>VLOOKUP(L44,'Косты по каналам'!$A$1:$B$7,2,0)</f>
        <v>90</v>
      </c>
    </row>
    <row r="45" spans="1:13" x14ac:dyDescent="0.25">
      <c r="A45" s="1">
        <v>101936</v>
      </c>
      <c r="B45" s="2">
        <v>44008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f>VLOOKUP(A45,'Время активности'!$A$1:$B$3211,2,0)</f>
        <v>15</v>
      </c>
      <c r="J45" s="5">
        <f t="shared" si="0"/>
        <v>0.25</v>
      </c>
      <c r="K45" s="1">
        <f t="shared" si="1"/>
        <v>4</v>
      </c>
      <c r="L45" t="str">
        <f>VLOOKUP(A45,'Каналы привлечения'!$A$1:$B$3211,2,0)</f>
        <v>Instagram</v>
      </c>
      <c r="M45">
        <f>VLOOKUP(L45,'Косты по каналам'!$A$1:$B$7,2,0)</f>
        <v>75</v>
      </c>
    </row>
    <row r="46" spans="1:13" x14ac:dyDescent="0.25">
      <c r="A46" s="1">
        <v>101128</v>
      </c>
      <c r="B46" s="2">
        <v>44052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VLOOKUP(A46,'Время активности'!$A$1:$B$3211,2,0)</f>
        <v>150</v>
      </c>
      <c r="J46" s="5">
        <f t="shared" si="0"/>
        <v>2.5</v>
      </c>
      <c r="K46" s="1">
        <f t="shared" si="1"/>
        <v>2</v>
      </c>
      <c r="L46" t="str">
        <f>VLOOKUP(A46,'Каналы привлечения'!$A$1:$B$3211,2,0)</f>
        <v>VK</v>
      </c>
      <c r="M46">
        <f>VLOOKUP(L46,'Косты по каналам'!$A$1:$B$7,2,0)</f>
        <v>60</v>
      </c>
    </row>
    <row r="47" spans="1:13" x14ac:dyDescent="0.25">
      <c r="A47" s="1">
        <v>102877</v>
      </c>
      <c r="B47" s="2">
        <v>44172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f>VLOOKUP(A47,'Время активности'!$A$1:$B$3211,2,0)</f>
        <v>257</v>
      </c>
      <c r="J47" s="5">
        <f t="shared" si="0"/>
        <v>4.2833333333333332</v>
      </c>
      <c r="K47" s="1">
        <f t="shared" si="1"/>
        <v>1</v>
      </c>
      <c r="L47" t="str">
        <f>VLOOKUP(A47,'Каналы привлечения'!$A$1:$B$3211,2,0)</f>
        <v>Одноклассники</v>
      </c>
      <c r="M47">
        <f>VLOOKUP(L47,'Косты по каналам'!$A$1:$B$7,2,0)</f>
        <v>45</v>
      </c>
    </row>
    <row r="48" spans="1:13" x14ac:dyDescent="0.25">
      <c r="A48" s="1">
        <v>100216</v>
      </c>
      <c r="B48" s="2">
        <v>43933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>VLOOKUP(A48,'Время активности'!$A$1:$B$3211,2,0)</f>
        <v>37</v>
      </c>
      <c r="J48" s="5">
        <f t="shared" si="0"/>
        <v>0.6166666666666667</v>
      </c>
      <c r="K48" s="1">
        <f t="shared" si="1"/>
        <v>4</v>
      </c>
      <c r="L48" t="str">
        <f>VLOOKUP(A48,'Каналы привлечения'!$A$1:$B$3211,2,0)</f>
        <v>Facebook</v>
      </c>
      <c r="M48">
        <f>VLOOKUP(L48,'Косты по каналам'!$A$1:$B$7,2,0)</f>
        <v>90</v>
      </c>
    </row>
    <row r="49" spans="1:13" x14ac:dyDescent="0.25">
      <c r="A49" s="1">
        <v>101872</v>
      </c>
      <c r="B49" s="2">
        <v>43930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VLOOKUP(A49,'Время активности'!$A$1:$B$3211,2,0)</f>
        <v>109</v>
      </c>
      <c r="J49" s="5">
        <f t="shared" si="0"/>
        <v>1.8166666666666667</v>
      </c>
      <c r="K49" s="1">
        <f t="shared" si="1"/>
        <v>3</v>
      </c>
      <c r="L49" t="str">
        <f>VLOOKUP(A49,'Каналы привлечения'!$A$1:$B$3211,2,0)</f>
        <v>Instagram</v>
      </c>
      <c r="M49">
        <f>VLOOKUP(L49,'Косты по каналам'!$A$1:$B$7,2,0)</f>
        <v>75</v>
      </c>
    </row>
    <row r="50" spans="1:13" x14ac:dyDescent="0.25">
      <c r="A50" s="1">
        <v>102261</v>
      </c>
      <c r="B50" s="2">
        <v>44191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f>VLOOKUP(A50,'Время активности'!$A$1:$B$3211,2,0)</f>
        <v>255</v>
      </c>
      <c r="J50" s="5">
        <f t="shared" si="0"/>
        <v>4.25</v>
      </c>
      <c r="K50" s="1">
        <f t="shared" si="1"/>
        <v>1</v>
      </c>
      <c r="L50" t="str">
        <f>VLOOKUP(A50,'Каналы привлечения'!$A$1:$B$3211,2,0)</f>
        <v>Facebook</v>
      </c>
      <c r="M50">
        <f>VLOOKUP(L50,'Косты по каналам'!$A$1:$B$7,2,0)</f>
        <v>90</v>
      </c>
    </row>
    <row r="51" spans="1:13" x14ac:dyDescent="0.25">
      <c r="A51" s="1">
        <v>102611</v>
      </c>
      <c r="B51" s="2">
        <v>43972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f>VLOOKUP(A51,'Время активности'!$A$1:$B$3211,2,0)</f>
        <v>903</v>
      </c>
      <c r="J51" s="5">
        <f t="shared" si="0"/>
        <v>15.05</v>
      </c>
      <c r="K51" s="1">
        <f t="shared" si="1"/>
        <v>1</v>
      </c>
      <c r="L51" t="str">
        <f>VLOOKUP(A51,'Каналы привлечения'!$A$1:$B$3211,2,0)</f>
        <v>VK</v>
      </c>
      <c r="M51">
        <f>VLOOKUP(L51,'Косты по каналам'!$A$1:$B$7,2,0)</f>
        <v>60</v>
      </c>
    </row>
    <row r="52" spans="1:13" x14ac:dyDescent="0.25">
      <c r="A52" s="1">
        <v>102276</v>
      </c>
      <c r="B52" s="2">
        <v>43835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VLOOKUP(A52,'Время активности'!$A$1:$B$3211,2,0)</f>
        <v>54</v>
      </c>
      <c r="J52" s="5">
        <f t="shared" si="0"/>
        <v>0.9</v>
      </c>
      <c r="K52" s="1">
        <f t="shared" si="1"/>
        <v>4</v>
      </c>
      <c r="L52" t="str">
        <f>VLOOKUP(A52,'Каналы привлечения'!$A$1:$B$3211,2,0)</f>
        <v>VK</v>
      </c>
      <c r="M52">
        <f>VLOOKUP(L52,'Косты по каналам'!$A$1:$B$7,2,0)</f>
        <v>60</v>
      </c>
    </row>
    <row r="53" spans="1:13" x14ac:dyDescent="0.25">
      <c r="A53" s="1">
        <v>100635</v>
      </c>
      <c r="B53" s="2">
        <v>44158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f>VLOOKUP(A53,'Время активности'!$A$1:$B$3211,2,0)</f>
        <v>75</v>
      </c>
      <c r="J53" s="5">
        <f t="shared" si="0"/>
        <v>1.25</v>
      </c>
      <c r="K53" s="1">
        <f t="shared" si="1"/>
        <v>3</v>
      </c>
      <c r="L53" t="str">
        <f>VLOOKUP(A53,'Каналы привлечения'!$A$1:$B$3211,2,0)</f>
        <v>Telegram</v>
      </c>
      <c r="M53">
        <f>VLOOKUP(L53,'Косты по каналам'!$A$1:$B$7,2,0)</f>
        <v>70</v>
      </c>
    </row>
    <row r="54" spans="1:13" x14ac:dyDescent="0.25">
      <c r="A54" s="1">
        <v>100590</v>
      </c>
      <c r="B54" s="2">
        <v>43981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f>VLOOKUP(A54,'Время активности'!$A$1:$B$3211,2,0)</f>
        <v>75</v>
      </c>
      <c r="J54" s="5">
        <f t="shared" si="0"/>
        <v>1.25</v>
      </c>
      <c r="K54" s="1">
        <f t="shared" si="1"/>
        <v>3</v>
      </c>
      <c r="L54" t="str">
        <f>VLOOKUP(A54,'Каналы привлечения'!$A$1:$B$3211,2,0)</f>
        <v>Instagram</v>
      </c>
      <c r="M54">
        <f>VLOOKUP(L54,'Косты по каналам'!$A$1:$B$7,2,0)</f>
        <v>75</v>
      </c>
    </row>
    <row r="55" spans="1:13" x14ac:dyDescent="0.25">
      <c r="A55" s="1">
        <v>101503</v>
      </c>
      <c r="B55" s="2">
        <v>43920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f>VLOOKUP(A55,'Время активности'!$A$1:$B$3211,2,0)</f>
        <v>219</v>
      </c>
      <c r="J55" s="5">
        <f t="shared" si="0"/>
        <v>3.65</v>
      </c>
      <c r="K55" s="1">
        <f t="shared" si="1"/>
        <v>1</v>
      </c>
      <c r="L55" t="str">
        <f>VLOOKUP(A55,'Каналы привлечения'!$A$1:$B$3211,2,0)</f>
        <v>Telegram</v>
      </c>
      <c r="M55">
        <f>VLOOKUP(L55,'Косты по каналам'!$A$1:$B$7,2,0)</f>
        <v>70</v>
      </c>
    </row>
    <row r="56" spans="1:13" x14ac:dyDescent="0.25">
      <c r="A56" s="1">
        <v>100854</v>
      </c>
      <c r="B56" s="2">
        <v>43860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f>VLOOKUP(A56,'Время активности'!$A$1:$B$3211,2,0)</f>
        <v>177</v>
      </c>
      <c r="J56" s="5">
        <f t="shared" si="0"/>
        <v>2.95</v>
      </c>
      <c r="K56" s="1">
        <f t="shared" si="1"/>
        <v>2</v>
      </c>
      <c r="L56" t="str">
        <f>VLOOKUP(A56,'Каналы привлечения'!$A$1:$B$3211,2,0)</f>
        <v>VK</v>
      </c>
      <c r="M56">
        <f>VLOOKUP(L56,'Косты по каналам'!$A$1:$B$7,2,0)</f>
        <v>60</v>
      </c>
    </row>
    <row r="57" spans="1:13" x14ac:dyDescent="0.25">
      <c r="A57" s="1">
        <v>100972</v>
      </c>
      <c r="B57" s="2">
        <v>44027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f>VLOOKUP(A57,'Время активности'!$A$1:$B$3211,2,0)</f>
        <v>178</v>
      </c>
      <c r="J57" s="5">
        <f t="shared" si="0"/>
        <v>2.9666666666666668</v>
      </c>
      <c r="K57" s="1">
        <f t="shared" si="1"/>
        <v>2</v>
      </c>
      <c r="L57" t="str">
        <f>VLOOKUP(A57,'Каналы привлечения'!$A$1:$B$3211,2,0)</f>
        <v>Telegram</v>
      </c>
      <c r="M57">
        <f>VLOOKUP(L57,'Косты по каналам'!$A$1:$B$7,2,0)</f>
        <v>70</v>
      </c>
    </row>
    <row r="58" spans="1:13" x14ac:dyDescent="0.25">
      <c r="A58" s="1">
        <v>100871</v>
      </c>
      <c r="B58" s="2">
        <v>44157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f>VLOOKUP(A58,'Время активности'!$A$1:$B$3211,2,0)</f>
        <v>68</v>
      </c>
      <c r="J58" s="5">
        <f t="shared" si="0"/>
        <v>1.1333333333333333</v>
      </c>
      <c r="K58" s="1">
        <f t="shared" si="1"/>
        <v>3</v>
      </c>
      <c r="L58" t="str">
        <f>VLOOKUP(A58,'Каналы привлечения'!$A$1:$B$3211,2,0)</f>
        <v>Одноклассники</v>
      </c>
      <c r="M58">
        <f>VLOOKUP(L58,'Косты по каналам'!$A$1:$B$7,2,0)</f>
        <v>45</v>
      </c>
    </row>
    <row r="59" spans="1:13" x14ac:dyDescent="0.25">
      <c r="A59" s="1">
        <v>100527</v>
      </c>
      <c r="B59" s="2">
        <v>43998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f>VLOOKUP(A59,'Время активности'!$A$1:$B$3211,2,0)</f>
        <v>75</v>
      </c>
      <c r="J59" s="5">
        <f t="shared" si="0"/>
        <v>1.25</v>
      </c>
      <c r="K59" s="1">
        <f t="shared" si="1"/>
        <v>3</v>
      </c>
      <c r="L59" t="str">
        <f>VLOOKUP(A59,'Каналы привлечения'!$A$1:$B$3211,2,0)</f>
        <v>VK</v>
      </c>
      <c r="M59">
        <f>VLOOKUP(L59,'Косты по каналам'!$A$1:$B$7,2,0)</f>
        <v>60</v>
      </c>
    </row>
    <row r="60" spans="1:13" x14ac:dyDescent="0.25">
      <c r="A60" s="1">
        <v>101827</v>
      </c>
      <c r="B60" s="2">
        <v>44167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f>VLOOKUP(A60,'Время активности'!$A$1:$B$3211,2,0)</f>
        <v>62</v>
      </c>
      <c r="J60" s="5">
        <f t="shared" si="0"/>
        <v>1.0333333333333334</v>
      </c>
      <c r="K60" s="1">
        <f t="shared" si="1"/>
        <v>3</v>
      </c>
      <c r="L60" t="str">
        <f>VLOOKUP(A60,'Каналы привлечения'!$A$1:$B$3211,2,0)</f>
        <v>Instagram</v>
      </c>
      <c r="M60">
        <f>VLOOKUP(L60,'Косты по каналам'!$A$1:$B$7,2,0)</f>
        <v>75</v>
      </c>
    </row>
    <row r="61" spans="1:13" x14ac:dyDescent="0.25">
      <c r="A61" s="1">
        <v>101695</v>
      </c>
      <c r="B61" s="2">
        <v>44007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0</v>
      </c>
      <c r="I61" s="1">
        <f>VLOOKUP(A61,'Время активности'!$A$1:$B$3211,2,0)</f>
        <v>72</v>
      </c>
      <c r="J61" s="5">
        <f t="shared" si="0"/>
        <v>1.2</v>
      </c>
      <c r="K61" s="1">
        <f t="shared" si="1"/>
        <v>3</v>
      </c>
      <c r="L61" t="str">
        <f>VLOOKUP(A61,'Каналы привлечения'!$A$1:$B$3211,2,0)</f>
        <v>VK</v>
      </c>
      <c r="M61">
        <f>VLOOKUP(L61,'Косты по каналам'!$A$1:$B$7,2,0)</f>
        <v>60</v>
      </c>
    </row>
    <row r="62" spans="1:13" x14ac:dyDescent="0.25">
      <c r="A62" s="1">
        <v>102267</v>
      </c>
      <c r="B62" s="2">
        <v>43996</v>
      </c>
      <c r="C62" s="1">
        <v>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f>VLOOKUP(A62,'Время активности'!$A$1:$B$3211,2,0)</f>
        <v>6</v>
      </c>
      <c r="J62" s="5">
        <f t="shared" si="0"/>
        <v>0.1</v>
      </c>
      <c r="K62" s="1">
        <f t="shared" si="1"/>
        <v>4</v>
      </c>
      <c r="L62" t="str">
        <f>VLOOKUP(A62,'Каналы привлечения'!$A$1:$B$3211,2,0)</f>
        <v>Facebook</v>
      </c>
      <c r="M62">
        <f>VLOOKUP(L62,'Косты по каналам'!$A$1:$B$7,2,0)</f>
        <v>90</v>
      </c>
    </row>
    <row r="63" spans="1:13" x14ac:dyDescent="0.25">
      <c r="A63" s="1">
        <v>102704</v>
      </c>
      <c r="B63" s="2">
        <v>44076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f>VLOOKUP(A63,'Время активности'!$A$1:$B$3211,2,0)</f>
        <v>192</v>
      </c>
      <c r="J63" s="5">
        <f t="shared" si="0"/>
        <v>3.2</v>
      </c>
      <c r="K63" s="1">
        <f t="shared" si="1"/>
        <v>1</v>
      </c>
      <c r="L63" t="str">
        <f>VLOOKUP(A63,'Каналы привлечения'!$A$1:$B$3211,2,0)</f>
        <v>Одноклассники</v>
      </c>
      <c r="M63">
        <f>VLOOKUP(L63,'Косты по каналам'!$A$1:$B$7,2,0)</f>
        <v>45</v>
      </c>
    </row>
    <row r="64" spans="1:13" x14ac:dyDescent="0.25">
      <c r="A64" s="1">
        <v>101526</v>
      </c>
      <c r="B64" s="2">
        <v>44038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f>VLOOKUP(A64,'Время активности'!$A$1:$B$3211,2,0)</f>
        <v>285</v>
      </c>
      <c r="J64" s="5">
        <f t="shared" si="0"/>
        <v>4.75</v>
      </c>
      <c r="K64" s="1">
        <f t="shared" si="1"/>
        <v>1</v>
      </c>
      <c r="L64" t="str">
        <f>VLOOKUP(A64,'Каналы привлечения'!$A$1:$B$3211,2,0)</f>
        <v>Facebook</v>
      </c>
      <c r="M64">
        <f>VLOOKUP(L64,'Косты по каналам'!$A$1:$B$7,2,0)</f>
        <v>90</v>
      </c>
    </row>
    <row r="65" spans="1:13" x14ac:dyDescent="0.25">
      <c r="A65" s="1">
        <v>100186</v>
      </c>
      <c r="B65" s="2">
        <v>44021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f>VLOOKUP(A65,'Время активности'!$A$1:$B$3211,2,0)</f>
        <v>51</v>
      </c>
      <c r="J65" s="5">
        <f t="shared" si="0"/>
        <v>0.85</v>
      </c>
      <c r="K65" s="1">
        <f t="shared" si="1"/>
        <v>4</v>
      </c>
      <c r="L65" t="str">
        <f>VLOOKUP(A65,'Каналы привлечения'!$A$1:$B$3211,2,0)</f>
        <v>Telegram</v>
      </c>
      <c r="M65">
        <f>VLOOKUP(L65,'Косты по каналам'!$A$1:$B$7,2,0)</f>
        <v>70</v>
      </c>
    </row>
    <row r="66" spans="1:13" x14ac:dyDescent="0.25">
      <c r="A66" s="1">
        <v>101129</v>
      </c>
      <c r="B66" s="2">
        <v>44191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f>VLOOKUP(A66,'Время активности'!$A$1:$B$3211,2,0)</f>
        <v>241</v>
      </c>
      <c r="J66" s="5">
        <f t="shared" si="0"/>
        <v>4.0166666666666666</v>
      </c>
      <c r="K66" s="1">
        <f t="shared" si="1"/>
        <v>1</v>
      </c>
      <c r="L66" t="str">
        <f>VLOOKUP(A66,'Каналы привлечения'!$A$1:$B$3211,2,0)</f>
        <v>Telegram</v>
      </c>
      <c r="M66">
        <f>VLOOKUP(L66,'Косты по каналам'!$A$1:$B$7,2,0)</f>
        <v>70</v>
      </c>
    </row>
    <row r="67" spans="1:13" x14ac:dyDescent="0.25">
      <c r="A67" s="1">
        <v>100962</v>
      </c>
      <c r="B67" s="2">
        <v>44101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f>VLOOKUP(A67,'Время активности'!$A$1:$B$3211,2,0)</f>
        <v>210</v>
      </c>
      <c r="J67" s="5">
        <f t="shared" ref="J67:J130" si="2">I67/60</f>
        <v>3.5</v>
      </c>
      <c r="K67" s="1">
        <f t="shared" ref="K67:K130" si="3">IF(J67&lt;=1,4,IF(J67&lt;=2,3,IF(J67&lt;=3,2,1)))</f>
        <v>1</v>
      </c>
      <c r="L67" t="str">
        <f>VLOOKUP(A67,'Каналы привлечения'!$A$1:$B$3211,2,0)</f>
        <v>Facebook</v>
      </c>
      <c r="M67">
        <f>VLOOKUP(L67,'Косты по каналам'!$A$1:$B$7,2,0)</f>
        <v>90</v>
      </c>
    </row>
    <row r="68" spans="1:13" x14ac:dyDescent="0.25">
      <c r="A68" s="1">
        <v>101694</v>
      </c>
      <c r="B68" s="2">
        <v>44180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f>VLOOKUP(A68,'Время активности'!$A$1:$B$3211,2,0)</f>
        <v>190</v>
      </c>
      <c r="J68" s="5">
        <f t="shared" si="2"/>
        <v>3.1666666666666665</v>
      </c>
      <c r="K68" s="1">
        <f t="shared" si="3"/>
        <v>1</v>
      </c>
      <c r="L68" t="str">
        <f>VLOOKUP(A68,'Каналы привлечения'!$A$1:$B$3211,2,0)</f>
        <v>VK</v>
      </c>
      <c r="M68">
        <f>VLOOKUP(L68,'Косты по каналам'!$A$1:$B$7,2,0)</f>
        <v>60</v>
      </c>
    </row>
    <row r="69" spans="1:13" x14ac:dyDescent="0.25">
      <c r="A69" s="1">
        <v>102455</v>
      </c>
      <c r="B69" s="2">
        <v>44136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f>VLOOKUP(A69,'Время активности'!$A$1:$B$3211,2,0)</f>
        <v>48</v>
      </c>
      <c r="J69" s="5">
        <f t="shared" si="2"/>
        <v>0.8</v>
      </c>
      <c r="K69" s="1">
        <f t="shared" si="3"/>
        <v>4</v>
      </c>
      <c r="L69" t="str">
        <f>VLOOKUP(A69,'Каналы привлечения'!$A$1:$B$3211,2,0)</f>
        <v>Instagram</v>
      </c>
      <c r="M69">
        <f>VLOOKUP(L69,'Косты по каналам'!$A$1:$B$7,2,0)</f>
        <v>75</v>
      </c>
    </row>
    <row r="70" spans="1:13" x14ac:dyDescent="0.25">
      <c r="A70" s="1">
        <v>101768</v>
      </c>
      <c r="B70" s="2">
        <v>44022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f>VLOOKUP(A70,'Время активности'!$A$1:$B$3211,2,0)</f>
        <v>269</v>
      </c>
      <c r="J70" s="5">
        <f t="shared" si="2"/>
        <v>4.4833333333333334</v>
      </c>
      <c r="K70" s="1">
        <f t="shared" si="3"/>
        <v>1</v>
      </c>
      <c r="L70" t="str">
        <f>VLOOKUP(A70,'Каналы привлечения'!$A$1:$B$3211,2,0)</f>
        <v>Instagram</v>
      </c>
      <c r="M70">
        <f>VLOOKUP(L70,'Косты по каналам'!$A$1:$B$7,2,0)</f>
        <v>75</v>
      </c>
    </row>
    <row r="71" spans="1:13" x14ac:dyDescent="0.25">
      <c r="A71" s="1">
        <v>102417</v>
      </c>
      <c r="B71" s="2">
        <v>43998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f>VLOOKUP(A71,'Время активности'!$A$1:$B$3211,2,0)</f>
        <v>930</v>
      </c>
      <c r="J71" s="5">
        <f t="shared" si="2"/>
        <v>15.5</v>
      </c>
      <c r="K71" s="1">
        <f t="shared" si="3"/>
        <v>1</v>
      </c>
      <c r="L71" t="str">
        <f>VLOOKUP(A71,'Каналы привлечения'!$A$1:$B$3211,2,0)</f>
        <v>Одноклассники</v>
      </c>
      <c r="M71">
        <f>VLOOKUP(L71,'Косты по каналам'!$A$1:$B$7,2,0)</f>
        <v>45</v>
      </c>
    </row>
    <row r="72" spans="1:13" x14ac:dyDescent="0.25">
      <c r="A72" s="1">
        <v>100775</v>
      </c>
      <c r="B72" s="2">
        <v>43956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f>VLOOKUP(A72,'Время активности'!$A$1:$B$3211,2,0)</f>
        <v>66</v>
      </c>
      <c r="J72" s="5">
        <f t="shared" si="2"/>
        <v>1.1000000000000001</v>
      </c>
      <c r="K72" s="1">
        <f t="shared" si="3"/>
        <v>3</v>
      </c>
      <c r="L72" t="str">
        <f>VLOOKUP(A72,'Каналы привлечения'!$A$1:$B$3211,2,0)</f>
        <v>Telegram</v>
      </c>
      <c r="M72">
        <f>VLOOKUP(L72,'Косты по каналам'!$A$1:$B$7,2,0)</f>
        <v>70</v>
      </c>
    </row>
    <row r="73" spans="1:13" x14ac:dyDescent="0.25">
      <c r="A73" s="1">
        <v>102409</v>
      </c>
      <c r="B73" s="2">
        <v>44018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f>VLOOKUP(A73,'Время активности'!$A$1:$B$3211,2,0)</f>
        <v>47</v>
      </c>
      <c r="J73" s="5">
        <f t="shared" si="2"/>
        <v>0.78333333333333333</v>
      </c>
      <c r="K73" s="1">
        <f t="shared" si="3"/>
        <v>4</v>
      </c>
      <c r="L73" t="str">
        <f>VLOOKUP(A73,'Каналы привлечения'!$A$1:$B$3211,2,0)</f>
        <v>Instagram</v>
      </c>
      <c r="M73">
        <f>VLOOKUP(L73,'Косты по каналам'!$A$1:$B$7,2,0)</f>
        <v>75</v>
      </c>
    </row>
    <row r="74" spans="1:13" x14ac:dyDescent="0.25">
      <c r="A74" s="1">
        <v>102743</v>
      </c>
      <c r="B74" s="2">
        <v>43970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f>VLOOKUP(A74,'Время активности'!$A$1:$B$3211,2,0)</f>
        <v>80</v>
      </c>
      <c r="J74" s="5">
        <f t="shared" si="2"/>
        <v>1.3333333333333333</v>
      </c>
      <c r="K74" s="1">
        <f t="shared" si="3"/>
        <v>3</v>
      </c>
      <c r="L74" t="str">
        <f>VLOOKUP(A74,'Каналы привлечения'!$A$1:$B$3211,2,0)</f>
        <v>Одноклассники</v>
      </c>
      <c r="M74">
        <f>VLOOKUP(L74,'Косты по каналам'!$A$1:$B$7,2,0)</f>
        <v>45</v>
      </c>
    </row>
    <row r="75" spans="1:13" x14ac:dyDescent="0.25">
      <c r="A75" s="1">
        <v>102561</v>
      </c>
      <c r="B75" s="2">
        <v>44104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f>VLOOKUP(A75,'Время активности'!$A$1:$B$3211,2,0)</f>
        <v>38</v>
      </c>
      <c r="J75" s="5">
        <f t="shared" si="2"/>
        <v>0.6333333333333333</v>
      </c>
      <c r="K75" s="1">
        <f t="shared" si="3"/>
        <v>4</v>
      </c>
      <c r="L75" t="str">
        <f>VLOOKUP(A75,'Каналы привлечения'!$A$1:$B$3211,2,0)</f>
        <v>TikTok</v>
      </c>
      <c r="M75">
        <f>VLOOKUP(L75,'Косты по каналам'!$A$1:$B$7,2,0)</f>
        <v>80</v>
      </c>
    </row>
    <row r="76" spans="1:13" x14ac:dyDescent="0.25">
      <c r="A76" s="1">
        <v>100102</v>
      </c>
      <c r="B76" s="2">
        <v>43982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f>VLOOKUP(A76,'Время активности'!$A$1:$B$3211,2,0)</f>
        <v>82</v>
      </c>
      <c r="J76" s="5">
        <f t="shared" si="2"/>
        <v>1.3666666666666667</v>
      </c>
      <c r="K76" s="1">
        <f t="shared" si="3"/>
        <v>3</v>
      </c>
      <c r="L76" t="str">
        <f>VLOOKUP(A76,'Каналы привлечения'!$A$1:$B$3211,2,0)</f>
        <v>Instagram</v>
      </c>
      <c r="M76">
        <f>VLOOKUP(L76,'Косты по каналам'!$A$1:$B$7,2,0)</f>
        <v>75</v>
      </c>
    </row>
    <row r="77" spans="1:13" x14ac:dyDescent="0.25">
      <c r="A77" s="1">
        <v>102401</v>
      </c>
      <c r="B77" s="2">
        <v>44088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f>VLOOKUP(A77,'Время активности'!$A$1:$B$3211,2,0)</f>
        <v>25</v>
      </c>
      <c r="J77" s="5">
        <f t="shared" si="2"/>
        <v>0.41666666666666669</v>
      </c>
      <c r="K77" s="1">
        <f t="shared" si="3"/>
        <v>4</v>
      </c>
      <c r="L77" t="str">
        <f>VLOOKUP(A77,'Каналы привлечения'!$A$1:$B$3211,2,0)</f>
        <v>Instagram</v>
      </c>
      <c r="M77">
        <f>VLOOKUP(L77,'Косты по каналам'!$A$1:$B$7,2,0)</f>
        <v>75</v>
      </c>
    </row>
    <row r="78" spans="1:13" x14ac:dyDescent="0.25">
      <c r="A78" s="1">
        <v>101551</v>
      </c>
      <c r="B78" s="2">
        <v>44165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f>VLOOKUP(A78,'Время активности'!$A$1:$B$3211,2,0)</f>
        <v>64</v>
      </c>
      <c r="J78" s="5">
        <f t="shared" si="2"/>
        <v>1.0666666666666667</v>
      </c>
      <c r="K78" s="1">
        <f t="shared" si="3"/>
        <v>3</v>
      </c>
      <c r="L78" t="str">
        <f>VLOOKUP(A78,'Каналы привлечения'!$A$1:$B$3211,2,0)</f>
        <v>VK</v>
      </c>
      <c r="M78">
        <f>VLOOKUP(L78,'Косты по каналам'!$A$1:$B$7,2,0)</f>
        <v>60</v>
      </c>
    </row>
    <row r="79" spans="1:13" x14ac:dyDescent="0.25">
      <c r="A79" s="1">
        <v>101202</v>
      </c>
      <c r="B79" s="2">
        <v>44007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f>VLOOKUP(A79,'Время активности'!$A$1:$B$3211,2,0)</f>
        <v>142</v>
      </c>
      <c r="J79" s="5">
        <f t="shared" si="2"/>
        <v>2.3666666666666667</v>
      </c>
      <c r="K79" s="1">
        <f t="shared" si="3"/>
        <v>2</v>
      </c>
      <c r="L79" t="str">
        <f>VLOOKUP(A79,'Каналы привлечения'!$A$1:$B$3211,2,0)</f>
        <v>Instagram</v>
      </c>
      <c r="M79">
        <f>VLOOKUP(L79,'Косты по каналам'!$A$1:$B$7,2,0)</f>
        <v>75</v>
      </c>
    </row>
    <row r="80" spans="1:13" x14ac:dyDescent="0.25">
      <c r="A80" s="1">
        <v>100561</v>
      </c>
      <c r="B80" s="2">
        <v>43880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f>VLOOKUP(A80,'Время активности'!$A$1:$B$3211,2,0)</f>
        <v>75</v>
      </c>
      <c r="J80" s="5">
        <f t="shared" si="2"/>
        <v>1.25</v>
      </c>
      <c r="K80" s="1">
        <f t="shared" si="3"/>
        <v>3</v>
      </c>
      <c r="L80" t="str">
        <f>VLOOKUP(A80,'Каналы привлечения'!$A$1:$B$3211,2,0)</f>
        <v>Instagram</v>
      </c>
      <c r="M80">
        <f>VLOOKUP(L80,'Косты по каналам'!$A$1:$B$7,2,0)</f>
        <v>75</v>
      </c>
    </row>
    <row r="81" spans="1:13" x14ac:dyDescent="0.25">
      <c r="A81" s="1">
        <v>101366</v>
      </c>
      <c r="B81" s="2">
        <v>43842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f>VLOOKUP(A81,'Время активности'!$A$1:$B$3211,2,0)</f>
        <v>20</v>
      </c>
      <c r="J81" s="5">
        <f t="shared" si="2"/>
        <v>0.33333333333333331</v>
      </c>
      <c r="K81" s="1">
        <f t="shared" si="3"/>
        <v>4</v>
      </c>
      <c r="L81" t="str">
        <f>VLOOKUP(A81,'Каналы привлечения'!$A$1:$B$3211,2,0)</f>
        <v>VK</v>
      </c>
      <c r="M81">
        <f>VLOOKUP(L81,'Косты по каналам'!$A$1:$B$7,2,0)</f>
        <v>60</v>
      </c>
    </row>
    <row r="82" spans="1:13" x14ac:dyDescent="0.25">
      <c r="A82" s="1">
        <v>101069</v>
      </c>
      <c r="B82" s="2">
        <v>44124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f>VLOOKUP(A82,'Время активности'!$A$1:$B$3211,2,0)</f>
        <v>1</v>
      </c>
      <c r="J82" s="5">
        <f t="shared" si="2"/>
        <v>1.6666666666666666E-2</v>
      </c>
      <c r="K82" s="1">
        <f t="shared" si="3"/>
        <v>4</v>
      </c>
      <c r="L82" t="str">
        <f>VLOOKUP(A82,'Каналы привлечения'!$A$1:$B$3211,2,0)</f>
        <v>Facebook</v>
      </c>
      <c r="M82">
        <f>VLOOKUP(L82,'Косты по каналам'!$A$1:$B$7,2,0)</f>
        <v>90</v>
      </c>
    </row>
    <row r="83" spans="1:13" x14ac:dyDescent="0.25">
      <c r="A83" s="1">
        <v>100828</v>
      </c>
      <c r="B83" s="2">
        <v>43848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f>VLOOKUP(A83,'Время активности'!$A$1:$B$3211,2,0)</f>
        <v>124</v>
      </c>
      <c r="J83" s="5">
        <f t="shared" si="2"/>
        <v>2.0666666666666669</v>
      </c>
      <c r="K83" s="1">
        <f t="shared" si="3"/>
        <v>2</v>
      </c>
      <c r="L83" t="str">
        <f>VLOOKUP(A83,'Каналы привлечения'!$A$1:$B$3211,2,0)</f>
        <v>Одноклассники</v>
      </c>
      <c r="M83">
        <f>VLOOKUP(L83,'Косты по каналам'!$A$1:$B$7,2,0)</f>
        <v>45</v>
      </c>
    </row>
    <row r="84" spans="1:13" x14ac:dyDescent="0.25">
      <c r="A84" s="1">
        <v>102847</v>
      </c>
      <c r="B84" s="2">
        <v>43925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f>VLOOKUP(A84,'Время активности'!$A$1:$B$3211,2,0)</f>
        <v>90</v>
      </c>
      <c r="J84" s="5">
        <f t="shared" si="2"/>
        <v>1.5</v>
      </c>
      <c r="K84" s="1">
        <f t="shared" si="3"/>
        <v>3</v>
      </c>
      <c r="L84" t="str">
        <f>VLOOKUP(A84,'Каналы привлечения'!$A$1:$B$3211,2,0)</f>
        <v>Одноклассники</v>
      </c>
      <c r="M84">
        <f>VLOOKUP(L84,'Косты по каналам'!$A$1:$B$7,2,0)</f>
        <v>45</v>
      </c>
    </row>
    <row r="85" spans="1:13" x14ac:dyDescent="0.25">
      <c r="A85" s="1">
        <v>101490</v>
      </c>
      <c r="B85" s="2">
        <v>43851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f>VLOOKUP(A85,'Время активности'!$A$1:$B$3211,2,0)</f>
        <v>222</v>
      </c>
      <c r="J85" s="5">
        <f t="shared" si="2"/>
        <v>3.7</v>
      </c>
      <c r="K85" s="1">
        <f t="shared" si="3"/>
        <v>1</v>
      </c>
      <c r="L85" t="str">
        <f>VLOOKUP(A85,'Каналы привлечения'!$A$1:$B$3211,2,0)</f>
        <v>VK</v>
      </c>
      <c r="M85">
        <f>VLOOKUP(L85,'Косты по каналам'!$A$1:$B$7,2,0)</f>
        <v>60</v>
      </c>
    </row>
    <row r="86" spans="1:13" x14ac:dyDescent="0.25">
      <c r="A86" s="1">
        <v>102549</v>
      </c>
      <c r="B86" s="2">
        <v>44048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f>VLOOKUP(A86,'Время активности'!$A$1:$B$3211,2,0)</f>
        <v>67</v>
      </c>
      <c r="J86" s="5">
        <f t="shared" si="2"/>
        <v>1.1166666666666667</v>
      </c>
      <c r="K86" s="1">
        <f t="shared" si="3"/>
        <v>3</v>
      </c>
      <c r="L86" t="str">
        <f>VLOOKUP(A86,'Каналы привлечения'!$A$1:$B$3211,2,0)</f>
        <v>Одноклассники</v>
      </c>
      <c r="M86">
        <f>VLOOKUP(L86,'Косты по каналам'!$A$1:$B$7,2,0)</f>
        <v>45</v>
      </c>
    </row>
    <row r="87" spans="1:13" x14ac:dyDescent="0.25">
      <c r="A87" s="1">
        <v>100509</v>
      </c>
      <c r="B87" s="2">
        <v>44058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f>VLOOKUP(A87,'Время активности'!$A$1:$B$3211,2,0)</f>
        <v>63</v>
      </c>
      <c r="J87" s="5">
        <f t="shared" si="2"/>
        <v>1.05</v>
      </c>
      <c r="K87" s="1">
        <f t="shared" si="3"/>
        <v>3</v>
      </c>
      <c r="L87" t="str">
        <f>VLOOKUP(A87,'Каналы привлечения'!$A$1:$B$3211,2,0)</f>
        <v>TikTok</v>
      </c>
      <c r="M87">
        <f>VLOOKUP(L87,'Косты по каналам'!$A$1:$B$7,2,0)</f>
        <v>80</v>
      </c>
    </row>
    <row r="88" spans="1:13" x14ac:dyDescent="0.25">
      <c r="A88" s="1">
        <v>100276</v>
      </c>
      <c r="B88" s="2">
        <v>43861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f>VLOOKUP(A88,'Время активности'!$A$1:$B$3211,2,0)</f>
        <v>84</v>
      </c>
      <c r="J88" s="5">
        <f t="shared" si="2"/>
        <v>1.4</v>
      </c>
      <c r="K88" s="1">
        <f t="shared" si="3"/>
        <v>3</v>
      </c>
      <c r="L88" t="str">
        <f>VLOOKUP(A88,'Каналы привлечения'!$A$1:$B$3211,2,0)</f>
        <v>TikTok</v>
      </c>
      <c r="M88">
        <f>VLOOKUP(L88,'Косты по каналам'!$A$1:$B$7,2,0)</f>
        <v>80</v>
      </c>
    </row>
    <row r="89" spans="1:13" x14ac:dyDescent="0.25">
      <c r="A89" s="1">
        <v>101656</v>
      </c>
      <c r="B89" s="2">
        <v>43859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f>VLOOKUP(A89,'Время активности'!$A$1:$B$3211,2,0)</f>
        <v>822</v>
      </c>
      <c r="J89" s="5">
        <f t="shared" si="2"/>
        <v>13.7</v>
      </c>
      <c r="K89" s="1">
        <f t="shared" si="3"/>
        <v>1</v>
      </c>
      <c r="L89" t="str">
        <f>VLOOKUP(A89,'Каналы привлечения'!$A$1:$B$3211,2,0)</f>
        <v>Telegram</v>
      </c>
      <c r="M89">
        <f>VLOOKUP(L89,'Косты по каналам'!$A$1:$B$7,2,0)</f>
        <v>70</v>
      </c>
    </row>
    <row r="90" spans="1:13" x14ac:dyDescent="0.25">
      <c r="A90" s="1">
        <v>100852</v>
      </c>
      <c r="B90" s="2">
        <v>44167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f>VLOOKUP(A90,'Время активности'!$A$1:$B$3211,2,0)</f>
        <v>60</v>
      </c>
      <c r="J90" s="5">
        <f t="shared" si="2"/>
        <v>1</v>
      </c>
      <c r="K90" s="1">
        <f t="shared" si="3"/>
        <v>4</v>
      </c>
      <c r="L90" t="str">
        <f>VLOOKUP(A90,'Каналы привлечения'!$A$1:$B$3211,2,0)</f>
        <v>VK</v>
      </c>
      <c r="M90">
        <f>VLOOKUP(L90,'Косты по каналам'!$A$1:$B$7,2,0)</f>
        <v>60</v>
      </c>
    </row>
    <row r="91" spans="1:13" x14ac:dyDescent="0.25">
      <c r="A91" s="1">
        <v>101818</v>
      </c>
      <c r="B91" s="2">
        <v>43941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f>VLOOKUP(A91,'Время активности'!$A$1:$B$3211,2,0)</f>
        <v>195</v>
      </c>
      <c r="J91" s="5">
        <f t="shared" si="2"/>
        <v>3.25</v>
      </c>
      <c r="K91" s="1">
        <f t="shared" si="3"/>
        <v>1</v>
      </c>
      <c r="L91" t="str">
        <f>VLOOKUP(A91,'Каналы привлечения'!$A$1:$B$3211,2,0)</f>
        <v>Instagram</v>
      </c>
      <c r="M91">
        <f>VLOOKUP(L91,'Косты по каналам'!$A$1:$B$7,2,0)</f>
        <v>75</v>
      </c>
    </row>
    <row r="92" spans="1:13" x14ac:dyDescent="0.25">
      <c r="A92" s="1">
        <v>100297</v>
      </c>
      <c r="B92" s="2">
        <v>43923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VLOOKUP(A92,'Время активности'!$A$1:$B$3211,2,0)</f>
        <v>66</v>
      </c>
      <c r="J92" s="5">
        <f t="shared" si="2"/>
        <v>1.1000000000000001</v>
      </c>
      <c r="K92" s="1">
        <f t="shared" si="3"/>
        <v>3</v>
      </c>
      <c r="L92" t="str">
        <f>VLOOKUP(A92,'Каналы привлечения'!$A$1:$B$3211,2,0)</f>
        <v>Instagram</v>
      </c>
      <c r="M92">
        <f>VLOOKUP(L92,'Косты по каналам'!$A$1:$B$7,2,0)</f>
        <v>75</v>
      </c>
    </row>
    <row r="93" spans="1:13" x14ac:dyDescent="0.25">
      <c r="A93" s="1">
        <v>100269</v>
      </c>
      <c r="B93" s="2">
        <v>44184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f>VLOOKUP(A93,'Время активности'!$A$1:$B$3211,2,0)</f>
        <v>170</v>
      </c>
      <c r="J93" s="5">
        <f t="shared" si="2"/>
        <v>2.8333333333333335</v>
      </c>
      <c r="K93" s="1">
        <f t="shared" si="3"/>
        <v>2</v>
      </c>
      <c r="L93" t="str">
        <f>VLOOKUP(A93,'Каналы привлечения'!$A$1:$B$3211,2,0)</f>
        <v>Facebook</v>
      </c>
      <c r="M93">
        <f>VLOOKUP(L93,'Косты по каналам'!$A$1:$B$7,2,0)</f>
        <v>90</v>
      </c>
    </row>
    <row r="94" spans="1:13" x14ac:dyDescent="0.25">
      <c r="A94" s="1">
        <v>100845</v>
      </c>
      <c r="B94" s="2">
        <v>43850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f>VLOOKUP(A94,'Время активности'!$A$1:$B$3211,2,0)</f>
        <v>184</v>
      </c>
      <c r="J94" s="5">
        <f t="shared" si="2"/>
        <v>3.0666666666666669</v>
      </c>
      <c r="K94" s="1">
        <f t="shared" si="3"/>
        <v>1</v>
      </c>
      <c r="L94" t="str">
        <f>VLOOKUP(A94,'Каналы привлечения'!$A$1:$B$3211,2,0)</f>
        <v>Telegram</v>
      </c>
      <c r="M94">
        <f>VLOOKUP(L94,'Косты по каналам'!$A$1:$B$7,2,0)</f>
        <v>70</v>
      </c>
    </row>
    <row r="95" spans="1:13" x14ac:dyDescent="0.25">
      <c r="A95" s="1">
        <v>102291</v>
      </c>
      <c r="B95" s="2">
        <v>44176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f>VLOOKUP(A95,'Время активности'!$A$1:$B$3211,2,0)</f>
        <v>141</v>
      </c>
      <c r="J95" s="5">
        <f t="shared" si="2"/>
        <v>2.35</v>
      </c>
      <c r="K95" s="1">
        <f t="shared" si="3"/>
        <v>2</v>
      </c>
      <c r="L95" t="str">
        <f>VLOOKUP(A95,'Каналы привлечения'!$A$1:$B$3211,2,0)</f>
        <v>Instagram</v>
      </c>
      <c r="M95">
        <f>VLOOKUP(L95,'Косты по каналам'!$A$1:$B$7,2,0)</f>
        <v>75</v>
      </c>
    </row>
    <row r="96" spans="1:13" x14ac:dyDescent="0.25">
      <c r="A96" s="1">
        <v>101710</v>
      </c>
      <c r="B96" s="2">
        <v>44062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f>VLOOKUP(A96,'Время активности'!$A$1:$B$3211,2,0)</f>
        <v>72</v>
      </c>
      <c r="J96" s="5">
        <f t="shared" si="2"/>
        <v>1.2</v>
      </c>
      <c r="K96" s="1">
        <f t="shared" si="3"/>
        <v>3</v>
      </c>
      <c r="L96" t="str">
        <f>VLOOKUP(A96,'Каналы привлечения'!$A$1:$B$3211,2,0)</f>
        <v>Facebook</v>
      </c>
      <c r="M96">
        <f>VLOOKUP(L96,'Косты по каналам'!$A$1:$B$7,2,0)</f>
        <v>90</v>
      </c>
    </row>
    <row r="97" spans="1:13" x14ac:dyDescent="0.25">
      <c r="A97" s="1">
        <v>102982</v>
      </c>
      <c r="B97" s="2">
        <v>44074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f>VLOOKUP(A97,'Время активности'!$A$1:$B$3211,2,0)</f>
        <v>151</v>
      </c>
      <c r="J97" s="5">
        <f t="shared" si="2"/>
        <v>2.5166666666666666</v>
      </c>
      <c r="K97" s="1">
        <f t="shared" si="3"/>
        <v>2</v>
      </c>
      <c r="L97" t="str">
        <f>VLOOKUP(A97,'Каналы привлечения'!$A$1:$B$3211,2,0)</f>
        <v>TikTok</v>
      </c>
      <c r="M97">
        <f>VLOOKUP(L97,'Косты по каналам'!$A$1:$B$7,2,0)</f>
        <v>80</v>
      </c>
    </row>
    <row r="98" spans="1:13" x14ac:dyDescent="0.25">
      <c r="A98" s="1">
        <v>100153</v>
      </c>
      <c r="B98" s="2">
        <v>44090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f>VLOOKUP(A98,'Время активности'!$A$1:$B$3211,2,0)</f>
        <v>82</v>
      </c>
      <c r="J98" s="5">
        <f t="shared" si="2"/>
        <v>1.3666666666666667</v>
      </c>
      <c r="K98" s="1">
        <f t="shared" si="3"/>
        <v>3</v>
      </c>
      <c r="L98" t="str">
        <f>VLOOKUP(A98,'Каналы привлечения'!$A$1:$B$3211,2,0)</f>
        <v>VK</v>
      </c>
      <c r="M98">
        <f>VLOOKUP(L98,'Косты по каналам'!$A$1:$B$7,2,0)</f>
        <v>60</v>
      </c>
    </row>
    <row r="99" spans="1:13" x14ac:dyDescent="0.25">
      <c r="A99" s="1">
        <v>100105</v>
      </c>
      <c r="B99" s="2">
        <v>43854</v>
      </c>
      <c r="C99" s="1">
        <v>1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f>VLOOKUP(A99,'Время активности'!$A$1:$B$3211,2,0)</f>
        <v>82</v>
      </c>
      <c r="J99" s="5">
        <f t="shared" si="2"/>
        <v>1.3666666666666667</v>
      </c>
      <c r="K99" s="1">
        <f t="shared" si="3"/>
        <v>3</v>
      </c>
      <c r="L99" t="str">
        <f>VLOOKUP(A99,'Каналы привлечения'!$A$1:$B$3211,2,0)</f>
        <v>Instagram</v>
      </c>
      <c r="M99">
        <f>VLOOKUP(L99,'Косты по каналам'!$A$1:$B$7,2,0)</f>
        <v>75</v>
      </c>
    </row>
    <row r="100" spans="1:13" x14ac:dyDescent="0.25">
      <c r="A100" s="1">
        <v>101103</v>
      </c>
      <c r="B100" s="2">
        <v>44164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f>VLOOKUP(A100,'Время активности'!$A$1:$B$3211,2,0)</f>
        <v>69</v>
      </c>
      <c r="J100" s="5">
        <f t="shared" si="2"/>
        <v>1.1499999999999999</v>
      </c>
      <c r="K100" s="1">
        <f t="shared" si="3"/>
        <v>3</v>
      </c>
      <c r="L100" t="str">
        <f>VLOOKUP(A100,'Каналы привлечения'!$A$1:$B$3211,2,0)</f>
        <v>VK</v>
      </c>
      <c r="M100">
        <f>VLOOKUP(L100,'Косты по каналам'!$A$1:$B$7,2,0)</f>
        <v>60</v>
      </c>
    </row>
    <row r="101" spans="1:13" x14ac:dyDescent="0.25">
      <c r="A101" s="1">
        <v>101571</v>
      </c>
      <c r="B101" s="2">
        <v>44148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f>VLOOKUP(A101,'Время активности'!$A$1:$B$3211,2,0)</f>
        <v>78</v>
      </c>
      <c r="J101" s="5">
        <f t="shared" si="2"/>
        <v>1.3</v>
      </c>
      <c r="K101" s="1">
        <f t="shared" si="3"/>
        <v>3</v>
      </c>
      <c r="L101" t="str">
        <f>VLOOKUP(A101,'Каналы привлечения'!$A$1:$B$3211,2,0)</f>
        <v>Telegram</v>
      </c>
      <c r="M101">
        <f>VLOOKUP(L101,'Косты по каналам'!$A$1:$B$7,2,0)</f>
        <v>70</v>
      </c>
    </row>
    <row r="102" spans="1:13" x14ac:dyDescent="0.25">
      <c r="A102" s="1">
        <v>100917</v>
      </c>
      <c r="B102" s="2">
        <v>44017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f>VLOOKUP(A102,'Время активности'!$A$1:$B$3211,2,0)</f>
        <v>69</v>
      </c>
      <c r="J102" s="5">
        <f t="shared" si="2"/>
        <v>1.1499999999999999</v>
      </c>
      <c r="K102" s="1">
        <f t="shared" si="3"/>
        <v>3</v>
      </c>
      <c r="L102" t="str">
        <f>VLOOKUP(A102,'Каналы привлечения'!$A$1:$B$3211,2,0)</f>
        <v>Одноклассники</v>
      </c>
      <c r="M102">
        <f>VLOOKUP(L102,'Косты по каналам'!$A$1:$B$7,2,0)</f>
        <v>45</v>
      </c>
    </row>
    <row r="103" spans="1:13" x14ac:dyDescent="0.25">
      <c r="A103" s="1">
        <v>100347</v>
      </c>
      <c r="B103" s="2">
        <v>43868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f>VLOOKUP(A103,'Время активности'!$A$1:$B$3211,2,0)</f>
        <v>84</v>
      </c>
      <c r="J103" s="5">
        <f t="shared" si="2"/>
        <v>1.4</v>
      </c>
      <c r="K103" s="1">
        <f t="shared" si="3"/>
        <v>3</v>
      </c>
      <c r="L103" t="str">
        <f>VLOOKUP(A103,'Каналы привлечения'!$A$1:$B$3211,2,0)</f>
        <v>VK</v>
      </c>
      <c r="M103">
        <f>VLOOKUP(L103,'Косты по каналам'!$A$1:$B$7,2,0)</f>
        <v>60</v>
      </c>
    </row>
    <row r="104" spans="1:13" x14ac:dyDescent="0.25">
      <c r="A104" s="1">
        <v>101528</v>
      </c>
      <c r="B104" s="2">
        <v>44083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f>VLOOKUP(A104,'Время активности'!$A$1:$B$3211,2,0)</f>
        <v>78</v>
      </c>
      <c r="J104" s="5">
        <f t="shared" si="2"/>
        <v>1.3</v>
      </c>
      <c r="K104" s="1">
        <f t="shared" si="3"/>
        <v>3</v>
      </c>
      <c r="L104" t="str">
        <f>VLOOKUP(A104,'Каналы привлечения'!$A$1:$B$3211,2,0)</f>
        <v>TikTok</v>
      </c>
      <c r="M104">
        <f>VLOOKUP(L104,'Косты по каналам'!$A$1:$B$7,2,0)</f>
        <v>80</v>
      </c>
    </row>
    <row r="105" spans="1:13" x14ac:dyDescent="0.25">
      <c r="A105" s="1">
        <v>100396</v>
      </c>
      <c r="B105" s="2">
        <v>44123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f>VLOOKUP(A105,'Время активности'!$A$1:$B$3211,2,0)</f>
        <v>27</v>
      </c>
      <c r="J105" s="5">
        <f t="shared" si="2"/>
        <v>0.45</v>
      </c>
      <c r="K105" s="1">
        <f t="shared" si="3"/>
        <v>4</v>
      </c>
      <c r="L105" t="str">
        <f>VLOOKUP(A105,'Каналы привлечения'!$A$1:$B$3211,2,0)</f>
        <v>Instagram</v>
      </c>
      <c r="M105">
        <f>VLOOKUP(L105,'Косты по каналам'!$A$1:$B$7,2,0)</f>
        <v>75</v>
      </c>
    </row>
    <row r="106" spans="1:13" x14ac:dyDescent="0.25">
      <c r="A106" s="1">
        <v>101770</v>
      </c>
      <c r="B106" s="2">
        <v>44151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f>VLOOKUP(A106,'Время активности'!$A$1:$B$3211,2,0)</f>
        <v>5</v>
      </c>
      <c r="J106" s="5">
        <f t="shared" si="2"/>
        <v>8.3333333333333329E-2</v>
      </c>
      <c r="K106" s="1">
        <f t="shared" si="3"/>
        <v>4</v>
      </c>
      <c r="L106" t="str">
        <f>VLOOKUP(A106,'Каналы привлечения'!$A$1:$B$3211,2,0)</f>
        <v>Telegram</v>
      </c>
      <c r="M106">
        <f>VLOOKUP(L106,'Косты по каналам'!$A$1:$B$7,2,0)</f>
        <v>70</v>
      </c>
    </row>
    <row r="107" spans="1:13" x14ac:dyDescent="0.25">
      <c r="A107" s="1">
        <v>102227</v>
      </c>
      <c r="B107" s="2">
        <v>43996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f>VLOOKUP(A107,'Время активности'!$A$1:$B$3211,2,0)</f>
        <v>23</v>
      </c>
      <c r="J107" s="5">
        <f t="shared" si="2"/>
        <v>0.38333333333333336</v>
      </c>
      <c r="K107" s="1">
        <f t="shared" si="3"/>
        <v>4</v>
      </c>
      <c r="L107" t="str">
        <f>VLOOKUP(A107,'Каналы привлечения'!$A$1:$B$3211,2,0)</f>
        <v>VK</v>
      </c>
      <c r="M107">
        <f>VLOOKUP(L107,'Косты по каналам'!$A$1:$B$7,2,0)</f>
        <v>60</v>
      </c>
    </row>
    <row r="108" spans="1:13" x14ac:dyDescent="0.25">
      <c r="A108" s="1">
        <v>102343</v>
      </c>
      <c r="B108" s="2">
        <v>44095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f>VLOOKUP(A108,'Время активности'!$A$1:$B$3211,2,0)</f>
        <v>55</v>
      </c>
      <c r="J108" s="5">
        <f t="shared" si="2"/>
        <v>0.91666666666666663</v>
      </c>
      <c r="K108" s="1">
        <f t="shared" si="3"/>
        <v>4</v>
      </c>
      <c r="L108" t="str">
        <f>VLOOKUP(A108,'Каналы привлечения'!$A$1:$B$3211,2,0)</f>
        <v>VK</v>
      </c>
      <c r="M108">
        <f>VLOOKUP(L108,'Косты по каналам'!$A$1:$B$7,2,0)</f>
        <v>60</v>
      </c>
    </row>
    <row r="109" spans="1:13" x14ac:dyDescent="0.25">
      <c r="A109" s="1">
        <v>100765</v>
      </c>
      <c r="B109" s="2">
        <v>44020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f>VLOOKUP(A109,'Время активности'!$A$1:$B$3211,2,0)</f>
        <v>704</v>
      </c>
      <c r="J109" s="5">
        <f t="shared" si="2"/>
        <v>11.733333333333333</v>
      </c>
      <c r="K109" s="1">
        <f t="shared" si="3"/>
        <v>1</v>
      </c>
      <c r="L109" t="str">
        <f>VLOOKUP(A109,'Каналы привлечения'!$A$1:$B$3211,2,0)</f>
        <v>TikTok</v>
      </c>
      <c r="M109">
        <f>VLOOKUP(L109,'Косты по каналам'!$A$1:$B$7,2,0)</f>
        <v>80</v>
      </c>
    </row>
    <row r="110" spans="1:13" x14ac:dyDescent="0.25">
      <c r="A110" s="1">
        <v>100714</v>
      </c>
      <c r="B110" s="2">
        <v>43946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f>VLOOKUP(A110,'Время активности'!$A$1:$B$3211,2,0)</f>
        <v>39</v>
      </c>
      <c r="J110" s="5">
        <f t="shared" si="2"/>
        <v>0.65</v>
      </c>
      <c r="K110" s="1">
        <f t="shared" si="3"/>
        <v>4</v>
      </c>
      <c r="L110" t="str">
        <f>VLOOKUP(A110,'Каналы привлечения'!$A$1:$B$3211,2,0)</f>
        <v>Facebook</v>
      </c>
      <c r="M110">
        <f>VLOOKUP(L110,'Косты по каналам'!$A$1:$B$7,2,0)</f>
        <v>90</v>
      </c>
    </row>
    <row r="111" spans="1:13" x14ac:dyDescent="0.25">
      <c r="A111" s="1">
        <v>102552</v>
      </c>
      <c r="B111" s="2">
        <v>43866</v>
      </c>
      <c r="C111" s="1">
        <v>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f>VLOOKUP(A111,'Время активности'!$A$1:$B$3211,2,0)</f>
        <v>45</v>
      </c>
      <c r="J111" s="5">
        <f t="shared" si="2"/>
        <v>0.75</v>
      </c>
      <c r="K111" s="1">
        <f t="shared" si="3"/>
        <v>4</v>
      </c>
      <c r="L111" t="str">
        <f>VLOOKUP(A111,'Каналы привлечения'!$A$1:$B$3211,2,0)</f>
        <v>Facebook</v>
      </c>
      <c r="M111">
        <f>VLOOKUP(L111,'Косты по каналам'!$A$1:$B$7,2,0)</f>
        <v>90</v>
      </c>
    </row>
    <row r="112" spans="1:13" x14ac:dyDescent="0.25">
      <c r="A112" s="1">
        <v>101536</v>
      </c>
      <c r="B112" s="2">
        <v>44158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f>VLOOKUP(A112,'Время активности'!$A$1:$B$3211,2,0)</f>
        <v>78</v>
      </c>
      <c r="J112" s="5">
        <f t="shared" si="2"/>
        <v>1.3</v>
      </c>
      <c r="K112" s="1">
        <f t="shared" si="3"/>
        <v>3</v>
      </c>
      <c r="L112" t="str">
        <f>VLOOKUP(A112,'Каналы привлечения'!$A$1:$B$3211,2,0)</f>
        <v>Telegram</v>
      </c>
      <c r="M112">
        <f>VLOOKUP(L112,'Косты по каналам'!$A$1:$B$7,2,0)</f>
        <v>70</v>
      </c>
    </row>
    <row r="113" spans="1:13" x14ac:dyDescent="0.25">
      <c r="A113" s="1">
        <v>102331</v>
      </c>
      <c r="B113" s="2">
        <v>44117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f>VLOOKUP(A113,'Время активности'!$A$1:$B$3211,2,0)</f>
        <v>58</v>
      </c>
      <c r="J113" s="5">
        <f t="shared" si="2"/>
        <v>0.96666666666666667</v>
      </c>
      <c r="K113" s="1">
        <f t="shared" si="3"/>
        <v>4</v>
      </c>
      <c r="L113" t="str">
        <f>VLOOKUP(A113,'Каналы привлечения'!$A$1:$B$3211,2,0)</f>
        <v>Facebook</v>
      </c>
      <c r="M113">
        <f>VLOOKUP(L113,'Косты по каналам'!$A$1:$B$7,2,0)</f>
        <v>90</v>
      </c>
    </row>
    <row r="114" spans="1:13" x14ac:dyDescent="0.25">
      <c r="A114" s="1">
        <v>102659</v>
      </c>
      <c r="B114" s="2">
        <v>43967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1">
        <f>VLOOKUP(A114,'Время активности'!$A$1:$B$3211,2,0)</f>
        <v>285</v>
      </c>
      <c r="J114" s="5">
        <f t="shared" si="2"/>
        <v>4.75</v>
      </c>
      <c r="K114" s="1">
        <f t="shared" si="3"/>
        <v>1</v>
      </c>
      <c r="L114" t="str">
        <f>VLOOKUP(A114,'Каналы привлечения'!$A$1:$B$3211,2,0)</f>
        <v>Одноклассники</v>
      </c>
      <c r="M114">
        <f>VLOOKUP(L114,'Косты по каналам'!$A$1:$B$7,2,0)</f>
        <v>45</v>
      </c>
    </row>
    <row r="115" spans="1:13" x14ac:dyDescent="0.25">
      <c r="A115" s="1">
        <v>102504</v>
      </c>
      <c r="B115" s="2">
        <v>43926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f>VLOOKUP(A115,'Время активности'!$A$1:$B$3211,2,0)</f>
        <v>167</v>
      </c>
      <c r="J115" s="5">
        <f t="shared" si="2"/>
        <v>2.7833333333333332</v>
      </c>
      <c r="K115" s="1">
        <f t="shared" si="3"/>
        <v>2</v>
      </c>
      <c r="L115" t="str">
        <f>VLOOKUP(A115,'Каналы привлечения'!$A$1:$B$3211,2,0)</f>
        <v>VK</v>
      </c>
      <c r="M115">
        <f>VLOOKUP(L115,'Косты по каналам'!$A$1:$B$7,2,0)</f>
        <v>60</v>
      </c>
    </row>
    <row r="116" spans="1:13" x14ac:dyDescent="0.25">
      <c r="A116" s="1">
        <v>101898</v>
      </c>
      <c r="B116" s="2">
        <v>44107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f>VLOOKUP(A116,'Время активности'!$A$1:$B$3211,2,0)</f>
        <v>188</v>
      </c>
      <c r="J116" s="5">
        <f t="shared" si="2"/>
        <v>3.1333333333333333</v>
      </c>
      <c r="K116" s="1">
        <f t="shared" si="3"/>
        <v>1</v>
      </c>
      <c r="L116" t="str">
        <f>VLOOKUP(A116,'Каналы привлечения'!$A$1:$B$3211,2,0)</f>
        <v>Telegram</v>
      </c>
      <c r="M116">
        <f>VLOOKUP(L116,'Косты по каналам'!$A$1:$B$7,2,0)</f>
        <v>70</v>
      </c>
    </row>
    <row r="117" spans="1:13" x14ac:dyDescent="0.25">
      <c r="A117" s="1">
        <v>101977</v>
      </c>
      <c r="B117" s="2">
        <v>44034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f>VLOOKUP(A117,'Время активности'!$A$1:$B$3211,2,0)</f>
        <v>21</v>
      </c>
      <c r="J117" s="5">
        <f t="shared" si="2"/>
        <v>0.35</v>
      </c>
      <c r="K117" s="1">
        <f t="shared" si="3"/>
        <v>4</v>
      </c>
      <c r="L117" t="str">
        <f>VLOOKUP(A117,'Каналы привлечения'!$A$1:$B$3211,2,0)</f>
        <v>Facebook</v>
      </c>
      <c r="M117">
        <f>VLOOKUP(L117,'Косты по каналам'!$A$1:$B$7,2,0)</f>
        <v>90</v>
      </c>
    </row>
    <row r="118" spans="1:13" x14ac:dyDescent="0.25">
      <c r="A118" s="1">
        <v>100505</v>
      </c>
      <c r="B118" s="2">
        <v>44125</v>
      </c>
      <c r="C118" s="1">
        <v>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f>VLOOKUP(A118,'Время активности'!$A$1:$B$3211,2,0)</f>
        <v>67</v>
      </c>
      <c r="J118" s="5">
        <f t="shared" si="2"/>
        <v>1.1166666666666667</v>
      </c>
      <c r="K118" s="1">
        <f t="shared" si="3"/>
        <v>3</v>
      </c>
      <c r="L118" t="str">
        <f>VLOOKUP(A118,'Каналы привлечения'!$A$1:$B$3211,2,0)</f>
        <v>VK</v>
      </c>
      <c r="M118">
        <f>VLOOKUP(L118,'Косты по каналам'!$A$1:$B$7,2,0)</f>
        <v>60</v>
      </c>
    </row>
    <row r="119" spans="1:13" x14ac:dyDescent="0.25">
      <c r="A119" s="1">
        <v>101278</v>
      </c>
      <c r="B119" s="2">
        <v>44142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f>VLOOKUP(A119,'Время активности'!$A$1:$B$3211,2,0)</f>
        <v>277</v>
      </c>
      <c r="J119" s="5">
        <f t="shared" si="2"/>
        <v>4.6166666666666663</v>
      </c>
      <c r="K119" s="1">
        <f t="shared" si="3"/>
        <v>1</v>
      </c>
      <c r="L119" t="str">
        <f>VLOOKUP(A119,'Каналы привлечения'!$A$1:$B$3211,2,0)</f>
        <v>Facebook</v>
      </c>
      <c r="M119">
        <f>VLOOKUP(L119,'Косты по каналам'!$A$1:$B$7,2,0)</f>
        <v>90</v>
      </c>
    </row>
    <row r="120" spans="1:13" x14ac:dyDescent="0.25">
      <c r="A120" s="1">
        <v>101062</v>
      </c>
      <c r="B120" s="2">
        <v>44125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f>VLOOKUP(A120,'Время активности'!$A$1:$B$3211,2,0)</f>
        <v>284</v>
      </c>
      <c r="J120" s="5">
        <f t="shared" si="2"/>
        <v>4.7333333333333334</v>
      </c>
      <c r="K120" s="1">
        <f t="shared" si="3"/>
        <v>1</v>
      </c>
      <c r="L120" t="str">
        <f>VLOOKUP(A120,'Каналы привлечения'!$A$1:$B$3211,2,0)</f>
        <v>Одноклассники</v>
      </c>
      <c r="M120">
        <f>VLOOKUP(L120,'Косты по каналам'!$A$1:$B$7,2,0)</f>
        <v>45</v>
      </c>
    </row>
    <row r="121" spans="1:13" x14ac:dyDescent="0.25">
      <c r="A121" s="1">
        <v>102379</v>
      </c>
      <c r="B121" s="2">
        <v>44000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f>VLOOKUP(A121,'Время активности'!$A$1:$B$3211,2,0)</f>
        <v>964</v>
      </c>
      <c r="J121" s="5">
        <f t="shared" si="2"/>
        <v>16.066666666666666</v>
      </c>
      <c r="K121" s="1">
        <f t="shared" si="3"/>
        <v>1</v>
      </c>
      <c r="L121" t="str">
        <f>VLOOKUP(A121,'Каналы привлечения'!$A$1:$B$3211,2,0)</f>
        <v>TikTok</v>
      </c>
      <c r="M121">
        <f>VLOOKUP(L121,'Косты по каналам'!$A$1:$B$7,2,0)</f>
        <v>80</v>
      </c>
    </row>
    <row r="122" spans="1:13" x14ac:dyDescent="0.25">
      <c r="A122" s="1">
        <v>102852</v>
      </c>
      <c r="B122" s="2">
        <v>44163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f>VLOOKUP(A122,'Время активности'!$A$1:$B$3211,2,0)</f>
        <v>191</v>
      </c>
      <c r="J122" s="5">
        <f t="shared" si="2"/>
        <v>3.1833333333333331</v>
      </c>
      <c r="K122" s="1">
        <f t="shared" si="3"/>
        <v>1</v>
      </c>
      <c r="L122" t="str">
        <f>VLOOKUP(A122,'Каналы привлечения'!$A$1:$B$3211,2,0)</f>
        <v>VK</v>
      </c>
      <c r="M122">
        <f>VLOOKUP(L122,'Косты по каналам'!$A$1:$B$7,2,0)</f>
        <v>60</v>
      </c>
    </row>
    <row r="123" spans="1:13" x14ac:dyDescent="0.25">
      <c r="A123" s="1">
        <v>101442</v>
      </c>
      <c r="B123" s="2">
        <v>43877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f>VLOOKUP(A123,'Время активности'!$A$1:$B$3211,2,0)</f>
        <v>226</v>
      </c>
      <c r="J123" s="5">
        <f t="shared" si="2"/>
        <v>3.7666666666666666</v>
      </c>
      <c r="K123" s="1">
        <f t="shared" si="3"/>
        <v>1</v>
      </c>
      <c r="L123" t="str">
        <f>VLOOKUP(A123,'Каналы привлечения'!$A$1:$B$3211,2,0)</f>
        <v>Facebook</v>
      </c>
      <c r="M123">
        <f>VLOOKUP(L123,'Косты по каналам'!$A$1:$B$7,2,0)</f>
        <v>90</v>
      </c>
    </row>
    <row r="124" spans="1:13" x14ac:dyDescent="0.25">
      <c r="A124" s="1">
        <v>101032</v>
      </c>
      <c r="B124" s="2">
        <v>44080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f>VLOOKUP(A124,'Время активности'!$A$1:$B$3211,2,0)</f>
        <v>191</v>
      </c>
      <c r="J124" s="5">
        <f t="shared" si="2"/>
        <v>3.1833333333333331</v>
      </c>
      <c r="K124" s="1">
        <f t="shared" si="3"/>
        <v>1</v>
      </c>
      <c r="L124" t="str">
        <f>VLOOKUP(A124,'Каналы привлечения'!$A$1:$B$3211,2,0)</f>
        <v>Одноклассники</v>
      </c>
      <c r="M124">
        <f>VLOOKUP(L124,'Косты по каналам'!$A$1:$B$7,2,0)</f>
        <v>45</v>
      </c>
    </row>
    <row r="125" spans="1:13" x14ac:dyDescent="0.25">
      <c r="A125" s="1">
        <v>100928</v>
      </c>
      <c r="B125" s="2">
        <v>44106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f>VLOOKUP(A125,'Время активности'!$A$1:$B$3211,2,0)</f>
        <v>68</v>
      </c>
      <c r="J125" s="5">
        <f t="shared" si="2"/>
        <v>1.1333333333333333</v>
      </c>
      <c r="K125" s="1">
        <f t="shared" si="3"/>
        <v>3</v>
      </c>
      <c r="L125" t="str">
        <f>VLOOKUP(A125,'Каналы привлечения'!$A$1:$B$3211,2,0)</f>
        <v>TikTok</v>
      </c>
      <c r="M125">
        <f>VLOOKUP(L125,'Косты по каналам'!$A$1:$B$7,2,0)</f>
        <v>80</v>
      </c>
    </row>
    <row r="126" spans="1:13" x14ac:dyDescent="0.25">
      <c r="A126" s="1">
        <v>101702</v>
      </c>
      <c r="B126" s="2">
        <v>44127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f>VLOOKUP(A126,'Время активности'!$A$1:$B$3211,2,0)</f>
        <v>72</v>
      </c>
      <c r="J126" s="5">
        <f t="shared" si="2"/>
        <v>1.2</v>
      </c>
      <c r="K126" s="1">
        <f t="shared" si="3"/>
        <v>3</v>
      </c>
      <c r="L126" t="str">
        <f>VLOOKUP(A126,'Каналы привлечения'!$A$1:$B$3211,2,0)</f>
        <v>Telegram</v>
      </c>
      <c r="M126">
        <f>VLOOKUP(L126,'Косты по каналам'!$A$1:$B$7,2,0)</f>
        <v>70</v>
      </c>
    </row>
    <row r="127" spans="1:13" x14ac:dyDescent="0.25">
      <c r="A127" s="1">
        <v>101417</v>
      </c>
      <c r="B127" s="2">
        <v>44180</v>
      </c>
      <c r="C127" s="1">
        <v>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f>VLOOKUP(A127,'Время активности'!$A$1:$B$3211,2,0)</f>
        <v>206</v>
      </c>
      <c r="J127" s="5">
        <f t="shared" si="2"/>
        <v>3.4333333333333331</v>
      </c>
      <c r="K127" s="1">
        <f t="shared" si="3"/>
        <v>1</v>
      </c>
      <c r="L127" t="str">
        <f>VLOOKUP(A127,'Каналы привлечения'!$A$1:$B$3211,2,0)</f>
        <v>Instagram</v>
      </c>
      <c r="M127">
        <f>VLOOKUP(L127,'Косты по каналам'!$A$1:$B$7,2,0)</f>
        <v>75</v>
      </c>
    </row>
    <row r="128" spans="1:13" x14ac:dyDescent="0.25">
      <c r="A128" s="1">
        <v>102711</v>
      </c>
      <c r="B128" s="2">
        <v>44004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f>VLOOKUP(A128,'Время активности'!$A$1:$B$3211,2,0)</f>
        <v>49</v>
      </c>
      <c r="J128" s="5">
        <f t="shared" si="2"/>
        <v>0.81666666666666665</v>
      </c>
      <c r="K128" s="1">
        <f t="shared" si="3"/>
        <v>4</v>
      </c>
      <c r="L128" t="str">
        <f>VLOOKUP(A128,'Каналы привлечения'!$A$1:$B$3211,2,0)</f>
        <v>Telegram</v>
      </c>
      <c r="M128">
        <f>VLOOKUP(L128,'Косты по каналам'!$A$1:$B$7,2,0)</f>
        <v>70</v>
      </c>
    </row>
    <row r="129" spans="1:13" x14ac:dyDescent="0.25">
      <c r="A129" s="1">
        <v>100243</v>
      </c>
      <c r="B129" s="2">
        <v>43917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f>VLOOKUP(A129,'Время активности'!$A$1:$B$3211,2,0)</f>
        <v>2</v>
      </c>
      <c r="J129" s="5">
        <f t="shared" si="2"/>
        <v>3.3333333333333333E-2</v>
      </c>
      <c r="K129" s="1">
        <f t="shared" si="3"/>
        <v>4</v>
      </c>
      <c r="L129" t="str">
        <f>VLOOKUP(A129,'Каналы привлечения'!$A$1:$B$3211,2,0)</f>
        <v>VK</v>
      </c>
      <c r="M129">
        <f>VLOOKUP(L129,'Косты по каналам'!$A$1:$B$7,2,0)</f>
        <v>60</v>
      </c>
    </row>
    <row r="130" spans="1:13" x14ac:dyDescent="0.25">
      <c r="A130" s="1">
        <v>100030</v>
      </c>
      <c r="B130" s="2">
        <v>43963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f>VLOOKUP(A130,'Время активности'!$A$1:$B$3211,2,0)</f>
        <v>75</v>
      </c>
      <c r="J130" s="5">
        <f t="shared" si="2"/>
        <v>1.25</v>
      </c>
      <c r="K130" s="1">
        <f t="shared" si="3"/>
        <v>3</v>
      </c>
      <c r="L130" t="str">
        <f>VLOOKUP(A130,'Каналы привлечения'!$A$1:$B$3211,2,0)</f>
        <v>VK</v>
      </c>
      <c r="M130">
        <f>VLOOKUP(L130,'Косты по каналам'!$A$1:$B$7,2,0)</f>
        <v>60</v>
      </c>
    </row>
    <row r="131" spans="1:13" x14ac:dyDescent="0.25">
      <c r="A131" s="1">
        <v>101564</v>
      </c>
      <c r="B131" s="2">
        <v>43995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f>VLOOKUP(A131,'Время активности'!$A$1:$B$3211,2,0)</f>
        <v>78</v>
      </c>
      <c r="J131" s="5">
        <f t="shared" ref="J131:J194" si="4">I131/60</f>
        <v>1.3</v>
      </c>
      <c r="K131" s="1">
        <f t="shared" ref="K131:K194" si="5">IF(J131&lt;=1,4,IF(J131&lt;=2,3,IF(J131&lt;=3,2,1)))</f>
        <v>3</v>
      </c>
      <c r="L131" t="str">
        <f>VLOOKUP(A131,'Каналы привлечения'!$A$1:$B$3211,2,0)</f>
        <v>Facebook</v>
      </c>
      <c r="M131">
        <f>VLOOKUP(L131,'Косты по каналам'!$A$1:$B$7,2,0)</f>
        <v>90</v>
      </c>
    </row>
    <row r="132" spans="1:13" x14ac:dyDescent="0.25">
      <c r="A132" s="1">
        <v>102221</v>
      </c>
      <c r="B132" s="2">
        <v>43847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f>VLOOKUP(A132,'Время активности'!$A$1:$B$3211,2,0)</f>
        <v>199</v>
      </c>
      <c r="J132" s="5">
        <f t="shared" si="4"/>
        <v>3.3166666666666669</v>
      </c>
      <c r="K132" s="1">
        <f t="shared" si="5"/>
        <v>1</v>
      </c>
      <c r="L132" t="str">
        <f>VLOOKUP(A132,'Каналы привлечения'!$A$1:$B$3211,2,0)</f>
        <v>Facebook</v>
      </c>
      <c r="M132">
        <f>VLOOKUP(L132,'Косты по каналам'!$A$1:$B$7,2,0)</f>
        <v>90</v>
      </c>
    </row>
    <row r="133" spans="1:13" x14ac:dyDescent="0.25">
      <c r="A133" s="1">
        <v>101798</v>
      </c>
      <c r="B133" s="2">
        <v>44188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f>VLOOKUP(A133,'Время активности'!$A$1:$B$3211,2,0)</f>
        <v>131</v>
      </c>
      <c r="J133" s="5">
        <f t="shared" si="4"/>
        <v>2.1833333333333331</v>
      </c>
      <c r="K133" s="1">
        <f t="shared" si="5"/>
        <v>2</v>
      </c>
      <c r="L133" t="str">
        <f>VLOOKUP(A133,'Каналы привлечения'!$A$1:$B$3211,2,0)</f>
        <v>Telegram</v>
      </c>
      <c r="M133">
        <f>VLOOKUP(L133,'Косты по каналам'!$A$1:$B$7,2,0)</f>
        <v>70</v>
      </c>
    </row>
    <row r="134" spans="1:13" x14ac:dyDescent="0.25">
      <c r="A134" s="1">
        <v>100857</v>
      </c>
      <c r="B134" s="2">
        <v>44004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f>VLOOKUP(A134,'Время активности'!$A$1:$B$3211,2,0)</f>
        <v>68</v>
      </c>
      <c r="J134" s="5">
        <f t="shared" si="4"/>
        <v>1.1333333333333333</v>
      </c>
      <c r="K134" s="1">
        <f t="shared" si="5"/>
        <v>3</v>
      </c>
      <c r="L134" t="str">
        <f>VLOOKUP(A134,'Каналы привлечения'!$A$1:$B$3211,2,0)</f>
        <v>Facebook</v>
      </c>
      <c r="M134">
        <f>VLOOKUP(L134,'Косты по каналам'!$A$1:$B$7,2,0)</f>
        <v>90</v>
      </c>
    </row>
    <row r="135" spans="1:13" x14ac:dyDescent="0.25">
      <c r="A135" s="1">
        <v>102101</v>
      </c>
      <c r="B135" s="2">
        <v>43988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f>VLOOKUP(A135,'Время активности'!$A$1:$B$3211,2,0)</f>
        <v>120</v>
      </c>
      <c r="J135" s="5">
        <f t="shared" si="4"/>
        <v>2</v>
      </c>
      <c r="K135" s="1">
        <f t="shared" si="5"/>
        <v>3</v>
      </c>
      <c r="L135" t="str">
        <f>VLOOKUP(A135,'Каналы привлечения'!$A$1:$B$3211,2,0)</f>
        <v>Facebook</v>
      </c>
      <c r="M135">
        <f>VLOOKUP(L135,'Косты по каналам'!$A$1:$B$7,2,0)</f>
        <v>90</v>
      </c>
    </row>
    <row r="136" spans="1:13" x14ac:dyDescent="0.25">
      <c r="A136" s="1">
        <v>101296</v>
      </c>
      <c r="B136" s="2">
        <v>43920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f>VLOOKUP(A136,'Время активности'!$A$1:$B$3211,2,0)</f>
        <v>24</v>
      </c>
      <c r="J136" s="5">
        <f t="shared" si="4"/>
        <v>0.4</v>
      </c>
      <c r="K136" s="1">
        <f t="shared" si="5"/>
        <v>4</v>
      </c>
      <c r="L136" t="str">
        <f>VLOOKUP(A136,'Каналы привлечения'!$A$1:$B$3211,2,0)</f>
        <v>Facebook</v>
      </c>
      <c r="M136">
        <f>VLOOKUP(L136,'Косты по каналам'!$A$1:$B$7,2,0)</f>
        <v>90</v>
      </c>
    </row>
    <row r="137" spans="1:13" x14ac:dyDescent="0.25">
      <c r="A137" s="1">
        <v>101671</v>
      </c>
      <c r="B137" s="2">
        <v>44157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f>VLOOKUP(A137,'Время активности'!$A$1:$B$3211,2,0)</f>
        <v>421</v>
      </c>
      <c r="J137" s="5">
        <f t="shared" si="4"/>
        <v>7.0166666666666666</v>
      </c>
      <c r="K137" s="1">
        <f t="shared" si="5"/>
        <v>1</v>
      </c>
      <c r="L137" t="str">
        <f>VLOOKUP(A137,'Каналы привлечения'!$A$1:$B$3211,2,0)</f>
        <v>VK</v>
      </c>
      <c r="M137">
        <f>VLOOKUP(L137,'Косты по каналам'!$A$1:$B$7,2,0)</f>
        <v>60</v>
      </c>
    </row>
    <row r="138" spans="1:13" x14ac:dyDescent="0.25">
      <c r="A138" s="1">
        <v>102675</v>
      </c>
      <c r="B138" s="2">
        <v>43934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f>VLOOKUP(A138,'Время активности'!$A$1:$B$3211,2,0)</f>
        <v>1</v>
      </c>
      <c r="J138" s="5">
        <f t="shared" si="4"/>
        <v>1.6666666666666666E-2</v>
      </c>
      <c r="K138" s="1">
        <f t="shared" si="5"/>
        <v>4</v>
      </c>
      <c r="L138" t="str">
        <f>VLOOKUP(A138,'Каналы привлечения'!$A$1:$B$3211,2,0)</f>
        <v>TikTok</v>
      </c>
      <c r="M138">
        <f>VLOOKUP(L138,'Косты по каналам'!$A$1:$B$7,2,0)</f>
        <v>80</v>
      </c>
    </row>
    <row r="139" spans="1:13" x14ac:dyDescent="0.25">
      <c r="A139" s="1">
        <v>100597</v>
      </c>
      <c r="B139" s="2">
        <v>43927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f>VLOOKUP(A139,'Время активности'!$A$1:$B$3211,2,0)</f>
        <v>75</v>
      </c>
      <c r="J139" s="5">
        <f t="shared" si="4"/>
        <v>1.25</v>
      </c>
      <c r="K139" s="1">
        <f t="shared" si="5"/>
        <v>3</v>
      </c>
      <c r="L139" t="str">
        <f>VLOOKUP(A139,'Каналы привлечения'!$A$1:$B$3211,2,0)</f>
        <v>Instagram</v>
      </c>
      <c r="M139">
        <f>VLOOKUP(L139,'Косты по каналам'!$A$1:$B$7,2,0)</f>
        <v>75</v>
      </c>
    </row>
    <row r="140" spans="1:13" x14ac:dyDescent="0.25">
      <c r="A140" s="1">
        <v>101873</v>
      </c>
      <c r="B140" s="2">
        <v>43862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f>VLOOKUP(A140,'Время активности'!$A$1:$B$3211,2,0)</f>
        <v>14</v>
      </c>
      <c r="J140" s="5">
        <f t="shared" si="4"/>
        <v>0.23333333333333334</v>
      </c>
      <c r="K140" s="1">
        <f t="shared" si="5"/>
        <v>4</v>
      </c>
      <c r="L140" t="str">
        <f>VLOOKUP(A140,'Каналы привлечения'!$A$1:$B$3211,2,0)</f>
        <v>Telegram</v>
      </c>
      <c r="M140">
        <f>VLOOKUP(L140,'Косты по каналам'!$A$1:$B$7,2,0)</f>
        <v>70</v>
      </c>
    </row>
    <row r="141" spans="1:13" x14ac:dyDescent="0.25">
      <c r="A141" s="1">
        <v>100511</v>
      </c>
      <c r="B141" s="2">
        <v>43888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f>VLOOKUP(A141,'Время активности'!$A$1:$B$3211,2,0)</f>
        <v>149</v>
      </c>
      <c r="J141" s="5">
        <f t="shared" si="4"/>
        <v>2.4833333333333334</v>
      </c>
      <c r="K141" s="1">
        <f t="shared" si="5"/>
        <v>2</v>
      </c>
      <c r="L141" t="str">
        <f>VLOOKUP(A141,'Каналы привлечения'!$A$1:$B$3211,2,0)</f>
        <v>Telegram</v>
      </c>
      <c r="M141">
        <f>VLOOKUP(L141,'Косты по каналам'!$A$1:$B$7,2,0)</f>
        <v>70</v>
      </c>
    </row>
    <row r="142" spans="1:13" x14ac:dyDescent="0.25">
      <c r="A142" s="1">
        <v>103106</v>
      </c>
      <c r="B142" s="2">
        <v>44095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f>VLOOKUP(A142,'Время активности'!$A$1:$B$3211,2,0)</f>
        <v>9</v>
      </c>
      <c r="J142" s="5">
        <f t="shared" si="4"/>
        <v>0.15</v>
      </c>
      <c r="K142" s="1">
        <f t="shared" si="5"/>
        <v>4</v>
      </c>
      <c r="L142" t="str">
        <f>VLOOKUP(A142,'Каналы привлечения'!$A$1:$B$3211,2,0)</f>
        <v>TikTok</v>
      </c>
      <c r="M142">
        <f>VLOOKUP(L142,'Косты по каналам'!$A$1:$B$7,2,0)</f>
        <v>80</v>
      </c>
    </row>
    <row r="143" spans="1:13" x14ac:dyDescent="0.25">
      <c r="A143" s="1">
        <v>100081</v>
      </c>
      <c r="B143" s="2">
        <v>44085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f>VLOOKUP(A143,'Время активности'!$A$1:$B$3211,2,0)</f>
        <v>82</v>
      </c>
      <c r="J143" s="5">
        <f t="shared" si="4"/>
        <v>1.3666666666666667</v>
      </c>
      <c r="K143" s="1">
        <f t="shared" si="5"/>
        <v>3</v>
      </c>
      <c r="L143" t="str">
        <f>VLOOKUP(A143,'Каналы привлечения'!$A$1:$B$3211,2,0)</f>
        <v>Facebook</v>
      </c>
      <c r="M143">
        <f>VLOOKUP(L143,'Косты по каналам'!$A$1:$B$7,2,0)</f>
        <v>90</v>
      </c>
    </row>
    <row r="144" spans="1:13" x14ac:dyDescent="0.25">
      <c r="A144" s="1">
        <v>101719</v>
      </c>
      <c r="B144" s="2">
        <v>44025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f>VLOOKUP(A144,'Время активности'!$A$1:$B$3211,2,0)</f>
        <v>102</v>
      </c>
      <c r="J144" s="5">
        <f t="shared" si="4"/>
        <v>1.7</v>
      </c>
      <c r="K144" s="1">
        <f t="shared" si="5"/>
        <v>3</v>
      </c>
      <c r="L144" t="str">
        <f>VLOOKUP(A144,'Каналы привлечения'!$A$1:$B$3211,2,0)</f>
        <v>VK</v>
      </c>
      <c r="M144">
        <f>VLOOKUP(L144,'Косты по каналам'!$A$1:$B$7,2,0)</f>
        <v>60</v>
      </c>
    </row>
    <row r="145" spans="1:13" x14ac:dyDescent="0.25">
      <c r="A145" s="1">
        <v>100953</v>
      </c>
      <c r="B145" s="2">
        <v>43962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f>VLOOKUP(A145,'Время активности'!$A$1:$B$3211,2,0)</f>
        <v>139</v>
      </c>
      <c r="J145" s="5">
        <f t="shared" si="4"/>
        <v>2.3166666666666669</v>
      </c>
      <c r="K145" s="1">
        <f t="shared" si="5"/>
        <v>2</v>
      </c>
      <c r="L145" t="str">
        <f>VLOOKUP(A145,'Каналы привлечения'!$A$1:$B$3211,2,0)</f>
        <v>Одноклассники</v>
      </c>
      <c r="M145">
        <f>VLOOKUP(L145,'Косты по каналам'!$A$1:$B$7,2,0)</f>
        <v>45</v>
      </c>
    </row>
    <row r="146" spans="1:13" x14ac:dyDescent="0.25">
      <c r="A146" s="1">
        <v>100999</v>
      </c>
      <c r="B146" s="2">
        <v>44072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f>VLOOKUP(A146,'Время активности'!$A$1:$B$3211,2,0)</f>
        <v>5</v>
      </c>
      <c r="J146" s="5">
        <f t="shared" si="4"/>
        <v>8.3333333333333329E-2</v>
      </c>
      <c r="K146" s="1">
        <f t="shared" si="5"/>
        <v>4</v>
      </c>
      <c r="L146" t="str">
        <f>VLOOKUP(A146,'Каналы привлечения'!$A$1:$B$3211,2,0)</f>
        <v>Facebook</v>
      </c>
      <c r="M146">
        <f>VLOOKUP(L146,'Косты по каналам'!$A$1:$B$7,2,0)</f>
        <v>90</v>
      </c>
    </row>
    <row r="147" spans="1:13" x14ac:dyDescent="0.25">
      <c r="A147" s="1">
        <v>102292</v>
      </c>
      <c r="B147" s="2">
        <v>43970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f>VLOOKUP(A147,'Время активности'!$A$1:$B$3211,2,0)</f>
        <v>30</v>
      </c>
      <c r="J147" s="5">
        <f t="shared" si="4"/>
        <v>0.5</v>
      </c>
      <c r="K147" s="1">
        <f t="shared" si="5"/>
        <v>4</v>
      </c>
      <c r="L147" t="str">
        <f>VLOOKUP(A147,'Каналы привлечения'!$A$1:$B$3211,2,0)</f>
        <v>Одноклассники</v>
      </c>
      <c r="M147">
        <f>VLOOKUP(L147,'Косты по каналам'!$A$1:$B$7,2,0)</f>
        <v>45</v>
      </c>
    </row>
    <row r="148" spans="1:13" x14ac:dyDescent="0.25">
      <c r="A148" s="1">
        <v>102362</v>
      </c>
      <c r="B148" s="2">
        <v>44124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0</v>
      </c>
      <c r="I148" s="1">
        <f>VLOOKUP(A148,'Время активности'!$A$1:$B$3211,2,0)</f>
        <v>269</v>
      </c>
      <c r="J148" s="5">
        <f t="shared" si="4"/>
        <v>4.4833333333333334</v>
      </c>
      <c r="K148" s="1">
        <f t="shared" si="5"/>
        <v>1</v>
      </c>
      <c r="L148" t="str">
        <f>VLOOKUP(A148,'Каналы привлечения'!$A$1:$B$3211,2,0)</f>
        <v>TikTok</v>
      </c>
      <c r="M148">
        <f>VLOOKUP(L148,'Косты по каналам'!$A$1:$B$7,2,0)</f>
        <v>80</v>
      </c>
    </row>
    <row r="149" spans="1:13" x14ac:dyDescent="0.25">
      <c r="A149" s="1">
        <v>102572</v>
      </c>
      <c r="B149" s="2">
        <v>43869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f>VLOOKUP(A149,'Время активности'!$A$1:$B$3211,2,0)</f>
        <v>6</v>
      </c>
      <c r="J149" s="5">
        <f t="shared" si="4"/>
        <v>0.1</v>
      </c>
      <c r="K149" s="1">
        <f t="shared" si="5"/>
        <v>4</v>
      </c>
      <c r="L149" t="str">
        <f>VLOOKUP(A149,'Каналы привлечения'!$A$1:$B$3211,2,0)</f>
        <v>Facebook</v>
      </c>
      <c r="M149">
        <f>VLOOKUP(L149,'Косты по каналам'!$A$1:$B$7,2,0)</f>
        <v>90</v>
      </c>
    </row>
    <row r="150" spans="1:13" x14ac:dyDescent="0.25">
      <c r="A150" s="1">
        <v>102259</v>
      </c>
      <c r="B150" s="2">
        <v>44100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f>VLOOKUP(A150,'Время активности'!$A$1:$B$3211,2,0)</f>
        <v>54</v>
      </c>
      <c r="J150" s="5">
        <f t="shared" si="4"/>
        <v>0.9</v>
      </c>
      <c r="K150" s="1">
        <f t="shared" si="5"/>
        <v>4</v>
      </c>
      <c r="L150" t="str">
        <f>VLOOKUP(A150,'Каналы привлечения'!$A$1:$B$3211,2,0)</f>
        <v>Telegram</v>
      </c>
      <c r="M150">
        <f>VLOOKUP(L150,'Косты по каналам'!$A$1:$B$7,2,0)</f>
        <v>70</v>
      </c>
    </row>
    <row r="151" spans="1:13" x14ac:dyDescent="0.25">
      <c r="A151" s="1">
        <v>102815</v>
      </c>
      <c r="B151" s="2">
        <v>43881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f>VLOOKUP(A151,'Время активности'!$A$1:$B$3211,2,0)</f>
        <v>246</v>
      </c>
      <c r="J151" s="5">
        <f t="shared" si="4"/>
        <v>4.0999999999999996</v>
      </c>
      <c r="K151" s="1">
        <f t="shared" si="5"/>
        <v>1</v>
      </c>
      <c r="L151" t="str">
        <f>VLOOKUP(A151,'Каналы привлечения'!$A$1:$B$3211,2,0)</f>
        <v>Одноклассники</v>
      </c>
      <c r="M151">
        <f>VLOOKUP(L151,'Косты по каналам'!$A$1:$B$7,2,0)</f>
        <v>45</v>
      </c>
    </row>
    <row r="152" spans="1:13" x14ac:dyDescent="0.25">
      <c r="A152" s="1">
        <v>100631</v>
      </c>
      <c r="B152" s="2">
        <v>44012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f>VLOOKUP(A152,'Время активности'!$A$1:$B$3211,2,0)</f>
        <v>75</v>
      </c>
      <c r="J152" s="5">
        <f t="shared" si="4"/>
        <v>1.25</v>
      </c>
      <c r="K152" s="1">
        <f t="shared" si="5"/>
        <v>3</v>
      </c>
      <c r="L152" t="str">
        <f>VLOOKUP(A152,'Каналы привлечения'!$A$1:$B$3211,2,0)</f>
        <v>Telegram</v>
      </c>
      <c r="M152">
        <f>VLOOKUP(L152,'Косты по каналам'!$A$1:$B$7,2,0)</f>
        <v>70</v>
      </c>
    </row>
    <row r="153" spans="1:13" x14ac:dyDescent="0.25">
      <c r="A153" s="1">
        <v>103078</v>
      </c>
      <c r="B153" s="2">
        <v>44078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1">
        <f>VLOOKUP(A153,'Время активности'!$A$1:$B$3211,2,0)</f>
        <v>232</v>
      </c>
      <c r="J153" s="5">
        <f t="shared" si="4"/>
        <v>3.8666666666666667</v>
      </c>
      <c r="K153" s="1">
        <f t="shared" si="5"/>
        <v>1</v>
      </c>
      <c r="L153" t="str">
        <f>VLOOKUP(A153,'Каналы привлечения'!$A$1:$B$3211,2,0)</f>
        <v>Одноклассники</v>
      </c>
      <c r="M153">
        <f>VLOOKUP(L153,'Косты по каналам'!$A$1:$B$7,2,0)</f>
        <v>45</v>
      </c>
    </row>
    <row r="154" spans="1:13" x14ac:dyDescent="0.25">
      <c r="A154" s="1">
        <v>100939</v>
      </c>
      <c r="B154" s="2">
        <v>43875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f>VLOOKUP(A154,'Время активности'!$A$1:$B$3211,2,0)</f>
        <v>68</v>
      </c>
      <c r="J154" s="5">
        <f t="shared" si="4"/>
        <v>1.1333333333333333</v>
      </c>
      <c r="K154" s="1">
        <f t="shared" si="5"/>
        <v>3</v>
      </c>
      <c r="L154" t="str">
        <f>VLOOKUP(A154,'Каналы привлечения'!$A$1:$B$3211,2,0)</f>
        <v>Instagram</v>
      </c>
      <c r="M154">
        <f>VLOOKUP(L154,'Косты по каналам'!$A$1:$B$7,2,0)</f>
        <v>75</v>
      </c>
    </row>
    <row r="155" spans="1:13" x14ac:dyDescent="0.25">
      <c r="A155" s="1">
        <v>100298</v>
      </c>
      <c r="B155" s="2">
        <v>44098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f>VLOOKUP(A155,'Время активности'!$A$1:$B$3211,2,0)</f>
        <v>84</v>
      </c>
      <c r="J155" s="5">
        <f t="shared" si="4"/>
        <v>1.4</v>
      </c>
      <c r="K155" s="1">
        <f t="shared" si="5"/>
        <v>3</v>
      </c>
      <c r="L155" t="str">
        <f>VLOOKUP(A155,'Каналы привлечения'!$A$1:$B$3211,2,0)</f>
        <v>Facebook</v>
      </c>
      <c r="M155">
        <f>VLOOKUP(L155,'Косты по каналам'!$A$1:$B$7,2,0)</f>
        <v>90</v>
      </c>
    </row>
    <row r="156" spans="1:13" x14ac:dyDescent="0.25">
      <c r="A156" s="1">
        <v>102410</v>
      </c>
      <c r="B156" s="2">
        <v>43836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f>VLOOKUP(A156,'Время активности'!$A$1:$B$3211,2,0)</f>
        <v>245</v>
      </c>
      <c r="J156" s="5">
        <f t="shared" si="4"/>
        <v>4.083333333333333</v>
      </c>
      <c r="K156" s="1">
        <f t="shared" si="5"/>
        <v>1</v>
      </c>
      <c r="L156" t="str">
        <f>VLOOKUP(A156,'Каналы привлечения'!$A$1:$B$3211,2,0)</f>
        <v>VK</v>
      </c>
      <c r="M156">
        <f>VLOOKUP(L156,'Косты по каналам'!$A$1:$B$7,2,0)</f>
        <v>60</v>
      </c>
    </row>
    <row r="157" spans="1:13" x14ac:dyDescent="0.25">
      <c r="A157" s="1">
        <v>100027</v>
      </c>
      <c r="B157" s="2">
        <v>44040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f>VLOOKUP(A157,'Время активности'!$A$1:$B$3211,2,0)</f>
        <v>220</v>
      </c>
      <c r="J157" s="5">
        <f t="shared" si="4"/>
        <v>3.6666666666666665</v>
      </c>
      <c r="K157" s="1">
        <f t="shared" si="5"/>
        <v>1</v>
      </c>
      <c r="L157" t="str">
        <f>VLOOKUP(A157,'Каналы привлечения'!$A$1:$B$3211,2,0)</f>
        <v>Facebook</v>
      </c>
      <c r="M157">
        <f>VLOOKUP(L157,'Косты по каналам'!$A$1:$B$7,2,0)</f>
        <v>90</v>
      </c>
    </row>
    <row r="158" spans="1:13" x14ac:dyDescent="0.25">
      <c r="A158" s="1">
        <v>100791</v>
      </c>
      <c r="B158" s="2">
        <v>44154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f>VLOOKUP(A158,'Время активности'!$A$1:$B$3211,2,0)</f>
        <v>68</v>
      </c>
      <c r="J158" s="5">
        <f t="shared" si="4"/>
        <v>1.1333333333333333</v>
      </c>
      <c r="K158" s="1">
        <f t="shared" si="5"/>
        <v>3</v>
      </c>
      <c r="L158" t="str">
        <f>VLOOKUP(A158,'Каналы привлечения'!$A$1:$B$3211,2,0)</f>
        <v>VK</v>
      </c>
      <c r="M158">
        <f>VLOOKUP(L158,'Косты по каналам'!$A$1:$B$7,2,0)</f>
        <v>60</v>
      </c>
    </row>
    <row r="159" spans="1:13" x14ac:dyDescent="0.25">
      <c r="A159" s="1">
        <v>101136</v>
      </c>
      <c r="B159" s="2">
        <v>43903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f>VLOOKUP(A159,'Время активности'!$A$1:$B$3211,2,0)</f>
        <v>69</v>
      </c>
      <c r="J159" s="5">
        <f t="shared" si="4"/>
        <v>1.1499999999999999</v>
      </c>
      <c r="K159" s="1">
        <f t="shared" si="5"/>
        <v>3</v>
      </c>
      <c r="L159" t="str">
        <f>VLOOKUP(A159,'Каналы привлечения'!$A$1:$B$3211,2,0)</f>
        <v>VK</v>
      </c>
      <c r="M159">
        <f>VLOOKUP(L159,'Косты по каналам'!$A$1:$B$7,2,0)</f>
        <v>60</v>
      </c>
    </row>
    <row r="160" spans="1:13" x14ac:dyDescent="0.25">
      <c r="A160" s="1">
        <v>100112</v>
      </c>
      <c r="B160" s="2">
        <v>44069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f>VLOOKUP(A160,'Время активности'!$A$1:$B$3211,2,0)</f>
        <v>82</v>
      </c>
      <c r="J160" s="5">
        <f t="shared" si="4"/>
        <v>1.3666666666666667</v>
      </c>
      <c r="K160" s="1">
        <f t="shared" si="5"/>
        <v>3</v>
      </c>
      <c r="L160" t="str">
        <f>VLOOKUP(A160,'Каналы привлечения'!$A$1:$B$3211,2,0)</f>
        <v>Facebook</v>
      </c>
      <c r="M160">
        <f>VLOOKUP(L160,'Косты по каналам'!$A$1:$B$7,2,0)</f>
        <v>90</v>
      </c>
    </row>
    <row r="161" spans="1:13" x14ac:dyDescent="0.25">
      <c r="A161" s="1">
        <v>103115</v>
      </c>
      <c r="B161" s="2">
        <v>43848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f>VLOOKUP(A161,'Время активности'!$A$1:$B$3211,2,0)</f>
        <v>63</v>
      </c>
      <c r="J161" s="5">
        <f t="shared" si="4"/>
        <v>1.05</v>
      </c>
      <c r="K161" s="1">
        <f t="shared" si="5"/>
        <v>3</v>
      </c>
      <c r="L161" t="str">
        <f>VLOOKUP(A161,'Каналы привлечения'!$A$1:$B$3211,2,0)</f>
        <v>TikTok</v>
      </c>
      <c r="M161">
        <f>VLOOKUP(L161,'Косты по каналам'!$A$1:$B$7,2,0)</f>
        <v>80</v>
      </c>
    </row>
    <row r="162" spans="1:13" x14ac:dyDescent="0.25">
      <c r="A162" s="1">
        <v>100934</v>
      </c>
      <c r="B162" s="2">
        <v>44143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f>VLOOKUP(A162,'Время активности'!$A$1:$B$3211,2,0)</f>
        <v>851</v>
      </c>
      <c r="J162" s="5">
        <f t="shared" si="4"/>
        <v>14.183333333333334</v>
      </c>
      <c r="K162" s="1">
        <f t="shared" si="5"/>
        <v>1</v>
      </c>
      <c r="L162" t="str">
        <f>VLOOKUP(A162,'Каналы привлечения'!$A$1:$B$3211,2,0)</f>
        <v>Telegram</v>
      </c>
      <c r="M162">
        <f>VLOOKUP(L162,'Косты по каналам'!$A$1:$B$7,2,0)</f>
        <v>70</v>
      </c>
    </row>
    <row r="163" spans="1:13" x14ac:dyDescent="0.25">
      <c r="A163" s="1">
        <v>101428</v>
      </c>
      <c r="B163" s="2">
        <v>44084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f>VLOOKUP(A163,'Время активности'!$A$1:$B$3211,2,0)</f>
        <v>66</v>
      </c>
      <c r="J163" s="5">
        <f t="shared" si="4"/>
        <v>1.1000000000000001</v>
      </c>
      <c r="K163" s="1">
        <f t="shared" si="5"/>
        <v>3</v>
      </c>
      <c r="L163" t="str">
        <f>VLOOKUP(A163,'Каналы привлечения'!$A$1:$B$3211,2,0)</f>
        <v>Telegram</v>
      </c>
      <c r="M163">
        <f>VLOOKUP(L163,'Косты по каналам'!$A$1:$B$7,2,0)</f>
        <v>70</v>
      </c>
    </row>
    <row r="164" spans="1:13" x14ac:dyDescent="0.25">
      <c r="A164" s="1">
        <v>101266</v>
      </c>
      <c r="B164" s="2">
        <v>44180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f>VLOOKUP(A164,'Время активности'!$A$1:$B$3211,2,0)</f>
        <v>180</v>
      </c>
      <c r="J164" s="5">
        <f t="shared" si="4"/>
        <v>3</v>
      </c>
      <c r="K164" s="1">
        <f t="shared" si="5"/>
        <v>2</v>
      </c>
      <c r="L164" t="str">
        <f>VLOOKUP(A164,'Каналы привлечения'!$A$1:$B$3211,2,0)</f>
        <v>Одноклассники</v>
      </c>
      <c r="M164">
        <f>VLOOKUP(L164,'Косты по каналам'!$A$1:$B$7,2,0)</f>
        <v>45</v>
      </c>
    </row>
    <row r="165" spans="1:13" x14ac:dyDescent="0.25">
      <c r="A165" s="1">
        <v>101995</v>
      </c>
      <c r="B165" s="2">
        <v>43842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0</v>
      </c>
      <c r="I165" s="1">
        <f>VLOOKUP(A165,'Время активности'!$A$1:$B$3211,2,0)</f>
        <v>12</v>
      </c>
      <c r="J165" s="5">
        <f t="shared" si="4"/>
        <v>0.2</v>
      </c>
      <c r="K165" s="1">
        <f t="shared" si="5"/>
        <v>4</v>
      </c>
      <c r="L165" t="str">
        <f>VLOOKUP(A165,'Каналы привлечения'!$A$1:$B$3211,2,0)</f>
        <v>VK</v>
      </c>
      <c r="M165">
        <f>VLOOKUP(L165,'Косты по каналам'!$A$1:$B$7,2,0)</f>
        <v>60</v>
      </c>
    </row>
    <row r="166" spans="1:13" x14ac:dyDescent="0.25">
      <c r="A166" s="1">
        <v>101052</v>
      </c>
      <c r="B166" s="2">
        <v>43865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f>VLOOKUP(A166,'Время активности'!$A$1:$B$3211,2,0)</f>
        <v>0</v>
      </c>
      <c r="J166" s="5">
        <f t="shared" si="4"/>
        <v>0</v>
      </c>
      <c r="K166" s="1">
        <f t="shared" si="5"/>
        <v>4</v>
      </c>
      <c r="L166" t="str">
        <f>VLOOKUP(A166,'Каналы привлечения'!$A$1:$B$3211,2,0)</f>
        <v>Facebook</v>
      </c>
      <c r="M166">
        <f>VLOOKUP(L166,'Косты по каналам'!$A$1:$B$7,2,0)</f>
        <v>90</v>
      </c>
    </row>
    <row r="167" spans="1:13" x14ac:dyDescent="0.25">
      <c r="A167" s="1">
        <v>102783</v>
      </c>
      <c r="B167" s="2">
        <v>44112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f>VLOOKUP(A167,'Время активности'!$A$1:$B$3211,2,0)</f>
        <v>174</v>
      </c>
      <c r="J167" s="5">
        <f t="shared" si="4"/>
        <v>2.9</v>
      </c>
      <c r="K167" s="1">
        <f t="shared" si="5"/>
        <v>2</v>
      </c>
      <c r="L167" t="str">
        <f>VLOOKUP(A167,'Каналы привлечения'!$A$1:$B$3211,2,0)</f>
        <v>Facebook</v>
      </c>
      <c r="M167">
        <f>VLOOKUP(L167,'Косты по каналам'!$A$1:$B$7,2,0)</f>
        <v>90</v>
      </c>
    </row>
    <row r="168" spans="1:13" x14ac:dyDescent="0.25">
      <c r="A168" s="1">
        <v>101019</v>
      </c>
      <c r="B168" s="2">
        <v>44176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f>VLOOKUP(A168,'Время активности'!$A$1:$B$3211,2,0)</f>
        <v>44</v>
      </c>
      <c r="J168" s="5">
        <f t="shared" si="4"/>
        <v>0.73333333333333328</v>
      </c>
      <c r="K168" s="1">
        <f t="shared" si="5"/>
        <v>4</v>
      </c>
      <c r="L168" t="str">
        <f>VLOOKUP(A168,'Каналы привлечения'!$A$1:$B$3211,2,0)</f>
        <v>TikTok</v>
      </c>
      <c r="M168">
        <f>VLOOKUP(L168,'Косты по каналам'!$A$1:$B$7,2,0)</f>
        <v>80</v>
      </c>
    </row>
    <row r="169" spans="1:13" x14ac:dyDescent="0.25">
      <c r="A169" s="1">
        <v>100425</v>
      </c>
      <c r="B169" s="2">
        <v>44006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f>VLOOKUP(A169,'Время активности'!$A$1:$B$3211,2,0)</f>
        <v>26</v>
      </c>
      <c r="J169" s="5">
        <f t="shared" si="4"/>
        <v>0.43333333333333335</v>
      </c>
      <c r="K169" s="1">
        <f t="shared" si="5"/>
        <v>4</v>
      </c>
      <c r="L169" t="str">
        <f>VLOOKUP(A169,'Каналы привлечения'!$A$1:$B$3211,2,0)</f>
        <v>Одноклассники</v>
      </c>
      <c r="M169">
        <f>VLOOKUP(L169,'Косты по каналам'!$A$1:$B$7,2,0)</f>
        <v>45</v>
      </c>
    </row>
    <row r="170" spans="1:13" x14ac:dyDescent="0.25">
      <c r="A170" s="1">
        <v>102899</v>
      </c>
      <c r="B170" s="2">
        <v>44139</v>
      </c>
      <c r="C170" s="1">
        <v>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f>VLOOKUP(A170,'Время активности'!$A$1:$B$3211,2,0)</f>
        <v>50</v>
      </c>
      <c r="J170" s="5">
        <f t="shared" si="4"/>
        <v>0.83333333333333337</v>
      </c>
      <c r="K170" s="1">
        <f t="shared" si="5"/>
        <v>4</v>
      </c>
      <c r="L170" t="str">
        <f>VLOOKUP(A170,'Каналы привлечения'!$A$1:$B$3211,2,0)</f>
        <v>TikTok</v>
      </c>
      <c r="M170">
        <f>VLOOKUP(L170,'Косты по каналам'!$A$1:$B$7,2,0)</f>
        <v>80</v>
      </c>
    </row>
    <row r="171" spans="1:13" x14ac:dyDescent="0.25">
      <c r="A171" s="1">
        <v>102493</v>
      </c>
      <c r="B171" s="2">
        <v>44020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f>VLOOKUP(A171,'Время активности'!$A$1:$B$3211,2,0)</f>
        <v>195</v>
      </c>
      <c r="J171" s="5">
        <f t="shared" si="4"/>
        <v>3.25</v>
      </c>
      <c r="K171" s="1">
        <f t="shared" si="5"/>
        <v>1</v>
      </c>
      <c r="L171" t="str">
        <f>VLOOKUP(A171,'Каналы привлечения'!$A$1:$B$3211,2,0)</f>
        <v>Telegram</v>
      </c>
      <c r="M171">
        <f>VLOOKUP(L171,'Косты по каналам'!$A$1:$B$7,2,0)</f>
        <v>70</v>
      </c>
    </row>
    <row r="172" spans="1:13" x14ac:dyDescent="0.25">
      <c r="A172" s="1">
        <v>103064</v>
      </c>
      <c r="B172" s="2">
        <v>44107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f>VLOOKUP(A172,'Время активности'!$A$1:$B$3211,2,0)</f>
        <v>0</v>
      </c>
      <c r="J172" s="5">
        <f t="shared" si="4"/>
        <v>0</v>
      </c>
      <c r="K172" s="1">
        <f t="shared" si="5"/>
        <v>4</v>
      </c>
      <c r="L172" t="str">
        <f>VLOOKUP(A172,'Каналы привлечения'!$A$1:$B$3211,2,0)</f>
        <v>Одноклассники</v>
      </c>
      <c r="M172">
        <f>VLOOKUP(L172,'Косты по каналам'!$A$1:$B$7,2,0)</f>
        <v>45</v>
      </c>
    </row>
    <row r="173" spans="1:13" x14ac:dyDescent="0.25">
      <c r="A173" s="1">
        <v>101462</v>
      </c>
      <c r="B173" s="2">
        <v>43942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f>VLOOKUP(A173,'Время активности'!$A$1:$B$3211,2,0)</f>
        <v>166</v>
      </c>
      <c r="J173" s="5">
        <f t="shared" si="4"/>
        <v>2.7666666666666666</v>
      </c>
      <c r="K173" s="1">
        <f t="shared" si="5"/>
        <v>2</v>
      </c>
      <c r="L173" t="str">
        <f>VLOOKUP(A173,'Каналы привлечения'!$A$1:$B$3211,2,0)</f>
        <v>VK</v>
      </c>
      <c r="M173">
        <f>VLOOKUP(L173,'Косты по каналам'!$A$1:$B$7,2,0)</f>
        <v>60</v>
      </c>
    </row>
    <row r="174" spans="1:13" x14ac:dyDescent="0.25">
      <c r="A174" s="1">
        <v>101738</v>
      </c>
      <c r="B174" s="2">
        <v>44114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f>VLOOKUP(A174,'Время активности'!$A$1:$B$3211,2,0)</f>
        <v>97</v>
      </c>
      <c r="J174" s="5">
        <f t="shared" si="4"/>
        <v>1.6166666666666667</v>
      </c>
      <c r="K174" s="1">
        <f t="shared" si="5"/>
        <v>3</v>
      </c>
      <c r="L174" t="str">
        <f>VLOOKUP(A174,'Каналы привлечения'!$A$1:$B$3211,2,0)</f>
        <v>Instagram</v>
      </c>
      <c r="M174">
        <f>VLOOKUP(L174,'Косты по каналам'!$A$1:$B$7,2,0)</f>
        <v>75</v>
      </c>
    </row>
    <row r="175" spans="1:13" x14ac:dyDescent="0.25">
      <c r="A175" s="1">
        <v>100367</v>
      </c>
      <c r="B175" s="2">
        <v>43844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f>VLOOKUP(A175,'Время активности'!$A$1:$B$3211,2,0)</f>
        <v>17</v>
      </c>
      <c r="J175" s="5">
        <f t="shared" si="4"/>
        <v>0.28333333333333333</v>
      </c>
      <c r="K175" s="1">
        <f t="shared" si="5"/>
        <v>4</v>
      </c>
      <c r="L175" t="str">
        <f>VLOOKUP(A175,'Каналы привлечения'!$A$1:$B$3211,2,0)</f>
        <v>TikTok</v>
      </c>
      <c r="M175">
        <f>VLOOKUP(L175,'Косты по каналам'!$A$1:$B$7,2,0)</f>
        <v>80</v>
      </c>
    </row>
    <row r="176" spans="1:13" x14ac:dyDescent="0.25">
      <c r="A176" s="1">
        <v>100316</v>
      </c>
      <c r="B176" s="2">
        <v>43995</v>
      </c>
      <c r="C176" s="1">
        <v>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f>VLOOKUP(A176,'Время активности'!$A$1:$B$3211,2,0)</f>
        <v>206</v>
      </c>
      <c r="J176" s="5">
        <f t="shared" si="4"/>
        <v>3.4333333333333331</v>
      </c>
      <c r="K176" s="1">
        <f t="shared" si="5"/>
        <v>1</v>
      </c>
      <c r="L176" t="str">
        <f>VLOOKUP(A176,'Каналы привлечения'!$A$1:$B$3211,2,0)</f>
        <v>VK</v>
      </c>
      <c r="M176">
        <f>VLOOKUP(L176,'Косты по каналам'!$A$1:$B$7,2,0)</f>
        <v>60</v>
      </c>
    </row>
    <row r="177" spans="1:13" x14ac:dyDescent="0.25">
      <c r="A177" s="1">
        <v>102104</v>
      </c>
      <c r="B177" s="2">
        <v>43971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f>VLOOKUP(A177,'Время активности'!$A$1:$B$3211,2,0)</f>
        <v>292</v>
      </c>
      <c r="J177" s="5">
        <f t="shared" si="4"/>
        <v>4.8666666666666663</v>
      </c>
      <c r="K177" s="1">
        <f t="shared" si="5"/>
        <v>1</v>
      </c>
      <c r="L177" t="str">
        <f>VLOOKUP(A177,'Каналы привлечения'!$A$1:$B$3211,2,0)</f>
        <v>Одноклассники</v>
      </c>
      <c r="M177">
        <f>VLOOKUP(L177,'Косты по каналам'!$A$1:$B$7,2,0)</f>
        <v>45</v>
      </c>
    </row>
    <row r="178" spans="1:13" x14ac:dyDescent="0.25">
      <c r="A178" s="1">
        <v>101319</v>
      </c>
      <c r="B178" s="2">
        <v>44046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f>VLOOKUP(A178,'Время активности'!$A$1:$B$3211,2,0)</f>
        <v>52</v>
      </c>
      <c r="J178" s="5">
        <f t="shared" si="4"/>
        <v>0.8666666666666667</v>
      </c>
      <c r="K178" s="1">
        <f t="shared" si="5"/>
        <v>4</v>
      </c>
      <c r="L178" t="str">
        <f>VLOOKUP(A178,'Каналы привлечения'!$A$1:$B$3211,2,0)</f>
        <v>Facebook</v>
      </c>
      <c r="M178">
        <f>VLOOKUP(L178,'Косты по каналам'!$A$1:$B$7,2,0)</f>
        <v>90</v>
      </c>
    </row>
    <row r="179" spans="1:13" x14ac:dyDescent="0.25">
      <c r="A179" s="1">
        <v>100565</v>
      </c>
      <c r="B179" s="2">
        <v>43969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f>VLOOKUP(A179,'Время активности'!$A$1:$B$3211,2,0)</f>
        <v>601</v>
      </c>
      <c r="J179" s="5">
        <f t="shared" si="4"/>
        <v>10.016666666666667</v>
      </c>
      <c r="K179" s="1">
        <f t="shared" si="5"/>
        <v>1</v>
      </c>
      <c r="L179" t="str">
        <f>VLOOKUP(A179,'Каналы привлечения'!$A$1:$B$3211,2,0)</f>
        <v>Instagram</v>
      </c>
      <c r="M179">
        <f>VLOOKUP(L179,'Косты по каналам'!$A$1:$B$7,2,0)</f>
        <v>75</v>
      </c>
    </row>
    <row r="180" spans="1:13" x14ac:dyDescent="0.25">
      <c r="A180" s="1">
        <v>100694</v>
      </c>
      <c r="B180" s="2">
        <v>44099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f>VLOOKUP(A180,'Время активности'!$A$1:$B$3211,2,0)</f>
        <v>4</v>
      </c>
      <c r="J180" s="5">
        <f t="shared" si="4"/>
        <v>6.6666666666666666E-2</v>
      </c>
      <c r="K180" s="1">
        <f t="shared" si="5"/>
        <v>4</v>
      </c>
      <c r="L180" t="str">
        <f>VLOOKUP(A180,'Каналы привлечения'!$A$1:$B$3211,2,0)</f>
        <v>Facebook</v>
      </c>
      <c r="M180">
        <f>VLOOKUP(L180,'Косты по каналам'!$A$1:$B$7,2,0)</f>
        <v>90</v>
      </c>
    </row>
    <row r="181" spans="1:13" x14ac:dyDescent="0.25">
      <c r="A181" s="1">
        <v>102566</v>
      </c>
      <c r="B181" s="2">
        <v>43874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f>VLOOKUP(A181,'Время активности'!$A$1:$B$3211,2,0)</f>
        <v>47</v>
      </c>
      <c r="J181" s="5">
        <f t="shared" si="4"/>
        <v>0.78333333333333333</v>
      </c>
      <c r="K181" s="1">
        <f t="shared" si="5"/>
        <v>4</v>
      </c>
      <c r="L181" t="str">
        <f>VLOOKUP(A181,'Каналы привлечения'!$A$1:$B$3211,2,0)</f>
        <v>Facebook</v>
      </c>
      <c r="M181">
        <f>VLOOKUP(L181,'Косты по каналам'!$A$1:$B$7,2,0)</f>
        <v>90</v>
      </c>
    </row>
    <row r="182" spans="1:13" x14ac:dyDescent="0.25">
      <c r="A182" s="1">
        <v>103013</v>
      </c>
      <c r="B182" s="2">
        <v>43997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f>VLOOKUP(A182,'Время активности'!$A$1:$B$3211,2,0)</f>
        <v>491</v>
      </c>
      <c r="J182" s="5">
        <f t="shared" si="4"/>
        <v>8.1833333333333336</v>
      </c>
      <c r="K182" s="1">
        <f t="shared" si="5"/>
        <v>1</v>
      </c>
      <c r="L182" t="str">
        <f>VLOOKUP(A182,'Каналы привлечения'!$A$1:$B$3211,2,0)</f>
        <v>Facebook</v>
      </c>
      <c r="M182">
        <f>VLOOKUP(L182,'Косты по каналам'!$A$1:$B$7,2,0)</f>
        <v>90</v>
      </c>
    </row>
    <row r="183" spans="1:13" x14ac:dyDescent="0.25">
      <c r="A183" s="1">
        <v>101342</v>
      </c>
      <c r="B183" s="2">
        <v>43945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f>VLOOKUP(A183,'Время активности'!$A$1:$B$3211,2,0)</f>
        <v>18</v>
      </c>
      <c r="J183" s="5">
        <f t="shared" si="4"/>
        <v>0.3</v>
      </c>
      <c r="K183" s="1">
        <f t="shared" si="5"/>
        <v>4</v>
      </c>
      <c r="L183" t="str">
        <f>VLOOKUP(A183,'Каналы привлечения'!$A$1:$B$3211,2,0)</f>
        <v>TikTok</v>
      </c>
      <c r="M183">
        <f>VLOOKUP(L183,'Косты по каналам'!$A$1:$B$7,2,0)</f>
        <v>80</v>
      </c>
    </row>
    <row r="184" spans="1:13" x14ac:dyDescent="0.25">
      <c r="A184" s="1">
        <v>100922</v>
      </c>
      <c r="B184" s="2">
        <v>43918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f>VLOOKUP(A184,'Время активности'!$A$1:$B$3211,2,0)</f>
        <v>68</v>
      </c>
      <c r="J184" s="5">
        <f t="shared" si="4"/>
        <v>1.1333333333333333</v>
      </c>
      <c r="K184" s="1">
        <f t="shared" si="5"/>
        <v>3</v>
      </c>
      <c r="L184" t="str">
        <f>VLOOKUP(A184,'Каналы привлечения'!$A$1:$B$3211,2,0)</f>
        <v>TikTok</v>
      </c>
      <c r="M184">
        <f>VLOOKUP(L184,'Косты по каналам'!$A$1:$B$7,2,0)</f>
        <v>80</v>
      </c>
    </row>
    <row r="185" spans="1:13" x14ac:dyDescent="0.25">
      <c r="A185" s="1">
        <v>101033</v>
      </c>
      <c r="B185" s="2">
        <v>43870</v>
      </c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f>VLOOKUP(A185,'Время активности'!$A$1:$B$3211,2,0)</f>
        <v>181</v>
      </c>
      <c r="J185" s="5">
        <f t="shared" si="4"/>
        <v>3.0166666666666666</v>
      </c>
      <c r="K185" s="1">
        <f t="shared" si="5"/>
        <v>1</v>
      </c>
      <c r="L185" t="str">
        <f>VLOOKUP(A185,'Каналы привлечения'!$A$1:$B$3211,2,0)</f>
        <v>Facebook</v>
      </c>
      <c r="M185">
        <f>VLOOKUP(L185,'Косты по каналам'!$A$1:$B$7,2,0)</f>
        <v>90</v>
      </c>
    </row>
    <row r="186" spans="1:13" x14ac:dyDescent="0.25">
      <c r="A186" s="1">
        <v>100009</v>
      </c>
      <c r="B186" s="2">
        <v>43884</v>
      </c>
      <c r="C186" s="1">
        <v>1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f>VLOOKUP(A186,'Время активности'!$A$1:$B$3211,2,0)</f>
        <v>293</v>
      </c>
      <c r="J186" s="5">
        <f t="shared" si="4"/>
        <v>4.8833333333333337</v>
      </c>
      <c r="K186" s="1">
        <f t="shared" si="5"/>
        <v>1</v>
      </c>
      <c r="L186" t="str">
        <f>VLOOKUP(A186,'Каналы привлечения'!$A$1:$B$3211,2,0)</f>
        <v>Facebook</v>
      </c>
      <c r="M186">
        <f>VLOOKUP(L186,'Косты по каналам'!$A$1:$B$7,2,0)</f>
        <v>90</v>
      </c>
    </row>
    <row r="187" spans="1:13" x14ac:dyDescent="0.25">
      <c r="A187" s="1">
        <v>102036</v>
      </c>
      <c r="B187" s="2">
        <v>43981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f>VLOOKUP(A187,'Время активности'!$A$1:$B$3211,2,0)</f>
        <v>50</v>
      </c>
      <c r="J187" s="5">
        <f t="shared" si="4"/>
        <v>0.83333333333333337</v>
      </c>
      <c r="K187" s="1">
        <f t="shared" si="5"/>
        <v>4</v>
      </c>
      <c r="L187" t="str">
        <f>VLOOKUP(A187,'Каналы привлечения'!$A$1:$B$3211,2,0)</f>
        <v>Instagram</v>
      </c>
      <c r="M187">
        <f>VLOOKUP(L187,'Косты по каналам'!$A$1:$B$7,2,0)</f>
        <v>75</v>
      </c>
    </row>
    <row r="188" spans="1:13" x14ac:dyDescent="0.25">
      <c r="A188" s="1">
        <v>103168</v>
      </c>
      <c r="B188" s="2">
        <v>44066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f>VLOOKUP(A188,'Время активности'!$A$1:$B$3211,2,0)</f>
        <v>2</v>
      </c>
      <c r="J188" s="5">
        <f t="shared" si="4"/>
        <v>3.3333333333333333E-2</v>
      </c>
      <c r="K188" s="1">
        <f t="shared" si="5"/>
        <v>4</v>
      </c>
      <c r="L188" t="str">
        <f>VLOOKUP(A188,'Каналы привлечения'!$A$1:$B$3211,2,0)</f>
        <v>VK</v>
      </c>
      <c r="M188">
        <f>VLOOKUP(L188,'Косты по каналам'!$A$1:$B$7,2,0)</f>
        <v>60</v>
      </c>
    </row>
    <row r="189" spans="1:13" x14ac:dyDescent="0.25">
      <c r="A189" s="1">
        <v>100469</v>
      </c>
      <c r="B189" s="2">
        <v>44188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f>VLOOKUP(A189,'Время активности'!$A$1:$B$3211,2,0)</f>
        <v>75</v>
      </c>
      <c r="J189" s="5">
        <f t="shared" si="4"/>
        <v>1.25</v>
      </c>
      <c r="K189" s="1">
        <f t="shared" si="5"/>
        <v>3</v>
      </c>
      <c r="L189" t="str">
        <f>VLOOKUP(A189,'Каналы привлечения'!$A$1:$B$3211,2,0)</f>
        <v>Telegram</v>
      </c>
      <c r="M189">
        <f>VLOOKUP(L189,'Косты по каналам'!$A$1:$B$7,2,0)</f>
        <v>70</v>
      </c>
    </row>
    <row r="190" spans="1:13" x14ac:dyDescent="0.25">
      <c r="A190" s="1">
        <v>101284</v>
      </c>
      <c r="B190" s="2">
        <v>43958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f>VLOOKUP(A190,'Время активности'!$A$1:$B$3211,2,0)</f>
        <v>503</v>
      </c>
      <c r="J190" s="5">
        <f t="shared" si="4"/>
        <v>8.3833333333333329</v>
      </c>
      <c r="K190" s="1">
        <f t="shared" si="5"/>
        <v>1</v>
      </c>
      <c r="L190" t="str">
        <f>VLOOKUP(A190,'Каналы привлечения'!$A$1:$B$3211,2,0)</f>
        <v>TikTok</v>
      </c>
      <c r="M190">
        <f>VLOOKUP(L190,'Косты по каналам'!$A$1:$B$7,2,0)</f>
        <v>80</v>
      </c>
    </row>
    <row r="191" spans="1:13" x14ac:dyDescent="0.25">
      <c r="A191" s="1">
        <v>103037</v>
      </c>
      <c r="B191" s="2">
        <v>43970</v>
      </c>
      <c r="C191" s="1">
        <v>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f>VLOOKUP(A191,'Время активности'!$A$1:$B$3211,2,0)</f>
        <v>19</v>
      </c>
      <c r="J191" s="5">
        <f t="shared" si="4"/>
        <v>0.31666666666666665</v>
      </c>
      <c r="K191" s="1">
        <f t="shared" si="5"/>
        <v>4</v>
      </c>
      <c r="L191" t="str">
        <f>VLOOKUP(A191,'Каналы привлечения'!$A$1:$B$3211,2,0)</f>
        <v>Telegram</v>
      </c>
      <c r="M191">
        <f>VLOOKUP(L191,'Косты по каналам'!$A$1:$B$7,2,0)</f>
        <v>70</v>
      </c>
    </row>
    <row r="192" spans="1:13" x14ac:dyDescent="0.25">
      <c r="A192" s="1">
        <v>101795</v>
      </c>
      <c r="B192" s="2">
        <v>44017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f>VLOOKUP(A192,'Время активности'!$A$1:$B$3211,2,0)</f>
        <v>1000</v>
      </c>
      <c r="J192" s="5">
        <f t="shared" si="4"/>
        <v>16.666666666666668</v>
      </c>
      <c r="K192" s="1">
        <f t="shared" si="5"/>
        <v>1</v>
      </c>
      <c r="L192" t="str">
        <f>VLOOKUP(A192,'Каналы привлечения'!$A$1:$B$3211,2,0)</f>
        <v>Facebook</v>
      </c>
      <c r="M192">
        <f>VLOOKUP(L192,'Косты по каналам'!$A$1:$B$7,2,0)</f>
        <v>90</v>
      </c>
    </row>
    <row r="193" spans="1:13" x14ac:dyDescent="0.25">
      <c r="A193" s="1">
        <v>100579</v>
      </c>
      <c r="B193" s="2">
        <v>43967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1">
        <f>VLOOKUP(A193,'Время активности'!$A$1:$B$3211,2,0)</f>
        <v>75</v>
      </c>
      <c r="J193" s="5">
        <f t="shared" si="4"/>
        <v>1.25</v>
      </c>
      <c r="K193" s="1">
        <f t="shared" si="5"/>
        <v>3</v>
      </c>
      <c r="L193" t="str">
        <f>VLOOKUP(A193,'Каналы привлечения'!$A$1:$B$3211,2,0)</f>
        <v>VK</v>
      </c>
      <c r="M193">
        <f>VLOOKUP(L193,'Косты по каналам'!$A$1:$B$7,2,0)</f>
        <v>60</v>
      </c>
    </row>
    <row r="194" spans="1:13" x14ac:dyDescent="0.25">
      <c r="A194" s="1">
        <v>101985</v>
      </c>
      <c r="B194" s="2">
        <v>43976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f>VLOOKUP(A194,'Время активности'!$A$1:$B$3211,2,0)</f>
        <v>998</v>
      </c>
      <c r="J194" s="5">
        <f t="shared" si="4"/>
        <v>16.633333333333333</v>
      </c>
      <c r="K194" s="1">
        <f t="shared" si="5"/>
        <v>1</v>
      </c>
      <c r="L194" t="str">
        <f>VLOOKUP(A194,'Каналы привлечения'!$A$1:$B$3211,2,0)</f>
        <v>VK</v>
      </c>
      <c r="M194">
        <f>VLOOKUP(L194,'Косты по каналам'!$A$1:$B$7,2,0)</f>
        <v>60</v>
      </c>
    </row>
    <row r="195" spans="1:13" x14ac:dyDescent="0.25">
      <c r="A195" s="1">
        <v>100434</v>
      </c>
      <c r="B195" s="2">
        <v>44125</v>
      </c>
      <c r="C195" s="1">
        <v>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f>VLOOKUP(A195,'Время активности'!$A$1:$B$3211,2,0)</f>
        <v>68</v>
      </c>
      <c r="J195" s="5">
        <f t="shared" ref="J195:J258" si="6">I195/60</f>
        <v>1.1333333333333333</v>
      </c>
      <c r="K195" s="1">
        <f t="shared" ref="K195:K258" si="7">IF(J195&lt;=1,4,IF(J195&lt;=2,3,IF(J195&lt;=3,2,1)))</f>
        <v>3</v>
      </c>
      <c r="L195" t="str">
        <f>VLOOKUP(A195,'Каналы привлечения'!$A$1:$B$3211,2,0)</f>
        <v>Telegram</v>
      </c>
      <c r="M195">
        <f>VLOOKUP(L195,'Косты по каналам'!$A$1:$B$7,2,0)</f>
        <v>70</v>
      </c>
    </row>
    <row r="196" spans="1:13" x14ac:dyDescent="0.25">
      <c r="A196" s="1">
        <v>102737</v>
      </c>
      <c r="B196" s="2">
        <v>44173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s="1">
        <f>VLOOKUP(A196,'Время активности'!$A$1:$B$3211,2,0)</f>
        <v>193</v>
      </c>
      <c r="J196" s="5">
        <f t="shared" si="6"/>
        <v>3.2166666666666668</v>
      </c>
      <c r="K196" s="1">
        <f t="shared" si="7"/>
        <v>1</v>
      </c>
      <c r="L196" t="str">
        <f>VLOOKUP(A196,'Каналы привлечения'!$A$1:$B$3211,2,0)</f>
        <v>TikTok</v>
      </c>
      <c r="M196">
        <f>VLOOKUP(L196,'Косты по каналам'!$A$1:$B$7,2,0)</f>
        <v>80</v>
      </c>
    </row>
    <row r="197" spans="1:13" x14ac:dyDescent="0.25">
      <c r="A197" s="1">
        <v>101316</v>
      </c>
      <c r="B197" s="2">
        <v>43843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f>VLOOKUP(A197,'Время активности'!$A$1:$B$3211,2,0)</f>
        <v>17</v>
      </c>
      <c r="J197" s="5">
        <f t="shared" si="6"/>
        <v>0.28333333333333333</v>
      </c>
      <c r="K197" s="1">
        <f t="shared" si="7"/>
        <v>4</v>
      </c>
      <c r="L197" t="str">
        <f>VLOOKUP(A197,'Каналы привлечения'!$A$1:$B$3211,2,0)</f>
        <v>Instagram</v>
      </c>
      <c r="M197">
        <f>VLOOKUP(L197,'Косты по каналам'!$A$1:$B$7,2,0)</f>
        <v>75</v>
      </c>
    </row>
    <row r="198" spans="1:13" x14ac:dyDescent="0.25">
      <c r="A198" s="1">
        <v>102545</v>
      </c>
      <c r="B198" s="2">
        <v>44128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f>VLOOKUP(A198,'Время активности'!$A$1:$B$3211,2,0)</f>
        <v>195</v>
      </c>
      <c r="J198" s="5">
        <f t="shared" si="6"/>
        <v>3.25</v>
      </c>
      <c r="K198" s="1">
        <f t="shared" si="7"/>
        <v>1</v>
      </c>
      <c r="L198" t="str">
        <f>VLOOKUP(A198,'Каналы привлечения'!$A$1:$B$3211,2,0)</f>
        <v>TikTok</v>
      </c>
      <c r="M198">
        <f>VLOOKUP(L198,'Косты по каналам'!$A$1:$B$7,2,0)</f>
        <v>80</v>
      </c>
    </row>
    <row r="199" spans="1:13" x14ac:dyDescent="0.25">
      <c r="A199" s="1">
        <v>101664</v>
      </c>
      <c r="B199" s="2">
        <v>43892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f>VLOOKUP(A199,'Время активности'!$A$1:$B$3211,2,0)</f>
        <v>896</v>
      </c>
      <c r="J199" s="5">
        <f t="shared" si="6"/>
        <v>14.933333333333334</v>
      </c>
      <c r="K199" s="1">
        <f t="shared" si="7"/>
        <v>1</v>
      </c>
      <c r="L199" t="str">
        <f>VLOOKUP(A199,'Каналы привлечения'!$A$1:$B$3211,2,0)</f>
        <v>Instagram</v>
      </c>
      <c r="M199">
        <f>VLOOKUP(L199,'Косты по каналам'!$A$1:$B$7,2,0)</f>
        <v>75</v>
      </c>
    </row>
    <row r="200" spans="1:13" x14ac:dyDescent="0.25">
      <c r="A200" s="1">
        <v>101692</v>
      </c>
      <c r="B200" s="2">
        <v>43878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f>VLOOKUP(A200,'Время активности'!$A$1:$B$3211,2,0)</f>
        <v>178</v>
      </c>
      <c r="J200" s="5">
        <f t="shared" si="6"/>
        <v>2.9666666666666668</v>
      </c>
      <c r="K200" s="1">
        <f t="shared" si="7"/>
        <v>2</v>
      </c>
      <c r="L200" t="str">
        <f>VLOOKUP(A200,'Каналы привлечения'!$A$1:$B$3211,2,0)</f>
        <v>Instagram</v>
      </c>
      <c r="M200">
        <f>VLOOKUP(L200,'Косты по каналам'!$A$1:$B$7,2,0)</f>
        <v>75</v>
      </c>
    </row>
    <row r="201" spans="1:13" x14ac:dyDescent="0.25">
      <c r="A201" s="1">
        <v>102435</v>
      </c>
      <c r="B201" s="2">
        <v>44194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f>VLOOKUP(A201,'Время активности'!$A$1:$B$3211,2,0)</f>
        <v>47</v>
      </c>
      <c r="J201" s="5">
        <f t="shared" si="6"/>
        <v>0.78333333333333333</v>
      </c>
      <c r="K201" s="1">
        <f t="shared" si="7"/>
        <v>4</v>
      </c>
      <c r="L201" t="str">
        <f>VLOOKUP(A201,'Каналы привлечения'!$A$1:$B$3211,2,0)</f>
        <v>TikTok</v>
      </c>
      <c r="M201">
        <f>VLOOKUP(L201,'Косты по каналам'!$A$1:$B$7,2,0)</f>
        <v>80</v>
      </c>
    </row>
    <row r="202" spans="1:13" x14ac:dyDescent="0.25">
      <c r="A202" s="1">
        <v>101669</v>
      </c>
      <c r="B202" s="2">
        <v>43922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f>VLOOKUP(A202,'Время активности'!$A$1:$B$3211,2,0)</f>
        <v>61</v>
      </c>
      <c r="J202" s="5">
        <f t="shared" si="6"/>
        <v>1.0166666666666666</v>
      </c>
      <c r="K202" s="1">
        <f t="shared" si="7"/>
        <v>3</v>
      </c>
      <c r="L202" t="str">
        <f>VLOOKUP(A202,'Каналы привлечения'!$A$1:$B$3211,2,0)</f>
        <v>TikTok</v>
      </c>
      <c r="M202">
        <f>VLOOKUP(L202,'Косты по каналам'!$A$1:$B$7,2,0)</f>
        <v>80</v>
      </c>
    </row>
    <row r="203" spans="1:13" x14ac:dyDescent="0.25">
      <c r="A203" s="1">
        <v>100360</v>
      </c>
      <c r="B203" s="2">
        <v>44015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f>VLOOKUP(A203,'Время активности'!$A$1:$B$3211,2,0)</f>
        <v>235</v>
      </c>
      <c r="J203" s="5">
        <f t="shared" si="6"/>
        <v>3.9166666666666665</v>
      </c>
      <c r="K203" s="1">
        <f t="shared" si="7"/>
        <v>1</v>
      </c>
      <c r="L203" t="str">
        <f>VLOOKUP(A203,'Каналы привлечения'!$A$1:$B$3211,2,0)</f>
        <v>Facebook</v>
      </c>
      <c r="M203">
        <f>VLOOKUP(L203,'Косты по каналам'!$A$1:$B$7,2,0)</f>
        <v>90</v>
      </c>
    </row>
    <row r="204" spans="1:13" x14ac:dyDescent="0.25">
      <c r="A204" s="1">
        <v>101044</v>
      </c>
      <c r="B204" s="2">
        <v>44187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f>VLOOKUP(A204,'Время активности'!$A$1:$B$3211,2,0)</f>
        <v>140</v>
      </c>
      <c r="J204" s="5">
        <f t="shared" si="6"/>
        <v>2.3333333333333335</v>
      </c>
      <c r="K204" s="1">
        <f t="shared" si="7"/>
        <v>2</v>
      </c>
      <c r="L204" t="str">
        <f>VLOOKUP(A204,'Каналы привлечения'!$A$1:$B$3211,2,0)</f>
        <v>Instagram</v>
      </c>
      <c r="M204">
        <f>VLOOKUP(L204,'Косты по каналам'!$A$1:$B$7,2,0)</f>
        <v>75</v>
      </c>
    </row>
    <row r="205" spans="1:13" x14ac:dyDescent="0.25">
      <c r="A205" s="1">
        <v>102803</v>
      </c>
      <c r="B205" s="2">
        <v>44042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f>VLOOKUP(A205,'Время активности'!$A$1:$B$3211,2,0)</f>
        <v>150</v>
      </c>
      <c r="J205" s="5">
        <f t="shared" si="6"/>
        <v>2.5</v>
      </c>
      <c r="K205" s="1">
        <f t="shared" si="7"/>
        <v>2</v>
      </c>
      <c r="L205" t="str">
        <f>VLOOKUP(A205,'Каналы привлечения'!$A$1:$B$3211,2,0)</f>
        <v>Одноклассники</v>
      </c>
      <c r="M205">
        <f>VLOOKUP(L205,'Косты по каналам'!$A$1:$B$7,2,0)</f>
        <v>45</v>
      </c>
    </row>
    <row r="206" spans="1:13" x14ac:dyDescent="0.25">
      <c r="A206" s="1">
        <v>100649</v>
      </c>
      <c r="B206" s="2">
        <v>43999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f>VLOOKUP(A206,'Время активности'!$A$1:$B$3211,2,0)</f>
        <v>75</v>
      </c>
      <c r="J206" s="5">
        <f t="shared" si="6"/>
        <v>1.25</v>
      </c>
      <c r="K206" s="1">
        <f t="shared" si="7"/>
        <v>3</v>
      </c>
      <c r="L206" t="str">
        <f>VLOOKUP(A206,'Каналы привлечения'!$A$1:$B$3211,2,0)</f>
        <v>TikTok</v>
      </c>
      <c r="M206">
        <f>VLOOKUP(L206,'Косты по каналам'!$A$1:$B$7,2,0)</f>
        <v>80</v>
      </c>
    </row>
    <row r="207" spans="1:13" x14ac:dyDescent="0.25">
      <c r="A207" s="1">
        <v>103098</v>
      </c>
      <c r="B207" s="2">
        <v>43882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0</v>
      </c>
      <c r="I207" s="1">
        <f>VLOOKUP(A207,'Время активности'!$A$1:$B$3211,2,0)</f>
        <v>11</v>
      </c>
      <c r="J207" s="5">
        <f t="shared" si="6"/>
        <v>0.18333333333333332</v>
      </c>
      <c r="K207" s="1">
        <f t="shared" si="7"/>
        <v>4</v>
      </c>
      <c r="L207" t="str">
        <f>VLOOKUP(A207,'Каналы привлечения'!$A$1:$B$3211,2,0)</f>
        <v>TikTok</v>
      </c>
      <c r="M207">
        <f>VLOOKUP(L207,'Косты по каналам'!$A$1:$B$7,2,0)</f>
        <v>80</v>
      </c>
    </row>
    <row r="208" spans="1:13" x14ac:dyDescent="0.25">
      <c r="A208" s="1">
        <v>102454</v>
      </c>
      <c r="B208" s="2">
        <v>44025</v>
      </c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0</v>
      </c>
      <c r="I208" s="1">
        <f>VLOOKUP(A208,'Время активности'!$A$1:$B$3211,2,0)</f>
        <v>15</v>
      </c>
      <c r="J208" s="5">
        <f t="shared" si="6"/>
        <v>0.25</v>
      </c>
      <c r="K208" s="1">
        <f t="shared" si="7"/>
        <v>4</v>
      </c>
      <c r="L208" t="str">
        <f>VLOOKUP(A208,'Каналы привлечения'!$A$1:$B$3211,2,0)</f>
        <v>Facebook</v>
      </c>
      <c r="M208">
        <f>VLOOKUP(L208,'Косты по каналам'!$A$1:$B$7,2,0)</f>
        <v>90</v>
      </c>
    </row>
    <row r="209" spans="1:13" x14ac:dyDescent="0.25">
      <c r="A209" s="1">
        <v>101877</v>
      </c>
      <c r="B209" s="2">
        <v>43972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f>VLOOKUP(A209,'Время активности'!$A$1:$B$3211,2,0)</f>
        <v>206</v>
      </c>
      <c r="J209" s="5">
        <f t="shared" si="6"/>
        <v>3.4333333333333331</v>
      </c>
      <c r="K209" s="1">
        <f t="shared" si="7"/>
        <v>1</v>
      </c>
      <c r="L209" t="str">
        <f>VLOOKUP(A209,'Каналы привлечения'!$A$1:$B$3211,2,0)</f>
        <v>TikTok</v>
      </c>
      <c r="M209">
        <f>VLOOKUP(L209,'Косты по каналам'!$A$1:$B$7,2,0)</f>
        <v>80</v>
      </c>
    </row>
    <row r="210" spans="1:13" x14ac:dyDescent="0.25">
      <c r="A210" s="1">
        <v>101879</v>
      </c>
      <c r="B210" s="2">
        <v>44179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f>VLOOKUP(A210,'Время активности'!$A$1:$B$3211,2,0)</f>
        <v>341</v>
      </c>
      <c r="J210" s="5">
        <f t="shared" si="6"/>
        <v>5.6833333333333336</v>
      </c>
      <c r="K210" s="1">
        <f t="shared" si="7"/>
        <v>1</v>
      </c>
      <c r="L210" t="str">
        <f>VLOOKUP(A210,'Каналы привлечения'!$A$1:$B$3211,2,0)</f>
        <v>Facebook</v>
      </c>
      <c r="M210">
        <f>VLOOKUP(L210,'Косты по каналам'!$A$1:$B$7,2,0)</f>
        <v>90</v>
      </c>
    </row>
    <row r="211" spans="1:13" x14ac:dyDescent="0.25">
      <c r="A211" s="1">
        <v>100843</v>
      </c>
      <c r="B211" s="2">
        <v>43986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f>VLOOKUP(A211,'Время активности'!$A$1:$B$3211,2,0)</f>
        <v>831</v>
      </c>
      <c r="J211" s="5">
        <f t="shared" si="6"/>
        <v>13.85</v>
      </c>
      <c r="K211" s="1">
        <f t="shared" si="7"/>
        <v>1</v>
      </c>
      <c r="L211" t="str">
        <f>VLOOKUP(A211,'Каналы привлечения'!$A$1:$B$3211,2,0)</f>
        <v>Instagram</v>
      </c>
      <c r="M211">
        <f>VLOOKUP(L211,'Косты по каналам'!$A$1:$B$7,2,0)</f>
        <v>75</v>
      </c>
    </row>
    <row r="212" spans="1:13" x14ac:dyDescent="0.25">
      <c r="A212" s="1">
        <v>101649</v>
      </c>
      <c r="B212" s="2">
        <v>44041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f>VLOOKUP(A212,'Время активности'!$A$1:$B$3211,2,0)</f>
        <v>75</v>
      </c>
      <c r="J212" s="5">
        <f t="shared" si="6"/>
        <v>1.25</v>
      </c>
      <c r="K212" s="1">
        <f t="shared" si="7"/>
        <v>3</v>
      </c>
      <c r="L212" t="str">
        <f>VLOOKUP(A212,'Каналы привлечения'!$A$1:$B$3211,2,0)</f>
        <v>TikTok</v>
      </c>
      <c r="M212">
        <f>VLOOKUP(L212,'Косты по каналам'!$A$1:$B$7,2,0)</f>
        <v>80</v>
      </c>
    </row>
    <row r="213" spans="1:13" x14ac:dyDescent="0.25">
      <c r="A213" s="1">
        <v>101031</v>
      </c>
      <c r="B213" s="2">
        <v>43904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f>VLOOKUP(A213,'Время активности'!$A$1:$B$3211,2,0)</f>
        <v>43</v>
      </c>
      <c r="J213" s="5">
        <f t="shared" si="6"/>
        <v>0.71666666666666667</v>
      </c>
      <c r="K213" s="1">
        <f t="shared" si="7"/>
        <v>4</v>
      </c>
      <c r="L213" t="str">
        <f>VLOOKUP(A213,'Каналы привлечения'!$A$1:$B$3211,2,0)</f>
        <v>VK</v>
      </c>
      <c r="M213">
        <f>VLOOKUP(L213,'Косты по каналам'!$A$1:$B$7,2,0)</f>
        <v>60</v>
      </c>
    </row>
    <row r="214" spans="1:13" x14ac:dyDescent="0.25">
      <c r="A214" s="1">
        <v>100391</v>
      </c>
      <c r="B214" s="2">
        <v>43947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f>VLOOKUP(A214,'Время активности'!$A$1:$B$3211,2,0)</f>
        <v>604</v>
      </c>
      <c r="J214" s="5">
        <f t="shared" si="6"/>
        <v>10.066666666666666</v>
      </c>
      <c r="K214" s="1">
        <f t="shared" si="7"/>
        <v>1</v>
      </c>
      <c r="L214" t="str">
        <f>VLOOKUP(A214,'Каналы привлечения'!$A$1:$B$3211,2,0)</f>
        <v>Одноклассники</v>
      </c>
      <c r="M214">
        <f>VLOOKUP(L214,'Косты по каналам'!$A$1:$B$7,2,0)</f>
        <v>45</v>
      </c>
    </row>
    <row r="215" spans="1:13" x14ac:dyDescent="0.25">
      <c r="A215" s="1">
        <v>102303</v>
      </c>
      <c r="B215" s="2">
        <v>43844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f>VLOOKUP(A215,'Время активности'!$A$1:$B$3211,2,0)</f>
        <v>387</v>
      </c>
      <c r="J215" s="5">
        <f t="shared" si="6"/>
        <v>6.45</v>
      </c>
      <c r="K215" s="1">
        <f t="shared" si="7"/>
        <v>1</v>
      </c>
      <c r="L215" t="str">
        <f>VLOOKUP(A215,'Каналы привлечения'!$A$1:$B$3211,2,0)</f>
        <v>Одноклассники</v>
      </c>
      <c r="M215">
        <f>VLOOKUP(L215,'Косты по каналам'!$A$1:$B$7,2,0)</f>
        <v>45</v>
      </c>
    </row>
    <row r="216" spans="1:13" x14ac:dyDescent="0.25">
      <c r="A216" s="1">
        <v>102929</v>
      </c>
      <c r="B216" s="2">
        <v>43961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f>VLOOKUP(A216,'Время активности'!$A$1:$B$3211,2,0)</f>
        <v>226</v>
      </c>
      <c r="J216" s="5">
        <f t="shared" si="6"/>
        <v>3.7666666666666666</v>
      </c>
      <c r="K216" s="1">
        <f t="shared" si="7"/>
        <v>1</v>
      </c>
      <c r="L216" t="str">
        <f>VLOOKUP(A216,'Каналы привлечения'!$A$1:$B$3211,2,0)</f>
        <v>VK</v>
      </c>
      <c r="M216">
        <f>VLOOKUP(L216,'Косты по каналам'!$A$1:$B$7,2,0)</f>
        <v>60</v>
      </c>
    </row>
    <row r="217" spans="1:13" x14ac:dyDescent="0.25">
      <c r="A217" s="1">
        <v>101440</v>
      </c>
      <c r="B217" s="2">
        <v>44032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f>VLOOKUP(A217,'Время активности'!$A$1:$B$3211,2,0)</f>
        <v>65</v>
      </c>
      <c r="J217" s="5">
        <f t="shared" si="6"/>
        <v>1.0833333333333333</v>
      </c>
      <c r="K217" s="1">
        <f t="shared" si="7"/>
        <v>3</v>
      </c>
      <c r="L217" t="str">
        <f>VLOOKUP(A217,'Каналы привлечения'!$A$1:$B$3211,2,0)</f>
        <v>TikTok</v>
      </c>
      <c r="M217">
        <f>VLOOKUP(L217,'Косты по каналам'!$A$1:$B$7,2,0)</f>
        <v>80</v>
      </c>
    </row>
    <row r="218" spans="1:13" x14ac:dyDescent="0.25">
      <c r="A218" s="1">
        <v>100727</v>
      </c>
      <c r="B218" s="2">
        <v>44119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f>VLOOKUP(A218,'Время активности'!$A$1:$B$3211,2,0)</f>
        <v>7</v>
      </c>
      <c r="J218" s="5">
        <f t="shared" si="6"/>
        <v>0.11666666666666667</v>
      </c>
      <c r="K218" s="1">
        <f t="shared" si="7"/>
        <v>4</v>
      </c>
      <c r="L218" t="str">
        <f>VLOOKUP(A218,'Каналы привлечения'!$A$1:$B$3211,2,0)</f>
        <v>TikTok</v>
      </c>
      <c r="M218">
        <f>VLOOKUP(L218,'Косты по каналам'!$A$1:$B$7,2,0)</f>
        <v>80</v>
      </c>
    </row>
    <row r="219" spans="1:13" x14ac:dyDescent="0.25">
      <c r="A219" s="1">
        <v>100539</v>
      </c>
      <c r="B219" s="2">
        <v>44139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s="1">
        <f>VLOOKUP(A219,'Время активности'!$A$1:$B$3211,2,0)</f>
        <v>75</v>
      </c>
      <c r="J219" s="5">
        <f t="shared" si="6"/>
        <v>1.25</v>
      </c>
      <c r="K219" s="1">
        <f t="shared" si="7"/>
        <v>3</v>
      </c>
      <c r="L219" t="str">
        <f>VLOOKUP(A219,'Каналы привлечения'!$A$1:$B$3211,2,0)</f>
        <v>VK</v>
      </c>
      <c r="M219">
        <f>VLOOKUP(L219,'Косты по каналам'!$A$1:$B$7,2,0)</f>
        <v>60</v>
      </c>
    </row>
    <row r="220" spans="1:13" x14ac:dyDescent="0.25">
      <c r="A220" s="1">
        <v>102068</v>
      </c>
      <c r="B220" s="2">
        <v>44136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f>VLOOKUP(A220,'Время активности'!$A$1:$B$3211,2,0)</f>
        <v>2</v>
      </c>
      <c r="J220" s="5">
        <f t="shared" si="6"/>
        <v>3.3333333333333333E-2</v>
      </c>
      <c r="K220" s="1">
        <f t="shared" si="7"/>
        <v>4</v>
      </c>
      <c r="L220" t="str">
        <f>VLOOKUP(A220,'Каналы привлечения'!$A$1:$B$3211,2,0)</f>
        <v>TikTok</v>
      </c>
      <c r="M220">
        <f>VLOOKUP(L220,'Косты по каналам'!$A$1:$B$7,2,0)</f>
        <v>80</v>
      </c>
    </row>
    <row r="221" spans="1:13" x14ac:dyDescent="0.25">
      <c r="A221" s="1">
        <v>100245</v>
      </c>
      <c r="B221" s="2">
        <v>44068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f>VLOOKUP(A221,'Время активности'!$A$1:$B$3211,2,0)</f>
        <v>247</v>
      </c>
      <c r="J221" s="5">
        <f t="shared" si="6"/>
        <v>4.1166666666666663</v>
      </c>
      <c r="K221" s="1">
        <f t="shared" si="7"/>
        <v>1</v>
      </c>
      <c r="L221" t="str">
        <f>VLOOKUP(A221,'Каналы привлечения'!$A$1:$B$3211,2,0)</f>
        <v>Instagram</v>
      </c>
      <c r="M221">
        <f>VLOOKUP(L221,'Косты по каналам'!$A$1:$B$7,2,0)</f>
        <v>75</v>
      </c>
    </row>
    <row r="222" spans="1:13" x14ac:dyDescent="0.25">
      <c r="A222" s="1">
        <v>102542</v>
      </c>
      <c r="B222" s="2">
        <v>44146</v>
      </c>
      <c r="C222" s="1">
        <v>1</v>
      </c>
      <c r="D222" s="1">
        <v>1</v>
      </c>
      <c r="E222" s="1">
        <v>1</v>
      </c>
      <c r="F222" s="1">
        <v>0</v>
      </c>
      <c r="G222" s="1">
        <v>0</v>
      </c>
      <c r="H222" s="1">
        <v>0</v>
      </c>
      <c r="I222" s="1">
        <f>VLOOKUP(A222,'Время активности'!$A$1:$B$3211,2,0)</f>
        <v>25</v>
      </c>
      <c r="J222" s="5">
        <f t="shared" si="6"/>
        <v>0.41666666666666669</v>
      </c>
      <c r="K222" s="1">
        <f t="shared" si="7"/>
        <v>4</v>
      </c>
      <c r="L222" t="str">
        <f>VLOOKUP(A222,'Каналы привлечения'!$A$1:$B$3211,2,0)</f>
        <v>Telegram</v>
      </c>
      <c r="M222">
        <f>VLOOKUP(L222,'Косты по каналам'!$A$1:$B$7,2,0)</f>
        <v>70</v>
      </c>
    </row>
    <row r="223" spans="1:13" x14ac:dyDescent="0.25">
      <c r="A223" s="1">
        <v>100151</v>
      </c>
      <c r="B223" s="2">
        <v>43846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f>VLOOKUP(A223,'Время активности'!$A$1:$B$3211,2,0)</f>
        <v>82</v>
      </c>
      <c r="J223" s="5">
        <f t="shared" si="6"/>
        <v>1.3666666666666667</v>
      </c>
      <c r="K223" s="1">
        <f t="shared" si="7"/>
        <v>3</v>
      </c>
      <c r="L223" t="str">
        <f>VLOOKUP(A223,'Каналы привлечения'!$A$1:$B$3211,2,0)</f>
        <v>Instagram</v>
      </c>
      <c r="M223">
        <f>VLOOKUP(L223,'Косты по каналам'!$A$1:$B$7,2,0)</f>
        <v>75</v>
      </c>
    </row>
    <row r="224" spans="1:13" x14ac:dyDescent="0.25">
      <c r="A224" s="1">
        <v>102497</v>
      </c>
      <c r="B224" s="2">
        <v>43956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f>VLOOKUP(A224,'Время активности'!$A$1:$B$3211,2,0)</f>
        <v>38</v>
      </c>
      <c r="J224" s="5">
        <f t="shared" si="6"/>
        <v>0.6333333333333333</v>
      </c>
      <c r="K224" s="1">
        <f t="shared" si="7"/>
        <v>4</v>
      </c>
      <c r="L224" t="str">
        <f>VLOOKUP(A224,'Каналы привлечения'!$A$1:$B$3211,2,0)</f>
        <v>VK</v>
      </c>
      <c r="M224">
        <f>VLOOKUP(L224,'Косты по каналам'!$A$1:$B$7,2,0)</f>
        <v>60</v>
      </c>
    </row>
    <row r="225" spans="1:13" x14ac:dyDescent="0.25">
      <c r="A225" s="1">
        <v>101362</v>
      </c>
      <c r="B225" s="2">
        <v>44104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f>VLOOKUP(A225,'Время активности'!$A$1:$B$3211,2,0)</f>
        <v>470</v>
      </c>
      <c r="J225" s="5">
        <f t="shared" si="6"/>
        <v>7.833333333333333</v>
      </c>
      <c r="K225" s="1">
        <f t="shared" si="7"/>
        <v>1</v>
      </c>
      <c r="L225" t="str">
        <f>VLOOKUP(A225,'Каналы привлечения'!$A$1:$B$3211,2,0)</f>
        <v>Одноклассники</v>
      </c>
      <c r="M225">
        <f>VLOOKUP(L225,'Косты по каналам'!$A$1:$B$7,2,0)</f>
        <v>45</v>
      </c>
    </row>
    <row r="226" spans="1:13" x14ac:dyDescent="0.25">
      <c r="A226" s="1">
        <v>102387</v>
      </c>
      <c r="B226" s="2">
        <v>44084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f>VLOOKUP(A226,'Время активности'!$A$1:$B$3211,2,0)</f>
        <v>37</v>
      </c>
      <c r="J226" s="5">
        <f t="shared" si="6"/>
        <v>0.6166666666666667</v>
      </c>
      <c r="K226" s="1">
        <f t="shared" si="7"/>
        <v>4</v>
      </c>
      <c r="L226" t="str">
        <f>VLOOKUP(A226,'Каналы привлечения'!$A$1:$B$3211,2,0)</f>
        <v>Facebook</v>
      </c>
      <c r="M226">
        <f>VLOOKUP(L226,'Косты по каналам'!$A$1:$B$7,2,0)</f>
        <v>90</v>
      </c>
    </row>
    <row r="227" spans="1:13" x14ac:dyDescent="0.25">
      <c r="A227" s="1">
        <v>102637</v>
      </c>
      <c r="B227" s="2">
        <v>43832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f>VLOOKUP(A227,'Время активности'!$A$1:$B$3211,2,0)</f>
        <v>13</v>
      </c>
      <c r="J227" s="5">
        <f t="shared" si="6"/>
        <v>0.21666666666666667</v>
      </c>
      <c r="K227" s="1">
        <f t="shared" si="7"/>
        <v>4</v>
      </c>
      <c r="L227" t="str">
        <f>VLOOKUP(A227,'Каналы привлечения'!$A$1:$B$3211,2,0)</f>
        <v>TikTok</v>
      </c>
      <c r="M227">
        <f>VLOOKUP(L227,'Косты по каналам'!$A$1:$B$7,2,0)</f>
        <v>80</v>
      </c>
    </row>
    <row r="228" spans="1:13" x14ac:dyDescent="0.25">
      <c r="A228" s="1">
        <v>100046</v>
      </c>
      <c r="B228" s="2">
        <v>44010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f>VLOOKUP(A228,'Время активности'!$A$1:$B$3211,2,0)</f>
        <v>381</v>
      </c>
      <c r="J228" s="5">
        <f t="shared" si="6"/>
        <v>6.35</v>
      </c>
      <c r="K228" s="1">
        <f t="shared" si="7"/>
        <v>1</v>
      </c>
      <c r="L228" t="str">
        <f>VLOOKUP(A228,'Каналы привлечения'!$A$1:$B$3211,2,0)</f>
        <v>VK</v>
      </c>
      <c r="M228">
        <f>VLOOKUP(L228,'Косты по каналам'!$A$1:$B$7,2,0)</f>
        <v>60</v>
      </c>
    </row>
    <row r="229" spans="1:13" x14ac:dyDescent="0.25">
      <c r="A229" s="1">
        <v>102797</v>
      </c>
      <c r="B229" s="2">
        <v>43840</v>
      </c>
      <c r="C229" s="1">
        <v>1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f>VLOOKUP(A229,'Время активности'!$A$1:$B$3211,2,0)</f>
        <v>49</v>
      </c>
      <c r="J229" s="5">
        <f t="shared" si="6"/>
        <v>0.81666666666666665</v>
      </c>
      <c r="K229" s="1">
        <f t="shared" si="7"/>
        <v>4</v>
      </c>
      <c r="L229" t="str">
        <f>VLOOKUP(A229,'Каналы привлечения'!$A$1:$B$3211,2,0)</f>
        <v>Telegram</v>
      </c>
      <c r="M229">
        <f>VLOOKUP(L229,'Косты по каналам'!$A$1:$B$7,2,0)</f>
        <v>70</v>
      </c>
    </row>
    <row r="230" spans="1:13" x14ac:dyDescent="0.25">
      <c r="A230" s="1">
        <v>100489</v>
      </c>
      <c r="B230" s="2">
        <v>43976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f>VLOOKUP(A230,'Время активности'!$A$1:$B$3211,2,0)</f>
        <v>75</v>
      </c>
      <c r="J230" s="5">
        <f t="shared" si="6"/>
        <v>1.25</v>
      </c>
      <c r="K230" s="1">
        <f t="shared" si="7"/>
        <v>3</v>
      </c>
      <c r="L230" t="str">
        <f>VLOOKUP(A230,'Каналы привлечения'!$A$1:$B$3211,2,0)</f>
        <v>Instagram</v>
      </c>
      <c r="M230">
        <f>VLOOKUP(L230,'Косты по каналам'!$A$1:$B$7,2,0)</f>
        <v>75</v>
      </c>
    </row>
    <row r="231" spans="1:13" x14ac:dyDescent="0.25">
      <c r="A231" s="1">
        <v>102612</v>
      </c>
      <c r="B231" s="2">
        <v>43899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f>VLOOKUP(A231,'Время активности'!$A$1:$B$3211,2,0)</f>
        <v>59</v>
      </c>
      <c r="J231" s="5">
        <f t="shared" si="6"/>
        <v>0.98333333333333328</v>
      </c>
      <c r="K231" s="1">
        <f t="shared" si="7"/>
        <v>4</v>
      </c>
      <c r="L231" t="str">
        <f>VLOOKUP(A231,'Каналы привлечения'!$A$1:$B$3211,2,0)</f>
        <v>Instagram</v>
      </c>
      <c r="M231">
        <f>VLOOKUP(L231,'Косты по каналам'!$A$1:$B$7,2,0)</f>
        <v>75</v>
      </c>
    </row>
    <row r="232" spans="1:13" x14ac:dyDescent="0.25">
      <c r="A232" s="1">
        <v>102940</v>
      </c>
      <c r="B232" s="2">
        <v>44060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f>VLOOKUP(A232,'Время активности'!$A$1:$B$3211,2,0)</f>
        <v>43</v>
      </c>
      <c r="J232" s="5">
        <f t="shared" si="6"/>
        <v>0.71666666666666667</v>
      </c>
      <c r="K232" s="1">
        <f t="shared" si="7"/>
        <v>4</v>
      </c>
      <c r="L232" t="str">
        <f>VLOOKUP(A232,'Каналы привлечения'!$A$1:$B$3211,2,0)</f>
        <v>Telegram</v>
      </c>
      <c r="M232">
        <f>VLOOKUP(L232,'Косты по каналам'!$A$1:$B$7,2,0)</f>
        <v>70</v>
      </c>
    </row>
    <row r="233" spans="1:13" x14ac:dyDescent="0.25">
      <c r="A233" s="1">
        <v>101627</v>
      </c>
      <c r="B233" s="2">
        <v>44160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f>VLOOKUP(A233,'Время активности'!$A$1:$B$3211,2,0)</f>
        <v>76</v>
      </c>
      <c r="J233" s="5">
        <f t="shared" si="6"/>
        <v>1.2666666666666666</v>
      </c>
      <c r="K233" s="1">
        <f t="shared" si="7"/>
        <v>3</v>
      </c>
      <c r="L233" t="str">
        <f>VLOOKUP(A233,'Каналы привлечения'!$A$1:$B$3211,2,0)</f>
        <v>Одноклассники</v>
      </c>
      <c r="M233">
        <f>VLOOKUP(L233,'Косты по каналам'!$A$1:$B$7,2,0)</f>
        <v>45</v>
      </c>
    </row>
    <row r="234" spans="1:13" x14ac:dyDescent="0.25">
      <c r="A234" s="1">
        <v>100280</v>
      </c>
      <c r="B234" s="2">
        <v>44098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f>VLOOKUP(A234,'Время активности'!$A$1:$B$3211,2,0)</f>
        <v>802</v>
      </c>
      <c r="J234" s="5">
        <f t="shared" si="6"/>
        <v>13.366666666666667</v>
      </c>
      <c r="K234" s="1">
        <f t="shared" si="7"/>
        <v>1</v>
      </c>
      <c r="L234" t="str">
        <f>VLOOKUP(A234,'Каналы привлечения'!$A$1:$B$3211,2,0)</f>
        <v>VK</v>
      </c>
      <c r="M234">
        <f>VLOOKUP(L234,'Косты по каналам'!$A$1:$B$7,2,0)</f>
        <v>60</v>
      </c>
    </row>
    <row r="235" spans="1:13" x14ac:dyDescent="0.25">
      <c r="A235" s="1">
        <v>102452</v>
      </c>
      <c r="B235" s="2">
        <v>44156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f>VLOOKUP(A235,'Время активности'!$A$1:$B$3211,2,0)</f>
        <v>195</v>
      </c>
      <c r="J235" s="5">
        <f t="shared" si="6"/>
        <v>3.25</v>
      </c>
      <c r="K235" s="1">
        <f t="shared" si="7"/>
        <v>1</v>
      </c>
      <c r="L235" t="str">
        <f>VLOOKUP(A235,'Каналы привлечения'!$A$1:$B$3211,2,0)</f>
        <v>TikTok</v>
      </c>
      <c r="M235">
        <f>VLOOKUP(L235,'Косты по каналам'!$A$1:$B$7,2,0)</f>
        <v>80</v>
      </c>
    </row>
    <row r="236" spans="1:13" x14ac:dyDescent="0.25">
      <c r="A236" s="1">
        <v>101794</v>
      </c>
      <c r="B236" s="2">
        <v>44186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f>VLOOKUP(A236,'Время активности'!$A$1:$B$3211,2,0)</f>
        <v>732</v>
      </c>
      <c r="J236" s="5">
        <f t="shared" si="6"/>
        <v>12.2</v>
      </c>
      <c r="K236" s="1">
        <f t="shared" si="7"/>
        <v>1</v>
      </c>
      <c r="L236" t="str">
        <f>VLOOKUP(A236,'Каналы привлечения'!$A$1:$B$3211,2,0)</f>
        <v>TikTok</v>
      </c>
      <c r="M236">
        <f>VLOOKUP(L236,'Косты по каналам'!$A$1:$B$7,2,0)</f>
        <v>80</v>
      </c>
    </row>
    <row r="237" spans="1:13" x14ac:dyDescent="0.25">
      <c r="A237" s="1">
        <v>101392</v>
      </c>
      <c r="B237" s="2">
        <v>44154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f>VLOOKUP(A237,'Время активности'!$A$1:$B$3211,2,0)</f>
        <v>77</v>
      </c>
      <c r="J237" s="5">
        <f t="shared" si="6"/>
        <v>1.2833333333333334</v>
      </c>
      <c r="K237" s="1">
        <f t="shared" si="7"/>
        <v>3</v>
      </c>
      <c r="L237" t="str">
        <f>VLOOKUP(A237,'Каналы привлечения'!$A$1:$B$3211,2,0)</f>
        <v>Telegram</v>
      </c>
      <c r="M237">
        <f>VLOOKUP(L237,'Косты по каналам'!$A$1:$B$7,2,0)</f>
        <v>70</v>
      </c>
    </row>
    <row r="238" spans="1:13" x14ac:dyDescent="0.25">
      <c r="A238" s="1">
        <v>101352</v>
      </c>
      <c r="B238" s="2">
        <v>43968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f>VLOOKUP(A238,'Время активности'!$A$1:$B$3211,2,0)</f>
        <v>31</v>
      </c>
      <c r="J238" s="5">
        <f t="shared" si="6"/>
        <v>0.51666666666666672</v>
      </c>
      <c r="K238" s="1">
        <f t="shared" si="7"/>
        <v>4</v>
      </c>
      <c r="L238" t="str">
        <f>VLOOKUP(A238,'Каналы привлечения'!$A$1:$B$3211,2,0)</f>
        <v>VK</v>
      </c>
      <c r="M238">
        <f>VLOOKUP(L238,'Косты по каналам'!$A$1:$B$7,2,0)</f>
        <v>60</v>
      </c>
    </row>
    <row r="239" spans="1:13" x14ac:dyDescent="0.25">
      <c r="A239" s="1">
        <v>100053</v>
      </c>
      <c r="B239" s="2">
        <v>43917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f>VLOOKUP(A239,'Время активности'!$A$1:$B$3211,2,0)</f>
        <v>454</v>
      </c>
      <c r="J239" s="5">
        <f t="shared" si="6"/>
        <v>7.5666666666666664</v>
      </c>
      <c r="K239" s="1">
        <f t="shared" si="7"/>
        <v>1</v>
      </c>
      <c r="L239" t="str">
        <f>VLOOKUP(A239,'Каналы привлечения'!$A$1:$B$3211,2,0)</f>
        <v>Одноклассники</v>
      </c>
      <c r="M239">
        <f>VLOOKUP(L239,'Косты по каналам'!$A$1:$B$7,2,0)</f>
        <v>45</v>
      </c>
    </row>
    <row r="240" spans="1:13" x14ac:dyDescent="0.25">
      <c r="A240" s="1">
        <v>102049</v>
      </c>
      <c r="B240" s="2">
        <v>44161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f>VLOOKUP(A240,'Время активности'!$A$1:$B$3211,2,0)</f>
        <v>26</v>
      </c>
      <c r="J240" s="5">
        <f t="shared" si="6"/>
        <v>0.43333333333333335</v>
      </c>
      <c r="K240" s="1">
        <f t="shared" si="7"/>
        <v>4</v>
      </c>
      <c r="L240" t="str">
        <f>VLOOKUP(A240,'Каналы привлечения'!$A$1:$B$3211,2,0)</f>
        <v>Instagram</v>
      </c>
      <c r="M240">
        <f>VLOOKUP(L240,'Косты по каналам'!$A$1:$B$7,2,0)</f>
        <v>75</v>
      </c>
    </row>
    <row r="241" spans="1:13" x14ac:dyDescent="0.25">
      <c r="A241" s="1">
        <v>100849</v>
      </c>
      <c r="B241" s="2">
        <v>44099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f>VLOOKUP(A241,'Время активности'!$A$1:$B$3211,2,0)</f>
        <v>68</v>
      </c>
      <c r="J241" s="5">
        <f t="shared" si="6"/>
        <v>1.1333333333333333</v>
      </c>
      <c r="K241" s="1">
        <f t="shared" si="7"/>
        <v>3</v>
      </c>
      <c r="L241" t="str">
        <f>VLOOKUP(A241,'Каналы привлечения'!$A$1:$B$3211,2,0)</f>
        <v>Instagram</v>
      </c>
      <c r="M241">
        <f>VLOOKUP(L241,'Косты по каналам'!$A$1:$B$7,2,0)</f>
        <v>75</v>
      </c>
    </row>
    <row r="242" spans="1:13" x14ac:dyDescent="0.25">
      <c r="A242" s="1">
        <v>102359</v>
      </c>
      <c r="B242" s="2">
        <v>44069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f>VLOOKUP(A242,'Время активности'!$A$1:$B$3211,2,0)</f>
        <v>290</v>
      </c>
      <c r="J242" s="5">
        <f t="shared" si="6"/>
        <v>4.833333333333333</v>
      </c>
      <c r="K242" s="1">
        <f t="shared" si="7"/>
        <v>1</v>
      </c>
      <c r="L242" t="str">
        <f>VLOOKUP(A242,'Каналы привлечения'!$A$1:$B$3211,2,0)</f>
        <v>VK</v>
      </c>
      <c r="M242">
        <f>VLOOKUP(L242,'Косты по каналам'!$A$1:$B$7,2,0)</f>
        <v>60</v>
      </c>
    </row>
    <row r="243" spans="1:13" x14ac:dyDescent="0.25">
      <c r="A243" s="1">
        <v>102377</v>
      </c>
      <c r="B243" s="2">
        <v>43905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f>VLOOKUP(A243,'Время активности'!$A$1:$B$3211,2,0)</f>
        <v>166</v>
      </c>
      <c r="J243" s="5">
        <f t="shared" si="6"/>
        <v>2.7666666666666666</v>
      </c>
      <c r="K243" s="1">
        <f t="shared" si="7"/>
        <v>2</v>
      </c>
      <c r="L243" t="str">
        <f>VLOOKUP(A243,'Каналы привлечения'!$A$1:$B$3211,2,0)</f>
        <v>Instagram</v>
      </c>
      <c r="M243">
        <f>VLOOKUP(L243,'Косты по каналам'!$A$1:$B$7,2,0)</f>
        <v>75</v>
      </c>
    </row>
    <row r="244" spans="1:13" x14ac:dyDescent="0.25">
      <c r="A244" s="1">
        <v>102465</v>
      </c>
      <c r="B244" s="2">
        <v>43984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f>VLOOKUP(A244,'Время активности'!$A$1:$B$3211,2,0)</f>
        <v>281</v>
      </c>
      <c r="J244" s="5">
        <f t="shared" si="6"/>
        <v>4.6833333333333336</v>
      </c>
      <c r="K244" s="1">
        <f t="shared" si="7"/>
        <v>1</v>
      </c>
      <c r="L244" t="str">
        <f>VLOOKUP(A244,'Каналы привлечения'!$A$1:$B$3211,2,0)</f>
        <v>Telegram</v>
      </c>
      <c r="M244">
        <f>VLOOKUP(L244,'Косты по каналам'!$A$1:$B$7,2,0)</f>
        <v>70</v>
      </c>
    </row>
    <row r="245" spans="1:13" x14ac:dyDescent="0.25">
      <c r="A245" s="1">
        <v>102644</v>
      </c>
      <c r="B245" s="2">
        <v>44183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f>VLOOKUP(A245,'Время активности'!$A$1:$B$3211,2,0)</f>
        <v>51</v>
      </c>
      <c r="J245" s="5">
        <f t="shared" si="6"/>
        <v>0.85</v>
      </c>
      <c r="K245" s="1">
        <f t="shared" si="7"/>
        <v>4</v>
      </c>
      <c r="L245" t="str">
        <f>VLOOKUP(A245,'Каналы привлечения'!$A$1:$B$3211,2,0)</f>
        <v>Facebook</v>
      </c>
      <c r="M245">
        <f>VLOOKUP(L245,'Косты по каналам'!$A$1:$B$7,2,0)</f>
        <v>90</v>
      </c>
    </row>
    <row r="246" spans="1:13" x14ac:dyDescent="0.25">
      <c r="A246" s="1">
        <v>102655</v>
      </c>
      <c r="B246" s="2">
        <v>44138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f>VLOOKUP(A246,'Время активности'!$A$1:$B$3211,2,0)</f>
        <v>870</v>
      </c>
      <c r="J246" s="5">
        <f t="shared" si="6"/>
        <v>14.5</v>
      </c>
      <c r="K246" s="1">
        <f t="shared" si="7"/>
        <v>1</v>
      </c>
      <c r="L246" t="str">
        <f>VLOOKUP(A246,'Каналы привлечения'!$A$1:$B$3211,2,0)</f>
        <v>TikTok</v>
      </c>
      <c r="M246">
        <f>VLOOKUP(L246,'Косты по каналам'!$A$1:$B$7,2,0)</f>
        <v>80</v>
      </c>
    </row>
    <row r="247" spans="1:13" x14ac:dyDescent="0.25">
      <c r="A247" s="1">
        <v>101703</v>
      </c>
      <c r="B247" s="2">
        <v>44114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0</v>
      </c>
      <c r="I247" s="1">
        <f>VLOOKUP(A247,'Время активности'!$A$1:$B$3211,2,0)</f>
        <v>254</v>
      </c>
      <c r="J247" s="5">
        <f t="shared" si="6"/>
        <v>4.2333333333333334</v>
      </c>
      <c r="K247" s="1">
        <f t="shared" si="7"/>
        <v>1</v>
      </c>
      <c r="L247" t="str">
        <f>VLOOKUP(A247,'Каналы привлечения'!$A$1:$B$3211,2,0)</f>
        <v>Одноклассники</v>
      </c>
      <c r="M247">
        <f>VLOOKUP(L247,'Косты по каналам'!$A$1:$B$7,2,0)</f>
        <v>45</v>
      </c>
    </row>
    <row r="248" spans="1:13" x14ac:dyDescent="0.25">
      <c r="A248" s="1">
        <v>101226</v>
      </c>
      <c r="B248" s="2">
        <v>43889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f>VLOOKUP(A248,'Время активности'!$A$1:$B$3211,2,0)</f>
        <v>986</v>
      </c>
      <c r="J248" s="5">
        <f t="shared" si="6"/>
        <v>16.433333333333334</v>
      </c>
      <c r="K248" s="1">
        <f t="shared" si="7"/>
        <v>1</v>
      </c>
      <c r="L248" t="str">
        <f>VLOOKUP(A248,'Каналы привлечения'!$A$1:$B$3211,2,0)</f>
        <v>VK</v>
      </c>
      <c r="M248">
        <f>VLOOKUP(L248,'Косты по каналам'!$A$1:$B$7,2,0)</f>
        <v>60</v>
      </c>
    </row>
    <row r="249" spans="1:13" x14ac:dyDescent="0.25">
      <c r="A249" s="1">
        <v>101720</v>
      </c>
      <c r="B249" s="2">
        <v>44160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f>VLOOKUP(A249,'Время активности'!$A$1:$B$3211,2,0)</f>
        <v>72</v>
      </c>
      <c r="J249" s="5">
        <f t="shared" si="6"/>
        <v>1.2</v>
      </c>
      <c r="K249" s="1">
        <f t="shared" si="7"/>
        <v>3</v>
      </c>
      <c r="L249" t="str">
        <f>VLOOKUP(A249,'Каналы привлечения'!$A$1:$B$3211,2,0)</f>
        <v>TikTok</v>
      </c>
      <c r="M249">
        <f>VLOOKUP(L249,'Косты по каналам'!$A$1:$B$7,2,0)</f>
        <v>80</v>
      </c>
    </row>
    <row r="250" spans="1:13" x14ac:dyDescent="0.25">
      <c r="A250" s="1">
        <v>102062</v>
      </c>
      <c r="B250" s="2">
        <v>44039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f>VLOOKUP(A250,'Время активности'!$A$1:$B$3211,2,0)</f>
        <v>261</v>
      </c>
      <c r="J250" s="5">
        <f t="shared" si="6"/>
        <v>4.3499999999999996</v>
      </c>
      <c r="K250" s="1">
        <f t="shared" si="7"/>
        <v>1</v>
      </c>
      <c r="L250" t="str">
        <f>VLOOKUP(A250,'Каналы привлечения'!$A$1:$B$3211,2,0)</f>
        <v>Telegram</v>
      </c>
      <c r="M250">
        <f>VLOOKUP(L250,'Косты по каналам'!$A$1:$B$7,2,0)</f>
        <v>70</v>
      </c>
    </row>
    <row r="251" spans="1:13" x14ac:dyDescent="0.25">
      <c r="A251" s="1">
        <v>102088</v>
      </c>
      <c r="B251" s="2">
        <v>44168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f>VLOOKUP(A251,'Время активности'!$A$1:$B$3211,2,0)</f>
        <v>66</v>
      </c>
      <c r="J251" s="5">
        <f t="shared" si="6"/>
        <v>1.1000000000000001</v>
      </c>
      <c r="K251" s="1">
        <f t="shared" si="7"/>
        <v>3</v>
      </c>
      <c r="L251" t="str">
        <f>VLOOKUP(A251,'Каналы привлечения'!$A$1:$B$3211,2,0)</f>
        <v>Instagram</v>
      </c>
      <c r="M251">
        <f>VLOOKUP(L251,'Косты по каналам'!$A$1:$B$7,2,0)</f>
        <v>75</v>
      </c>
    </row>
    <row r="252" spans="1:13" x14ac:dyDescent="0.25">
      <c r="A252" s="1">
        <v>102380</v>
      </c>
      <c r="B252" s="2">
        <v>43856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f>VLOOKUP(A252,'Время активности'!$A$1:$B$3211,2,0)</f>
        <v>55</v>
      </c>
      <c r="J252" s="5">
        <f t="shared" si="6"/>
        <v>0.91666666666666663</v>
      </c>
      <c r="K252" s="1">
        <f t="shared" si="7"/>
        <v>4</v>
      </c>
      <c r="L252" t="str">
        <f>VLOOKUP(A252,'Каналы привлечения'!$A$1:$B$3211,2,0)</f>
        <v>VK</v>
      </c>
      <c r="M252">
        <f>VLOOKUP(L252,'Косты по каналам'!$A$1:$B$7,2,0)</f>
        <v>60</v>
      </c>
    </row>
    <row r="253" spans="1:13" x14ac:dyDescent="0.25">
      <c r="A253" s="1">
        <v>101510</v>
      </c>
      <c r="B253" s="2">
        <v>44195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f>VLOOKUP(A253,'Время активности'!$A$1:$B$3211,2,0)</f>
        <v>279</v>
      </c>
      <c r="J253" s="5">
        <f t="shared" si="6"/>
        <v>4.6500000000000004</v>
      </c>
      <c r="K253" s="1">
        <f t="shared" si="7"/>
        <v>1</v>
      </c>
      <c r="L253" t="str">
        <f>VLOOKUP(A253,'Каналы привлечения'!$A$1:$B$3211,2,0)</f>
        <v>VK</v>
      </c>
      <c r="M253">
        <f>VLOOKUP(L253,'Косты по каналам'!$A$1:$B$7,2,0)</f>
        <v>60</v>
      </c>
    </row>
    <row r="254" spans="1:13" x14ac:dyDescent="0.25">
      <c r="A254" s="1">
        <v>100935</v>
      </c>
      <c r="B254" s="2">
        <v>44110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f>VLOOKUP(A254,'Время активности'!$A$1:$B$3211,2,0)</f>
        <v>243</v>
      </c>
      <c r="J254" s="5">
        <f t="shared" si="6"/>
        <v>4.05</v>
      </c>
      <c r="K254" s="1">
        <f t="shared" si="7"/>
        <v>1</v>
      </c>
      <c r="L254" t="str">
        <f>VLOOKUP(A254,'Каналы привлечения'!$A$1:$B$3211,2,0)</f>
        <v>Telegram</v>
      </c>
      <c r="M254">
        <f>VLOOKUP(L254,'Косты по каналам'!$A$1:$B$7,2,0)</f>
        <v>70</v>
      </c>
    </row>
    <row r="255" spans="1:13" x14ac:dyDescent="0.25">
      <c r="A255" s="1">
        <v>101948</v>
      </c>
      <c r="B255" s="2">
        <v>43988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f>VLOOKUP(A255,'Время активности'!$A$1:$B$3211,2,0)</f>
        <v>143</v>
      </c>
      <c r="J255" s="5">
        <f t="shared" si="6"/>
        <v>2.3833333333333333</v>
      </c>
      <c r="K255" s="1">
        <f t="shared" si="7"/>
        <v>2</v>
      </c>
      <c r="L255" t="str">
        <f>VLOOKUP(A255,'Каналы привлечения'!$A$1:$B$3211,2,0)</f>
        <v>Telegram</v>
      </c>
      <c r="M255">
        <f>VLOOKUP(L255,'Косты по каналам'!$A$1:$B$7,2,0)</f>
        <v>70</v>
      </c>
    </row>
    <row r="256" spans="1:13" x14ac:dyDescent="0.25">
      <c r="A256" s="1">
        <v>102278</v>
      </c>
      <c r="B256" s="2">
        <v>43890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f>VLOOKUP(A256,'Время активности'!$A$1:$B$3211,2,0)</f>
        <v>81</v>
      </c>
      <c r="J256" s="5">
        <f t="shared" si="6"/>
        <v>1.35</v>
      </c>
      <c r="K256" s="1">
        <f t="shared" si="7"/>
        <v>3</v>
      </c>
      <c r="L256" t="str">
        <f>VLOOKUP(A256,'Каналы привлечения'!$A$1:$B$3211,2,0)</f>
        <v>Telegram</v>
      </c>
      <c r="M256">
        <f>VLOOKUP(L256,'Косты по каналам'!$A$1:$B$7,2,0)</f>
        <v>70</v>
      </c>
    </row>
    <row r="257" spans="1:13" x14ac:dyDescent="0.25">
      <c r="A257" s="1">
        <v>100517</v>
      </c>
      <c r="B257" s="2">
        <v>44173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f>VLOOKUP(A257,'Время активности'!$A$1:$B$3211,2,0)</f>
        <v>75</v>
      </c>
      <c r="J257" s="5">
        <f t="shared" si="6"/>
        <v>1.25</v>
      </c>
      <c r="K257" s="1">
        <f t="shared" si="7"/>
        <v>3</v>
      </c>
      <c r="L257" t="str">
        <f>VLOOKUP(A257,'Каналы привлечения'!$A$1:$B$3211,2,0)</f>
        <v>Одноклассники</v>
      </c>
      <c r="M257">
        <f>VLOOKUP(L257,'Косты по каналам'!$A$1:$B$7,2,0)</f>
        <v>45</v>
      </c>
    </row>
    <row r="258" spans="1:13" x14ac:dyDescent="0.25">
      <c r="A258" s="1">
        <v>102932</v>
      </c>
      <c r="B258" s="2">
        <v>43921</v>
      </c>
      <c r="C258" s="1">
        <v>1</v>
      </c>
      <c r="D258" s="1">
        <v>1</v>
      </c>
      <c r="E258" s="1">
        <v>1</v>
      </c>
      <c r="F258" s="1">
        <v>0</v>
      </c>
      <c r="G258" s="1">
        <v>0</v>
      </c>
      <c r="H258" s="1">
        <v>0</v>
      </c>
      <c r="I258" s="1">
        <f>VLOOKUP(A258,'Время активности'!$A$1:$B$3211,2,0)</f>
        <v>4</v>
      </c>
      <c r="J258" s="5">
        <f t="shared" si="6"/>
        <v>6.6666666666666666E-2</v>
      </c>
      <c r="K258" s="1">
        <f t="shared" si="7"/>
        <v>4</v>
      </c>
      <c r="L258" t="str">
        <f>VLOOKUP(A258,'Каналы привлечения'!$A$1:$B$3211,2,0)</f>
        <v>VK</v>
      </c>
      <c r="M258">
        <f>VLOOKUP(L258,'Косты по каналам'!$A$1:$B$7,2,0)</f>
        <v>60</v>
      </c>
    </row>
    <row r="259" spans="1:13" x14ac:dyDescent="0.25">
      <c r="A259" s="1">
        <v>100003</v>
      </c>
      <c r="B259" s="2">
        <v>44074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f>VLOOKUP(A259,'Время активности'!$A$1:$B$3211,2,0)</f>
        <v>281</v>
      </c>
      <c r="J259" s="5">
        <f t="shared" ref="J259:J322" si="8">I259/60</f>
        <v>4.6833333333333336</v>
      </c>
      <c r="K259" s="1">
        <f t="shared" ref="K259:K322" si="9">IF(J259&lt;=1,4,IF(J259&lt;=2,3,IF(J259&lt;=3,2,1)))</f>
        <v>1</v>
      </c>
      <c r="L259" t="str">
        <f>VLOOKUP(A259,'Каналы привлечения'!$A$1:$B$3211,2,0)</f>
        <v>VK</v>
      </c>
      <c r="M259">
        <f>VLOOKUP(L259,'Косты по каналам'!$A$1:$B$7,2,0)</f>
        <v>60</v>
      </c>
    </row>
    <row r="260" spans="1:13" x14ac:dyDescent="0.25">
      <c r="A260" s="1">
        <v>101681</v>
      </c>
      <c r="B260" s="2">
        <v>44079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f>VLOOKUP(A260,'Время активности'!$A$1:$B$3211,2,0)</f>
        <v>60</v>
      </c>
      <c r="J260" s="5">
        <f t="shared" si="8"/>
        <v>1</v>
      </c>
      <c r="K260" s="1">
        <f t="shared" si="9"/>
        <v>4</v>
      </c>
      <c r="L260" t="str">
        <f>VLOOKUP(A260,'Каналы привлечения'!$A$1:$B$3211,2,0)</f>
        <v>Одноклассники</v>
      </c>
      <c r="M260">
        <f>VLOOKUP(L260,'Косты по каналам'!$A$1:$B$7,2,0)</f>
        <v>45</v>
      </c>
    </row>
    <row r="261" spans="1:13" x14ac:dyDescent="0.25">
      <c r="A261" s="1">
        <v>100431</v>
      </c>
      <c r="B261" s="2">
        <v>43926</v>
      </c>
      <c r="C261" s="1">
        <v>1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1">
        <f>VLOOKUP(A261,'Время активности'!$A$1:$B$3211,2,0)</f>
        <v>84</v>
      </c>
      <c r="J261" s="5">
        <f t="shared" si="8"/>
        <v>1.4</v>
      </c>
      <c r="K261" s="1">
        <f t="shared" si="9"/>
        <v>3</v>
      </c>
      <c r="L261" t="str">
        <f>VLOOKUP(A261,'Каналы привлечения'!$A$1:$B$3211,2,0)</f>
        <v>Instagram</v>
      </c>
      <c r="M261">
        <f>VLOOKUP(L261,'Косты по каналам'!$A$1:$B$7,2,0)</f>
        <v>75</v>
      </c>
    </row>
    <row r="262" spans="1:13" x14ac:dyDescent="0.25">
      <c r="A262" s="1">
        <v>102560</v>
      </c>
      <c r="B262" s="2">
        <v>43911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f>VLOOKUP(A262,'Время активности'!$A$1:$B$3211,2,0)</f>
        <v>296</v>
      </c>
      <c r="J262" s="5">
        <f t="shared" si="8"/>
        <v>4.9333333333333336</v>
      </c>
      <c r="K262" s="1">
        <f t="shared" si="9"/>
        <v>1</v>
      </c>
      <c r="L262" t="str">
        <f>VLOOKUP(A262,'Каналы привлечения'!$A$1:$B$3211,2,0)</f>
        <v>Одноклассники</v>
      </c>
      <c r="M262">
        <f>VLOOKUP(L262,'Косты по каналам'!$A$1:$B$7,2,0)</f>
        <v>45</v>
      </c>
    </row>
    <row r="263" spans="1:13" x14ac:dyDescent="0.25">
      <c r="A263" s="1">
        <v>100835</v>
      </c>
      <c r="B263" s="2">
        <v>43949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f>VLOOKUP(A263,'Время активности'!$A$1:$B$3211,2,0)</f>
        <v>157</v>
      </c>
      <c r="J263" s="5">
        <f t="shared" si="8"/>
        <v>2.6166666666666667</v>
      </c>
      <c r="K263" s="1">
        <f t="shared" si="9"/>
        <v>2</v>
      </c>
      <c r="L263" t="str">
        <f>VLOOKUP(A263,'Каналы привлечения'!$A$1:$B$3211,2,0)</f>
        <v>Facebook</v>
      </c>
      <c r="M263">
        <f>VLOOKUP(L263,'Косты по каналам'!$A$1:$B$7,2,0)</f>
        <v>90</v>
      </c>
    </row>
    <row r="264" spans="1:13" x14ac:dyDescent="0.25">
      <c r="A264" s="1">
        <v>102023</v>
      </c>
      <c r="B264" s="2">
        <v>43928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f>VLOOKUP(A264,'Время активности'!$A$1:$B$3211,2,0)</f>
        <v>212</v>
      </c>
      <c r="J264" s="5">
        <f t="shared" si="8"/>
        <v>3.5333333333333332</v>
      </c>
      <c r="K264" s="1">
        <f t="shared" si="9"/>
        <v>1</v>
      </c>
      <c r="L264" t="str">
        <f>VLOOKUP(A264,'Каналы привлечения'!$A$1:$B$3211,2,0)</f>
        <v>TikTok</v>
      </c>
      <c r="M264">
        <f>VLOOKUP(L264,'Косты по каналам'!$A$1:$B$7,2,0)</f>
        <v>80</v>
      </c>
    </row>
    <row r="265" spans="1:13" x14ac:dyDescent="0.25">
      <c r="A265" s="1">
        <v>100205</v>
      </c>
      <c r="B265" s="2">
        <v>43878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f>VLOOKUP(A265,'Время активности'!$A$1:$B$3211,2,0)</f>
        <v>261</v>
      </c>
      <c r="J265" s="5">
        <f t="shared" si="8"/>
        <v>4.3499999999999996</v>
      </c>
      <c r="K265" s="1">
        <f t="shared" si="9"/>
        <v>1</v>
      </c>
      <c r="L265" t="str">
        <f>VLOOKUP(A265,'Каналы привлечения'!$A$1:$B$3211,2,0)</f>
        <v>Одноклассники</v>
      </c>
      <c r="M265">
        <f>VLOOKUP(L265,'Косты по каналам'!$A$1:$B$7,2,0)</f>
        <v>45</v>
      </c>
    </row>
    <row r="266" spans="1:13" x14ac:dyDescent="0.25">
      <c r="A266" s="1">
        <v>102164</v>
      </c>
      <c r="B266" s="2">
        <v>44006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f>VLOOKUP(A266,'Время активности'!$A$1:$B$3211,2,0)</f>
        <v>48</v>
      </c>
      <c r="J266" s="5">
        <f t="shared" si="8"/>
        <v>0.8</v>
      </c>
      <c r="K266" s="1">
        <f t="shared" si="9"/>
        <v>4</v>
      </c>
      <c r="L266" t="str">
        <f>VLOOKUP(A266,'Каналы привлечения'!$A$1:$B$3211,2,0)</f>
        <v>Одноклассники</v>
      </c>
      <c r="M266">
        <f>VLOOKUP(L266,'Косты по каналам'!$A$1:$B$7,2,0)</f>
        <v>45</v>
      </c>
    </row>
    <row r="267" spans="1:13" x14ac:dyDescent="0.25">
      <c r="A267" s="1">
        <v>101186</v>
      </c>
      <c r="B267" s="2">
        <v>43887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f>VLOOKUP(A267,'Время активности'!$A$1:$B$3211,2,0)</f>
        <v>582</v>
      </c>
      <c r="J267" s="5">
        <f t="shared" si="8"/>
        <v>9.6999999999999993</v>
      </c>
      <c r="K267" s="1">
        <f t="shared" si="9"/>
        <v>1</v>
      </c>
      <c r="L267" t="str">
        <f>VLOOKUP(A267,'Каналы привлечения'!$A$1:$B$3211,2,0)</f>
        <v>Facebook</v>
      </c>
      <c r="M267">
        <f>VLOOKUP(L267,'Косты по каналам'!$A$1:$B$7,2,0)</f>
        <v>90</v>
      </c>
    </row>
    <row r="268" spans="1:13" x14ac:dyDescent="0.25">
      <c r="A268" s="1">
        <v>102448</v>
      </c>
      <c r="B268" s="2">
        <v>43983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f>VLOOKUP(A268,'Время активности'!$A$1:$B$3211,2,0)</f>
        <v>443</v>
      </c>
      <c r="J268" s="5">
        <f t="shared" si="8"/>
        <v>7.3833333333333337</v>
      </c>
      <c r="K268" s="1">
        <f t="shared" si="9"/>
        <v>1</v>
      </c>
      <c r="L268" t="str">
        <f>VLOOKUP(A268,'Каналы привлечения'!$A$1:$B$3211,2,0)</f>
        <v>Instagram</v>
      </c>
      <c r="M268">
        <f>VLOOKUP(L268,'Косты по каналам'!$A$1:$B$7,2,0)</f>
        <v>75</v>
      </c>
    </row>
    <row r="269" spans="1:13" x14ac:dyDescent="0.25">
      <c r="A269" s="1">
        <v>100815</v>
      </c>
      <c r="B269" s="2">
        <v>43978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f>VLOOKUP(A269,'Время активности'!$A$1:$B$3211,2,0)</f>
        <v>218</v>
      </c>
      <c r="J269" s="5">
        <f t="shared" si="8"/>
        <v>3.6333333333333333</v>
      </c>
      <c r="K269" s="1">
        <f t="shared" si="9"/>
        <v>1</v>
      </c>
      <c r="L269" t="str">
        <f>VLOOKUP(A269,'Каналы привлечения'!$A$1:$B$3211,2,0)</f>
        <v>Telegram</v>
      </c>
      <c r="M269">
        <f>VLOOKUP(L269,'Косты по каналам'!$A$1:$B$7,2,0)</f>
        <v>70</v>
      </c>
    </row>
    <row r="270" spans="1:13" x14ac:dyDescent="0.25">
      <c r="A270" s="1">
        <v>100064</v>
      </c>
      <c r="B270" s="2">
        <v>44185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f>VLOOKUP(A270,'Время активности'!$A$1:$B$3211,2,0)</f>
        <v>70</v>
      </c>
      <c r="J270" s="5">
        <f t="shared" si="8"/>
        <v>1.1666666666666667</v>
      </c>
      <c r="K270" s="1">
        <f t="shared" si="9"/>
        <v>3</v>
      </c>
      <c r="L270" t="str">
        <f>VLOOKUP(A270,'Каналы привлечения'!$A$1:$B$3211,2,0)</f>
        <v>Instagram</v>
      </c>
      <c r="M270">
        <f>VLOOKUP(L270,'Косты по каналам'!$A$1:$B$7,2,0)</f>
        <v>75</v>
      </c>
    </row>
    <row r="271" spans="1:13" x14ac:dyDescent="0.25">
      <c r="A271" s="1">
        <v>101431</v>
      </c>
      <c r="B271" s="2">
        <v>43904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f>VLOOKUP(A271,'Время активности'!$A$1:$B$3211,2,0)</f>
        <v>77</v>
      </c>
      <c r="J271" s="5">
        <f t="shared" si="8"/>
        <v>1.2833333333333334</v>
      </c>
      <c r="K271" s="1">
        <f t="shared" si="9"/>
        <v>3</v>
      </c>
      <c r="L271" t="str">
        <f>VLOOKUP(A271,'Каналы привлечения'!$A$1:$B$3211,2,0)</f>
        <v>VK</v>
      </c>
      <c r="M271">
        <f>VLOOKUP(L271,'Косты по каналам'!$A$1:$B$7,2,0)</f>
        <v>60</v>
      </c>
    </row>
    <row r="272" spans="1:13" x14ac:dyDescent="0.25">
      <c r="A272" s="1">
        <v>102881</v>
      </c>
      <c r="B272" s="2">
        <v>43910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f>VLOOKUP(A272,'Время активности'!$A$1:$B$3211,2,0)</f>
        <v>6</v>
      </c>
      <c r="J272" s="5">
        <f t="shared" si="8"/>
        <v>0.1</v>
      </c>
      <c r="K272" s="1">
        <f t="shared" si="9"/>
        <v>4</v>
      </c>
      <c r="L272" t="str">
        <f>VLOOKUP(A272,'Каналы привлечения'!$A$1:$B$3211,2,0)</f>
        <v>Telegram</v>
      </c>
      <c r="M272">
        <f>VLOOKUP(L272,'Косты по каналам'!$A$1:$B$7,2,0)</f>
        <v>70</v>
      </c>
    </row>
    <row r="273" spans="1:13" x14ac:dyDescent="0.25">
      <c r="A273" s="1">
        <v>100076</v>
      </c>
      <c r="B273" s="2">
        <v>44160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f>VLOOKUP(A273,'Время активности'!$A$1:$B$3211,2,0)</f>
        <v>171</v>
      </c>
      <c r="J273" s="5">
        <f t="shared" si="8"/>
        <v>2.85</v>
      </c>
      <c r="K273" s="1">
        <f t="shared" si="9"/>
        <v>2</v>
      </c>
      <c r="L273" t="str">
        <f>VLOOKUP(A273,'Каналы привлечения'!$A$1:$B$3211,2,0)</f>
        <v>Instagram</v>
      </c>
      <c r="M273">
        <f>VLOOKUP(L273,'Косты по каналам'!$A$1:$B$7,2,0)</f>
        <v>75</v>
      </c>
    </row>
    <row r="274" spans="1:13" x14ac:dyDescent="0.25">
      <c r="A274" s="1">
        <v>102030</v>
      </c>
      <c r="B274" s="2">
        <v>44046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f>VLOOKUP(A274,'Время активности'!$A$1:$B$3211,2,0)</f>
        <v>44</v>
      </c>
      <c r="J274" s="5">
        <f t="shared" si="8"/>
        <v>0.73333333333333328</v>
      </c>
      <c r="K274" s="1">
        <f t="shared" si="9"/>
        <v>4</v>
      </c>
      <c r="L274" t="str">
        <f>VLOOKUP(A274,'Каналы привлечения'!$A$1:$B$3211,2,0)</f>
        <v>Одноклассники</v>
      </c>
      <c r="M274">
        <f>VLOOKUP(L274,'Косты по каналам'!$A$1:$B$7,2,0)</f>
        <v>45</v>
      </c>
    </row>
    <row r="275" spans="1:13" x14ac:dyDescent="0.25">
      <c r="A275" s="1">
        <v>102246</v>
      </c>
      <c r="B275" s="2">
        <v>43986</v>
      </c>
      <c r="C275" s="1">
        <v>1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f>VLOOKUP(A275,'Время активности'!$A$1:$B$3211,2,0)</f>
        <v>90</v>
      </c>
      <c r="J275" s="5">
        <f t="shared" si="8"/>
        <v>1.5</v>
      </c>
      <c r="K275" s="1">
        <f t="shared" si="9"/>
        <v>3</v>
      </c>
      <c r="L275" t="str">
        <f>VLOOKUP(A275,'Каналы привлечения'!$A$1:$B$3211,2,0)</f>
        <v>TikTok</v>
      </c>
      <c r="M275">
        <f>VLOOKUP(L275,'Косты по каналам'!$A$1:$B$7,2,0)</f>
        <v>80</v>
      </c>
    </row>
    <row r="276" spans="1:13" x14ac:dyDescent="0.25">
      <c r="A276" s="1">
        <v>100292</v>
      </c>
      <c r="B276" s="2">
        <v>43851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f>VLOOKUP(A276,'Время активности'!$A$1:$B$3211,2,0)</f>
        <v>292</v>
      </c>
      <c r="J276" s="5">
        <f t="shared" si="8"/>
        <v>4.8666666666666663</v>
      </c>
      <c r="K276" s="1">
        <f t="shared" si="9"/>
        <v>1</v>
      </c>
      <c r="L276" t="str">
        <f>VLOOKUP(A276,'Каналы привлечения'!$A$1:$B$3211,2,0)</f>
        <v>Facebook</v>
      </c>
      <c r="M276">
        <f>VLOOKUP(L276,'Косты по каналам'!$A$1:$B$7,2,0)</f>
        <v>90</v>
      </c>
    </row>
    <row r="277" spans="1:13" x14ac:dyDescent="0.25">
      <c r="A277" s="1">
        <v>102722</v>
      </c>
      <c r="B277" s="2">
        <v>43895</v>
      </c>
      <c r="C277" s="1">
        <v>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f>VLOOKUP(A277,'Время активности'!$A$1:$B$3211,2,0)</f>
        <v>169</v>
      </c>
      <c r="J277" s="5">
        <f t="shared" si="8"/>
        <v>2.8166666666666669</v>
      </c>
      <c r="K277" s="1">
        <f t="shared" si="9"/>
        <v>2</v>
      </c>
      <c r="L277" t="str">
        <f>VLOOKUP(A277,'Каналы привлечения'!$A$1:$B$3211,2,0)</f>
        <v>VK</v>
      </c>
      <c r="M277">
        <f>VLOOKUP(L277,'Косты по каналам'!$A$1:$B$7,2,0)</f>
        <v>60</v>
      </c>
    </row>
    <row r="278" spans="1:13" x14ac:dyDescent="0.25">
      <c r="A278" s="1">
        <v>102251</v>
      </c>
      <c r="B278" s="2">
        <v>44109</v>
      </c>
      <c r="C278" s="1">
        <v>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f>VLOOKUP(A278,'Время активности'!$A$1:$B$3211,2,0)</f>
        <v>62</v>
      </c>
      <c r="J278" s="5">
        <f t="shared" si="8"/>
        <v>1.0333333333333334</v>
      </c>
      <c r="K278" s="1">
        <f t="shared" si="9"/>
        <v>3</v>
      </c>
      <c r="L278" t="str">
        <f>VLOOKUP(A278,'Каналы привлечения'!$A$1:$B$3211,2,0)</f>
        <v>TikTok</v>
      </c>
      <c r="M278">
        <f>VLOOKUP(L278,'Косты по каналам'!$A$1:$B$7,2,0)</f>
        <v>80</v>
      </c>
    </row>
    <row r="279" spans="1:13" x14ac:dyDescent="0.25">
      <c r="A279" s="1">
        <v>101012</v>
      </c>
      <c r="B279" s="2">
        <v>44000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f>VLOOKUP(A279,'Время активности'!$A$1:$B$3211,2,0)</f>
        <v>197</v>
      </c>
      <c r="J279" s="5">
        <f t="shared" si="8"/>
        <v>3.2833333333333332</v>
      </c>
      <c r="K279" s="1">
        <f t="shared" si="9"/>
        <v>1</v>
      </c>
      <c r="L279" t="str">
        <f>VLOOKUP(A279,'Каналы привлечения'!$A$1:$B$3211,2,0)</f>
        <v>Telegram</v>
      </c>
      <c r="M279">
        <f>VLOOKUP(L279,'Косты по каналам'!$A$1:$B$7,2,0)</f>
        <v>70</v>
      </c>
    </row>
    <row r="280" spans="1:13" x14ac:dyDescent="0.25">
      <c r="A280" s="1">
        <v>101360</v>
      </c>
      <c r="B280" s="2">
        <v>43865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f>VLOOKUP(A280,'Время активности'!$A$1:$B$3211,2,0)</f>
        <v>68</v>
      </c>
      <c r="J280" s="5">
        <f t="shared" si="8"/>
        <v>1.1333333333333333</v>
      </c>
      <c r="K280" s="1">
        <f t="shared" si="9"/>
        <v>3</v>
      </c>
      <c r="L280" t="str">
        <f>VLOOKUP(A280,'Каналы привлечения'!$A$1:$B$3211,2,0)</f>
        <v>Одноклассники</v>
      </c>
      <c r="M280">
        <f>VLOOKUP(L280,'Косты по каналам'!$A$1:$B$7,2,0)</f>
        <v>45</v>
      </c>
    </row>
    <row r="281" spans="1:13" x14ac:dyDescent="0.25">
      <c r="A281" s="1">
        <v>102960</v>
      </c>
      <c r="B281" s="2">
        <v>43937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f>VLOOKUP(A281,'Время активности'!$A$1:$B$3211,2,0)</f>
        <v>841</v>
      </c>
      <c r="J281" s="5">
        <f t="shared" si="8"/>
        <v>14.016666666666667</v>
      </c>
      <c r="K281" s="1">
        <f t="shared" si="9"/>
        <v>1</v>
      </c>
      <c r="L281" t="str">
        <f>VLOOKUP(A281,'Каналы привлечения'!$A$1:$B$3211,2,0)</f>
        <v>Facebook</v>
      </c>
      <c r="M281">
        <f>VLOOKUP(L281,'Косты по каналам'!$A$1:$B$7,2,0)</f>
        <v>90</v>
      </c>
    </row>
    <row r="282" spans="1:13" x14ac:dyDescent="0.25">
      <c r="A282" s="1">
        <v>102123</v>
      </c>
      <c r="B282" s="2">
        <v>43837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f>VLOOKUP(A282,'Время активности'!$A$1:$B$3211,2,0)</f>
        <v>263</v>
      </c>
      <c r="J282" s="5">
        <f t="shared" si="8"/>
        <v>4.3833333333333337</v>
      </c>
      <c r="K282" s="1">
        <f t="shared" si="9"/>
        <v>1</v>
      </c>
      <c r="L282" t="str">
        <f>VLOOKUP(A282,'Каналы привлечения'!$A$1:$B$3211,2,0)</f>
        <v>Instagram</v>
      </c>
      <c r="M282">
        <f>VLOOKUP(L282,'Косты по каналам'!$A$1:$B$7,2,0)</f>
        <v>75</v>
      </c>
    </row>
    <row r="283" spans="1:13" x14ac:dyDescent="0.25">
      <c r="A283" s="1">
        <v>100803</v>
      </c>
      <c r="B283" s="2">
        <v>43913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f>VLOOKUP(A283,'Время активности'!$A$1:$B$3211,2,0)</f>
        <v>68</v>
      </c>
      <c r="J283" s="5">
        <f t="shared" si="8"/>
        <v>1.1333333333333333</v>
      </c>
      <c r="K283" s="1">
        <f t="shared" si="9"/>
        <v>3</v>
      </c>
      <c r="L283" t="str">
        <f>VLOOKUP(A283,'Каналы привлечения'!$A$1:$B$3211,2,0)</f>
        <v>VK</v>
      </c>
      <c r="M283">
        <f>VLOOKUP(L283,'Косты по каналам'!$A$1:$B$7,2,0)</f>
        <v>60</v>
      </c>
    </row>
    <row r="284" spans="1:13" x14ac:dyDescent="0.25">
      <c r="A284" s="1">
        <v>102649</v>
      </c>
      <c r="B284" s="2">
        <v>43982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f>VLOOKUP(A284,'Время активности'!$A$1:$B$3211,2,0)</f>
        <v>9</v>
      </c>
      <c r="J284" s="5">
        <f t="shared" si="8"/>
        <v>0.15</v>
      </c>
      <c r="K284" s="1">
        <f t="shared" si="9"/>
        <v>4</v>
      </c>
      <c r="L284" t="str">
        <f>VLOOKUP(A284,'Каналы привлечения'!$A$1:$B$3211,2,0)</f>
        <v>VK</v>
      </c>
      <c r="M284">
        <f>VLOOKUP(L284,'Косты по каналам'!$A$1:$B$7,2,0)</f>
        <v>60</v>
      </c>
    </row>
    <row r="285" spans="1:13" x14ac:dyDescent="0.25">
      <c r="A285" s="1">
        <v>101383</v>
      </c>
      <c r="B285" s="2">
        <v>43850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f>VLOOKUP(A285,'Время активности'!$A$1:$B$3211,2,0)</f>
        <v>253</v>
      </c>
      <c r="J285" s="5">
        <f t="shared" si="8"/>
        <v>4.2166666666666668</v>
      </c>
      <c r="K285" s="1">
        <f t="shared" si="9"/>
        <v>1</v>
      </c>
      <c r="L285" t="str">
        <f>VLOOKUP(A285,'Каналы привлечения'!$A$1:$B$3211,2,0)</f>
        <v>Одноклассники</v>
      </c>
      <c r="M285">
        <f>VLOOKUP(L285,'Косты по каналам'!$A$1:$B$7,2,0)</f>
        <v>45</v>
      </c>
    </row>
    <row r="286" spans="1:13" x14ac:dyDescent="0.25">
      <c r="A286" s="1">
        <v>101554</v>
      </c>
      <c r="B286" s="2">
        <v>44058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f>VLOOKUP(A286,'Время активности'!$A$1:$B$3211,2,0)</f>
        <v>78</v>
      </c>
      <c r="J286" s="5">
        <f t="shared" si="8"/>
        <v>1.3</v>
      </c>
      <c r="K286" s="1">
        <f t="shared" si="9"/>
        <v>3</v>
      </c>
      <c r="L286" t="str">
        <f>VLOOKUP(A286,'Каналы привлечения'!$A$1:$B$3211,2,0)</f>
        <v>Facebook</v>
      </c>
      <c r="M286">
        <f>VLOOKUP(L286,'Косты по каналам'!$A$1:$B$7,2,0)</f>
        <v>90</v>
      </c>
    </row>
    <row r="287" spans="1:13" x14ac:dyDescent="0.25">
      <c r="A287" s="1">
        <v>100546</v>
      </c>
      <c r="B287" s="2">
        <v>44022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f>VLOOKUP(A287,'Время активности'!$A$1:$B$3211,2,0)</f>
        <v>172</v>
      </c>
      <c r="J287" s="5">
        <f t="shared" si="8"/>
        <v>2.8666666666666667</v>
      </c>
      <c r="K287" s="1">
        <f t="shared" si="9"/>
        <v>2</v>
      </c>
      <c r="L287" t="str">
        <f>VLOOKUP(A287,'Каналы привлечения'!$A$1:$B$3211,2,0)</f>
        <v>TikTok</v>
      </c>
      <c r="M287">
        <f>VLOOKUP(L287,'Косты по каналам'!$A$1:$B$7,2,0)</f>
        <v>80</v>
      </c>
    </row>
    <row r="288" spans="1:13" x14ac:dyDescent="0.25">
      <c r="A288" s="1">
        <v>102988</v>
      </c>
      <c r="B288" s="2">
        <v>43916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f>VLOOKUP(A288,'Время активности'!$A$1:$B$3211,2,0)</f>
        <v>64</v>
      </c>
      <c r="J288" s="5">
        <f t="shared" si="8"/>
        <v>1.0666666666666667</v>
      </c>
      <c r="K288" s="1">
        <f t="shared" si="9"/>
        <v>3</v>
      </c>
      <c r="L288" t="str">
        <f>VLOOKUP(A288,'Каналы привлечения'!$A$1:$B$3211,2,0)</f>
        <v>Одноклассники</v>
      </c>
      <c r="M288">
        <f>VLOOKUP(L288,'Косты по каналам'!$A$1:$B$7,2,0)</f>
        <v>45</v>
      </c>
    </row>
    <row r="289" spans="1:13" x14ac:dyDescent="0.25">
      <c r="A289" s="1">
        <v>100058</v>
      </c>
      <c r="B289" s="2">
        <v>43912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f>VLOOKUP(A289,'Время активности'!$A$1:$B$3211,2,0)</f>
        <v>71</v>
      </c>
      <c r="J289" s="5">
        <f t="shared" si="8"/>
        <v>1.1833333333333333</v>
      </c>
      <c r="K289" s="1">
        <f t="shared" si="9"/>
        <v>3</v>
      </c>
      <c r="L289" t="str">
        <f>VLOOKUP(A289,'Каналы привлечения'!$A$1:$B$3211,2,0)</f>
        <v>Telegram</v>
      </c>
      <c r="M289">
        <f>VLOOKUP(L289,'Косты по каналам'!$A$1:$B$7,2,0)</f>
        <v>70</v>
      </c>
    </row>
    <row r="290" spans="1:13" x14ac:dyDescent="0.25">
      <c r="A290" s="1">
        <v>101274</v>
      </c>
      <c r="B290" s="2">
        <v>43947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f>VLOOKUP(A290,'Время активности'!$A$1:$B$3211,2,0)</f>
        <v>223</v>
      </c>
      <c r="J290" s="5">
        <f t="shared" si="8"/>
        <v>3.7166666666666668</v>
      </c>
      <c r="K290" s="1">
        <f t="shared" si="9"/>
        <v>1</v>
      </c>
      <c r="L290" t="str">
        <f>VLOOKUP(A290,'Каналы привлечения'!$A$1:$B$3211,2,0)</f>
        <v>Одноклассники</v>
      </c>
      <c r="M290">
        <f>VLOOKUP(L290,'Косты по каналам'!$A$1:$B$7,2,0)</f>
        <v>45</v>
      </c>
    </row>
    <row r="291" spans="1:13" x14ac:dyDescent="0.25">
      <c r="A291" s="1">
        <v>100403</v>
      </c>
      <c r="B291" s="2">
        <v>43855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f>VLOOKUP(A291,'Время активности'!$A$1:$B$3211,2,0)</f>
        <v>18</v>
      </c>
      <c r="J291" s="5">
        <f t="shared" si="8"/>
        <v>0.3</v>
      </c>
      <c r="K291" s="1">
        <f t="shared" si="9"/>
        <v>4</v>
      </c>
      <c r="L291" t="str">
        <f>VLOOKUP(A291,'Каналы привлечения'!$A$1:$B$3211,2,0)</f>
        <v>Instagram</v>
      </c>
      <c r="M291">
        <f>VLOOKUP(L291,'Косты по каналам'!$A$1:$B$7,2,0)</f>
        <v>75</v>
      </c>
    </row>
    <row r="292" spans="1:13" x14ac:dyDescent="0.25">
      <c r="A292" s="1">
        <v>102449</v>
      </c>
      <c r="B292" s="2">
        <v>44158</v>
      </c>
      <c r="C292" s="1">
        <v>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f>VLOOKUP(A292,'Время активности'!$A$1:$B$3211,2,0)</f>
        <v>1</v>
      </c>
      <c r="J292" s="5">
        <f t="shared" si="8"/>
        <v>1.6666666666666666E-2</v>
      </c>
      <c r="K292" s="1">
        <f t="shared" si="9"/>
        <v>4</v>
      </c>
      <c r="L292" t="str">
        <f>VLOOKUP(A292,'Каналы привлечения'!$A$1:$B$3211,2,0)</f>
        <v>TikTok</v>
      </c>
      <c r="M292">
        <f>VLOOKUP(L292,'Косты по каналам'!$A$1:$B$7,2,0)</f>
        <v>80</v>
      </c>
    </row>
    <row r="293" spans="1:13" x14ac:dyDescent="0.25">
      <c r="A293" s="1">
        <v>100116</v>
      </c>
      <c r="B293" s="2">
        <v>43940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f>VLOOKUP(A293,'Время активности'!$A$1:$B$3211,2,0)</f>
        <v>917</v>
      </c>
      <c r="J293" s="5">
        <f t="shared" si="8"/>
        <v>15.283333333333333</v>
      </c>
      <c r="K293" s="1">
        <f t="shared" si="9"/>
        <v>1</v>
      </c>
      <c r="L293" t="str">
        <f>VLOOKUP(A293,'Каналы привлечения'!$A$1:$B$3211,2,0)</f>
        <v>Telegram</v>
      </c>
      <c r="M293">
        <f>VLOOKUP(L293,'Косты по каналам'!$A$1:$B$7,2,0)</f>
        <v>70</v>
      </c>
    </row>
    <row r="294" spans="1:13" x14ac:dyDescent="0.25">
      <c r="A294" s="1">
        <v>101532</v>
      </c>
      <c r="B294" s="2">
        <v>44135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f>VLOOKUP(A294,'Время активности'!$A$1:$B$3211,2,0)</f>
        <v>271</v>
      </c>
      <c r="J294" s="5">
        <f t="shared" si="8"/>
        <v>4.5166666666666666</v>
      </c>
      <c r="K294" s="1">
        <f t="shared" si="9"/>
        <v>1</v>
      </c>
      <c r="L294" t="str">
        <f>VLOOKUP(A294,'Каналы привлечения'!$A$1:$B$3211,2,0)</f>
        <v>Facebook</v>
      </c>
      <c r="M294">
        <f>VLOOKUP(L294,'Косты по каналам'!$A$1:$B$7,2,0)</f>
        <v>90</v>
      </c>
    </row>
    <row r="295" spans="1:13" x14ac:dyDescent="0.25">
      <c r="A295" s="1">
        <v>102444</v>
      </c>
      <c r="B295" s="2">
        <v>43944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f>VLOOKUP(A295,'Время активности'!$A$1:$B$3211,2,0)</f>
        <v>41</v>
      </c>
      <c r="J295" s="5">
        <f t="shared" si="8"/>
        <v>0.68333333333333335</v>
      </c>
      <c r="K295" s="1">
        <f t="shared" si="9"/>
        <v>4</v>
      </c>
      <c r="L295" t="str">
        <f>VLOOKUP(A295,'Каналы привлечения'!$A$1:$B$3211,2,0)</f>
        <v>Telegram</v>
      </c>
      <c r="M295">
        <f>VLOOKUP(L295,'Косты по каналам'!$A$1:$B$7,2,0)</f>
        <v>70</v>
      </c>
    </row>
    <row r="296" spans="1:13" x14ac:dyDescent="0.25">
      <c r="A296" s="1">
        <v>101010</v>
      </c>
      <c r="B296" s="2">
        <v>44110</v>
      </c>
      <c r="C296" s="1">
        <v>1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f>VLOOKUP(A296,'Время активности'!$A$1:$B$3211,2,0)</f>
        <v>184</v>
      </c>
      <c r="J296" s="5">
        <f t="shared" si="8"/>
        <v>3.0666666666666669</v>
      </c>
      <c r="K296" s="1">
        <f t="shared" si="9"/>
        <v>1</v>
      </c>
      <c r="L296" t="str">
        <f>VLOOKUP(A296,'Каналы привлечения'!$A$1:$B$3211,2,0)</f>
        <v>Одноклассники</v>
      </c>
      <c r="M296">
        <f>VLOOKUP(L296,'Косты по каналам'!$A$1:$B$7,2,0)</f>
        <v>45</v>
      </c>
    </row>
    <row r="297" spans="1:13" x14ac:dyDescent="0.25">
      <c r="A297" s="1">
        <v>101397</v>
      </c>
      <c r="B297" s="2">
        <v>44184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f>VLOOKUP(A297,'Время активности'!$A$1:$B$3211,2,0)</f>
        <v>77</v>
      </c>
      <c r="J297" s="5">
        <f t="shared" si="8"/>
        <v>1.2833333333333334</v>
      </c>
      <c r="K297" s="1">
        <f t="shared" si="9"/>
        <v>3</v>
      </c>
      <c r="L297" t="str">
        <f>VLOOKUP(A297,'Каналы привлечения'!$A$1:$B$3211,2,0)</f>
        <v>TikTok</v>
      </c>
      <c r="M297">
        <f>VLOOKUP(L297,'Косты по каналам'!$A$1:$B$7,2,0)</f>
        <v>80</v>
      </c>
    </row>
    <row r="298" spans="1:13" x14ac:dyDescent="0.25">
      <c r="A298" s="1">
        <v>102184</v>
      </c>
      <c r="B298" s="2">
        <v>43971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f>VLOOKUP(A298,'Время активности'!$A$1:$B$3211,2,0)</f>
        <v>70</v>
      </c>
      <c r="J298" s="5">
        <f t="shared" si="8"/>
        <v>1.1666666666666667</v>
      </c>
      <c r="K298" s="1">
        <f t="shared" si="9"/>
        <v>3</v>
      </c>
      <c r="L298" t="str">
        <f>VLOOKUP(A298,'Каналы привлечения'!$A$1:$B$3211,2,0)</f>
        <v>Facebook</v>
      </c>
      <c r="M298">
        <f>VLOOKUP(L298,'Косты по каналам'!$A$1:$B$7,2,0)</f>
        <v>90</v>
      </c>
    </row>
    <row r="299" spans="1:13" x14ac:dyDescent="0.25">
      <c r="A299" s="1">
        <v>101895</v>
      </c>
      <c r="B299" s="2">
        <v>43885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f>VLOOKUP(A299,'Время активности'!$A$1:$B$3211,2,0)</f>
        <v>135</v>
      </c>
      <c r="J299" s="5">
        <f t="shared" si="8"/>
        <v>2.25</v>
      </c>
      <c r="K299" s="1">
        <f t="shared" si="9"/>
        <v>2</v>
      </c>
      <c r="L299" t="str">
        <f>VLOOKUP(A299,'Каналы привлечения'!$A$1:$B$3211,2,0)</f>
        <v>VK</v>
      </c>
      <c r="M299">
        <f>VLOOKUP(L299,'Косты по каналам'!$A$1:$B$7,2,0)</f>
        <v>60</v>
      </c>
    </row>
    <row r="300" spans="1:13" x14ac:dyDescent="0.25">
      <c r="A300" s="1">
        <v>102446</v>
      </c>
      <c r="B300" s="2">
        <v>43877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f>VLOOKUP(A300,'Время активности'!$A$1:$B$3211,2,0)</f>
        <v>18</v>
      </c>
      <c r="J300" s="5">
        <f t="shared" si="8"/>
        <v>0.3</v>
      </c>
      <c r="K300" s="1">
        <f t="shared" si="9"/>
        <v>4</v>
      </c>
      <c r="L300" t="str">
        <f>VLOOKUP(A300,'Каналы привлечения'!$A$1:$B$3211,2,0)</f>
        <v>Одноклассники</v>
      </c>
      <c r="M300">
        <f>VLOOKUP(L300,'Косты по каналам'!$A$1:$B$7,2,0)</f>
        <v>45</v>
      </c>
    </row>
    <row r="301" spans="1:13" x14ac:dyDescent="0.25">
      <c r="A301" s="1">
        <v>102708</v>
      </c>
      <c r="B301" s="2">
        <v>43943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f>VLOOKUP(A301,'Время активности'!$A$1:$B$3211,2,0)</f>
        <v>587</v>
      </c>
      <c r="J301" s="5">
        <f t="shared" si="8"/>
        <v>9.7833333333333332</v>
      </c>
      <c r="K301" s="1">
        <f t="shared" si="9"/>
        <v>1</v>
      </c>
      <c r="L301" t="str">
        <f>VLOOKUP(A301,'Каналы привлечения'!$A$1:$B$3211,2,0)</f>
        <v>Instagram</v>
      </c>
      <c r="M301">
        <f>VLOOKUP(L301,'Косты по каналам'!$A$1:$B$7,2,0)</f>
        <v>75</v>
      </c>
    </row>
    <row r="302" spans="1:13" x14ac:dyDescent="0.25">
      <c r="A302" s="1">
        <v>101188</v>
      </c>
      <c r="B302" s="2">
        <v>43983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f>VLOOKUP(A302,'Время активности'!$A$1:$B$3211,2,0)</f>
        <v>5</v>
      </c>
      <c r="J302" s="5">
        <f t="shared" si="8"/>
        <v>8.3333333333333329E-2</v>
      </c>
      <c r="K302" s="1">
        <f t="shared" si="9"/>
        <v>4</v>
      </c>
      <c r="L302" t="str">
        <f>VLOOKUP(A302,'Каналы привлечения'!$A$1:$B$3211,2,0)</f>
        <v>TikTok</v>
      </c>
      <c r="M302">
        <f>VLOOKUP(L302,'Косты по каналам'!$A$1:$B$7,2,0)</f>
        <v>80</v>
      </c>
    </row>
    <row r="303" spans="1:13" x14ac:dyDescent="0.25">
      <c r="A303" s="1">
        <v>100346</v>
      </c>
      <c r="B303" s="2">
        <v>44014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f>VLOOKUP(A303,'Время активности'!$A$1:$B$3211,2,0)</f>
        <v>208</v>
      </c>
      <c r="J303" s="5">
        <f t="shared" si="8"/>
        <v>3.4666666666666668</v>
      </c>
      <c r="K303" s="1">
        <f t="shared" si="9"/>
        <v>1</v>
      </c>
      <c r="L303" t="str">
        <f>VLOOKUP(A303,'Каналы привлечения'!$A$1:$B$3211,2,0)</f>
        <v>Facebook</v>
      </c>
      <c r="M303">
        <f>VLOOKUP(L303,'Косты по каналам'!$A$1:$B$7,2,0)</f>
        <v>90</v>
      </c>
    </row>
    <row r="304" spans="1:13" x14ac:dyDescent="0.25">
      <c r="A304" s="1">
        <v>101891</v>
      </c>
      <c r="B304" s="2">
        <v>43948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f>VLOOKUP(A304,'Время активности'!$A$1:$B$3211,2,0)</f>
        <v>57</v>
      </c>
      <c r="J304" s="5">
        <f t="shared" si="8"/>
        <v>0.95</v>
      </c>
      <c r="K304" s="1">
        <f t="shared" si="9"/>
        <v>4</v>
      </c>
      <c r="L304" t="str">
        <f>VLOOKUP(A304,'Каналы привлечения'!$A$1:$B$3211,2,0)</f>
        <v>Telegram</v>
      </c>
      <c r="M304">
        <f>VLOOKUP(L304,'Косты по каналам'!$A$1:$B$7,2,0)</f>
        <v>70</v>
      </c>
    </row>
    <row r="305" spans="1:13" x14ac:dyDescent="0.25">
      <c r="A305" s="1">
        <v>101418</v>
      </c>
      <c r="B305" s="2">
        <v>44026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f>VLOOKUP(A305,'Время активности'!$A$1:$B$3211,2,0)</f>
        <v>77</v>
      </c>
      <c r="J305" s="5">
        <f t="shared" si="8"/>
        <v>1.2833333333333334</v>
      </c>
      <c r="K305" s="1">
        <f t="shared" si="9"/>
        <v>3</v>
      </c>
      <c r="L305" t="str">
        <f>VLOOKUP(A305,'Каналы привлечения'!$A$1:$B$3211,2,0)</f>
        <v>TikTok</v>
      </c>
      <c r="M305">
        <f>VLOOKUP(L305,'Косты по каналам'!$A$1:$B$7,2,0)</f>
        <v>80</v>
      </c>
    </row>
    <row r="306" spans="1:13" x14ac:dyDescent="0.25">
      <c r="A306" s="1">
        <v>100893</v>
      </c>
      <c r="B306" s="2">
        <v>44100</v>
      </c>
      <c r="C306" s="1">
        <v>1</v>
      </c>
      <c r="D306" s="1">
        <v>1</v>
      </c>
      <c r="E306" s="1">
        <v>1</v>
      </c>
      <c r="F306" s="1">
        <v>0</v>
      </c>
      <c r="G306" s="1">
        <v>0</v>
      </c>
      <c r="H306" s="1">
        <v>0</v>
      </c>
      <c r="I306" s="1">
        <f>VLOOKUP(A306,'Время активности'!$A$1:$B$3211,2,0)</f>
        <v>68</v>
      </c>
      <c r="J306" s="5">
        <f t="shared" si="8"/>
        <v>1.1333333333333333</v>
      </c>
      <c r="K306" s="1">
        <f t="shared" si="9"/>
        <v>3</v>
      </c>
      <c r="L306" t="str">
        <f>VLOOKUP(A306,'Каналы привлечения'!$A$1:$B$3211,2,0)</f>
        <v>Telegram</v>
      </c>
      <c r="M306">
        <f>VLOOKUP(L306,'Косты по каналам'!$A$1:$B$7,2,0)</f>
        <v>70</v>
      </c>
    </row>
    <row r="307" spans="1:13" x14ac:dyDescent="0.25">
      <c r="A307" s="1">
        <v>100037</v>
      </c>
      <c r="B307" s="2">
        <v>44174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f>VLOOKUP(A307,'Время активности'!$A$1:$B$3211,2,0)</f>
        <v>192</v>
      </c>
      <c r="J307" s="5">
        <f t="shared" si="8"/>
        <v>3.2</v>
      </c>
      <c r="K307" s="1">
        <f t="shared" si="9"/>
        <v>1</v>
      </c>
      <c r="L307" t="str">
        <f>VLOOKUP(A307,'Каналы привлечения'!$A$1:$B$3211,2,0)</f>
        <v>Одноклассники</v>
      </c>
      <c r="M307">
        <f>VLOOKUP(L307,'Косты по каналам'!$A$1:$B$7,2,0)</f>
        <v>45</v>
      </c>
    </row>
    <row r="308" spans="1:13" x14ac:dyDescent="0.25">
      <c r="A308" s="1">
        <v>101993</v>
      </c>
      <c r="B308" s="2">
        <v>44014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f>VLOOKUP(A308,'Время активности'!$A$1:$B$3211,2,0)</f>
        <v>24</v>
      </c>
      <c r="J308" s="5">
        <f t="shared" si="8"/>
        <v>0.4</v>
      </c>
      <c r="K308" s="1">
        <f t="shared" si="9"/>
        <v>4</v>
      </c>
      <c r="L308" t="str">
        <f>VLOOKUP(A308,'Каналы привлечения'!$A$1:$B$3211,2,0)</f>
        <v>Facebook</v>
      </c>
      <c r="M308">
        <f>VLOOKUP(L308,'Косты по каналам'!$A$1:$B$7,2,0)</f>
        <v>90</v>
      </c>
    </row>
    <row r="309" spans="1:13" x14ac:dyDescent="0.25">
      <c r="A309" s="1">
        <v>100453</v>
      </c>
      <c r="B309" s="2">
        <v>44148</v>
      </c>
      <c r="C309" s="1">
        <v>1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s="1">
        <f>VLOOKUP(A309,'Время активности'!$A$1:$B$3211,2,0)</f>
        <v>75</v>
      </c>
      <c r="J309" s="5">
        <f t="shared" si="8"/>
        <v>1.25</v>
      </c>
      <c r="K309" s="1">
        <f t="shared" si="9"/>
        <v>3</v>
      </c>
      <c r="L309" t="str">
        <f>VLOOKUP(A309,'Каналы привлечения'!$A$1:$B$3211,2,0)</f>
        <v>VK</v>
      </c>
      <c r="M309">
        <f>VLOOKUP(L309,'Косты по каналам'!$A$1:$B$7,2,0)</f>
        <v>60</v>
      </c>
    </row>
    <row r="310" spans="1:13" x14ac:dyDescent="0.25">
      <c r="A310" s="1">
        <v>100474</v>
      </c>
      <c r="B310" s="2">
        <v>44185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1">
        <f>VLOOKUP(A310,'Время активности'!$A$1:$B$3211,2,0)</f>
        <v>230</v>
      </c>
      <c r="J310" s="5">
        <f t="shared" si="8"/>
        <v>3.8333333333333335</v>
      </c>
      <c r="K310" s="1">
        <f t="shared" si="9"/>
        <v>1</v>
      </c>
      <c r="L310" t="str">
        <f>VLOOKUP(A310,'Каналы привлечения'!$A$1:$B$3211,2,0)</f>
        <v>Instagram</v>
      </c>
      <c r="M310">
        <f>VLOOKUP(L310,'Косты по каналам'!$A$1:$B$7,2,0)</f>
        <v>75</v>
      </c>
    </row>
    <row r="311" spans="1:13" x14ac:dyDescent="0.25">
      <c r="A311" s="1">
        <v>100044</v>
      </c>
      <c r="B311" s="2">
        <v>44064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0</v>
      </c>
      <c r="I311" s="1">
        <f>VLOOKUP(A311,'Время активности'!$A$1:$B$3211,2,0)</f>
        <v>69</v>
      </c>
      <c r="J311" s="5">
        <f t="shared" si="8"/>
        <v>1.1499999999999999</v>
      </c>
      <c r="K311" s="1">
        <f t="shared" si="9"/>
        <v>3</v>
      </c>
      <c r="L311" t="str">
        <f>VLOOKUP(A311,'Каналы привлечения'!$A$1:$B$3211,2,0)</f>
        <v>VK</v>
      </c>
      <c r="M311">
        <f>VLOOKUP(L311,'Косты по каналам'!$A$1:$B$7,2,0)</f>
        <v>60</v>
      </c>
    </row>
    <row r="312" spans="1:13" x14ac:dyDescent="0.25">
      <c r="A312" s="1">
        <v>101511</v>
      </c>
      <c r="B312" s="2">
        <v>44119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f>VLOOKUP(A312,'Время активности'!$A$1:$B$3211,2,0)</f>
        <v>164</v>
      </c>
      <c r="J312" s="5">
        <f t="shared" si="8"/>
        <v>2.7333333333333334</v>
      </c>
      <c r="K312" s="1">
        <f t="shared" si="9"/>
        <v>2</v>
      </c>
      <c r="L312" t="str">
        <f>VLOOKUP(A312,'Каналы привлечения'!$A$1:$B$3211,2,0)</f>
        <v>VK</v>
      </c>
      <c r="M312">
        <f>VLOOKUP(L312,'Косты по каналам'!$A$1:$B$7,2,0)</f>
        <v>60</v>
      </c>
    </row>
    <row r="313" spans="1:13" x14ac:dyDescent="0.25">
      <c r="A313" s="1">
        <v>103027</v>
      </c>
      <c r="B313" s="2">
        <v>43961</v>
      </c>
      <c r="C313" s="1">
        <v>1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f>VLOOKUP(A313,'Время активности'!$A$1:$B$3211,2,0)</f>
        <v>40</v>
      </c>
      <c r="J313" s="5">
        <f t="shared" si="8"/>
        <v>0.66666666666666663</v>
      </c>
      <c r="K313" s="1">
        <f t="shared" si="9"/>
        <v>4</v>
      </c>
      <c r="L313" t="str">
        <f>VLOOKUP(A313,'Каналы привлечения'!$A$1:$B$3211,2,0)</f>
        <v>Одноклассники</v>
      </c>
      <c r="M313">
        <f>VLOOKUP(L313,'Косты по каналам'!$A$1:$B$7,2,0)</f>
        <v>45</v>
      </c>
    </row>
    <row r="314" spans="1:13" x14ac:dyDescent="0.25">
      <c r="A314" s="1">
        <v>100443</v>
      </c>
      <c r="B314" s="2">
        <v>43869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f>VLOOKUP(A314,'Время активности'!$A$1:$B$3211,2,0)</f>
        <v>75</v>
      </c>
      <c r="J314" s="5">
        <f t="shared" si="8"/>
        <v>1.25</v>
      </c>
      <c r="K314" s="1">
        <f t="shared" si="9"/>
        <v>3</v>
      </c>
      <c r="L314" t="str">
        <f>VLOOKUP(A314,'Каналы привлечения'!$A$1:$B$3211,2,0)</f>
        <v>Telegram</v>
      </c>
      <c r="M314">
        <f>VLOOKUP(L314,'Косты по каналам'!$A$1:$B$7,2,0)</f>
        <v>70</v>
      </c>
    </row>
    <row r="315" spans="1:13" x14ac:dyDescent="0.25">
      <c r="A315" s="1">
        <v>101114</v>
      </c>
      <c r="B315" s="2">
        <v>44114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f>VLOOKUP(A315,'Время активности'!$A$1:$B$3211,2,0)</f>
        <v>274</v>
      </c>
      <c r="J315" s="5">
        <f t="shared" si="8"/>
        <v>4.5666666666666664</v>
      </c>
      <c r="K315" s="1">
        <f t="shared" si="9"/>
        <v>1</v>
      </c>
      <c r="L315" t="str">
        <f>VLOOKUP(A315,'Каналы привлечения'!$A$1:$B$3211,2,0)</f>
        <v>Telegram</v>
      </c>
      <c r="M315">
        <f>VLOOKUP(L315,'Косты по каналам'!$A$1:$B$7,2,0)</f>
        <v>70</v>
      </c>
    </row>
    <row r="316" spans="1:13" x14ac:dyDescent="0.25">
      <c r="A316" s="1">
        <v>102716</v>
      </c>
      <c r="B316" s="2">
        <v>43934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f>VLOOKUP(A316,'Время активности'!$A$1:$B$3211,2,0)</f>
        <v>410</v>
      </c>
      <c r="J316" s="5">
        <f t="shared" si="8"/>
        <v>6.833333333333333</v>
      </c>
      <c r="K316" s="1">
        <f t="shared" si="9"/>
        <v>1</v>
      </c>
      <c r="L316" t="str">
        <f>VLOOKUP(A316,'Каналы привлечения'!$A$1:$B$3211,2,0)</f>
        <v>TikTok</v>
      </c>
      <c r="M316">
        <f>VLOOKUP(L316,'Косты по каналам'!$A$1:$B$7,2,0)</f>
        <v>80</v>
      </c>
    </row>
    <row r="317" spans="1:13" x14ac:dyDescent="0.25">
      <c r="A317" s="1">
        <v>102230</v>
      </c>
      <c r="B317" s="2">
        <v>44141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f>VLOOKUP(A317,'Время активности'!$A$1:$B$3211,2,0)</f>
        <v>187</v>
      </c>
      <c r="J317" s="5">
        <f t="shared" si="8"/>
        <v>3.1166666666666667</v>
      </c>
      <c r="K317" s="1">
        <f t="shared" si="9"/>
        <v>1</v>
      </c>
      <c r="L317" t="str">
        <f>VLOOKUP(A317,'Каналы привлечения'!$A$1:$B$3211,2,0)</f>
        <v>VK</v>
      </c>
      <c r="M317">
        <f>VLOOKUP(L317,'Косты по каналам'!$A$1:$B$7,2,0)</f>
        <v>60</v>
      </c>
    </row>
    <row r="318" spans="1:13" x14ac:dyDescent="0.25">
      <c r="A318" s="1">
        <v>101485</v>
      </c>
      <c r="B318" s="2">
        <v>44178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f>VLOOKUP(A318,'Время активности'!$A$1:$B$3211,2,0)</f>
        <v>33</v>
      </c>
      <c r="J318" s="5">
        <f t="shared" si="8"/>
        <v>0.55000000000000004</v>
      </c>
      <c r="K318" s="1">
        <f t="shared" si="9"/>
        <v>4</v>
      </c>
      <c r="L318" t="str">
        <f>VLOOKUP(A318,'Каналы привлечения'!$A$1:$B$3211,2,0)</f>
        <v>Одноклассники</v>
      </c>
      <c r="M318">
        <f>VLOOKUP(L318,'Косты по каналам'!$A$1:$B$7,2,0)</f>
        <v>45</v>
      </c>
    </row>
    <row r="319" spans="1:13" x14ac:dyDescent="0.25">
      <c r="A319" s="1">
        <v>102941</v>
      </c>
      <c r="B319" s="2">
        <v>43845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f>VLOOKUP(A319,'Время активности'!$A$1:$B$3211,2,0)</f>
        <v>580</v>
      </c>
      <c r="J319" s="5">
        <f t="shared" si="8"/>
        <v>9.6666666666666661</v>
      </c>
      <c r="K319" s="1">
        <f t="shared" si="9"/>
        <v>1</v>
      </c>
      <c r="L319" t="str">
        <f>VLOOKUP(A319,'Каналы привлечения'!$A$1:$B$3211,2,0)</f>
        <v>VK</v>
      </c>
      <c r="M319">
        <f>VLOOKUP(L319,'Косты по каналам'!$A$1:$B$7,2,0)</f>
        <v>60</v>
      </c>
    </row>
    <row r="320" spans="1:13" x14ac:dyDescent="0.25">
      <c r="A320" s="1">
        <v>100226</v>
      </c>
      <c r="B320" s="2">
        <v>43969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f>VLOOKUP(A320,'Время активности'!$A$1:$B$3211,2,0)</f>
        <v>49</v>
      </c>
      <c r="J320" s="5">
        <f t="shared" si="8"/>
        <v>0.81666666666666665</v>
      </c>
      <c r="K320" s="1">
        <f t="shared" si="9"/>
        <v>4</v>
      </c>
      <c r="L320" t="str">
        <f>VLOOKUP(A320,'Каналы привлечения'!$A$1:$B$3211,2,0)</f>
        <v>Instagram</v>
      </c>
      <c r="M320">
        <f>VLOOKUP(L320,'Косты по каналам'!$A$1:$B$7,2,0)</f>
        <v>75</v>
      </c>
    </row>
    <row r="321" spans="1:13" x14ac:dyDescent="0.25">
      <c r="A321" s="1">
        <v>100232</v>
      </c>
      <c r="B321" s="2">
        <v>43882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f>VLOOKUP(A321,'Время активности'!$A$1:$B$3211,2,0)</f>
        <v>8</v>
      </c>
      <c r="J321" s="5">
        <f t="shared" si="8"/>
        <v>0.13333333333333333</v>
      </c>
      <c r="K321" s="1">
        <f t="shared" si="9"/>
        <v>4</v>
      </c>
      <c r="L321" t="str">
        <f>VLOOKUP(A321,'Каналы привлечения'!$A$1:$B$3211,2,0)</f>
        <v>Telegram</v>
      </c>
      <c r="M321">
        <f>VLOOKUP(L321,'Косты по каналам'!$A$1:$B$7,2,0)</f>
        <v>70</v>
      </c>
    </row>
    <row r="322" spans="1:13" x14ac:dyDescent="0.25">
      <c r="A322" s="1">
        <v>102000</v>
      </c>
      <c r="B322" s="2">
        <v>44180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f>VLOOKUP(A322,'Время активности'!$A$1:$B$3211,2,0)</f>
        <v>281</v>
      </c>
      <c r="J322" s="5">
        <f t="shared" si="8"/>
        <v>4.6833333333333336</v>
      </c>
      <c r="K322" s="1">
        <f t="shared" si="9"/>
        <v>1</v>
      </c>
      <c r="L322" t="str">
        <f>VLOOKUP(A322,'Каналы привлечения'!$A$1:$B$3211,2,0)</f>
        <v>Одноклассники</v>
      </c>
      <c r="M322">
        <f>VLOOKUP(L322,'Косты по каналам'!$A$1:$B$7,2,0)</f>
        <v>45</v>
      </c>
    </row>
    <row r="323" spans="1:13" x14ac:dyDescent="0.25">
      <c r="A323" s="1">
        <v>101453</v>
      </c>
      <c r="B323" s="2">
        <v>43914</v>
      </c>
      <c r="C323" s="1">
        <v>1</v>
      </c>
      <c r="D323" s="1">
        <v>1</v>
      </c>
      <c r="E323" s="1">
        <v>1</v>
      </c>
      <c r="F323" s="1">
        <v>0</v>
      </c>
      <c r="G323" s="1">
        <v>0</v>
      </c>
      <c r="H323" s="1">
        <v>0</v>
      </c>
      <c r="I323" s="1">
        <f>VLOOKUP(A323,'Время активности'!$A$1:$B$3211,2,0)</f>
        <v>31</v>
      </c>
      <c r="J323" s="5">
        <f t="shared" ref="J323:J386" si="10">I323/60</f>
        <v>0.51666666666666672</v>
      </c>
      <c r="K323" s="1">
        <f t="shared" ref="K323:K386" si="11">IF(J323&lt;=1,4,IF(J323&lt;=2,3,IF(J323&lt;=3,2,1)))</f>
        <v>4</v>
      </c>
      <c r="L323" t="str">
        <f>VLOOKUP(A323,'Каналы привлечения'!$A$1:$B$3211,2,0)</f>
        <v>Одноклассники</v>
      </c>
      <c r="M323">
        <f>VLOOKUP(L323,'Косты по каналам'!$A$1:$B$7,2,0)</f>
        <v>45</v>
      </c>
    </row>
    <row r="324" spans="1:13" x14ac:dyDescent="0.25">
      <c r="A324" s="1">
        <v>102393</v>
      </c>
      <c r="B324" s="2">
        <v>44152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f>VLOOKUP(A324,'Время активности'!$A$1:$B$3211,2,0)</f>
        <v>84</v>
      </c>
      <c r="J324" s="5">
        <f t="shared" si="10"/>
        <v>1.4</v>
      </c>
      <c r="K324" s="1">
        <f t="shared" si="11"/>
        <v>3</v>
      </c>
      <c r="L324" t="str">
        <f>VLOOKUP(A324,'Каналы привлечения'!$A$1:$B$3211,2,0)</f>
        <v>Instagram</v>
      </c>
      <c r="M324">
        <f>VLOOKUP(L324,'Косты по каналам'!$A$1:$B$7,2,0)</f>
        <v>75</v>
      </c>
    </row>
    <row r="325" spans="1:13" x14ac:dyDescent="0.25">
      <c r="A325" s="1">
        <v>101512</v>
      </c>
      <c r="B325" s="2">
        <v>44048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f>VLOOKUP(A325,'Время активности'!$A$1:$B$3211,2,0)</f>
        <v>70</v>
      </c>
      <c r="J325" s="5">
        <f t="shared" si="10"/>
        <v>1.1666666666666667</v>
      </c>
      <c r="K325" s="1">
        <f t="shared" si="11"/>
        <v>3</v>
      </c>
      <c r="L325" t="str">
        <f>VLOOKUP(A325,'Каналы привлечения'!$A$1:$B$3211,2,0)</f>
        <v>VK</v>
      </c>
      <c r="M325">
        <f>VLOOKUP(L325,'Косты по каналам'!$A$1:$B$7,2,0)</f>
        <v>60</v>
      </c>
    </row>
    <row r="326" spans="1:13" x14ac:dyDescent="0.25">
      <c r="A326" s="1">
        <v>101548</v>
      </c>
      <c r="B326" s="2">
        <v>44168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f>VLOOKUP(A326,'Время активности'!$A$1:$B$3211,2,0)</f>
        <v>78</v>
      </c>
      <c r="J326" s="5">
        <f t="shared" si="10"/>
        <v>1.3</v>
      </c>
      <c r="K326" s="1">
        <f t="shared" si="11"/>
        <v>3</v>
      </c>
      <c r="L326" t="str">
        <f>VLOOKUP(A326,'Каналы привлечения'!$A$1:$B$3211,2,0)</f>
        <v>Telegram</v>
      </c>
      <c r="M326">
        <f>VLOOKUP(L326,'Косты по каналам'!$A$1:$B$7,2,0)</f>
        <v>70</v>
      </c>
    </row>
    <row r="327" spans="1:13" x14ac:dyDescent="0.25">
      <c r="A327" s="1">
        <v>100201</v>
      </c>
      <c r="B327" s="2">
        <v>43952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1">
        <f>VLOOKUP(A327,'Время активности'!$A$1:$B$3211,2,0)</f>
        <v>63</v>
      </c>
      <c r="J327" s="5">
        <f t="shared" si="10"/>
        <v>1.05</v>
      </c>
      <c r="K327" s="1">
        <f t="shared" si="11"/>
        <v>3</v>
      </c>
      <c r="L327" t="str">
        <f>VLOOKUP(A327,'Каналы привлечения'!$A$1:$B$3211,2,0)</f>
        <v>Instagram</v>
      </c>
      <c r="M327">
        <f>VLOOKUP(L327,'Косты по каналам'!$A$1:$B$7,2,0)</f>
        <v>75</v>
      </c>
    </row>
    <row r="328" spans="1:13" x14ac:dyDescent="0.25">
      <c r="A328" s="1">
        <v>102281</v>
      </c>
      <c r="B328" s="2">
        <v>43985</v>
      </c>
      <c r="C328" s="1">
        <v>1</v>
      </c>
      <c r="D328" s="1">
        <v>1</v>
      </c>
      <c r="E328" s="1">
        <v>1</v>
      </c>
      <c r="F328" s="1">
        <v>0</v>
      </c>
      <c r="G328" s="1">
        <v>0</v>
      </c>
      <c r="H328" s="1">
        <v>0</v>
      </c>
      <c r="I328" s="1">
        <f>VLOOKUP(A328,'Время активности'!$A$1:$B$3211,2,0)</f>
        <v>139</v>
      </c>
      <c r="J328" s="5">
        <f t="shared" si="10"/>
        <v>2.3166666666666669</v>
      </c>
      <c r="K328" s="1">
        <f t="shared" si="11"/>
        <v>2</v>
      </c>
      <c r="L328" t="str">
        <f>VLOOKUP(A328,'Каналы привлечения'!$A$1:$B$3211,2,0)</f>
        <v>VK</v>
      </c>
      <c r="M328">
        <f>VLOOKUP(L328,'Косты по каналам'!$A$1:$B$7,2,0)</f>
        <v>60</v>
      </c>
    </row>
    <row r="329" spans="1:13" x14ac:dyDescent="0.25">
      <c r="A329" s="1">
        <v>102124</v>
      </c>
      <c r="B329" s="2">
        <v>44155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f>VLOOKUP(A329,'Время активности'!$A$1:$B$3211,2,0)</f>
        <v>6</v>
      </c>
      <c r="J329" s="5">
        <f t="shared" si="10"/>
        <v>0.1</v>
      </c>
      <c r="K329" s="1">
        <f t="shared" si="11"/>
        <v>4</v>
      </c>
      <c r="L329" t="str">
        <f>VLOOKUP(A329,'Каналы привлечения'!$A$1:$B$3211,2,0)</f>
        <v>TikTok</v>
      </c>
      <c r="M329">
        <f>VLOOKUP(L329,'Косты по каналам'!$A$1:$B$7,2,0)</f>
        <v>80</v>
      </c>
    </row>
    <row r="330" spans="1:13" x14ac:dyDescent="0.25">
      <c r="A330" s="1">
        <v>101805</v>
      </c>
      <c r="B330" s="2">
        <v>43947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f>VLOOKUP(A330,'Время активности'!$A$1:$B$3211,2,0)</f>
        <v>159</v>
      </c>
      <c r="J330" s="5">
        <f t="shared" si="10"/>
        <v>2.65</v>
      </c>
      <c r="K330" s="1">
        <f t="shared" si="11"/>
        <v>2</v>
      </c>
      <c r="L330" t="str">
        <f>VLOOKUP(A330,'Каналы привлечения'!$A$1:$B$3211,2,0)</f>
        <v>Facebook</v>
      </c>
      <c r="M330">
        <f>VLOOKUP(L330,'Косты по каналам'!$A$1:$B$7,2,0)</f>
        <v>90</v>
      </c>
    </row>
    <row r="331" spans="1:13" x14ac:dyDescent="0.25">
      <c r="A331" s="1">
        <v>102197</v>
      </c>
      <c r="B331" s="2">
        <v>43874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f>VLOOKUP(A331,'Время активности'!$A$1:$B$3211,2,0)</f>
        <v>250</v>
      </c>
      <c r="J331" s="5">
        <f t="shared" si="10"/>
        <v>4.166666666666667</v>
      </c>
      <c r="K331" s="1">
        <f t="shared" si="11"/>
        <v>1</v>
      </c>
      <c r="L331" t="str">
        <f>VLOOKUP(A331,'Каналы привлечения'!$A$1:$B$3211,2,0)</f>
        <v>TikTok</v>
      </c>
      <c r="M331">
        <f>VLOOKUP(L331,'Косты по каналам'!$A$1:$B$7,2,0)</f>
        <v>80</v>
      </c>
    </row>
    <row r="332" spans="1:13" x14ac:dyDescent="0.25">
      <c r="A332" s="1">
        <v>101176</v>
      </c>
      <c r="B332" s="2">
        <v>43883</v>
      </c>
      <c r="C332" s="1">
        <v>1</v>
      </c>
      <c r="D332" s="1">
        <v>1</v>
      </c>
      <c r="E332" s="1">
        <v>1</v>
      </c>
      <c r="F332" s="1">
        <v>0</v>
      </c>
      <c r="G332" s="1">
        <v>0</v>
      </c>
      <c r="H332" s="1">
        <v>0</v>
      </c>
      <c r="I332" s="1">
        <f>VLOOKUP(A332,'Время активности'!$A$1:$B$3211,2,0)</f>
        <v>69</v>
      </c>
      <c r="J332" s="5">
        <f t="shared" si="10"/>
        <v>1.1499999999999999</v>
      </c>
      <c r="K332" s="1">
        <f t="shared" si="11"/>
        <v>3</v>
      </c>
      <c r="L332" t="str">
        <f>VLOOKUP(A332,'Каналы привлечения'!$A$1:$B$3211,2,0)</f>
        <v>Instagram</v>
      </c>
      <c r="M332">
        <f>VLOOKUP(L332,'Косты по каналам'!$A$1:$B$7,2,0)</f>
        <v>75</v>
      </c>
    </row>
    <row r="333" spans="1:13" x14ac:dyDescent="0.25">
      <c r="A333" s="1">
        <v>101322</v>
      </c>
      <c r="B333" s="2">
        <v>43835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f>VLOOKUP(A333,'Время активности'!$A$1:$B$3211,2,0)</f>
        <v>168</v>
      </c>
      <c r="J333" s="5">
        <f t="shared" si="10"/>
        <v>2.8</v>
      </c>
      <c r="K333" s="1">
        <f t="shared" si="11"/>
        <v>2</v>
      </c>
      <c r="L333" t="str">
        <f>VLOOKUP(A333,'Каналы привлечения'!$A$1:$B$3211,2,0)</f>
        <v>TikTok</v>
      </c>
      <c r="M333">
        <f>VLOOKUP(L333,'Косты по каналам'!$A$1:$B$7,2,0)</f>
        <v>80</v>
      </c>
    </row>
    <row r="334" spans="1:13" x14ac:dyDescent="0.25">
      <c r="A334" s="1">
        <v>101839</v>
      </c>
      <c r="B334" s="2">
        <v>43978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0</v>
      </c>
      <c r="I334" s="1">
        <f>VLOOKUP(A334,'Время активности'!$A$1:$B$3211,2,0)</f>
        <v>160</v>
      </c>
      <c r="J334" s="5">
        <f t="shared" si="10"/>
        <v>2.6666666666666665</v>
      </c>
      <c r="K334" s="1">
        <f t="shared" si="11"/>
        <v>2</v>
      </c>
      <c r="L334" t="str">
        <f>VLOOKUP(A334,'Каналы привлечения'!$A$1:$B$3211,2,0)</f>
        <v>Facebook</v>
      </c>
      <c r="M334">
        <f>VLOOKUP(L334,'Косты по каналам'!$A$1:$B$7,2,0)</f>
        <v>90</v>
      </c>
    </row>
    <row r="335" spans="1:13" x14ac:dyDescent="0.25">
      <c r="A335" s="1">
        <v>102878</v>
      </c>
      <c r="B335" s="2">
        <v>43914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f>VLOOKUP(A335,'Время активности'!$A$1:$B$3211,2,0)</f>
        <v>48</v>
      </c>
      <c r="J335" s="5">
        <f t="shared" si="10"/>
        <v>0.8</v>
      </c>
      <c r="K335" s="1">
        <f t="shared" si="11"/>
        <v>4</v>
      </c>
      <c r="L335" t="str">
        <f>VLOOKUP(A335,'Каналы привлечения'!$A$1:$B$3211,2,0)</f>
        <v>Instagram</v>
      </c>
      <c r="M335">
        <f>VLOOKUP(L335,'Косты по каналам'!$A$1:$B$7,2,0)</f>
        <v>75</v>
      </c>
    </row>
    <row r="336" spans="1:13" x14ac:dyDescent="0.25">
      <c r="A336" s="1">
        <v>102041</v>
      </c>
      <c r="B336" s="2">
        <v>43977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f>VLOOKUP(A336,'Время активности'!$A$1:$B$3211,2,0)</f>
        <v>207</v>
      </c>
      <c r="J336" s="5">
        <f t="shared" si="10"/>
        <v>3.45</v>
      </c>
      <c r="K336" s="1">
        <f t="shared" si="11"/>
        <v>1</v>
      </c>
      <c r="L336" t="str">
        <f>VLOOKUP(A336,'Каналы привлечения'!$A$1:$B$3211,2,0)</f>
        <v>Facebook</v>
      </c>
      <c r="M336">
        <f>VLOOKUP(L336,'Косты по каналам'!$A$1:$B$7,2,0)</f>
        <v>90</v>
      </c>
    </row>
    <row r="337" spans="1:13" x14ac:dyDescent="0.25">
      <c r="A337" s="1">
        <v>102859</v>
      </c>
      <c r="B337" s="2">
        <v>44032</v>
      </c>
      <c r="C337" s="1">
        <v>1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1">
        <f>VLOOKUP(A337,'Время активности'!$A$1:$B$3211,2,0)</f>
        <v>178</v>
      </c>
      <c r="J337" s="5">
        <f t="shared" si="10"/>
        <v>2.9666666666666668</v>
      </c>
      <c r="K337" s="1">
        <f t="shared" si="11"/>
        <v>2</v>
      </c>
      <c r="L337" t="str">
        <f>VLOOKUP(A337,'Каналы привлечения'!$A$1:$B$3211,2,0)</f>
        <v>Instagram</v>
      </c>
      <c r="M337">
        <f>VLOOKUP(L337,'Косты по каналам'!$A$1:$B$7,2,0)</f>
        <v>75</v>
      </c>
    </row>
    <row r="338" spans="1:13" x14ac:dyDescent="0.25">
      <c r="A338" s="1">
        <v>100115</v>
      </c>
      <c r="B338" s="2">
        <v>43879</v>
      </c>
      <c r="C338" s="1">
        <v>1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1">
        <f>VLOOKUP(A338,'Время активности'!$A$1:$B$3211,2,0)</f>
        <v>82</v>
      </c>
      <c r="J338" s="5">
        <f t="shared" si="10"/>
        <v>1.3666666666666667</v>
      </c>
      <c r="K338" s="1">
        <f t="shared" si="11"/>
        <v>3</v>
      </c>
      <c r="L338" t="str">
        <f>VLOOKUP(A338,'Каналы привлечения'!$A$1:$B$3211,2,0)</f>
        <v>Одноклассники</v>
      </c>
      <c r="M338">
        <f>VLOOKUP(L338,'Косты по каналам'!$A$1:$B$7,2,0)</f>
        <v>45</v>
      </c>
    </row>
    <row r="339" spans="1:13" x14ac:dyDescent="0.25">
      <c r="A339" s="1">
        <v>102032</v>
      </c>
      <c r="B339" s="2">
        <v>43982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f>VLOOKUP(A339,'Время активности'!$A$1:$B$3211,2,0)</f>
        <v>49</v>
      </c>
      <c r="J339" s="5">
        <f t="shared" si="10"/>
        <v>0.81666666666666665</v>
      </c>
      <c r="K339" s="1">
        <f t="shared" si="11"/>
        <v>4</v>
      </c>
      <c r="L339" t="str">
        <f>VLOOKUP(A339,'Каналы привлечения'!$A$1:$B$3211,2,0)</f>
        <v>Instagram</v>
      </c>
      <c r="M339">
        <f>VLOOKUP(L339,'Косты по каналам'!$A$1:$B$7,2,0)</f>
        <v>75</v>
      </c>
    </row>
    <row r="340" spans="1:13" x14ac:dyDescent="0.25">
      <c r="A340" s="1">
        <v>101882</v>
      </c>
      <c r="B340" s="2">
        <v>44108</v>
      </c>
      <c r="C340" s="1">
        <v>1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s="1">
        <f>VLOOKUP(A340,'Время активности'!$A$1:$B$3211,2,0)</f>
        <v>8</v>
      </c>
      <c r="J340" s="5">
        <f t="shared" si="10"/>
        <v>0.13333333333333333</v>
      </c>
      <c r="K340" s="1">
        <f t="shared" si="11"/>
        <v>4</v>
      </c>
      <c r="L340" t="str">
        <f>VLOOKUP(A340,'Каналы привлечения'!$A$1:$B$3211,2,0)</f>
        <v>Одноклассники</v>
      </c>
      <c r="M340">
        <f>VLOOKUP(L340,'Косты по каналам'!$A$1:$B$7,2,0)</f>
        <v>45</v>
      </c>
    </row>
    <row r="341" spans="1:13" x14ac:dyDescent="0.25">
      <c r="A341" s="1">
        <v>100767</v>
      </c>
      <c r="B341" s="2">
        <v>44113</v>
      </c>
      <c r="C341" s="1">
        <v>1</v>
      </c>
      <c r="D341" s="1">
        <v>1</v>
      </c>
      <c r="E341" s="1">
        <v>1</v>
      </c>
      <c r="F341" s="1">
        <v>0</v>
      </c>
      <c r="G341" s="1">
        <v>0</v>
      </c>
      <c r="H341" s="1">
        <v>0</v>
      </c>
      <c r="I341" s="1">
        <f>VLOOKUP(A341,'Время активности'!$A$1:$B$3211,2,0)</f>
        <v>68</v>
      </c>
      <c r="J341" s="5">
        <f t="shared" si="10"/>
        <v>1.1333333333333333</v>
      </c>
      <c r="K341" s="1">
        <f t="shared" si="11"/>
        <v>3</v>
      </c>
      <c r="L341" t="str">
        <f>VLOOKUP(A341,'Каналы привлечения'!$A$1:$B$3211,2,0)</f>
        <v>Telegram</v>
      </c>
      <c r="M341">
        <f>VLOOKUP(L341,'Косты по каналам'!$A$1:$B$7,2,0)</f>
        <v>70</v>
      </c>
    </row>
    <row r="342" spans="1:13" x14ac:dyDescent="0.25">
      <c r="A342" s="1">
        <v>101353</v>
      </c>
      <c r="B342" s="2">
        <v>43946</v>
      </c>
      <c r="C342" s="1">
        <v>1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f>VLOOKUP(A342,'Время активности'!$A$1:$B$3211,2,0)</f>
        <v>34</v>
      </c>
      <c r="J342" s="5">
        <f t="shared" si="10"/>
        <v>0.56666666666666665</v>
      </c>
      <c r="K342" s="1">
        <f t="shared" si="11"/>
        <v>4</v>
      </c>
      <c r="L342" t="str">
        <f>VLOOKUP(A342,'Каналы привлечения'!$A$1:$B$3211,2,0)</f>
        <v>TikTok</v>
      </c>
      <c r="M342">
        <f>VLOOKUP(L342,'Косты по каналам'!$A$1:$B$7,2,0)</f>
        <v>80</v>
      </c>
    </row>
    <row r="343" spans="1:13" x14ac:dyDescent="0.25">
      <c r="A343" s="1">
        <v>103076</v>
      </c>
      <c r="B343" s="2">
        <v>44189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f>VLOOKUP(A343,'Время активности'!$A$1:$B$3211,2,0)</f>
        <v>32</v>
      </c>
      <c r="J343" s="5">
        <f t="shared" si="10"/>
        <v>0.53333333333333333</v>
      </c>
      <c r="K343" s="1">
        <f t="shared" si="11"/>
        <v>4</v>
      </c>
      <c r="L343" t="str">
        <f>VLOOKUP(A343,'Каналы привлечения'!$A$1:$B$3211,2,0)</f>
        <v>VK</v>
      </c>
      <c r="M343">
        <f>VLOOKUP(L343,'Косты по каналам'!$A$1:$B$7,2,0)</f>
        <v>60</v>
      </c>
    </row>
    <row r="344" spans="1:13" x14ac:dyDescent="0.25">
      <c r="A344" s="1">
        <v>103059</v>
      </c>
      <c r="B344" s="2">
        <v>44117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f>VLOOKUP(A344,'Время активности'!$A$1:$B$3211,2,0)</f>
        <v>124</v>
      </c>
      <c r="J344" s="5">
        <f t="shared" si="10"/>
        <v>2.0666666666666669</v>
      </c>
      <c r="K344" s="1">
        <f t="shared" si="11"/>
        <v>2</v>
      </c>
      <c r="L344" t="str">
        <f>VLOOKUP(A344,'Каналы привлечения'!$A$1:$B$3211,2,0)</f>
        <v>Одноклассники</v>
      </c>
      <c r="M344">
        <f>VLOOKUP(L344,'Косты по каналам'!$A$1:$B$7,2,0)</f>
        <v>45</v>
      </c>
    </row>
    <row r="345" spans="1:13" x14ac:dyDescent="0.25">
      <c r="A345" s="1">
        <v>101145</v>
      </c>
      <c r="B345" s="2">
        <v>44139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f>VLOOKUP(A345,'Время активности'!$A$1:$B$3211,2,0)</f>
        <v>133</v>
      </c>
      <c r="J345" s="5">
        <f t="shared" si="10"/>
        <v>2.2166666666666668</v>
      </c>
      <c r="K345" s="1">
        <f t="shared" si="11"/>
        <v>2</v>
      </c>
      <c r="L345" t="str">
        <f>VLOOKUP(A345,'Каналы привлечения'!$A$1:$B$3211,2,0)</f>
        <v>VK</v>
      </c>
      <c r="M345">
        <f>VLOOKUP(L345,'Косты по каналам'!$A$1:$B$7,2,0)</f>
        <v>60</v>
      </c>
    </row>
    <row r="346" spans="1:13" x14ac:dyDescent="0.25">
      <c r="A346" s="1">
        <v>101679</v>
      </c>
      <c r="B346" s="2">
        <v>43845</v>
      </c>
      <c r="C346" s="1">
        <v>1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f>VLOOKUP(A346,'Время активности'!$A$1:$B$3211,2,0)</f>
        <v>72</v>
      </c>
      <c r="J346" s="5">
        <f t="shared" si="10"/>
        <v>1.2</v>
      </c>
      <c r="K346" s="1">
        <f t="shared" si="11"/>
        <v>3</v>
      </c>
      <c r="L346" t="str">
        <f>VLOOKUP(A346,'Каналы привлечения'!$A$1:$B$3211,2,0)</f>
        <v>Одноклассники</v>
      </c>
      <c r="M346">
        <f>VLOOKUP(L346,'Косты по каналам'!$A$1:$B$7,2,0)</f>
        <v>45</v>
      </c>
    </row>
    <row r="347" spans="1:13" x14ac:dyDescent="0.25">
      <c r="A347" s="1">
        <v>101493</v>
      </c>
      <c r="B347" s="2">
        <v>43980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f>VLOOKUP(A347,'Время активности'!$A$1:$B$3211,2,0)</f>
        <v>233</v>
      </c>
      <c r="J347" s="5">
        <f t="shared" si="10"/>
        <v>3.8833333333333333</v>
      </c>
      <c r="K347" s="1">
        <f t="shared" si="11"/>
        <v>1</v>
      </c>
      <c r="L347" t="str">
        <f>VLOOKUP(A347,'Каналы привлечения'!$A$1:$B$3211,2,0)</f>
        <v>Facebook</v>
      </c>
      <c r="M347">
        <f>VLOOKUP(L347,'Косты по каналам'!$A$1:$B$7,2,0)</f>
        <v>90</v>
      </c>
    </row>
    <row r="348" spans="1:13" x14ac:dyDescent="0.25">
      <c r="A348" s="1">
        <v>100079</v>
      </c>
      <c r="B348" s="2">
        <v>44141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f>VLOOKUP(A348,'Время активности'!$A$1:$B$3211,2,0)</f>
        <v>224</v>
      </c>
      <c r="J348" s="5">
        <f t="shared" si="10"/>
        <v>3.7333333333333334</v>
      </c>
      <c r="K348" s="1">
        <f t="shared" si="11"/>
        <v>1</v>
      </c>
      <c r="L348" t="str">
        <f>VLOOKUP(A348,'Каналы привлечения'!$A$1:$B$3211,2,0)</f>
        <v>Telegram</v>
      </c>
      <c r="M348">
        <f>VLOOKUP(L348,'Косты по каналам'!$A$1:$B$7,2,0)</f>
        <v>70</v>
      </c>
    </row>
    <row r="349" spans="1:13" x14ac:dyDescent="0.25">
      <c r="A349" s="1">
        <v>102965</v>
      </c>
      <c r="B349" s="2">
        <v>44128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f>VLOOKUP(A349,'Время активности'!$A$1:$B$3211,2,0)</f>
        <v>163</v>
      </c>
      <c r="J349" s="5">
        <f t="shared" si="10"/>
        <v>2.7166666666666668</v>
      </c>
      <c r="K349" s="1">
        <f t="shared" si="11"/>
        <v>2</v>
      </c>
      <c r="L349" t="str">
        <f>VLOOKUP(A349,'Каналы привлечения'!$A$1:$B$3211,2,0)</f>
        <v>TikTok</v>
      </c>
      <c r="M349">
        <f>VLOOKUP(L349,'Косты по каналам'!$A$1:$B$7,2,0)</f>
        <v>80</v>
      </c>
    </row>
    <row r="350" spans="1:13" x14ac:dyDescent="0.25">
      <c r="A350" s="1">
        <v>101829</v>
      </c>
      <c r="B350" s="2">
        <v>43931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f>VLOOKUP(A350,'Время активности'!$A$1:$B$3211,2,0)</f>
        <v>10</v>
      </c>
      <c r="J350" s="5">
        <f t="shared" si="10"/>
        <v>0.16666666666666666</v>
      </c>
      <c r="K350" s="1">
        <f t="shared" si="11"/>
        <v>4</v>
      </c>
      <c r="L350" t="str">
        <f>VLOOKUP(A350,'Каналы привлечения'!$A$1:$B$3211,2,0)</f>
        <v>Facebook</v>
      </c>
      <c r="M350">
        <f>VLOOKUP(L350,'Косты по каналам'!$A$1:$B$7,2,0)</f>
        <v>90</v>
      </c>
    </row>
    <row r="351" spans="1:13" x14ac:dyDescent="0.25">
      <c r="A351" s="1">
        <v>101500</v>
      </c>
      <c r="B351" s="2">
        <v>43945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f>VLOOKUP(A351,'Время активности'!$A$1:$B$3211,2,0)</f>
        <v>154</v>
      </c>
      <c r="J351" s="5">
        <f t="shared" si="10"/>
        <v>2.5666666666666669</v>
      </c>
      <c r="K351" s="1">
        <f t="shared" si="11"/>
        <v>2</v>
      </c>
      <c r="L351" t="str">
        <f>VLOOKUP(A351,'Каналы привлечения'!$A$1:$B$3211,2,0)</f>
        <v>Instagram</v>
      </c>
      <c r="M351">
        <f>VLOOKUP(L351,'Косты по каналам'!$A$1:$B$7,2,0)</f>
        <v>75</v>
      </c>
    </row>
    <row r="352" spans="1:13" x14ac:dyDescent="0.25">
      <c r="A352" s="1">
        <v>100312</v>
      </c>
      <c r="B352" s="2">
        <v>44107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f>VLOOKUP(A352,'Время активности'!$A$1:$B$3211,2,0)</f>
        <v>73</v>
      </c>
      <c r="J352" s="5">
        <f t="shared" si="10"/>
        <v>1.2166666666666666</v>
      </c>
      <c r="K352" s="1">
        <f t="shared" si="11"/>
        <v>3</v>
      </c>
      <c r="L352" t="str">
        <f>VLOOKUP(A352,'Каналы привлечения'!$A$1:$B$3211,2,0)</f>
        <v>Telegram</v>
      </c>
      <c r="M352">
        <f>VLOOKUP(L352,'Косты по каналам'!$A$1:$B$7,2,0)</f>
        <v>70</v>
      </c>
    </row>
    <row r="353" spans="1:13" x14ac:dyDescent="0.25">
      <c r="A353" s="1">
        <v>100591</v>
      </c>
      <c r="B353" s="2">
        <v>44030</v>
      </c>
      <c r="C353" s="1">
        <v>1</v>
      </c>
      <c r="D353" s="1">
        <v>1</v>
      </c>
      <c r="E353" s="1">
        <v>1</v>
      </c>
      <c r="F353" s="1">
        <v>1</v>
      </c>
      <c r="G353" s="1">
        <v>0</v>
      </c>
      <c r="H353" s="1">
        <v>0</v>
      </c>
      <c r="I353" s="1">
        <f>VLOOKUP(A353,'Время активности'!$A$1:$B$3211,2,0)</f>
        <v>75</v>
      </c>
      <c r="J353" s="5">
        <f t="shared" si="10"/>
        <v>1.25</v>
      </c>
      <c r="K353" s="1">
        <f t="shared" si="11"/>
        <v>3</v>
      </c>
      <c r="L353" t="str">
        <f>VLOOKUP(A353,'Каналы привлечения'!$A$1:$B$3211,2,0)</f>
        <v>Одноклассники</v>
      </c>
      <c r="M353">
        <f>VLOOKUP(L353,'Косты по каналам'!$A$1:$B$7,2,0)</f>
        <v>45</v>
      </c>
    </row>
    <row r="354" spans="1:13" x14ac:dyDescent="0.25">
      <c r="A354" s="1">
        <v>102085</v>
      </c>
      <c r="B354" s="2">
        <v>44183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f>VLOOKUP(A354,'Время активности'!$A$1:$B$3211,2,0)</f>
        <v>24</v>
      </c>
      <c r="J354" s="5">
        <f t="shared" si="10"/>
        <v>0.4</v>
      </c>
      <c r="K354" s="1">
        <f t="shared" si="11"/>
        <v>4</v>
      </c>
      <c r="L354" t="str">
        <f>VLOOKUP(A354,'Каналы привлечения'!$A$1:$B$3211,2,0)</f>
        <v>TikTok</v>
      </c>
      <c r="M354">
        <f>VLOOKUP(L354,'Косты по каналам'!$A$1:$B$7,2,0)</f>
        <v>80</v>
      </c>
    </row>
    <row r="355" spans="1:13" x14ac:dyDescent="0.25">
      <c r="A355" s="1">
        <v>101458</v>
      </c>
      <c r="B355" s="2">
        <v>44054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f>VLOOKUP(A355,'Время активности'!$A$1:$B$3211,2,0)</f>
        <v>139</v>
      </c>
      <c r="J355" s="5">
        <f t="shared" si="10"/>
        <v>2.3166666666666669</v>
      </c>
      <c r="K355" s="1">
        <f t="shared" si="11"/>
        <v>2</v>
      </c>
      <c r="L355" t="str">
        <f>VLOOKUP(A355,'Каналы привлечения'!$A$1:$B$3211,2,0)</f>
        <v>TikTok</v>
      </c>
      <c r="M355">
        <f>VLOOKUP(L355,'Косты по каналам'!$A$1:$B$7,2,0)</f>
        <v>80</v>
      </c>
    </row>
    <row r="356" spans="1:13" x14ac:dyDescent="0.25">
      <c r="A356" s="1">
        <v>100082</v>
      </c>
      <c r="B356" s="2">
        <v>44047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0</v>
      </c>
      <c r="I356" s="1">
        <f>VLOOKUP(A356,'Время активности'!$A$1:$B$3211,2,0)</f>
        <v>260</v>
      </c>
      <c r="J356" s="5">
        <f t="shared" si="10"/>
        <v>4.333333333333333</v>
      </c>
      <c r="K356" s="1">
        <f t="shared" si="11"/>
        <v>1</v>
      </c>
      <c r="L356" t="str">
        <f>VLOOKUP(A356,'Каналы привлечения'!$A$1:$B$3211,2,0)</f>
        <v>VK</v>
      </c>
      <c r="M356">
        <f>VLOOKUP(L356,'Косты по каналам'!$A$1:$B$7,2,0)</f>
        <v>60</v>
      </c>
    </row>
    <row r="357" spans="1:13" x14ac:dyDescent="0.25">
      <c r="A357" s="1">
        <v>101082</v>
      </c>
      <c r="B357" s="2">
        <v>44070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f>VLOOKUP(A357,'Время активности'!$A$1:$B$3211,2,0)</f>
        <v>10</v>
      </c>
      <c r="J357" s="5">
        <f t="shared" si="10"/>
        <v>0.16666666666666666</v>
      </c>
      <c r="K357" s="1">
        <f t="shared" si="11"/>
        <v>4</v>
      </c>
      <c r="L357" t="str">
        <f>VLOOKUP(A357,'Каналы привлечения'!$A$1:$B$3211,2,0)</f>
        <v>Одноклассники</v>
      </c>
      <c r="M357">
        <f>VLOOKUP(L357,'Косты по каналам'!$A$1:$B$7,2,0)</f>
        <v>45</v>
      </c>
    </row>
    <row r="358" spans="1:13" x14ac:dyDescent="0.25">
      <c r="A358" s="1">
        <v>100785</v>
      </c>
      <c r="B358" s="2">
        <v>44179</v>
      </c>
      <c r="C358" s="1">
        <v>1</v>
      </c>
      <c r="D358" s="1">
        <v>1</v>
      </c>
      <c r="E358" s="1">
        <v>1</v>
      </c>
      <c r="F358" s="1">
        <v>0</v>
      </c>
      <c r="G358" s="1">
        <v>0</v>
      </c>
      <c r="H358" s="1">
        <v>0</v>
      </c>
      <c r="I358" s="1">
        <f>VLOOKUP(A358,'Время активности'!$A$1:$B$3211,2,0)</f>
        <v>163</v>
      </c>
      <c r="J358" s="5">
        <f t="shared" si="10"/>
        <v>2.7166666666666668</v>
      </c>
      <c r="K358" s="1">
        <f t="shared" si="11"/>
        <v>2</v>
      </c>
      <c r="L358" t="str">
        <f>VLOOKUP(A358,'Каналы привлечения'!$A$1:$B$3211,2,0)</f>
        <v>Instagram</v>
      </c>
      <c r="M358">
        <f>VLOOKUP(L358,'Косты по каналам'!$A$1:$B$7,2,0)</f>
        <v>75</v>
      </c>
    </row>
    <row r="359" spans="1:13" x14ac:dyDescent="0.25">
      <c r="A359" s="1">
        <v>101363</v>
      </c>
      <c r="B359" s="2">
        <v>44095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f>VLOOKUP(A359,'Время активности'!$A$1:$B$3211,2,0)</f>
        <v>247</v>
      </c>
      <c r="J359" s="5">
        <f t="shared" si="10"/>
        <v>4.1166666666666663</v>
      </c>
      <c r="K359" s="1">
        <f t="shared" si="11"/>
        <v>1</v>
      </c>
      <c r="L359" t="str">
        <f>VLOOKUP(A359,'Каналы привлечения'!$A$1:$B$3211,2,0)</f>
        <v>Одноклассники</v>
      </c>
      <c r="M359">
        <f>VLOOKUP(L359,'Косты по каналам'!$A$1:$B$7,2,0)</f>
        <v>45</v>
      </c>
    </row>
    <row r="360" spans="1:13" x14ac:dyDescent="0.25">
      <c r="A360" s="1">
        <v>101184</v>
      </c>
      <c r="B360" s="2">
        <v>43965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f>VLOOKUP(A360,'Время активности'!$A$1:$B$3211,2,0)</f>
        <v>52</v>
      </c>
      <c r="J360" s="5">
        <f t="shared" si="10"/>
        <v>0.8666666666666667</v>
      </c>
      <c r="K360" s="1">
        <f t="shared" si="11"/>
        <v>4</v>
      </c>
      <c r="L360" t="str">
        <f>VLOOKUP(A360,'Каналы привлечения'!$A$1:$B$3211,2,0)</f>
        <v>VK</v>
      </c>
      <c r="M360">
        <f>VLOOKUP(L360,'Косты по каналам'!$A$1:$B$7,2,0)</f>
        <v>60</v>
      </c>
    </row>
    <row r="361" spans="1:13" x14ac:dyDescent="0.25">
      <c r="A361" s="1">
        <v>100549</v>
      </c>
      <c r="B361" s="2">
        <v>44010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f>VLOOKUP(A361,'Время активности'!$A$1:$B$3211,2,0)</f>
        <v>289</v>
      </c>
      <c r="J361" s="5">
        <f t="shared" si="10"/>
        <v>4.8166666666666664</v>
      </c>
      <c r="K361" s="1">
        <f t="shared" si="11"/>
        <v>1</v>
      </c>
      <c r="L361" t="str">
        <f>VLOOKUP(A361,'Каналы привлечения'!$A$1:$B$3211,2,0)</f>
        <v>VK</v>
      </c>
      <c r="M361">
        <f>VLOOKUP(L361,'Косты по каналам'!$A$1:$B$7,2,0)</f>
        <v>60</v>
      </c>
    </row>
    <row r="362" spans="1:13" x14ac:dyDescent="0.25">
      <c r="A362" s="1">
        <v>102208</v>
      </c>
      <c r="B362" s="2">
        <v>43902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f>VLOOKUP(A362,'Время активности'!$A$1:$B$3211,2,0)</f>
        <v>32</v>
      </c>
      <c r="J362" s="5">
        <f t="shared" si="10"/>
        <v>0.53333333333333333</v>
      </c>
      <c r="K362" s="1">
        <f t="shared" si="11"/>
        <v>4</v>
      </c>
      <c r="L362" t="str">
        <f>VLOOKUP(A362,'Каналы привлечения'!$A$1:$B$3211,2,0)</f>
        <v>Instagram</v>
      </c>
      <c r="M362">
        <f>VLOOKUP(L362,'Косты по каналам'!$A$1:$B$7,2,0)</f>
        <v>75</v>
      </c>
    </row>
    <row r="363" spans="1:13" x14ac:dyDescent="0.25">
      <c r="A363" s="1">
        <v>102911</v>
      </c>
      <c r="B363" s="2">
        <v>43939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f>VLOOKUP(A363,'Время активности'!$A$1:$B$3211,2,0)</f>
        <v>31</v>
      </c>
      <c r="J363" s="5">
        <f t="shared" si="10"/>
        <v>0.51666666666666672</v>
      </c>
      <c r="K363" s="1">
        <f t="shared" si="11"/>
        <v>4</v>
      </c>
      <c r="L363" t="str">
        <f>VLOOKUP(A363,'Каналы привлечения'!$A$1:$B$3211,2,0)</f>
        <v>Facebook</v>
      </c>
      <c r="M363">
        <f>VLOOKUP(L363,'Косты по каналам'!$A$1:$B$7,2,0)</f>
        <v>90</v>
      </c>
    </row>
    <row r="364" spans="1:13" x14ac:dyDescent="0.25">
      <c r="A364" s="1">
        <v>100555</v>
      </c>
      <c r="B364" s="2">
        <v>44164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f>VLOOKUP(A364,'Время активности'!$A$1:$B$3211,2,0)</f>
        <v>160</v>
      </c>
      <c r="J364" s="5">
        <f t="shared" si="10"/>
        <v>2.6666666666666665</v>
      </c>
      <c r="K364" s="1">
        <f t="shared" si="11"/>
        <v>2</v>
      </c>
      <c r="L364" t="str">
        <f>VLOOKUP(A364,'Каналы привлечения'!$A$1:$B$3211,2,0)</f>
        <v>Telegram</v>
      </c>
      <c r="M364">
        <f>VLOOKUP(L364,'Косты по каналам'!$A$1:$B$7,2,0)</f>
        <v>70</v>
      </c>
    </row>
    <row r="365" spans="1:13" x14ac:dyDescent="0.25">
      <c r="A365" s="1">
        <v>100722</v>
      </c>
      <c r="B365" s="2">
        <v>43955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f>VLOOKUP(A365,'Время активности'!$A$1:$B$3211,2,0)</f>
        <v>19</v>
      </c>
      <c r="J365" s="5">
        <f t="shared" si="10"/>
        <v>0.31666666666666665</v>
      </c>
      <c r="K365" s="1">
        <f t="shared" si="11"/>
        <v>4</v>
      </c>
      <c r="L365" t="str">
        <f>VLOOKUP(A365,'Каналы привлечения'!$A$1:$B$3211,2,0)</f>
        <v>Telegram</v>
      </c>
      <c r="M365">
        <f>VLOOKUP(L365,'Косты по каналам'!$A$1:$B$7,2,0)</f>
        <v>70</v>
      </c>
    </row>
    <row r="366" spans="1:13" x14ac:dyDescent="0.25">
      <c r="A366" s="1">
        <v>101165</v>
      </c>
      <c r="B366" s="2">
        <v>43999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f>VLOOKUP(A366,'Время активности'!$A$1:$B$3211,2,0)</f>
        <v>69</v>
      </c>
      <c r="J366" s="5">
        <f t="shared" si="10"/>
        <v>1.1499999999999999</v>
      </c>
      <c r="K366" s="1">
        <f t="shared" si="11"/>
        <v>3</v>
      </c>
      <c r="L366" t="str">
        <f>VLOOKUP(A366,'Каналы привлечения'!$A$1:$B$3211,2,0)</f>
        <v>VK</v>
      </c>
      <c r="M366">
        <f>VLOOKUP(L366,'Косты по каналам'!$A$1:$B$7,2,0)</f>
        <v>60</v>
      </c>
    </row>
    <row r="367" spans="1:13" x14ac:dyDescent="0.25">
      <c r="A367" s="1">
        <v>101687</v>
      </c>
      <c r="B367" s="2">
        <v>43842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f>VLOOKUP(A367,'Время активности'!$A$1:$B$3211,2,0)</f>
        <v>72</v>
      </c>
      <c r="J367" s="5">
        <f t="shared" si="10"/>
        <v>1.2</v>
      </c>
      <c r="K367" s="1">
        <f t="shared" si="11"/>
        <v>3</v>
      </c>
      <c r="L367" t="str">
        <f>VLOOKUP(A367,'Каналы привлечения'!$A$1:$B$3211,2,0)</f>
        <v>VK</v>
      </c>
      <c r="M367">
        <f>VLOOKUP(L367,'Косты по каналам'!$A$1:$B$7,2,0)</f>
        <v>60</v>
      </c>
    </row>
    <row r="368" spans="1:13" x14ac:dyDescent="0.25">
      <c r="A368" s="1">
        <v>102277</v>
      </c>
      <c r="B368" s="2">
        <v>44084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f>VLOOKUP(A368,'Время активности'!$A$1:$B$3211,2,0)</f>
        <v>275</v>
      </c>
      <c r="J368" s="5">
        <f t="shared" si="10"/>
        <v>4.583333333333333</v>
      </c>
      <c r="K368" s="1">
        <f t="shared" si="11"/>
        <v>1</v>
      </c>
      <c r="L368" t="str">
        <f>VLOOKUP(A368,'Каналы привлечения'!$A$1:$B$3211,2,0)</f>
        <v>TikTok</v>
      </c>
      <c r="M368">
        <f>VLOOKUP(L368,'Косты по каналам'!$A$1:$B$7,2,0)</f>
        <v>80</v>
      </c>
    </row>
    <row r="369" spans="1:13" x14ac:dyDescent="0.25">
      <c r="A369" s="1">
        <v>103092</v>
      </c>
      <c r="B369" s="2">
        <v>43874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f>VLOOKUP(A369,'Время активности'!$A$1:$B$3211,2,0)</f>
        <v>36</v>
      </c>
      <c r="J369" s="5">
        <f t="shared" si="10"/>
        <v>0.6</v>
      </c>
      <c r="K369" s="1">
        <f t="shared" si="11"/>
        <v>4</v>
      </c>
      <c r="L369" t="str">
        <f>VLOOKUP(A369,'Каналы привлечения'!$A$1:$B$3211,2,0)</f>
        <v>Facebook</v>
      </c>
      <c r="M369">
        <f>VLOOKUP(L369,'Косты по каналам'!$A$1:$B$7,2,0)</f>
        <v>90</v>
      </c>
    </row>
    <row r="370" spans="1:13" x14ac:dyDescent="0.25">
      <c r="A370" s="1">
        <v>102491</v>
      </c>
      <c r="B370" s="2">
        <v>44000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f>VLOOKUP(A370,'Время активности'!$A$1:$B$3211,2,0)</f>
        <v>235</v>
      </c>
      <c r="J370" s="5">
        <f t="shared" si="10"/>
        <v>3.9166666666666665</v>
      </c>
      <c r="K370" s="1">
        <f t="shared" si="11"/>
        <v>1</v>
      </c>
      <c r="L370" t="str">
        <f>VLOOKUP(A370,'Каналы привлечения'!$A$1:$B$3211,2,0)</f>
        <v>Instagram</v>
      </c>
      <c r="M370">
        <f>VLOOKUP(L370,'Косты по каналам'!$A$1:$B$7,2,0)</f>
        <v>75</v>
      </c>
    </row>
    <row r="371" spans="1:13" x14ac:dyDescent="0.25">
      <c r="A371" s="1">
        <v>101611</v>
      </c>
      <c r="B371" s="2">
        <v>44193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f>VLOOKUP(A371,'Время активности'!$A$1:$B$3211,2,0)</f>
        <v>117</v>
      </c>
      <c r="J371" s="5">
        <f t="shared" si="10"/>
        <v>1.95</v>
      </c>
      <c r="K371" s="1">
        <f t="shared" si="11"/>
        <v>3</v>
      </c>
      <c r="L371" t="str">
        <f>VLOOKUP(A371,'Каналы привлечения'!$A$1:$B$3211,2,0)</f>
        <v>Одноклассники</v>
      </c>
      <c r="M371">
        <f>VLOOKUP(L371,'Косты по каналам'!$A$1:$B$7,2,0)</f>
        <v>45</v>
      </c>
    </row>
    <row r="372" spans="1:13" x14ac:dyDescent="0.25">
      <c r="A372" s="1">
        <v>100514</v>
      </c>
      <c r="B372" s="2">
        <v>44002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f>VLOOKUP(A372,'Время активности'!$A$1:$B$3211,2,0)</f>
        <v>62</v>
      </c>
      <c r="J372" s="5">
        <f t="shared" si="10"/>
        <v>1.0333333333333334</v>
      </c>
      <c r="K372" s="1">
        <f t="shared" si="11"/>
        <v>3</v>
      </c>
      <c r="L372" t="str">
        <f>VLOOKUP(A372,'Каналы привлечения'!$A$1:$B$3211,2,0)</f>
        <v>Telegram</v>
      </c>
      <c r="M372">
        <f>VLOOKUP(L372,'Косты по каналам'!$A$1:$B$7,2,0)</f>
        <v>70</v>
      </c>
    </row>
    <row r="373" spans="1:13" x14ac:dyDescent="0.25">
      <c r="A373" s="1">
        <v>102853</v>
      </c>
      <c r="B373" s="2">
        <v>43898</v>
      </c>
      <c r="C373" s="1">
        <v>1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f>VLOOKUP(A373,'Время активности'!$A$1:$B$3211,2,0)</f>
        <v>39</v>
      </c>
      <c r="J373" s="5">
        <f t="shared" si="10"/>
        <v>0.65</v>
      </c>
      <c r="K373" s="1">
        <f t="shared" si="11"/>
        <v>4</v>
      </c>
      <c r="L373" t="str">
        <f>VLOOKUP(A373,'Каналы привлечения'!$A$1:$B$3211,2,0)</f>
        <v>VK</v>
      </c>
      <c r="M373">
        <f>VLOOKUP(L373,'Косты по каналам'!$A$1:$B$7,2,0)</f>
        <v>60</v>
      </c>
    </row>
    <row r="374" spans="1:13" x14ac:dyDescent="0.25">
      <c r="A374" s="1">
        <v>102955</v>
      </c>
      <c r="B374" s="2">
        <v>44026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f>VLOOKUP(A374,'Время активности'!$A$1:$B$3211,2,0)</f>
        <v>9</v>
      </c>
      <c r="J374" s="5">
        <f t="shared" si="10"/>
        <v>0.15</v>
      </c>
      <c r="K374" s="1">
        <f t="shared" si="11"/>
        <v>4</v>
      </c>
      <c r="L374" t="str">
        <f>VLOOKUP(A374,'Каналы привлечения'!$A$1:$B$3211,2,0)</f>
        <v>TikTok</v>
      </c>
      <c r="M374">
        <f>VLOOKUP(L374,'Косты по каналам'!$A$1:$B$7,2,0)</f>
        <v>80</v>
      </c>
    </row>
    <row r="375" spans="1:13" x14ac:dyDescent="0.25">
      <c r="A375" s="1">
        <v>103018</v>
      </c>
      <c r="B375" s="2">
        <v>44064</v>
      </c>
      <c r="C375" s="1">
        <v>1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f>VLOOKUP(A375,'Время активности'!$A$1:$B$3211,2,0)</f>
        <v>178</v>
      </c>
      <c r="J375" s="5">
        <f t="shared" si="10"/>
        <v>2.9666666666666668</v>
      </c>
      <c r="K375" s="1">
        <f t="shared" si="11"/>
        <v>2</v>
      </c>
      <c r="L375" t="str">
        <f>VLOOKUP(A375,'Каналы привлечения'!$A$1:$B$3211,2,0)</f>
        <v>Facebook</v>
      </c>
      <c r="M375">
        <f>VLOOKUP(L375,'Косты по каналам'!$A$1:$B$7,2,0)</f>
        <v>90</v>
      </c>
    </row>
    <row r="376" spans="1:13" x14ac:dyDescent="0.25">
      <c r="A376" s="1">
        <v>101559</v>
      </c>
      <c r="B376" s="2">
        <v>43974</v>
      </c>
      <c r="C376" s="1">
        <v>1</v>
      </c>
      <c r="D376" s="1">
        <v>1</v>
      </c>
      <c r="E376" s="1">
        <v>1</v>
      </c>
      <c r="F376" s="1">
        <v>0</v>
      </c>
      <c r="G376" s="1">
        <v>0</v>
      </c>
      <c r="H376" s="1">
        <v>0</v>
      </c>
      <c r="I376" s="1">
        <f>VLOOKUP(A376,'Время активности'!$A$1:$B$3211,2,0)</f>
        <v>264</v>
      </c>
      <c r="J376" s="5">
        <f t="shared" si="10"/>
        <v>4.4000000000000004</v>
      </c>
      <c r="K376" s="1">
        <f t="shared" si="11"/>
        <v>1</v>
      </c>
      <c r="L376" t="str">
        <f>VLOOKUP(A376,'Каналы привлечения'!$A$1:$B$3211,2,0)</f>
        <v>TikTok</v>
      </c>
      <c r="M376">
        <f>VLOOKUP(L376,'Косты по каналам'!$A$1:$B$7,2,0)</f>
        <v>80</v>
      </c>
    </row>
    <row r="377" spans="1:13" x14ac:dyDescent="0.25">
      <c r="A377" s="1">
        <v>100016</v>
      </c>
      <c r="B377" s="2">
        <v>43993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f>VLOOKUP(A377,'Время активности'!$A$1:$B$3211,2,0)</f>
        <v>68</v>
      </c>
      <c r="J377" s="5">
        <f t="shared" si="10"/>
        <v>1.1333333333333333</v>
      </c>
      <c r="K377" s="1">
        <f t="shared" si="11"/>
        <v>3</v>
      </c>
      <c r="L377" t="str">
        <f>VLOOKUP(A377,'Каналы привлечения'!$A$1:$B$3211,2,0)</f>
        <v>Одноклассники</v>
      </c>
      <c r="M377">
        <f>VLOOKUP(L377,'Косты по каналам'!$A$1:$B$7,2,0)</f>
        <v>45</v>
      </c>
    </row>
    <row r="378" spans="1:13" x14ac:dyDescent="0.25">
      <c r="A378" s="1">
        <v>101800</v>
      </c>
      <c r="B378" s="2">
        <v>44135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f>VLOOKUP(A378,'Время активности'!$A$1:$B$3211,2,0)</f>
        <v>105</v>
      </c>
      <c r="J378" s="5">
        <f t="shared" si="10"/>
        <v>1.75</v>
      </c>
      <c r="K378" s="1">
        <f t="shared" si="11"/>
        <v>3</v>
      </c>
      <c r="L378" t="str">
        <f>VLOOKUP(A378,'Каналы привлечения'!$A$1:$B$3211,2,0)</f>
        <v>Telegram</v>
      </c>
      <c r="M378">
        <f>VLOOKUP(L378,'Косты по каналам'!$A$1:$B$7,2,0)</f>
        <v>70</v>
      </c>
    </row>
    <row r="379" spans="1:13" x14ac:dyDescent="0.25">
      <c r="A379" s="1">
        <v>101445</v>
      </c>
      <c r="B379" s="2">
        <v>43966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f>VLOOKUP(A379,'Время активности'!$A$1:$B$3211,2,0)</f>
        <v>1</v>
      </c>
      <c r="J379" s="5">
        <f t="shared" si="10"/>
        <v>1.6666666666666666E-2</v>
      </c>
      <c r="K379" s="1">
        <f t="shared" si="11"/>
        <v>4</v>
      </c>
      <c r="L379" t="str">
        <f>VLOOKUP(A379,'Каналы привлечения'!$A$1:$B$3211,2,0)</f>
        <v>Facebook</v>
      </c>
      <c r="M379">
        <f>VLOOKUP(L379,'Косты по каналам'!$A$1:$B$7,2,0)</f>
        <v>90</v>
      </c>
    </row>
    <row r="380" spans="1:13" x14ac:dyDescent="0.25">
      <c r="A380" s="1">
        <v>101902</v>
      </c>
      <c r="B380" s="2">
        <v>44051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f>VLOOKUP(A380,'Время активности'!$A$1:$B$3211,2,0)</f>
        <v>71</v>
      </c>
      <c r="J380" s="5">
        <f t="shared" si="10"/>
        <v>1.1833333333333333</v>
      </c>
      <c r="K380" s="1">
        <f t="shared" si="11"/>
        <v>3</v>
      </c>
      <c r="L380" t="str">
        <f>VLOOKUP(A380,'Каналы привлечения'!$A$1:$B$3211,2,0)</f>
        <v>Instagram</v>
      </c>
      <c r="M380">
        <f>VLOOKUP(L380,'Косты по каналам'!$A$1:$B$7,2,0)</f>
        <v>75</v>
      </c>
    </row>
    <row r="381" spans="1:13" x14ac:dyDescent="0.25">
      <c r="A381" s="1">
        <v>101361</v>
      </c>
      <c r="B381" s="2">
        <v>44132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f>VLOOKUP(A381,'Время активности'!$A$1:$B$3211,2,0)</f>
        <v>63</v>
      </c>
      <c r="J381" s="5">
        <f t="shared" si="10"/>
        <v>1.05</v>
      </c>
      <c r="K381" s="1">
        <f t="shared" si="11"/>
        <v>3</v>
      </c>
      <c r="L381" t="str">
        <f>VLOOKUP(A381,'Каналы привлечения'!$A$1:$B$3211,2,0)</f>
        <v>TikTok</v>
      </c>
      <c r="M381">
        <f>VLOOKUP(L381,'Косты по каналам'!$A$1:$B$7,2,0)</f>
        <v>80</v>
      </c>
    </row>
    <row r="382" spans="1:13" x14ac:dyDescent="0.25">
      <c r="A382" s="1">
        <v>102245</v>
      </c>
      <c r="B382" s="2">
        <v>44013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f>VLOOKUP(A382,'Время активности'!$A$1:$B$3211,2,0)</f>
        <v>41</v>
      </c>
      <c r="J382" s="5">
        <f t="shared" si="10"/>
        <v>0.68333333333333335</v>
      </c>
      <c r="K382" s="1">
        <f t="shared" si="11"/>
        <v>4</v>
      </c>
      <c r="L382" t="str">
        <f>VLOOKUP(A382,'Каналы привлечения'!$A$1:$B$3211,2,0)</f>
        <v>Одноклассники</v>
      </c>
      <c r="M382">
        <f>VLOOKUP(L382,'Косты по каналам'!$A$1:$B$7,2,0)</f>
        <v>45</v>
      </c>
    </row>
    <row r="383" spans="1:13" x14ac:dyDescent="0.25">
      <c r="A383" s="1">
        <v>102265</v>
      </c>
      <c r="B383" s="2">
        <v>43892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0</v>
      </c>
      <c r="I383" s="1">
        <f>VLOOKUP(A383,'Время активности'!$A$1:$B$3211,2,0)</f>
        <v>31</v>
      </c>
      <c r="J383" s="5">
        <f t="shared" si="10"/>
        <v>0.51666666666666672</v>
      </c>
      <c r="K383" s="1">
        <f t="shared" si="11"/>
        <v>4</v>
      </c>
      <c r="L383" t="str">
        <f>VLOOKUP(A383,'Каналы привлечения'!$A$1:$B$3211,2,0)</f>
        <v>Telegram</v>
      </c>
      <c r="M383">
        <f>VLOOKUP(L383,'Косты по каналам'!$A$1:$B$7,2,0)</f>
        <v>70</v>
      </c>
    </row>
    <row r="384" spans="1:13" x14ac:dyDescent="0.25">
      <c r="A384" s="1">
        <v>102673</v>
      </c>
      <c r="B384" s="2">
        <v>44182</v>
      </c>
      <c r="C384" s="1">
        <v>1</v>
      </c>
      <c r="D384" s="1">
        <v>1</v>
      </c>
      <c r="E384" s="1">
        <v>1</v>
      </c>
      <c r="F384" s="1">
        <v>0</v>
      </c>
      <c r="G384" s="1">
        <v>0</v>
      </c>
      <c r="H384" s="1">
        <v>0</v>
      </c>
      <c r="I384" s="1">
        <f>VLOOKUP(A384,'Время активности'!$A$1:$B$3211,2,0)</f>
        <v>50</v>
      </c>
      <c r="J384" s="5">
        <f t="shared" si="10"/>
        <v>0.83333333333333337</v>
      </c>
      <c r="K384" s="1">
        <f t="shared" si="11"/>
        <v>4</v>
      </c>
      <c r="L384" t="str">
        <f>VLOOKUP(A384,'Каналы привлечения'!$A$1:$B$3211,2,0)</f>
        <v>TikTok</v>
      </c>
      <c r="M384">
        <f>VLOOKUP(L384,'Косты по каналам'!$A$1:$B$7,2,0)</f>
        <v>80</v>
      </c>
    </row>
    <row r="385" spans="1:13" x14ac:dyDescent="0.25">
      <c r="A385" s="1">
        <v>101028</v>
      </c>
      <c r="B385" s="2">
        <v>43944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f>VLOOKUP(A385,'Время активности'!$A$1:$B$3211,2,0)</f>
        <v>203</v>
      </c>
      <c r="J385" s="5">
        <f t="shared" si="10"/>
        <v>3.3833333333333333</v>
      </c>
      <c r="K385" s="1">
        <f t="shared" si="11"/>
        <v>1</v>
      </c>
      <c r="L385" t="str">
        <f>VLOOKUP(A385,'Каналы привлечения'!$A$1:$B$3211,2,0)</f>
        <v>Telegram</v>
      </c>
      <c r="M385">
        <f>VLOOKUP(L385,'Косты по каналам'!$A$1:$B$7,2,0)</f>
        <v>70</v>
      </c>
    </row>
    <row r="386" spans="1:13" x14ac:dyDescent="0.25">
      <c r="A386" s="1">
        <v>101095</v>
      </c>
      <c r="B386" s="2">
        <v>44077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f>VLOOKUP(A386,'Время активности'!$A$1:$B$3211,2,0)</f>
        <v>69</v>
      </c>
      <c r="J386" s="5">
        <f t="shared" si="10"/>
        <v>1.1499999999999999</v>
      </c>
      <c r="K386" s="1">
        <f t="shared" si="11"/>
        <v>3</v>
      </c>
      <c r="L386" t="str">
        <f>VLOOKUP(A386,'Каналы привлечения'!$A$1:$B$3211,2,0)</f>
        <v>Telegram</v>
      </c>
      <c r="M386">
        <f>VLOOKUP(L386,'Косты по каналам'!$A$1:$B$7,2,0)</f>
        <v>70</v>
      </c>
    </row>
    <row r="387" spans="1:13" x14ac:dyDescent="0.25">
      <c r="A387" s="1">
        <v>101403</v>
      </c>
      <c r="B387" s="2">
        <v>44192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f>VLOOKUP(A387,'Время активности'!$A$1:$B$3211,2,0)</f>
        <v>206</v>
      </c>
      <c r="J387" s="5">
        <f t="shared" ref="J387:J450" si="12">I387/60</f>
        <v>3.4333333333333331</v>
      </c>
      <c r="K387" s="1">
        <f t="shared" ref="K387:K450" si="13">IF(J387&lt;=1,4,IF(J387&lt;=2,3,IF(J387&lt;=3,2,1)))</f>
        <v>1</v>
      </c>
      <c r="L387" t="str">
        <f>VLOOKUP(A387,'Каналы привлечения'!$A$1:$B$3211,2,0)</f>
        <v>Одноклассники</v>
      </c>
      <c r="M387">
        <f>VLOOKUP(L387,'Косты по каналам'!$A$1:$B$7,2,0)</f>
        <v>45</v>
      </c>
    </row>
    <row r="388" spans="1:13" x14ac:dyDescent="0.25">
      <c r="A388" s="1">
        <v>100198</v>
      </c>
      <c r="B388" s="2">
        <v>43856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f>VLOOKUP(A388,'Время активности'!$A$1:$B$3211,2,0)</f>
        <v>27</v>
      </c>
      <c r="J388" s="5">
        <f t="shared" si="12"/>
        <v>0.45</v>
      </c>
      <c r="K388" s="1">
        <f t="shared" si="13"/>
        <v>4</v>
      </c>
      <c r="L388" t="str">
        <f>VLOOKUP(A388,'Каналы привлечения'!$A$1:$B$3211,2,0)</f>
        <v>VK</v>
      </c>
      <c r="M388">
        <f>VLOOKUP(L388,'Косты по каналам'!$A$1:$B$7,2,0)</f>
        <v>60</v>
      </c>
    </row>
    <row r="389" spans="1:13" x14ac:dyDescent="0.25">
      <c r="A389" s="1">
        <v>101110</v>
      </c>
      <c r="B389" s="2">
        <v>44091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f>VLOOKUP(A389,'Время активности'!$A$1:$B$3211,2,0)</f>
        <v>190</v>
      </c>
      <c r="J389" s="5">
        <f t="shared" si="12"/>
        <v>3.1666666666666665</v>
      </c>
      <c r="K389" s="1">
        <f t="shared" si="13"/>
        <v>1</v>
      </c>
      <c r="L389" t="str">
        <f>VLOOKUP(A389,'Каналы привлечения'!$A$1:$B$3211,2,0)</f>
        <v>TikTok</v>
      </c>
      <c r="M389">
        <f>VLOOKUP(L389,'Косты по каналам'!$A$1:$B$7,2,0)</f>
        <v>80</v>
      </c>
    </row>
    <row r="390" spans="1:13" x14ac:dyDescent="0.25">
      <c r="A390" s="1">
        <v>101135</v>
      </c>
      <c r="B390" s="2">
        <v>44119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f>VLOOKUP(A390,'Время активности'!$A$1:$B$3211,2,0)</f>
        <v>69</v>
      </c>
      <c r="J390" s="5">
        <f t="shared" si="12"/>
        <v>1.1499999999999999</v>
      </c>
      <c r="K390" s="1">
        <f t="shared" si="13"/>
        <v>3</v>
      </c>
      <c r="L390" t="str">
        <f>VLOOKUP(A390,'Каналы привлечения'!$A$1:$B$3211,2,0)</f>
        <v>VK</v>
      </c>
      <c r="M390">
        <f>VLOOKUP(L390,'Косты по каналам'!$A$1:$B$7,2,0)</f>
        <v>60</v>
      </c>
    </row>
    <row r="391" spans="1:13" x14ac:dyDescent="0.25">
      <c r="A391" s="1">
        <v>102948</v>
      </c>
      <c r="B391" s="2">
        <v>44070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f>VLOOKUP(A391,'Время активности'!$A$1:$B$3211,2,0)</f>
        <v>12</v>
      </c>
      <c r="J391" s="5">
        <f t="shared" si="12"/>
        <v>0.2</v>
      </c>
      <c r="K391" s="1">
        <f t="shared" si="13"/>
        <v>4</v>
      </c>
      <c r="L391" t="str">
        <f>VLOOKUP(A391,'Каналы привлечения'!$A$1:$B$3211,2,0)</f>
        <v>VK</v>
      </c>
      <c r="M391">
        <f>VLOOKUP(L391,'Косты по каналам'!$A$1:$B$7,2,0)</f>
        <v>60</v>
      </c>
    </row>
    <row r="392" spans="1:13" x14ac:dyDescent="0.25">
      <c r="A392" s="1">
        <v>101578</v>
      </c>
      <c r="B392" s="2">
        <v>43880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f>VLOOKUP(A392,'Время активности'!$A$1:$B$3211,2,0)</f>
        <v>78</v>
      </c>
      <c r="J392" s="5">
        <f t="shared" si="12"/>
        <v>1.3</v>
      </c>
      <c r="K392" s="1">
        <f t="shared" si="13"/>
        <v>3</v>
      </c>
      <c r="L392" t="str">
        <f>VLOOKUP(A392,'Каналы привлечения'!$A$1:$B$3211,2,0)</f>
        <v>Instagram</v>
      </c>
      <c r="M392">
        <f>VLOOKUP(L392,'Косты по каналам'!$A$1:$B$7,2,0)</f>
        <v>75</v>
      </c>
    </row>
    <row r="393" spans="1:13" x14ac:dyDescent="0.25">
      <c r="A393" s="1">
        <v>101071</v>
      </c>
      <c r="B393" s="2">
        <v>43832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f>VLOOKUP(A393,'Время активности'!$A$1:$B$3211,2,0)</f>
        <v>79</v>
      </c>
      <c r="J393" s="5">
        <f t="shared" si="12"/>
        <v>1.3166666666666667</v>
      </c>
      <c r="K393" s="1">
        <f t="shared" si="13"/>
        <v>3</v>
      </c>
      <c r="L393" t="str">
        <f>VLOOKUP(A393,'Каналы привлечения'!$A$1:$B$3211,2,0)</f>
        <v>TikTok</v>
      </c>
      <c r="M393">
        <f>VLOOKUP(L393,'Косты по каналам'!$A$1:$B$7,2,0)</f>
        <v>80</v>
      </c>
    </row>
    <row r="394" spans="1:13" x14ac:dyDescent="0.25">
      <c r="A394" s="1">
        <v>100007</v>
      </c>
      <c r="B394" s="2">
        <v>43917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f>VLOOKUP(A394,'Время активности'!$A$1:$B$3211,2,0)</f>
        <v>75</v>
      </c>
      <c r="J394" s="5">
        <f t="shared" si="12"/>
        <v>1.25</v>
      </c>
      <c r="K394" s="1">
        <f t="shared" si="13"/>
        <v>3</v>
      </c>
      <c r="L394" t="str">
        <f>VLOOKUP(A394,'Каналы привлечения'!$A$1:$B$3211,2,0)</f>
        <v>VK</v>
      </c>
      <c r="M394">
        <f>VLOOKUP(L394,'Косты по каналам'!$A$1:$B$7,2,0)</f>
        <v>60</v>
      </c>
    </row>
    <row r="395" spans="1:13" x14ac:dyDescent="0.25">
      <c r="A395" s="1">
        <v>101871</v>
      </c>
      <c r="B395" s="2">
        <v>44081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f>VLOOKUP(A395,'Время активности'!$A$1:$B$3211,2,0)</f>
        <v>51</v>
      </c>
      <c r="J395" s="5">
        <f t="shared" si="12"/>
        <v>0.85</v>
      </c>
      <c r="K395" s="1">
        <f t="shared" si="13"/>
        <v>4</v>
      </c>
      <c r="L395" t="str">
        <f>VLOOKUP(A395,'Каналы привлечения'!$A$1:$B$3211,2,0)</f>
        <v>VK</v>
      </c>
      <c r="M395">
        <f>VLOOKUP(L395,'Косты по каналам'!$A$1:$B$7,2,0)</f>
        <v>60</v>
      </c>
    </row>
    <row r="396" spans="1:13" x14ac:dyDescent="0.25">
      <c r="A396" s="1">
        <v>103196</v>
      </c>
      <c r="B396" s="2">
        <v>43978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0</v>
      </c>
      <c r="I396" s="1">
        <f>VLOOKUP(A396,'Время активности'!$A$1:$B$3211,2,0)</f>
        <v>63</v>
      </c>
      <c r="J396" s="5">
        <f t="shared" si="12"/>
        <v>1.05</v>
      </c>
      <c r="K396" s="1">
        <f t="shared" si="13"/>
        <v>3</v>
      </c>
      <c r="L396" t="str">
        <f>VLOOKUP(A396,'Каналы привлечения'!$A$1:$B$3211,2,0)</f>
        <v>Одноклассники</v>
      </c>
      <c r="M396">
        <f>VLOOKUP(L396,'Косты по каналам'!$A$1:$B$7,2,0)</f>
        <v>45</v>
      </c>
    </row>
    <row r="397" spans="1:13" x14ac:dyDescent="0.25">
      <c r="A397" s="1">
        <v>102169</v>
      </c>
      <c r="B397" s="2">
        <v>43891</v>
      </c>
      <c r="C397" s="1">
        <v>1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f>VLOOKUP(A397,'Время активности'!$A$1:$B$3211,2,0)</f>
        <v>60</v>
      </c>
      <c r="J397" s="5">
        <f t="shared" si="12"/>
        <v>1</v>
      </c>
      <c r="K397" s="1">
        <f t="shared" si="13"/>
        <v>4</v>
      </c>
      <c r="L397" t="str">
        <f>VLOOKUP(A397,'Каналы привлечения'!$A$1:$B$3211,2,0)</f>
        <v>Telegram</v>
      </c>
      <c r="M397">
        <f>VLOOKUP(L397,'Косты по каналам'!$A$1:$B$7,2,0)</f>
        <v>70</v>
      </c>
    </row>
    <row r="398" spans="1:13" x14ac:dyDescent="0.25">
      <c r="A398" s="1">
        <v>102144</v>
      </c>
      <c r="B398" s="2">
        <v>43951</v>
      </c>
      <c r="C398" s="1">
        <v>1</v>
      </c>
      <c r="D398" s="1">
        <v>1</v>
      </c>
      <c r="E398" s="1">
        <v>1</v>
      </c>
      <c r="F398" s="1">
        <v>0</v>
      </c>
      <c r="G398" s="1">
        <v>0</v>
      </c>
      <c r="H398" s="1">
        <v>0</v>
      </c>
      <c r="I398" s="1">
        <f>VLOOKUP(A398,'Время активности'!$A$1:$B$3211,2,0)</f>
        <v>76</v>
      </c>
      <c r="J398" s="5">
        <f t="shared" si="12"/>
        <v>1.2666666666666666</v>
      </c>
      <c r="K398" s="1">
        <f t="shared" si="13"/>
        <v>3</v>
      </c>
      <c r="L398" t="str">
        <f>VLOOKUP(A398,'Каналы привлечения'!$A$1:$B$3211,2,0)</f>
        <v>Telegram</v>
      </c>
      <c r="M398">
        <f>VLOOKUP(L398,'Косты по каналам'!$A$1:$B$7,2,0)</f>
        <v>70</v>
      </c>
    </row>
    <row r="399" spans="1:13" x14ac:dyDescent="0.25">
      <c r="A399" s="1">
        <v>101897</v>
      </c>
      <c r="B399" s="2">
        <v>43938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f>VLOOKUP(A399,'Время активности'!$A$1:$B$3211,2,0)</f>
        <v>47</v>
      </c>
      <c r="J399" s="5">
        <f t="shared" si="12"/>
        <v>0.78333333333333333</v>
      </c>
      <c r="K399" s="1">
        <f t="shared" si="13"/>
        <v>4</v>
      </c>
      <c r="L399" t="str">
        <f>VLOOKUP(A399,'Каналы привлечения'!$A$1:$B$3211,2,0)</f>
        <v>Instagram</v>
      </c>
      <c r="M399">
        <f>VLOOKUP(L399,'Косты по каналам'!$A$1:$B$7,2,0)</f>
        <v>75</v>
      </c>
    </row>
    <row r="400" spans="1:13" x14ac:dyDescent="0.25">
      <c r="A400" s="1">
        <v>102089</v>
      </c>
      <c r="B400" s="2">
        <v>43832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f>VLOOKUP(A400,'Время активности'!$A$1:$B$3211,2,0)</f>
        <v>880</v>
      </c>
      <c r="J400" s="5">
        <f t="shared" si="12"/>
        <v>14.666666666666666</v>
      </c>
      <c r="K400" s="1">
        <f t="shared" si="13"/>
        <v>1</v>
      </c>
      <c r="L400" t="str">
        <f>VLOOKUP(A400,'Каналы привлечения'!$A$1:$B$3211,2,0)</f>
        <v>Telegram</v>
      </c>
      <c r="M400">
        <f>VLOOKUP(L400,'Косты по каналам'!$A$1:$B$7,2,0)</f>
        <v>70</v>
      </c>
    </row>
    <row r="401" spans="1:13" x14ac:dyDescent="0.25">
      <c r="A401" s="1">
        <v>102752</v>
      </c>
      <c r="B401" s="2">
        <v>43837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f>VLOOKUP(A401,'Время активности'!$A$1:$B$3211,2,0)</f>
        <v>30</v>
      </c>
      <c r="J401" s="5">
        <f t="shared" si="12"/>
        <v>0.5</v>
      </c>
      <c r="K401" s="1">
        <f t="shared" si="13"/>
        <v>4</v>
      </c>
      <c r="L401" t="str">
        <f>VLOOKUP(A401,'Каналы привлечения'!$A$1:$B$3211,2,0)</f>
        <v>Telegram</v>
      </c>
      <c r="M401">
        <f>VLOOKUP(L401,'Косты по каналам'!$A$1:$B$7,2,0)</f>
        <v>70</v>
      </c>
    </row>
    <row r="402" spans="1:13" x14ac:dyDescent="0.25">
      <c r="A402" s="1">
        <v>102242</v>
      </c>
      <c r="B402" s="2">
        <v>44055</v>
      </c>
      <c r="C402" s="1">
        <v>1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f>VLOOKUP(A402,'Время активности'!$A$1:$B$3211,2,0)</f>
        <v>69</v>
      </c>
      <c r="J402" s="5">
        <f t="shared" si="12"/>
        <v>1.1499999999999999</v>
      </c>
      <c r="K402" s="1">
        <f t="shared" si="13"/>
        <v>3</v>
      </c>
      <c r="L402" t="str">
        <f>VLOOKUP(A402,'Каналы привлечения'!$A$1:$B$3211,2,0)</f>
        <v>VK</v>
      </c>
      <c r="M402">
        <f>VLOOKUP(L402,'Косты по каналам'!$A$1:$B$7,2,0)</f>
        <v>60</v>
      </c>
    </row>
    <row r="403" spans="1:13" x14ac:dyDescent="0.25">
      <c r="A403" s="1">
        <v>103079</v>
      </c>
      <c r="B403" s="2">
        <v>43883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f>VLOOKUP(A403,'Время активности'!$A$1:$B$3211,2,0)</f>
        <v>60</v>
      </c>
      <c r="J403" s="5">
        <f t="shared" si="12"/>
        <v>1</v>
      </c>
      <c r="K403" s="1">
        <f t="shared" si="13"/>
        <v>4</v>
      </c>
      <c r="L403" t="str">
        <f>VLOOKUP(A403,'Каналы привлечения'!$A$1:$B$3211,2,0)</f>
        <v>Instagram</v>
      </c>
      <c r="M403">
        <f>VLOOKUP(L403,'Косты по каналам'!$A$1:$B$7,2,0)</f>
        <v>75</v>
      </c>
    </row>
    <row r="404" spans="1:13" x14ac:dyDescent="0.25">
      <c r="A404" s="1">
        <v>102689</v>
      </c>
      <c r="B404" s="2">
        <v>43940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f>VLOOKUP(A404,'Время активности'!$A$1:$B$3211,2,0)</f>
        <v>57</v>
      </c>
      <c r="J404" s="5">
        <f t="shared" si="12"/>
        <v>0.95</v>
      </c>
      <c r="K404" s="1">
        <f t="shared" si="13"/>
        <v>4</v>
      </c>
      <c r="L404" t="str">
        <f>VLOOKUP(A404,'Каналы привлечения'!$A$1:$B$3211,2,0)</f>
        <v>TikTok</v>
      </c>
      <c r="M404">
        <f>VLOOKUP(L404,'Косты по каналам'!$A$1:$B$7,2,0)</f>
        <v>80</v>
      </c>
    </row>
    <row r="405" spans="1:13" x14ac:dyDescent="0.25">
      <c r="A405" s="1">
        <v>100748</v>
      </c>
      <c r="B405" s="2">
        <v>44048</v>
      </c>
      <c r="C405" s="1">
        <v>1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f>VLOOKUP(A405,'Время активности'!$A$1:$B$3211,2,0)</f>
        <v>68</v>
      </c>
      <c r="J405" s="5">
        <f t="shared" si="12"/>
        <v>1.1333333333333333</v>
      </c>
      <c r="K405" s="1">
        <f t="shared" si="13"/>
        <v>3</v>
      </c>
      <c r="L405" t="str">
        <f>VLOOKUP(A405,'Каналы привлечения'!$A$1:$B$3211,2,0)</f>
        <v>TikTok</v>
      </c>
      <c r="M405">
        <f>VLOOKUP(L405,'Косты по каналам'!$A$1:$B$7,2,0)</f>
        <v>80</v>
      </c>
    </row>
    <row r="406" spans="1:13" x14ac:dyDescent="0.25">
      <c r="A406" s="1">
        <v>100968</v>
      </c>
      <c r="B406" s="2">
        <v>44068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f>VLOOKUP(A406,'Время активности'!$A$1:$B$3211,2,0)</f>
        <v>129</v>
      </c>
      <c r="J406" s="5">
        <f t="shared" si="12"/>
        <v>2.15</v>
      </c>
      <c r="K406" s="1">
        <f t="shared" si="13"/>
        <v>2</v>
      </c>
      <c r="L406" t="str">
        <f>VLOOKUP(A406,'Каналы привлечения'!$A$1:$B$3211,2,0)</f>
        <v>Telegram</v>
      </c>
      <c r="M406">
        <f>VLOOKUP(L406,'Косты по каналам'!$A$1:$B$7,2,0)</f>
        <v>70</v>
      </c>
    </row>
    <row r="407" spans="1:13" x14ac:dyDescent="0.25">
      <c r="A407" s="1">
        <v>100960</v>
      </c>
      <c r="B407" s="2">
        <v>43851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f>VLOOKUP(A407,'Время активности'!$A$1:$B$3211,2,0)</f>
        <v>762</v>
      </c>
      <c r="J407" s="5">
        <f t="shared" si="12"/>
        <v>12.7</v>
      </c>
      <c r="K407" s="1">
        <f t="shared" si="13"/>
        <v>1</v>
      </c>
      <c r="L407" t="str">
        <f>VLOOKUP(A407,'Каналы привлечения'!$A$1:$B$3211,2,0)</f>
        <v>Facebook</v>
      </c>
      <c r="M407">
        <f>VLOOKUP(L407,'Косты по каналам'!$A$1:$B$7,2,0)</f>
        <v>90</v>
      </c>
    </row>
    <row r="408" spans="1:13" x14ac:dyDescent="0.25">
      <c r="A408" s="1">
        <v>100970</v>
      </c>
      <c r="B408" s="2">
        <v>43908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f>VLOOKUP(A408,'Время активности'!$A$1:$B$3211,2,0)</f>
        <v>194</v>
      </c>
      <c r="J408" s="5">
        <f t="shared" si="12"/>
        <v>3.2333333333333334</v>
      </c>
      <c r="K408" s="1">
        <f t="shared" si="13"/>
        <v>1</v>
      </c>
      <c r="L408" t="str">
        <f>VLOOKUP(A408,'Каналы привлечения'!$A$1:$B$3211,2,0)</f>
        <v>VK</v>
      </c>
      <c r="M408">
        <f>VLOOKUP(L408,'Косты по каналам'!$A$1:$B$7,2,0)</f>
        <v>60</v>
      </c>
    </row>
    <row r="409" spans="1:13" x14ac:dyDescent="0.25">
      <c r="A409" s="1">
        <v>100498</v>
      </c>
      <c r="B409" s="2">
        <v>43869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f>VLOOKUP(A409,'Время активности'!$A$1:$B$3211,2,0)</f>
        <v>72</v>
      </c>
      <c r="J409" s="5">
        <f t="shared" si="12"/>
        <v>1.2</v>
      </c>
      <c r="K409" s="1">
        <f t="shared" si="13"/>
        <v>3</v>
      </c>
      <c r="L409" t="str">
        <f>VLOOKUP(A409,'Каналы привлечения'!$A$1:$B$3211,2,0)</f>
        <v>VK</v>
      </c>
      <c r="M409">
        <f>VLOOKUP(L409,'Косты по каналам'!$A$1:$B$7,2,0)</f>
        <v>60</v>
      </c>
    </row>
    <row r="410" spans="1:13" x14ac:dyDescent="0.25">
      <c r="A410" s="1">
        <v>102496</v>
      </c>
      <c r="B410" s="2">
        <v>44131</v>
      </c>
      <c r="C410" s="1">
        <v>1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f>VLOOKUP(A410,'Время активности'!$A$1:$B$3211,2,0)</f>
        <v>66</v>
      </c>
      <c r="J410" s="5">
        <f t="shared" si="12"/>
        <v>1.1000000000000001</v>
      </c>
      <c r="K410" s="1">
        <f t="shared" si="13"/>
        <v>3</v>
      </c>
      <c r="L410" t="str">
        <f>VLOOKUP(A410,'Каналы привлечения'!$A$1:$B$3211,2,0)</f>
        <v>VK</v>
      </c>
      <c r="M410">
        <f>VLOOKUP(L410,'Косты по каналам'!$A$1:$B$7,2,0)</f>
        <v>60</v>
      </c>
    </row>
    <row r="411" spans="1:13" x14ac:dyDescent="0.25">
      <c r="A411" s="1">
        <v>102081</v>
      </c>
      <c r="B411" s="2">
        <v>44146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f>VLOOKUP(A411,'Время активности'!$A$1:$B$3211,2,0)</f>
        <v>30</v>
      </c>
      <c r="J411" s="5">
        <f t="shared" si="12"/>
        <v>0.5</v>
      </c>
      <c r="K411" s="1">
        <f t="shared" si="13"/>
        <v>4</v>
      </c>
      <c r="L411" t="str">
        <f>VLOOKUP(A411,'Каналы привлечения'!$A$1:$B$3211,2,0)</f>
        <v>VK</v>
      </c>
      <c r="M411">
        <f>VLOOKUP(L411,'Косты по каналам'!$A$1:$B$7,2,0)</f>
        <v>60</v>
      </c>
    </row>
    <row r="412" spans="1:13" x14ac:dyDescent="0.25">
      <c r="A412" s="1">
        <v>102623</v>
      </c>
      <c r="B412" s="2">
        <v>43946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f>VLOOKUP(A412,'Время активности'!$A$1:$B$3211,2,0)</f>
        <v>132</v>
      </c>
      <c r="J412" s="5">
        <f t="shared" si="12"/>
        <v>2.2000000000000002</v>
      </c>
      <c r="K412" s="1">
        <f t="shared" si="13"/>
        <v>2</v>
      </c>
      <c r="L412" t="str">
        <f>VLOOKUP(A412,'Каналы привлечения'!$A$1:$B$3211,2,0)</f>
        <v>VK</v>
      </c>
      <c r="M412">
        <f>VLOOKUP(L412,'Косты по каналам'!$A$1:$B$7,2,0)</f>
        <v>60</v>
      </c>
    </row>
    <row r="413" spans="1:13" x14ac:dyDescent="0.25">
      <c r="A413" s="1">
        <v>101035</v>
      </c>
      <c r="B413" s="2">
        <v>43953</v>
      </c>
      <c r="C413" s="1">
        <v>1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f>VLOOKUP(A413,'Время активности'!$A$1:$B$3211,2,0)</f>
        <v>115</v>
      </c>
      <c r="J413" s="5">
        <f t="shared" si="12"/>
        <v>1.9166666666666667</v>
      </c>
      <c r="K413" s="1">
        <f t="shared" si="13"/>
        <v>3</v>
      </c>
      <c r="L413" t="str">
        <f>VLOOKUP(A413,'Каналы привлечения'!$A$1:$B$3211,2,0)</f>
        <v>Telegram</v>
      </c>
      <c r="M413">
        <f>VLOOKUP(L413,'Косты по каналам'!$A$1:$B$7,2,0)</f>
        <v>70</v>
      </c>
    </row>
    <row r="414" spans="1:13" x14ac:dyDescent="0.25">
      <c r="A414" s="1">
        <v>102753</v>
      </c>
      <c r="B414" s="2">
        <v>44051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f>VLOOKUP(A414,'Время активности'!$A$1:$B$3211,2,0)</f>
        <v>44</v>
      </c>
      <c r="J414" s="5">
        <f t="shared" si="12"/>
        <v>0.73333333333333328</v>
      </c>
      <c r="K414" s="1">
        <f t="shared" si="13"/>
        <v>4</v>
      </c>
      <c r="L414" t="str">
        <f>VLOOKUP(A414,'Каналы привлечения'!$A$1:$B$3211,2,0)</f>
        <v>Facebook</v>
      </c>
      <c r="M414">
        <f>VLOOKUP(L414,'Косты по каналам'!$A$1:$B$7,2,0)</f>
        <v>90</v>
      </c>
    </row>
    <row r="415" spans="1:13" x14ac:dyDescent="0.25">
      <c r="A415" s="1">
        <v>102236</v>
      </c>
      <c r="B415" s="2">
        <v>43937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f>VLOOKUP(A415,'Время активности'!$A$1:$B$3211,2,0)</f>
        <v>67</v>
      </c>
      <c r="J415" s="5">
        <f t="shared" si="12"/>
        <v>1.1166666666666667</v>
      </c>
      <c r="K415" s="1">
        <f t="shared" si="13"/>
        <v>3</v>
      </c>
      <c r="L415" t="str">
        <f>VLOOKUP(A415,'Каналы привлечения'!$A$1:$B$3211,2,0)</f>
        <v>Telegram</v>
      </c>
      <c r="M415">
        <f>VLOOKUP(L415,'Косты по каналам'!$A$1:$B$7,2,0)</f>
        <v>70</v>
      </c>
    </row>
    <row r="416" spans="1:13" x14ac:dyDescent="0.25">
      <c r="A416" s="1">
        <v>101310</v>
      </c>
      <c r="B416" s="2">
        <v>44033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f>VLOOKUP(A416,'Время активности'!$A$1:$B$3211,2,0)</f>
        <v>35</v>
      </c>
      <c r="J416" s="5">
        <f t="shared" si="12"/>
        <v>0.58333333333333337</v>
      </c>
      <c r="K416" s="1">
        <f t="shared" si="13"/>
        <v>4</v>
      </c>
      <c r="L416" t="str">
        <f>VLOOKUP(A416,'Каналы привлечения'!$A$1:$B$3211,2,0)</f>
        <v>Instagram</v>
      </c>
      <c r="M416">
        <f>VLOOKUP(L416,'Косты по каналам'!$A$1:$B$7,2,0)</f>
        <v>75</v>
      </c>
    </row>
    <row r="417" spans="1:13" x14ac:dyDescent="0.25">
      <c r="A417" s="1">
        <v>100412</v>
      </c>
      <c r="B417" s="2">
        <v>43845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f>VLOOKUP(A417,'Время активности'!$A$1:$B$3211,2,0)</f>
        <v>135</v>
      </c>
      <c r="J417" s="5">
        <f t="shared" si="12"/>
        <v>2.25</v>
      </c>
      <c r="K417" s="1">
        <f t="shared" si="13"/>
        <v>2</v>
      </c>
      <c r="L417" t="str">
        <f>VLOOKUP(A417,'Каналы привлечения'!$A$1:$B$3211,2,0)</f>
        <v>Одноклассники</v>
      </c>
      <c r="M417">
        <f>VLOOKUP(L417,'Косты по каналам'!$A$1:$B$7,2,0)</f>
        <v>45</v>
      </c>
    </row>
    <row r="418" spans="1:13" x14ac:dyDescent="0.25">
      <c r="A418" s="1">
        <v>100345</v>
      </c>
      <c r="B418" s="2">
        <v>44016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f>VLOOKUP(A418,'Время активности'!$A$1:$B$3211,2,0)</f>
        <v>158</v>
      </c>
      <c r="J418" s="5">
        <f t="shared" si="12"/>
        <v>2.6333333333333333</v>
      </c>
      <c r="K418" s="1">
        <f t="shared" si="13"/>
        <v>2</v>
      </c>
      <c r="L418" t="str">
        <f>VLOOKUP(A418,'Каналы привлечения'!$A$1:$B$3211,2,0)</f>
        <v>Instagram</v>
      </c>
      <c r="M418">
        <f>VLOOKUP(L418,'Косты по каналам'!$A$1:$B$7,2,0)</f>
        <v>75</v>
      </c>
    </row>
    <row r="419" spans="1:13" x14ac:dyDescent="0.25">
      <c r="A419" s="1">
        <v>102096</v>
      </c>
      <c r="B419" s="2">
        <v>44195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f>VLOOKUP(A419,'Время активности'!$A$1:$B$3211,2,0)</f>
        <v>282</v>
      </c>
      <c r="J419" s="5">
        <f t="shared" si="12"/>
        <v>4.7</v>
      </c>
      <c r="K419" s="1">
        <f t="shared" si="13"/>
        <v>1</v>
      </c>
      <c r="L419" t="str">
        <f>VLOOKUP(A419,'Каналы привлечения'!$A$1:$B$3211,2,0)</f>
        <v>VK</v>
      </c>
      <c r="M419">
        <f>VLOOKUP(L419,'Косты по каналам'!$A$1:$B$7,2,0)</f>
        <v>60</v>
      </c>
    </row>
    <row r="420" spans="1:13" x14ac:dyDescent="0.25">
      <c r="A420" s="1">
        <v>101699</v>
      </c>
      <c r="B420" s="2">
        <v>44047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f>VLOOKUP(A420,'Время активности'!$A$1:$B$3211,2,0)</f>
        <v>308</v>
      </c>
      <c r="J420" s="5">
        <f t="shared" si="12"/>
        <v>5.1333333333333337</v>
      </c>
      <c r="K420" s="1">
        <f t="shared" si="13"/>
        <v>1</v>
      </c>
      <c r="L420" t="str">
        <f>VLOOKUP(A420,'Каналы привлечения'!$A$1:$B$3211,2,0)</f>
        <v>TikTok</v>
      </c>
      <c r="M420">
        <f>VLOOKUP(L420,'Косты по каналам'!$A$1:$B$7,2,0)</f>
        <v>80</v>
      </c>
    </row>
    <row r="421" spans="1:13" x14ac:dyDescent="0.25">
      <c r="A421" s="1">
        <v>100927</v>
      </c>
      <c r="B421" s="2">
        <v>44140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f>VLOOKUP(A421,'Время активности'!$A$1:$B$3211,2,0)</f>
        <v>160</v>
      </c>
      <c r="J421" s="5">
        <f t="shared" si="12"/>
        <v>2.6666666666666665</v>
      </c>
      <c r="K421" s="1">
        <f t="shared" si="13"/>
        <v>2</v>
      </c>
      <c r="L421" t="str">
        <f>VLOOKUP(A421,'Каналы привлечения'!$A$1:$B$3211,2,0)</f>
        <v>VK</v>
      </c>
      <c r="M421">
        <f>VLOOKUP(L421,'Косты по каналам'!$A$1:$B$7,2,0)</f>
        <v>60</v>
      </c>
    </row>
    <row r="422" spans="1:13" x14ac:dyDescent="0.25">
      <c r="A422" s="1">
        <v>100192</v>
      </c>
      <c r="B422" s="2">
        <v>44154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f>VLOOKUP(A422,'Время активности'!$A$1:$B$3211,2,0)</f>
        <v>425</v>
      </c>
      <c r="J422" s="5">
        <f t="shared" si="12"/>
        <v>7.083333333333333</v>
      </c>
      <c r="K422" s="1">
        <f t="shared" si="13"/>
        <v>1</v>
      </c>
      <c r="L422" t="str">
        <f>VLOOKUP(A422,'Каналы привлечения'!$A$1:$B$3211,2,0)</f>
        <v>Facebook</v>
      </c>
      <c r="M422">
        <f>VLOOKUP(L422,'Косты по каналам'!$A$1:$B$7,2,0)</f>
        <v>90</v>
      </c>
    </row>
    <row r="423" spans="1:13" x14ac:dyDescent="0.25">
      <c r="A423" s="1">
        <v>100180</v>
      </c>
      <c r="B423" s="2">
        <v>44128</v>
      </c>
      <c r="C423" s="1">
        <v>1</v>
      </c>
      <c r="D423" s="1">
        <v>1</v>
      </c>
      <c r="E423" s="1">
        <v>1</v>
      </c>
      <c r="F423" s="1">
        <v>0</v>
      </c>
      <c r="G423" s="1">
        <v>0</v>
      </c>
      <c r="H423" s="1">
        <v>0</v>
      </c>
      <c r="I423" s="1">
        <f>VLOOKUP(A423,'Время активности'!$A$1:$B$3211,2,0)</f>
        <v>337</v>
      </c>
      <c r="J423" s="5">
        <f t="shared" si="12"/>
        <v>5.6166666666666663</v>
      </c>
      <c r="K423" s="1">
        <f t="shared" si="13"/>
        <v>1</v>
      </c>
      <c r="L423" t="str">
        <f>VLOOKUP(A423,'Каналы привлечения'!$A$1:$B$3211,2,0)</f>
        <v>Одноклассники</v>
      </c>
      <c r="M423">
        <f>VLOOKUP(L423,'Косты по каналам'!$A$1:$B$7,2,0)</f>
        <v>45</v>
      </c>
    </row>
    <row r="424" spans="1:13" x14ac:dyDescent="0.25">
      <c r="A424" s="1">
        <v>100294</v>
      </c>
      <c r="B424" s="2">
        <v>43862</v>
      </c>
      <c r="C424" s="1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1">
        <f>VLOOKUP(A424,'Время активности'!$A$1:$B$3211,2,0)</f>
        <v>84</v>
      </c>
      <c r="J424" s="5">
        <f t="shared" si="12"/>
        <v>1.4</v>
      </c>
      <c r="K424" s="1">
        <f t="shared" si="13"/>
        <v>3</v>
      </c>
      <c r="L424" t="str">
        <f>VLOOKUP(A424,'Каналы привлечения'!$A$1:$B$3211,2,0)</f>
        <v>Facebook</v>
      </c>
      <c r="M424">
        <f>VLOOKUP(L424,'Косты по каналам'!$A$1:$B$7,2,0)</f>
        <v>90</v>
      </c>
    </row>
    <row r="425" spans="1:13" x14ac:dyDescent="0.25">
      <c r="A425" s="1">
        <v>100420</v>
      </c>
      <c r="B425" s="2">
        <v>43906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f>VLOOKUP(A425,'Время активности'!$A$1:$B$3211,2,0)</f>
        <v>154</v>
      </c>
      <c r="J425" s="5">
        <f t="shared" si="12"/>
        <v>2.5666666666666669</v>
      </c>
      <c r="K425" s="1">
        <f t="shared" si="13"/>
        <v>2</v>
      </c>
      <c r="L425" t="str">
        <f>VLOOKUP(A425,'Каналы привлечения'!$A$1:$B$3211,2,0)</f>
        <v>Telegram</v>
      </c>
      <c r="M425">
        <f>VLOOKUP(L425,'Косты по каналам'!$A$1:$B$7,2,0)</f>
        <v>70</v>
      </c>
    </row>
    <row r="426" spans="1:13" x14ac:dyDescent="0.25">
      <c r="A426" s="1">
        <v>102301</v>
      </c>
      <c r="B426" s="2">
        <v>43997</v>
      </c>
      <c r="C426" s="1">
        <v>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1">
        <f>VLOOKUP(A426,'Время активности'!$A$1:$B$3211,2,0)</f>
        <v>260</v>
      </c>
      <c r="J426" s="5">
        <f t="shared" si="12"/>
        <v>4.333333333333333</v>
      </c>
      <c r="K426" s="1">
        <f t="shared" si="13"/>
        <v>1</v>
      </c>
      <c r="L426" t="str">
        <f>VLOOKUP(A426,'Каналы привлечения'!$A$1:$B$3211,2,0)</f>
        <v>Одноклассники</v>
      </c>
      <c r="M426">
        <f>VLOOKUP(L426,'Косты по каналам'!$A$1:$B$7,2,0)</f>
        <v>45</v>
      </c>
    </row>
    <row r="427" spans="1:13" x14ac:dyDescent="0.25">
      <c r="A427" s="1">
        <v>101777</v>
      </c>
      <c r="B427" s="2">
        <v>43937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f>VLOOKUP(A427,'Время активности'!$A$1:$B$3211,2,0)</f>
        <v>12</v>
      </c>
      <c r="J427" s="5">
        <f t="shared" si="12"/>
        <v>0.2</v>
      </c>
      <c r="K427" s="1">
        <f t="shared" si="13"/>
        <v>4</v>
      </c>
      <c r="L427" t="str">
        <f>VLOOKUP(A427,'Каналы привлечения'!$A$1:$B$3211,2,0)</f>
        <v>TikTok</v>
      </c>
      <c r="M427">
        <f>VLOOKUP(L427,'Косты по каналам'!$A$1:$B$7,2,0)</f>
        <v>80</v>
      </c>
    </row>
    <row r="428" spans="1:13" x14ac:dyDescent="0.25">
      <c r="A428" s="1">
        <v>101932</v>
      </c>
      <c r="B428" s="2">
        <v>44029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f>VLOOKUP(A428,'Время активности'!$A$1:$B$3211,2,0)</f>
        <v>161</v>
      </c>
      <c r="J428" s="5">
        <f t="shared" si="12"/>
        <v>2.6833333333333331</v>
      </c>
      <c r="K428" s="1">
        <f t="shared" si="13"/>
        <v>2</v>
      </c>
      <c r="L428" t="str">
        <f>VLOOKUP(A428,'Каналы привлечения'!$A$1:$B$3211,2,0)</f>
        <v>Telegram</v>
      </c>
      <c r="M428">
        <f>VLOOKUP(L428,'Косты по каналам'!$A$1:$B$7,2,0)</f>
        <v>70</v>
      </c>
    </row>
    <row r="429" spans="1:13" x14ac:dyDescent="0.25">
      <c r="A429" s="1">
        <v>103068</v>
      </c>
      <c r="B429" s="2">
        <v>44074</v>
      </c>
      <c r="C429" s="1">
        <v>1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f>VLOOKUP(A429,'Время активности'!$A$1:$B$3211,2,0)</f>
        <v>31</v>
      </c>
      <c r="J429" s="5">
        <f t="shared" si="12"/>
        <v>0.51666666666666672</v>
      </c>
      <c r="K429" s="1">
        <f t="shared" si="13"/>
        <v>4</v>
      </c>
      <c r="L429" t="str">
        <f>VLOOKUP(A429,'Каналы привлечения'!$A$1:$B$3211,2,0)</f>
        <v>Telegram</v>
      </c>
      <c r="M429">
        <f>VLOOKUP(L429,'Косты по каналам'!$A$1:$B$7,2,0)</f>
        <v>70</v>
      </c>
    </row>
    <row r="430" spans="1:13" x14ac:dyDescent="0.25">
      <c r="A430" s="1">
        <v>102599</v>
      </c>
      <c r="B430" s="2">
        <v>44041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f>VLOOKUP(A430,'Время активности'!$A$1:$B$3211,2,0)</f>
        <v>83</v>
      </c>
      <c r="J430" s="5">
        <f t="shared" si="12"/>
        <v>1.3833333333333333</v>
      </c>
      <c r="K430" s="1">
        <f t="shared" si="13"/>
        <v>3</v>
      </c>
      <c r="L430" t="str">
        <f>VLOOKUP(A430,'Каналы привлечения'!$A$1:$B$3211,2,0)</f>
        <v>VK</v>
      </c>
      <c r="M430">
        <f>VLOOKUP(L430,'Косты по каналам'!$A$1:$B$7,2,0)</f>
        <v>60</v>
      </c>
    </row>
    <row r="431" spans="1:13" x14ac:dyDescent="0.25">
      <c r="A431" s="1">
        <v>102693</v>
      </c>
      <c r="B431" s="2">
        <v>44068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f>VLOOKUP(A431,'Время активности'!$A$1:$B$3211,2,0)</f>
        <v>268</v>
      </c>
      <c r="J431" s="5">
        <f t="shared" si="12"/>
        <v>4.4666666666666668</v>
      </c>
      <c r="K431" s="1">
        <f t="shared" si="13"/>
        <v>1</v>
      </c>
      <c r="L431" t="str">
        <f>VLOOKUP(A431,'Каналы привлечения'!$A$1:$B$3211,2,0)</f>
        <v>VK</v>
      </c>
      <c r="M431">
        <f>VLOOKUP(L431,'Косты по каналам'!$A$1:$B$7,2,0)</f>
        <v>60</v>
      </c>
    </row>
    <row r="432" spans="1:13" x14ac:dyDescent="0.25">
      <c r="A432" s="1">
        <v>101766</v>
      </c>
      <c r="B432" s="2">
        <v>43914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f>VLOOKUP(A432,'Время активности'!$A$1:$B$3211,2,0)</f>
        <v>688</v>
      </c>
      <c r="J432" s="5">
        <f t="shared" si="12"/>
        <v>11.466666666666667</v>
      </c>
      <c r="K432" s="1">
        <f t="shared" si="13"/>
        <v>1</v>
      </c>
      <c r="L432" t="str">
        <f>VLOOKUP(A432,'Каналы привлечения'!$A$1:$B$3211,2,0)</f>
        <v>Telegram</v>
      </c>
      <c r="M432">
        <f>VLOOKUP(L432,'Косты по каналам'!$A$1:$B$7,2,0)</f>
        <v>70</v>
      </c>
    </row>
    <row r="433" spans="1:13" x14ac:dyDescent="0.25">
      <c r="A433" s="1">
        <v>101406</v>
      </c>
      <c r="B433" s="2">
        <v>44157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f>VLOOKUP(A433,'Время активности'!$A$1:$B$3211,2,0)</f>
        <v>709</v>
      </c>
      <c r="J433" s="5">
        <f t="shared" si="12"/>
        <v>11.816666666666666</v>
      </c>
      <c r="K433" s="1">
        <f t="shared" si="13"/>
        <v>1</v>
      </c>
      <c r="L433" t="str">
        <f>VLOOKUP(A433,'Каналы привлечения'!$A$1:$B$3211,2,0)</f>
        <v>Одноклассники</v>
      </c>
      <c r="M433">
        <f>VLOOKUP(L433,'Косты по каналам'!$A$1:$B$7,2,0)</f>
        <v>45</v>
      </c>
    </row>
    <row r="434" spans="1:13" x14ac:dyDescent="0.25">
      <c r="A434" s="1">
        <v>101513</v>
      </c>
      <c r="B434" s="2">
        <v>44188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f>VLOOKUP(A434,'Время активности'!$A$1:$B$3211,2,0)</f>
        <v>78</v>
      </c>
      <c r="J434" s="5">
        <f t="shared" si="12"/>
        <v>1.3</v>
      </c>
      <c r="K434" s="1">
        <f t="shared" si="13"/>
        <v>3</v>
      </c>
      <c r="L434" t="str">
        <f>VLOOKUP(A434,'Каналы привлечения'!$A$1:$B$3211,2,0)</f>
        <v>Instagram</v>
      </c>
      <c r="M434">
        <f>VLOOKUP(L434,'Косты по каналам'!$A$1:$B$7,2,0)</f>
        <v>75</v>
      </c>
    </row>
    <row r="435" spans="1:13" x14ac:dyDescent="0.25">
      <c r="A435" s="1">
        <v>102676</v>
      </c>
      <c r="B435" s="2">
        <v>44044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f>VLOOKUP(A435,'Время активности'!$A$1:$B$3211,2,0)</f>
        <v>12</v>
      </c>
      <c r="J435" s="5">
        <f t="shared" si="12"/>
        <v>0.2</v>
      </c>
      <c r="K435" s="1">
        <f t="shared" si="13"/>
        <v>4</v>
      </c>
      <c r="L435" t="str">
        <f>VLOOKUP(A435,'Каналы привлечения'!$A$1:$B$3211,2,0)</f>
        <v>Instagram</v>
      </c>
      <c r="M435">
        <f>VLOOKUP(L435,'Косты по каналам'!$A$1:$B$7,2,0)</f>
        <v>75</v>
      </c>
    </row>
    <row r="436" spans="1:13" x14ac:dyDescent="0.25">
      <c r="A436" s="1">
        <v>102131</v>
      </c>
      <c r="B436" s="2">
        <v>43860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f>VLOOKUP(A436,'Время активности'!$A$1:$B$3211,2,0)</f>
        <v>333</v>
      </c>
      <c r="J436" s="5">
        <f t="shared" si="12"/>
        <v>5.55</v>
      </c>
      <c r="K436" s="1">
        <f t="shared" si="13"/>
        <v>1</v>
      </c>
      <c r="L436" t="str">
        <f>VLOOKUP(A436,'Каналы привлечения'!$A$1:$B$3211,2,0)</f>
        <v>Telegram</v>
      </c>
      <c r="M436">
        <f>VLOOKUP(L436,'Косты по каналам'!$A$1:$B$7,2,0)</f>
        <v>70</v>
      </c>
    </row>
    <row r="437" spans="1:13" x14ac:dyDescent="0.25">
      <c r="A437" s="1">
        <v>100275</v>
      </c>
      <c r="B437" s="2">
        <v>44146</v>
      </c>
      <c r="C437" s="1">
        <v>1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1">
        <f>VLOOKUP(A437,'Время активности'!$A$1:$B$3211,2,0)</f>
        <v>84</v>
      </c>
      <c r="J437" s="5">
        <f t="shared" si="12"/>
        <v>1.4</v>
      </c>
      <c r="K437" s="1">
        <f t="shared" si="13"/>
        <v>3</v>
      </c>
      <c r="L437" t="str">
        <f>VLOOKUP(A437,'Каналы привлечения'!$A$1:$B$3211,2,0)</f>
        <v>Telegram</v>
      </c>
      <c r="M437">
        <f>VLOOKUP(L437,'Косты по каналам'!$A$1:$B$7,2,0)</f>
        <v>70</v>
      </c>
    </row>
    <row r="438" spans="1:13" x14ac:dyDescent="0.25">
      <c r="A438" s="1">
        <v>103113</v>
      </c>
      <c r="B438" s="2">
        <v>44030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f>VLOOKUP(A438,'Время активности'!$A$1:$B$3211,2,0)</f>
        <v>195</v>
      </c>
      <c r="J438" s="5">
        <f t="shared" si="12"/>
        <v>3.25</v>
      </c>
      <c r="K438" s="1">
        <f t="shared" si="13"/>
        <v>1</v>
      </c>
      <c r="L438" t="str">
        <f>VLOOKUP(A438,'Каналы привлечения'!$A$1:$B$3211,2,0)</f>
        <v>TikTok</v>
      </c>
      <c r="M438">
        <f>VLOOKUP(L438,'Косты по каналам'!$A$1:$B$7,2,0)</f>
        <v>80</v>
      </c>
    </row>
    <row r="439" spans="1:13" x14ac:dyDescent="0.25">
      <c r="A439" s="1">
        <v>101345</v>
      </c>
      <c r="B439" s="2">
        <v>43958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f>VLOOKUP(A439,'Время активности'!$A$1:$B$3211,2,0)</f>
        <v>63</v>
      </c>
      <c r="J439" s="5">
        <f t="shared" si="12"/>
        <v>1.05</v>
      </c>
      <c r="K439" s="1">
        <f t="shared" si="13"/>
        <v>3</v>
      </c>
      <c r="L439" t="str">
        <f>VLOOKUP(A439,'Каналы привлечения'!$A$1:$B$3211,2,0)</f>
        <v>Instagram</v>
      </c>
      <c r="M439">
        <f>VLOOKUP(L439,'Косты по каналам'!$A$1:$B$7,2,0)</f>
        <v>75</v>
      </c>
    </row>
    <row r="440" spans="1:13" x14ac:dyDescent="0.25">
      <c r="A440" s="1">
        <v>102570</v>
      </c>
      <c r="B440" s="2">
        <v>44069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f>VLOOKUP(A440,'Время активности'!$A$1:$B$3211,2,0)</f>
        <v>163</v>
      </c>
      <c r="J440" s="5">
        <f t="shared" si="12"/>
        <v>2.7166666666666668</v>
      </c>
      <c r="K440" s="1">
        <f t="shared" si="13"/>
        <v>2</v>
      </c>
      <c r="L440" t="str">
        <f>VLOOKUP(A440,'Каналы привлечения'!$A$1:$B$3211,2,0)</f>
        <v>Instagram</v>
      </c>
      <c r="M440">
        <f>VLOOKUP(L440,'Косты по каналам'!$A$1:$B$7,2,0)</f>
        <v>75</v>
      </c>
    </row>
    <row r="441" spans="1:13" x14ac:dyDescent="0.25">
      <c r="A441" s="1">
        <v>100874</v>
      </c>
      <c r="B441" s="2">
        <v>44005</v>
      </c>
      <c r="C441" s="1">
        <v>1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1">
        <f>VLOOKUP(A441,'Время активности'!$A$1:$B$3211,2,0)</f>
        <v>199</v>
      </c>
      <c r="J441" s="5">
        <f t="shared" si="12"/>
        <v>3.3166666666666669</v>
      </c>
      <c r="K441" s="1">
        <f t="shared" si="13"/>
        <v>1</v>
      </c>
      <c r="L441" t="str">
        <f>VLOOKUP(A441,'Каналы привлечения'!$A$1:$B$3211,2,0)</f>
        <v>Telegram</v>
      </c>
      <c r="M441">
        <f>VLOOKUP(L441,'Косты по каналам'!$A$1:$B$7,2,0)</f>
        <v>70</v>
      </c>
    </row>
    <row r="442" spans="1:13" x14ac:dyDescent="0.25">
      <c r="A442" s="1">
        <v>100779</v>
      </c>
      <c r="B442" s="2">
        <v>44060</v>
      </c>
      <c r="C442" s="1">
        <v>1</v>
      </c>
      <c r="D442" s="1">
        <v>1</v>
      </c>
      <c r="E442" s="1">
        <v>0</v>
      </c>
      <c r="F442" s="1">
        <v>0</v>
      </c>
      <c r="G442" s="1">
        <v>0</v>
      </c>
      <c r="H442" s="1">
        <v>0</v>
      </c>
      <c r="I442" s="1">
        <f>VLOOKUP(A442,'Время активности'!$A$1:$B$3211,2,0)</f>
        <v>176</v>
      </c>
      <c r="J442" s="5">
        <f t="shared" si="12"/>
        <v>2.9333333333333331</v>
      </c>
      <c r="K442" s="1">
        <f t="shared" si="13"/>
        <v>2</v>
      </c>
      <c r="L442" t="str">
        <f>VLOOKUP(A442,'Каналы привлечения'!$A$1:$B$3211,2,0)</f>
        <v>Facebook</v>
      </c>
      <c r="M442">
        <f>VLOOKUP(L442,'Косты по каналам'!$A$1:$B$7,2,0)</f>
        <v>90</v>
      </c>
    </row>
    <row r="443" spans="1:13" x14ac:dyDescent="0.25">
      <c r="A443" s="1">
        <v>103050</v>
      </c>
      <c r="B443" s="2">
        <v>44047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f>VLOOKUP(A443,'Время активности'!$A$1:$B$3211,2,0)</f>
        <v>9</v>
      </c>
      <c r="J443" s="5">
        <f t="shared" si="12"/>
        <v>0.15</v>
      </c>
      <c r="K443" s="1">
        <f t="shared" si="13"/>
        <v>4</v>
      </c>
      <c r="L443" t="str">
        <f>VLOOKUP(A443,'Каналы привлечения'!$A$1:$B$3211,2,0)</f>
        <v>Одноклассники</v>
      </c>
      <c r="M443">
        <f>VLOOKUP(L443,'Косты по каналам'!$A$1:$B$7,2,0)</f>
        <v>45</v>
      </c>
    </row>
    <row r="444" spans="1:13" x14ac:dyDescent="0.25">
      <c r="A444" s="1">
        <v>101807</v>
      </c>
      <c r="B444" s="2">
        <v>43848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f>VLOOKUP(A444,'Время активности'!$A$1:$B$3211,2,0)</f>
        <v>53</v>
      </c>
      <c r="J444" s="5">
        <f t="shared" si="12"/>
        <v>0.8833333333333333</v>
      </c>
      <c r="K444" s="1">
        <f t="shared" si="13"/>
        <v>4</v>
      </c>
      <c r="L444" t="str">
        <f>VLOOKUP(A444,'Каналы привлечения'!$A$1:$B$3211,2,0)</f>
        <v>Instagram</v>
      </c>
      <c r="M444">
        <f>VLOOKUP(L444,'Косты по каналам'!$A$1:$B$7,2,0)</f>
        <v>75</v>
      </c>
    </row>
    <row r="445" spans="1:13" x14ac:dyDescent="0.25">
      <c r="A445" s="1">
        <v>100332</v>
      </c>
      <c r="B445" s="2">
        <v>43900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f>VLOOKUP(A445,'Время активности'!$A$1:$B$3211,2,0)</f>
        <v>855</v>
      </c>
      <c r="J445" s="5">
        <f t="shared" si="12"/>
        <v>14.25</v>
      </c>
      <c r="K445" s="1">
        <f t="shared" si="13"/>
        <v>1</v>
      </c>
      <c r="L445" t="str">
        <f>VLOOKUP(A445,'Каналы привлечения'!$A$1:$B$3211,2,0)</f>
        <v>Facebook</v>
      </c>
      <c r="M445">
        <f>VLOOKUP(L445,'Косты по каналам'!$A$1:$B$7,2,0)</f>
        <v>90</v>
      </c>
    </row>
    <row r="446" spans="1:13" x14ac:dyDescent="0.25">
      <c r="A446" s="1">
        <v>100199</v>
      </c>
      <c r="B446" s="2">
        <v>44058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f>VLOOKUP(A446,'Время активности'!$A$1:$B$3211,2,0)</f>
        <v>50</v>
      </c>
      <c r="J446" s="5">
        <f t="shared" si="12"/>
        <v>0.83333333333333337</v>
      </c>
      <c r="K446" s="1">
        <f t="shared" si="13"/>
        <v>4</v>
      </c>
      <c r="L446" t="str">
        <f>VLOOKUP(A446,'Каналы привлечения'!$A$1:$B$3211,2,0)</f>
        <v>Одноклассники</v>
      </c>
      <c r="M446">
        <f>VLOOKUP(L446,'Косты по каналам'!$A$1:$B$7,2,0)</f>
        <v>45</v>
      </c>
    </row>
    <row r="447" spans="1:13" x14ac:dyDescent="0.25">
      <c r="A447" s="1">
        <v>101776</v>
      </c>
      <c r="B447" s="2">
        <v>43898</v>
      </c>
      <c r="C447" s="1">
        <v>1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1">
        <f>VLOOKUP(A447,'Время активности'!$A$1:$B$3211,2,0)</f>
        <v>22</v>
      </c>
      <c r="J447" s="5">
        <f t="shared" si="12"/>
        <v>0.36666666666666664</v>
      </c>
      <c r="K447" s="1">
        <f t="shared" si="13"/>
        <v>4</v>
      </c>
      <c r="L447" t="str">
        <f>VLOOKUP(A447,'Каналы привлечения'!$A$1:$B$3211,2,0)</f>
        <v>Instagram</v>
      </c>
      <c r="M447">
        <f>VLOOKUP(L447,'Косты по каналам'!$A$1:$B$7,2,0)</f>
        <v>75</v>
      </c>
    </row>
    <row r="448" spans="1:13" x14ac:dyDescent="0.25">
      <c r="A448" s="1">
        <v>102177</v>
      </c>
      <c r="B448" s="2">
        <v>44182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f>VLOOKUP(A448,'Время активности'!$A$1:$B$3211,2,0)</f>
        <v>166</v>
      </c>
      <c r="J448" s="5">
        <f t="shared" si="12"/>
        <v>2.7666666666666666</v>
      </c>
      <c r="K448" s="1">
        <f t="shared" si="13"/>
        <v>2</v>
      </c>
      <c r="L448" t="str">
        <f>VLOOKUP(A448,'Каналы привлечения'!$A$1:$B$3211,2,0)</f>
        <v>Telegram</v>
      </c>
      <c r="M448">
        <f>VLOOKUP(L448,'Косты по каналам'!$A$1:$B$7,2,0)</f>
        <v>70</v>
      </c>
    </row>
    <row r="449" spans="1:13" x14ac:dyDescent="0.25">
      <c r="A449" s="1">
        <v>101673</v>
      </c>
      <c r="B449" s="2">
        <v>43885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f>VLOOKUP(A449,'Время активности'!$A$1:$B$3211,2,0)</f>
        <v>75</v>
      </c>
      <c r="J449" s="5">
        <f t="shared" si="12"/>
        <v>1.25</v>
      </c>
      <c r="K449" s="1">
        <f t="shared" si="13"/>
        <v>3</v>
      </c>
      <c r="L449" t="str">
        <f>VLOOKUP(A449,'Каналы привлечения'!$A$1:$B$3211,2,0)</f>
        <v>Одноклассники</v>
      </c>
      <c r="M449">
        <f>VLOOKUP(L449,'Косты по каналам'!$A$1:$B$7,2,0)</f>
        <v>45</v>
      </c>
    </row>
    <row r="450" spans="1:13" x14ac:dyDescent="0.25">
      <c r="A450" s="1">
        <v>102883</v>
      </c>
      <c r="B450" s="2">
        <v>44043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f>VLOOKUP(A450,'Время активности'!$A$1:$B$3211,2,0)</f>
        <v>178</v>
      </c>
      <c r="J450" s="5">
        <f t="shared" si="12"/>
        <v>2.9666666666666668</v>
      </c>
      <c r="K450" s="1">
        <f t="shared" si="13"/>
        <v>2</v>
      </c>
      <c r="L450" t="str">
        <f>VLOOKUP(A450,'Каналы привлечения'!$A$1:$B$3211,2,0)</f>
        <v>Facebook</v>
      </c>
      <c r="M450">
        <f>VLOOKUP(L450,'Косты по каналам'!$A$1:$B$7,2,0)</f>
        <v>90</v>
      </c>
    </row>
    <row r="451" spans="1:13" x14ac:dyDescent="0.25">
      <c r="A451" s="1">
        <v>101890</v>
      </c>
      <c r="B451" s="2">
        <v>43940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f>VLOOKUP(A451,'Время активности'!$A$1:$B$3211,2,0)</f>
        <v>248</v>
      </c>
      <c r="J451" s="5">
        <f t="shared" ref="J451:J514" si="14">I451/60</f>
        <v>4.1333333333333337</v>
      </c>
      <c r="K451" s="1">
        <f t="shared" ref="K451:K514" si="15">IF(J451&lt;=1,4,IF(J451&lt;=2,3,IF(J451&lt;=3,2,1)))</f>
        <v>1</v>
      </c>
      <c r="L451" t="str">
        <f>VLOOKUP(A451,'Каналы привлечения'!$A$1:$B$3211,2,0)</f>
        <v>Instagram</v>
      </c>
      <c r="M451">
        <f>VLOOKUP(L451,'Косты по каналам'!$A$1:$B$7,2,0)</f>
        <v>75</v>
      </c>
    </row>
    <row r="452" spans="1:13" x14ac:dyDescent="0.25">
      <c r="A452" s="1">
        <v>102329</v>
      </c>
      <c r="B452" s="2">
        <v>44055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f>VLOOKUP(A452,'Время активности'!$A$1:$B$3211,2,0)</f>
        <v>97</v>
      </c>
      <c r="J452" s="5">
        <f t="shared" si="14"/>
        <v>1.6166666666666667</v>
      </c>
      <c r="K452" s="1">
        <f t="shared" si="15"/>
        <v>3</v>
      </c>
      <c r="L452" t="str">
        <f>VLOOKUP(A452,'Каналы привлечения'!$A$1:$B$3211,2,0)</f>
        <v>Одноклассники</v>
      </c>
      <c r="M452">
        <f>VLOOKUP(L452,'Косты по каналам'!$A$1:$B$7,2,0)</f>
        <v>45</v>
      </c>
    </row>
    <row r="453" spans="1:13" x14ac:dyDescent="0.25">
      <c r="A453" s="1">
        <v>102485</v>
      </c>
      <c r="B453" s="2">
        <v>43970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f>VLOOKUP(A453,'Время активности'!$A$1:$B$3211,2,0)</f>
        <v>49</v>
      </c>
      <c r="J453" s="5">
        <f t="shared" si="14"/>
        <v>0.81666666666666665</v>
      </c>
      <c r="K453" s="1">
        <f t="shared" si="15"/>
        <v>4</v>
      </c>
      <c r="L453" t="str">
        <f>VLOOKUP(A453,'Каналы привлечения'!$A$1:$B$3211,2,0)</f>
        <v>Telegram</v>
      </c>
      <c r="M453">
        <f>VLOOKUP(L453,'Косты по каналам'!$A$1:$B$7,2,0)</f>
        <v>70</v>
      </c>
    </row>
    <row r="454" spans="1:13" x14ac:dyDescent="0.25">
      <c r="A454" s="1">
        <v>102610</v>
      </c>
      <c r="B454" s="2">
        <v>44095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f>VLOOKUP(A454,'Время активности'!$A$1:$B$3211,2,0)</f>
        <v>5</v>
      </c>
      <c r="J454" s="5">
        <f t="shared" si="14"/>
        <v>8.3333333333333329E-2</v>
      </c>
      <c r="K454" s="1">
        <f t="shared" si="15"/>
        <v>4</v>
      </c>
      <c r="L454" t="str">
        <f>VLOOKUP(A454,'Каналы привлечения'!$A$1:$B$3211,2,0)</f>
        <v>VK</v>
      </c>
      <c r="M454">
        <f>VLOOKUP(L454,'Косты по каналам'!$A$1:$B$7,2,0)</f>
        <v>60</v>
      </c>
    </row>
    <row r="455" spans="1:13" x14ac:dyDescent="0.25">
      <c r="A455" s="1">
        <v>101545</v>
      </c>
      <c r="B455" s="2">
        <v>44144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f>VLOOKUP(A455,'Время активности'!$A$1:$B$3211,2,0)</f>
        <v>172</v>
      </c>
      <c r="J455" s="5">
        <f t="shared" si="14"/>
        <v>2.8666666666666667</v>
      </c>
      <c r="K455" s="1">
        <f t="shared" si="15"/>
        <v>2</v>
      </c>
      <c r="L455" t="str">
        <f>VLOOKUP(A455,'Каналы привлечения'!$A$1:$B$3211,2,0)</f>
        <v>TikTok</v>
      </c>
      <c r="M455">
        <f>VLOOKUP(L455,'Косты по каналам'!$A$1:$B$7,2,0)</f>
        <v>80</v>
      </c>
    </row>
    <row r="456" spans="1:13" x14ac:dyDescent="0.25">
      <c r="A456" s="1">
        <v>102702</v>
      </c>
      <c r="B456" s="2">
        <v>43983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f>VLOOKUP(A456,'Время активности'!$A$1:$B$3211,2,0)</f>
        <v>35</v>
      </c>
      <c r="J456" s="5">
        <f t="shared" si="14"/>
        <v>0.58333333333333337</v>
      </c>
      <c r="K456" s="1">
        <f t="shared" si="15"/>
        <v>4</v>
      </c>
      <c r="L456" t="str">
        <f>VLOOKUP(A456,'Каналы привлечения'!$A$1:$B$3211,2,0)</f>
        <v>Telegram</v>
      </c>
      <c r="M456">
        <f>VLOOKUP(L456,'Косты по каналам'!$A$1:$B$7,2,0)</f>
        <v>70</v>
      </c>
    </row>
    <row r="457" spans="1:13" x14ac:dyDescent="0.25">
      <c r="A457" s="1">
        <v>102176</v>
      </c>
      <c r="B457" s="2">
        <v>43896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f>VLOOKUP(A457,'Время активности'!$A$1:$B$3211,2,0)</f>
        <v>67</v>
      </c>
      <c r="J457" s="5">
        <f t="shared" si="14"/>
        <v>1.1166666666666667</v>
      </c>
      <c r="K457" s="1">
        <f t="shared" si="15"/>
        <v>3</v>
      </c>
      <c r="L457" t="str">
        <f>VLOOKUP(A457,'Каналы привлечения'!$A$1:$B$3211,2,0)</f>
        <v>TikTok</v>
      </c>
      <c r="M457">
        <f>VLOOKUP(L457,'Косты по каналам'!$A$1:$B$7,2,0)</f>
        <v>80</v>
      </c>
    </row>
    <row r="458" spans="1:13" x14ac:dyDescent="0.25">
      <c r="A458" s="1">
        <v>102773</v>
      </c>
      <c r="B458" s="2">
        <v>43956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f>VLOOKUP(A458,'Время активности'!$A$1:$B$3211,2,0)</f>
        <v>31</v>
      </c>
      <c r="J458" s="5">
        <f t="shared" si="14"/>
        <v>0.51666666666666672</v>
      </c>
      <c r="K458" s="1">
        <f t="shared" si="15"/>
        <v>4</v>
      </c>
      <c r="L458" t="str">
        <f>VLOOKUP(A458,'Каналы привлечения'!$A$1:$B$3211,2,0)</f>
        <v>TikTok</v>
      </c>
      <c r="M458">
        <f>VLOOKUP(L458,'Косты по каналам'!$A$1:$B$7,2,0)</f>
        <v>80</v>
      </c>
    </row>
    <row r="459" spans="1:13" x14ac:dyDescent="0.25">
      <c r="A459" s="1">
        <v>100659</v>
      </c>
      <c r="B459" s="2">
        <v>43898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f>VLOOKUP(A459,'Время активности'!$A$1:$B$3211,2,0)</f>
        <v>75</v>
      </c>
      <c r="J459" s="5">
        <f t="shared" si="14"/>
        <v>1.25</v>
      </c>
      <c r="K459" s="1">
        <f t="shared" si="15"/>
        <v>3</v>
      </c>
      <c r="L459" t="str">
        <f>VLOOKUP(A459,'Каналы привлечения'!$A$1:$B$3211,2,0)</f>
        <v>Telegram</v>
      </c>
      <c r="M459">
        <f>VLOOKUP(L459,'Косты по каналам'!$A$1:$B$7,2,0)</f>
        <v>70</v>
      </c>
    </row>
    <row r="460" spans="1:13" x14ac:dyDescent="0.25">
      <c r="A460" s="1">
        <v>102802</v>
      </c>
      <c r="B460" s="2">
        <v>44044</v>
      </c>
      <c r="C460" s="1">
        <v>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f>VLOOKUP(A460,'Время активности'!$A$1:$B$3211,2,0)</f>
        <v>40</v>
      </c>
      <c r="J460" s="5">
        <f t="shared" si="14"/>
        <v>0.66666666666666663</v>
      </c>
      <c r="K460" s="1">
        <f t="shared" si="15"/>
        <v>4</v>
      </c>
      <c r="L460" t="str">
        <f>VLOOKUP(A460,'Каналы привлечения'!$A$1:$B$3211,2,0)</f>
        <v>VK</v>
      </c>
      <c r="M460">
        <f>VLOOKUP(L460,'Косты по каналам'!$A$1:$B$7,2,0)</f>
        <v>60</v>
      </c>
    </row>
    <row r="461" spans="1:13" x14ac:dyDescent="0.25">
      <c r="A461" s="1">
        <v>101323</v>
      </c>
      <c r="B461" s="2">
        <v>44132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f>VLOOKUP(A461,'Время активности'!$A$1:$B$3211,2,0)</f>
        <v>87</v>
      </c>
      <c r="J461" s="5">
        <f t="shared" si="14"/>
        <v>1.45</v>
      </c>
      <c r="K461" s="1">
        <f t="shared" si="15"/>
        <v>3</v>
      </c>
      <c r="L461" t="str">
        <f>VLOOKUP(A461,'Каналы привлечения'!$A$1:$B$3211,2,0)</f>
        <v>Telegram</v>
      </c>
      <c r="M461">
        <f>VLOOKUP(L461,'Косты по каналам'!$A$1:$B$7,2,0)</f>
        <v>70</v>
      </c>
    </row>
    <row r="462" spans="1:13" x14ac:dyDescent="0.25">
      <c r="A462" s="1">
        <v>102516</v>
      </c>
      <c r="B462" s="2">
        <v>44140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f>VLOOKUP(A462,'Время активности'!$A$1:$B$3211,2,0)</f>
        <v>50</v>
      </c>
      <c r="J462" s="5">
        <f t="shared" si="14"/>
        <v>0.83333333333333337</v>
      </c>
      <c r="K462" s="1">
        <f t="shared" si="15"/>
        <v>4</v>
      </c>
      <c r="L462" t="str">
        <f>VLOOKUP(A462,'Каналы привлечения'!$A$1:$B$3211,2,0)</f>
        <v>Одноклассники</v>
      </c>
      <c r="M462">
        <f>VLOOKUP(L462,'Косты по каналам'!$A$1:$B$7,2,0)</f>
        <v>45</v>
      </c>
    </row>
    <row r="463" spans="1:13" x14ac:dyDescent="0.25">
      <c r="A463" s="1">
        <v>101830</v>
      </c>
      <c r="B463" s="2">
        <v>44162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f>VLOOKUP(A463,'Время активности'!$A$1:$B$3211,2,0)</f>
        <v>345</v>
      </c>
      <c r="J463" s="5">
        <f t="shared" si="14"/>
        <v>5.75</v>
      </c>
      <c r="K463" s="1">
        <f t="shared" si="15"/>
        <v>1</v>
      </c>
      <c r="L463" t="str">
        <f>VLOOKUP(A463,'Каналы привлечения'!$A$1:$B$3211,2,0)</f>
        <v>VK</v>
      </c>
      <c r="M463">
        <f>VLOOKUP(L463,'Косты по каналам'!$A$1:$B$7,2,0)</f>
        <v>60</v>
      </c>
    </row>
    <row r="464" spans="1:13" x14ac:dyDescent="0.25">
      <c r="A464" s="1">
        <v>101215</v>
      </c>
      <c r="B464" s="2">
        <v>43905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f>VLOOKUP(A464,'Время активности'!$A$1:$B$3211,2,0)</f>
        <v>187</v>
      </c>
      <c r="J464" s="5">
        <f t="shared" si="14"/>
        <v>3.1166666666666667</v>
      </c>
      <c r="K464" s="1">
        <f t="shared" si="15"/>
        <v>1</v>
      </c>
      <c r="L464" t="str">
        <f>VLOOKUP(A464,'Каналы привлечения'!$A$1:$B$3211,2,0)</f>
        <v>Instagram</v>
      </c>
      <c r="M464">
        <f>VLOOKUP(L464,'Косты по каналам'!$A$1:$B$7,2,0)</f>
        <v>75</v>
      </c>
    </row>
    <row r="465" spans="1:13" x14ac:dyDescent="0.25">
      <c r="A465" s="1">
        <v>101773</v>
      </c>
      <c r="B465" s="2">
        <v>43951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f>VLOOKUP(A465,'Время активности'!$A$1:$B$3211,2,0)</f>
        <v>947</v>
      </c>
      <c r="J465" s="5">
        <f t="shared" si="14"/>
        <v>15.783333333333333</v>
      </c>
      <c r="K465" s="1">
        <f t="shared" si="15"/>
        <v>1</v>
      </c>
      <c r="L465" t="str">
        <f>VLOOKUP(A465,'Каналы привлечения'!$A$1:$B$3211,2,0)</f>
        <v>VK</v>
      </c>
      <c r="M465">
        <f>VLOOKUP(L465,'Косты по каналам'!$A$1:$B$7,2,0)</f>
        <v>60</v>
      </c>
    </row>
    <row r="466" spans="1:13" x14ac:dyDescent="0.25">
      <c r="A466" s="1">
        <v>100768</v>
      </c>
      <c r="B466" s="2">
        <v>43965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f>VLOOKUP(A466,'Время активности'!$A$1:$B$3211,2,0)</f>
        <v>194</v>
      </c>
      <c r="J466" s="5">
        <f t="shared" si="14"/>
        <v>3.2333333333333334</v>
      </c>
      <c r="K466" s="1">
        <f t="shared" si="15"/>
        <v>1</v>
      </c>
      <c r="L466" t="str">
        <f>VLOOKUP(A466,'Каналы привлечения'!$A$1:$B$3211,2,0)</f>
        <v>Facebook</v>
      </c>
      <c r="M466">
        <f>VLOOKUP(L466,'Косты по каналам'!$A$1:$B$7,2,0)</f>
        <v>90</v>
      </c>
    </row>
    <row r="467" spans="1:13" x14ac:dyDescent="0.25">
      <c r="A467" s="1">
        <v>100468</v>
      </c>
      <c r="B467" s="2">
        <v>43852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f>VLOOKUP(A467,'Время активности'!$A$1:$B$3211,2,0)</f>
        <v>75</v>
      </c>
      <c r="J467" s="5">
        <f t="shared" si="14"/>
        <v>1.25</v>
      </c>
      <c r="K467" s="1">
        <f t="shared" si="15"/>
        <v>3</v>
      </c>
      <c r="L467" t="str">
        <f>VLOOKUP(A467,'Каналы привлечения'!$A$1:$B$3211,2,0)</f>
        <v>Telegram</v>
      </c>
      <c r="M467">
        <f>VLOOKUP(L467,'Косты по каналам'!$A$1:$B$7,2,0)</f>
        <v>70</v>
      </c>
    </row>
    <row r="468" spans="1:13" x14ac:dyDescent="0.25">
      <c r="A468" s="1">
        <v>100693</v>
      </c>
      <c r="B468" s="2">
        <v>43880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f>VLOOKUP(A468,'Время активности'!$A$1:$B$3211,2,0)</f>
        <v>234</v>
      </c>
      <c r="J468" s="5">
        <f t="shared" si="14"/>
        <v>3.9</v>
      </c>
      <c r="K468" s="1">
        <f t="shared" si="15"/>
        <v>1</v>
      </c>
      <c r="L468" t="str">
        <f>VLOOKUP(A468,'Каналы привлечения'!$A$1:$B$3211,2,0)</f>
        <v>Telegram</v>
      </c>
      <c r="M468">
        <f>VLOOKUP(L468,'Косты по каналам'!$A$1:$B$7,2,0)</f>
        <v>70</v>
      </c>
    </row>
    <row r="469" spans="1:13" x14ac:dyDescent="0.25">
      <c r="A469" s="1">
        <v>101617</v>
      </c>
      <c r="B469" s="2">
        <v>43838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f>VLOOKUP(A469,'Время активности'!$A$1:$B$3211,2,0)</f>
        <v>94</v>
      </c>
      <c r="J469" s="5">
        <f t="shared" si="14"/>
        <v>1.5666666666666667</v>
      </c>
      <c r="K469" s="1">
        <f t="shared" si="15"/>
        <v>3</v>
      </c>
      <c r="L469" t="str">
        <f>VLOOKUP(A469,'Каналы привлечения'!$A$1:$B$3211,2,0)</f>
        <v>Instagram</v>
      </c>
      <c r="M469">
        <f>VLOOKUP(L469,'Косты по каналам'!$A$1:$B$7,2,0)</f>
        <v>75</v>
      </c>
    </row>
    <row r="470" spans="1:13" x14ac:dyDescent="0.25">
      <c r="A470" s="1">
        <v>102834</v>
      </c>
      <c r="B470" s="2">
        <v>43900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f>VLOOKUP(A470,'Время активности'!$A$1:$B$3211,2,0)</f>
        <v>20</v>
      </c>
      <c r="J470" s="5">
        <f t="shared" si="14"/>
        <v>0.33333333333333331</v>
      </c>
      <c r="K470" s="1">
        <f t="shared" si="15"/>
        <v>4</v>
      </c>
      <c r="L470" t="str">
        <f>VLOOKUP(A470,'Каналы привлечения'!$A$1:$B$3211,2,0)</f>
        <v>VK</v>
      </c>
      <c r="M470">
        <f>VLOOKUP(L470,'Косты по каналам'!$A$1:$B$7,2,0)</f>
        <v>60</v>
      </c>
    </row>
    <row r="471" spans="1:13" x14ac:dyDescent="0.25">
      <c r="A471" s="1">
        <v>101153</v>
      </c>
      <c r="B471" s="2">
        <v>43943</v>
      </c>
      <c r="C471" s="1">
        <v>1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  <c r="I471" s="1">
        <f>VLOOKUP(A471,'Время активности'!$A$1:$B$3211,2,0)</f>
        <v>193</v>
      </c>
      <c r="J471" s="5">
        <f t="shared" si="14"/>
        <v>3.2166666666666668</v>
      </c>
      <c r="K471" s="1">
        <f t="shared" si="15"/>
        <v>1</v>
      </c>
      <c r="L471" t="str">
        <f>VLOOKUP(A471,'Каналы привлечения'!$A$1:$B$3211,2,0)</f>
        <v>Одноклассники</v>
      </c>
      <c r="M471">
        <f>VLOOKUP(L471,'Косты по каналам'!$A$1:$B$7,2,0)</f>
        <v>45</v>
      </c>
    </row>
    <row r="472" spans="1:13" x14ac:dyDescent="0.25">
      <c r="A472" s="1">
        <v>101401</v>
      </c>
      <c r="B472" s="2">
        <v>43859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f>VLOOKUP(A472,'Время активности'!$A$1:$B$3211,2,0)</f>
        <v>124</v>
      </c>
      <c r="J472" s="5">
        <f t="shared" si="14"/>
        <v>2.0666666666666669</v>
      </c>
      <c r="K472" s="1">
        <f t="shared" si="15"/>
        <v>2</v>
      </c>
      <c r="L472" t="str">
        <f>VLOOKUP(A472,'Каналы привлечения'!$A$1:$B$3211,2,0)</f>
        <v>TikTok</v>
      </c>
      <c r="M472">
        <f>VLOOKUP(L472,'Косты по каналам'!$A$1:$B$7,2,0)</f>
        <v>80</v>
      </c>
    </row>
    <row r="473" spans="1:13" x14ac:dyDescent="0.25">
      <c r="A473" s="1">
        <v>100251</v>
      </c>
      <c r="B473" s="2">
        <v>43919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f>VLOOKUP(A473,'Время активности'!$A$1:$B$3211,2,0)</f>
        <v>816</v>
      </c>
      <c r="J473" s="5">
        <f t="shared" si="14"/>
        <v>13.6</v>
      </c>
      <c r="K473" s="1">
        <f t="shared" si="15"/>
        <v>1</v>
      </c>
      <c r="L473" t="str">
        <f>VLOOKUP(A473,'Каналы привлечения'!$A$1:$B$3211,2,0)</f>
        <v>TikTok</v>
      </c>
      <c r="M473">
        <f>VLOOKUP(L473,'Косты по каналам'!$A$1:$B$7,2,0)</f>
        <v>80</v>
      </c>
    </row>
    <row r="474" spans="1:13" x14ac:dyDescent="0.25">
      <c r="A474" s="1">
        <v>100792</v>
      </c>
      <c r="B474" s="2">
        <v>43977</v>
      </c>
      <c r="C474" s="1">
        <v>1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f>VLOOKUP(A474,'Время активности'!$A$1:$B$3211,2,0)</f>
        <v>158</v>
      </c>
      <c r="J474" s="5">
        <f t="shared" si="14"/>
        <v>2.6333333333333333</v>
      </c>
      <c r="K474" s="1">
        <f t="shared" si="15"/>
        <v>2</v>
      </c>
      <c r="L474" t="str">
        <f>VLOOKUP(A474,'Каналы привлечения'!$A$1:$B$3211,2,0)</f>
        <v>Instagram</v>
      </c>
      <c r="M474">
        <f>VLOOKUP(L474,'Косты по каналам'!$A$1:$B$7,2,0)</f>
        <v>75</v>
      </c>
    </row>
    <row r="475" spans="1:13" x14ac:dyDescent="0.25">
      <c r="A475" s="1">
        <v>100798</v>
      </c>
      <c r="B475" s="2">
        <v>43986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f>VLOOKUP(A475,'Время активности'!$A$1:$B$3211,2,0)</f>
        <v>179</v>
      </c>
      <c r="J475" s="5">
        <f t="shared" si="14"/>
        <v>2.9833333333333334</v>
      </c>
      <c r="K475" s="1">
        <f t="shared" si="15"/>
        <v>2</v>
      </c>
      <c r="L475" t="str">
        <f>VLOOKUP(A475,'Каналы привлечения'!$A$1:$B$3211,2,0)</f>
        <v>TikTok</v>
      </c>
      <c r="M475">
        <f>VLOOKUP(L475,'Косты по каналам'!$A$1:$B$7,2,0)</f>
        <v>80</v>
      </c>
    </row>
    <row r="476" spans="1:13" x14ac:dyDescent="0.25">
      <c r="A476" s="1">
        <v>100681</v>
      </c>
      <c r="B476" s="2">
        <v>44023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f>VLOOKUP(A476,'Время активности'!$A$1:$B$3211,2,0)</f>
        <v>75</v>
      </c>
      <c r="J476" s="5">
        <f t="shared" si="14"/>
        <v>1.25</v>
      </c>
      <c r="K476" s="1">
        <f t="shared" si="15"/>
        <v>3</v>
      </c>
      <c r="L476" t="str">
        <f>VLOOKUP(A476,'Каналы привлечения'!$A$1:$B$3211,2,0)</f>
        <v>VK</v>
      </c>
      <c r="M476">
        <f>VLOOKUP(L476,'Косты по каналам'!$A$1:$B$7,2,0)</f>
        <v>60</v>
      </c>
    </row>
    <row r="477" spans="1:13" x14ac:dyDescent="0.25">
      <c r="A477" s="1">
        <v>100902</v>
      </c>
      <c r="B477" s="2">
        <v>44072</v>
      </c>
      <c r="C477" s="1">
        <v>1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f>VLOOKUP(A477,'Время активности'!$A$1:$B$3211,2,0)</f>
        <v>68</v>
      </c>
      <c r="J477" s="5">
        <f t="shared" si="14"/>
        <v>1.1333333333333333</v>
      </c>
      <c r="K477" s="1">
        <f t="shared" si="15"/>
        <v>3</v>
      </c>
      <c r="L477" t="str">
        <f>VLOOKUP(A477,'Каналы привлечения'!$A$1:$B$3211,2,0)</f>
        <v>Одноклассники</v>
      </c>
      <c r="M477">
        <f>VLOOKUP(L477,'Косты по каналам'!$A$1:$B$7,2,0)</f>
        <v>45</v>
      </c>
    </row>
    <row r="478" spans="1:13" x14ac:dyDescent="0.25">
      <c r="A478" s="1">
        <v>100982</v>
      </c>
      <c r="B478" s="2">
        <v>43985</v>
      </c>
      <c r="C478" s="1">
        <v>1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  <c r="I478" s="1">
        <f>VLOOKUP(A478,'Время активности'!$A$1:$B$3211,2,0)</f>
        <v>189</v>
      </c>
      <c r="J478" s="5">
        <f t="shared" si="14"/>
        <v>3.15</v>
      </c>
      <c r="K478" s="1">
        <f t="shared" si="15"/>
        <v>1</v>
      </c>
      <c r="L478" t="str">
        <f>VLOOKUP(A478,'Каналы привлечения'!$A$1:$B$3211,2,0)</f>
        <v>Telegram</v>
      </c>
      <c r="M478">
        <f>VLOOKUP(L478,'Косты по каналам'!$A$1:$B$7,2,0)</f>
        <v>70</v>
      </c>
    </row>
    <row r="479" spans="1:13" x14ac:dyDescent="0.25">
      <c r="A479" s="1">
        <v>100918</v>
      </c>
      <c r="B479" s="2">
        <v>44112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f>VLOOKUP(A479,'Время активности'!$A$1:$B$3211,2,0)</f>
        <v>68</v>
      </c>
      <c r="J479" s="5">
        <f t="shared" si="14"/>
        <v>1.1333333333333333</v>
      </c>
      <c r="K479" s="1">
        <f t="shared" si="15"/>
        <v>3</v>
      </c>
      <c r="L479" t="str">
        <f>VLOOKUP(A479,'Каналы привлечения'!$A$1:$B$3211,2,0)</f>
        <v>Instagram</v>
      </c>
      <c r="M479">
        <f>VLOOKUP(L479,'Косты по каналам'!$A$1:$B$7,2,0)</f>
        <v>75</v>
      </c>
    </row>
    <row r="480" spans="1:13" x14ac:dyDescent="0.25">
      <c r="A480" s="1">
        <v>100589</v>
      </c>
      <c r="B480" s="2">
        <v>44154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f>VLOOKUP(A480,'Время активности'!$A$1:$B$3211,2,0)</f>
        <v>119</v>
      </c>
      <c r="J480" s="5">
        <f t="shared" si="14"/>
        <v>1.9833333333333334</v>
      </c>
      <c r="K480" s="1">
        <f t="shared" si="15"/>
        <v>3</v>
      </c>
      <c r="L480" t="str">
        <f>VLOOKUP(A480,'Каналы привлечения'!$A$1:$B$3211,2,0)</f>
        <v>TikTok</v>
      </c>
      <c r="M480">
        <f>VLOOKUP(L480,'Косты по каналам'!$A$1:$B$7,2,0)</f>
        <v>80</v>
      </c>
    </row>
    <row r="481" spans="1:13" x14ac:dyDescent="0.25">
      <c r="A481" s="1">
        <v>101037</v>
      </c>
      <c r="B481" s="2">
        <v>44132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f>VLOOKUP(A481,'Время активности'!$A$1:$B$3211,2,0)</f>
        <v>50</v>
      </c>
      <c r="J481" s="5">
        <f t="shared" si="14"/>
        <v>0.83333333333333337</v>
      </c>
      <c r="K481" s="1">
        <f t="shared" si="15"/>
        <v>4</v>
      </c>
      <c r="L481" t="str">
        <f>VLOOKUP(A481,'Каналы привлечения'!$A$1:$B$3211,2,0)</f>
        <v>Facebook</v>
      </c>
      <c r="M481">
        <f>VLOOKUP(L481,'Косты по каналам'!$A$1:$B$7,2,0)</f>
        <v>90</v>
      </c>
    </row>
    <row r="482" spans="1:13" x14ac:dyDescent="0.25">
      <c r="A482" s="1">
        <v>100926</v>
      </c>
      <c r="B482" s="2">
        <v>44059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f>VLOOKUP(A482,'Время активности'!$A$1:$B$3211,2,0)</f>
        <v>226</v>
      </c>
      <c r="J482" s="5">
        <f t="shared" si="14"/>
        <v>3.7666666666666666</v>
      </c>
      <c r="K482" s="1">
        <f t="shared" si="15"/>
        <v>1</v>
      </c>
      <c r="L482" t="str">
        <f>VLOOKUP(A482,'Каналы привлечения'!$A$1:$B$3211,2,0)</f>
        <v>Одноклассники</v>
      </c>
      <c r="M482">
        <f>VLOOKUP(L482,'Косты по каналам'!$A$1:$B$7,2,0)</f>
        <v>45</v>
      </c>
    </row>
    <row r="483" spans="1:13" x14ac:dyDescent="0.25">
      <c r="A483" s="1">
        <v>103166</v>
      </c>
      <c r="B483" s="2">
        <v>44191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f>VLOOKUP(A483,'Время активности'!$A$1:$B$3211,2,0)</f>
        <v>434</v>
      </c>
      <c r="J483" s="5">
        <f t="shared" si="14"/>
        <v>7.2333333333333334</v>
      </c>
      <c r="K483" s="1">
        <f t="shared" si="15"/>
        <v>1</v>
      </c>
      <c r="L483" t="str">
        <f>VLOOKUP(A483,'Каналы привлечения'!$A$1:$B$3211,2,0)</f>
        <v>Telegram</v>
      </c>
      <c r="M483">
        <f>VLOOKUP(L483,'Косты по каналам'!$A$1:$B$7,2,0)</f>
        <v>70</v>
      </c>
    </row>
    <row r="484" spans="1:13" x14ac:dyDescent="0.25">
      <c r="A484" s="1">
        <v>101436</v>
      </c>
      <c r="B484" s="2">
        <v>44132</v>
      </c>
      <c r="C484" s="1">
        <v>1</v>
      </c>
      <c r="D484" s="1">
        <v>1</v>
      </c>
      <c r="E484" s="1">
        <v>0</v>
      </c>
      <c r="F484" s="1">
        <v>0</v>
      </c>
      <c r="G484" s="1">
        <v>0</v>
      </c>
      <c r="H484" s="1">
        <v>0</v>
      </c>
      <c r="I484" s="1">
        <f>VLOOKUP(A484,'Время активности'!$A$1:$B$3211,2,0)</f>
        <v>89</v>
      </c>
      <c r="J484" s="5">
        <f t="shared" si="14"/>
        <v>1.4833333333333334</v>
      </c>
      <c r="K484" s="1">
        <f t="shared" si="15"/>
        <v>3</v>
      </c>
      <c r="L484" t="str">
        <f>VLOOKUP(A484,'Каналы привлечения'!$A$1:$B$3211,2,0)</f>
        <v>Telegram</v>
      </c>
      <c r="M484">
        <f>VLOOKUP(L484,'Косты по каналам'!$A$1:$B$7,2,0)</f>
        <v>70</v>
      </c>
    </row>
    <row r="485" spans="1:13" x14ac:dyDescent="0.25">
      <c r="A485" s="1">
        <v>101276</v>
      </c>
      <c r="B485" s="2">
        <v>43876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f>VLOOKUP(A485,'Время активности'!$A$1:$B$3211,2,0)</f>
        <v>2</v>
      </c>
      <c r="J485" s="5">
        <f t="shared" si="14"/>
        <v>3.3333333333333333E-2</v>
      </c>
      <c r="K485" s="1">
        <f t="shared" si="15"/>
        <v>4</v>
      </c>
      <c r="L485" t="str">
        <f>VLOOKUP(A485,'Каналы привлечения'!$A$1:$B$3211,2,0)</f>
        <v>Telegram</v>
      </c>
      <c r="M485">
        <f>VLOOKUP(L485,'Косты по каналам'!$A$1:$B$7,2,0)</f>
        <v>70</v>
      </c>
    </row>
    <row r="486" spans="1:13" x14ac:dyDescent="0.25">
      <c r="A486" s="1">
        <v>102349</v>
      </c>
      <c r="B486" s="2">
        <v>43987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f>VLOOKUP(A486,'Время активности'!$A$1:$B$3211,2,0)</f>
        <v>155</v>
      </c>
      <c r="J486" s="5">
        <f t="shared" si="14"/>
        <v>2.5833333333333335</v>
      </c>
      <c r="K486" s="1">
        <f t="shared" si="15"/>
        <v>2</v>
      </c>
      <c r="L486" t="str">
        <f>VLOOKUP(A486,'Каналы привлечения'!$A$1:$B$3211,2,0)</f>
        <v>Telegram</v>
      </c>
      <c r="M486">
        <f>VLOOKUP(L486,'Косты по каналам'!$A$1:$B$7,2,0)</f>
        <v>70</v>
      </c>
    </row>
    <row r="487" spans="1:13" x14ac:dyDescent="0.25">
      <c r="A487" s="1">
        <v>101334</v>
      </c>
      <c r="B487" s="2">
        <v>44159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f>VLOOKUP(A487,'Время активности'!$A$1:$B$3211,2,0)</f>
        <v>59</v>
      </c>
      <c r="J487" s="5">
        <f t="shared" si="14"/>
        <v>0.98333333333333328</v>
      </c>
      <c r="K487" s="1">
        <f t="shared" si="15"/>
        <v>4</v>
      </c>
      <c r="L487" t="str">
        <f>VLOOKUP(A487,'Каналы привлечения'!$A$1:$B$3211,2,0)</f>
        <v>Telegram</v>
      </c>
      <c r="M487">
        <f>VLOOKUP(L487,'Косты по каналам'!$A$1:$B$7,2,0)</f>
        <v>70</v>
      </c>
    </row>
    <row r="488" spans="1:13" x14ac:dyDescent="0.25">
      <c r="A488" s="1">
        <v>100257</v>
      </c>
      <c r="B488" s="2">
        <v>43942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f>VLOOKUP(A488,'Время активности'!$A$1:$B$3211,2,0)</f>
        <v>200</v>
      </c>
      <c r="J488" s="5">
        <f t="shared" si="14"/>
        <v>3.3333333333333335</v>
      </c>
      <c r="K488" s="1">
        <f t="shared" si="15"/>
        <v>1</v>
      </c>
      <c r="L488" t="str">
        <f>VLOOKUP(A488,'Каналы привлечения'!$A$1:$B$3211,2,0)</f>
        <v>Telegram</v>
      </c>
      <c r="M488">
        <f>VLOOKUP(L488,'Косты по каналам'!$A$1:$B$7,2,0)</f>
        <v>70</v>
      </c>
    </row>
    <row r="489" spans="1:13" x14ac:dyDescent="0.25">
      <c r="A489" s="1">
        <v>100381</v>
      </c>
      <c r="B489" s="2">
        <v>44075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f>VLOOKUP(A489,'Время активности'!$A$1:$B$3211,2,0)</f>
        <v>143</v>
      </c>
      <c r="J489" s="5">
        <f t="shared" si="14"/>
        <v>2.3833333333333333</v>
      </c>
      <c r="K489" s="1">
        <f t="shared" si="15"/>
        <v>2</v>
      </c>
      <c r="L489" t="str">
        <f>VLOOKUP(A489,'Каналы привлечения'!$A$1:$B$3211,2,0)</f>
        <v>Одноклассники</v>
      </c>
      <c r="M489">
        <f>VLOOKUP(L489,'Косты по каналам'!$A$1:$B$7,2,0)</f>
        <v>45</v>
      </c>
    </row>
    <row r="490" spans="1:13" x14ac:dyDescent="0.25">
      <c r="A490" s="1">
        <v>100624</v>
      </c>
      <c r="B490" s="2">
        <v>44140</v>
      </c>
      <c r="C490" s="1">
        <v>1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f>VLOOKUP(A490,'Время активности'!$A$1:$B$3211,2,0)</f>
        <v>61</v>
      </c>
      <c r="J490" s="5">
        <f t="shared" si="14"/>
        <v>1.0166666666666666</v>
      </c>
      <c r="K490" s="1">
        <f t="shared" si="15"/>
        <v>3</v>
      </c>
      <c r="L490" t="str">
        <f>VLOOKUP(A490,'Каналы привлечения'!$A$1:$B$3211,2,0)</f>
        <v>Instagram</v>
      </c>
      <c r="M490">
        <f>VLOOKUP(L490,'Косты по каналам'!$A$1:$B$7,2,0)</f>
        <v>75</v>
      </c>
    </row>
    <row r="491" spans="1:13" x14ac:dyDescent="0.25">
      <c r="A491" s="1">
        <v>103206</v>
      </c>
      <c r="B491" s="2">
        <v>44059</v>
      </c>
      <c r="C491" s="1">
        <v>1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  <c r="I491" s="1">
        <f>VLOOKUP(A491,'Время активности'!$A$1:$B$3211,2,0)</f>
        <v>33</v>
      </c>
      <c r="J491" s="5">
        <f t="shared" si="14"/>
        <v>0.55000000000000004</v>
      </c>
      <c r="K491" s="1">
        <f t="shared" si="15"/>
        <v>4</v>
      </c>
      <c r="L491" t="str">
        <f>VLOOKUP(A491,'Каналы привлечения'!$A$1:$B$3211,2,0)</f>
        <v>Instagram</v>
      </c>
      <c r="M491">
        <f>VLOOKUP(L491,'Косты по каналам'!$A$1:$B$7,2,0)</f>
        <v>75</v>
      </c>
    </row>
    <row r="492" spans="1:13" x14ac:dyDescent="0.25">
      <c r="A492" s="1">
        <v>103177</v>
      </c>
      <c r="B492" s="2">
        <v>44036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f>VLOOKUP(A492,'Время активности'!$A$1:$B$3211,2,0)</f>
        <v>24</v>
      </c>
      <c r="J492" s="5">
        <f t="shared" si="14"/>
        <v>0.4</v>
      </c>
      <c r="K492" s="1">
        <f t="shared" si="15"/>
        <v>4</v>
      </c>
      <c r="L492" t="str">
        <f>VLOOKUP(A492,'Каналы привлечения'!$A$1:$B$3211,2,0)</f>
        <v>VK</v>
      </c>
      <c r="M492">
        <f>VLOOKUP(L492,'Косты по каналам'!$A$1:$B$7,2,0)</f>
        <v>60</v>
      </c>
    </row>
    <row r="493" spans="1:13" x14ac:dyDescent="0.25">
      <c r="A493" s="1">
        <v>100349</v>
      </c>
      <c r="B493" s="2">
        <v>44017</v>
      </c>
      <c r="C493" s="1">
        <v>1</v>
      </c>
      <c r="D493" s="1">
        <v>1</v>
      </c>
      <c r="E493" s="1">
        <v>1</v>
      </c>
      <c r="F493" s="1">
        <v>0</v>
      </c>
      <c r="G493" s="1">
        <v>0</v>
      </c>
      <c r="H493" s="1">
        <v>0</v>
      </c>
      <c r="I493" s="1">
        <f>VLOOKUP(A493,'Время активности'!$A$1:$B$3211,2,0)</f>
        <v>185</v>
      </c>
      <c r="J493" s="5">
        <f t="shared" si="14"/>
        <v>3.0833333333333335</v>
      </c>
      <c r="K493" s="1">
        <f t="shared" si="15"/>
        <v>1</v>
      </c>
      <c r="L493" t="str">
        <f>VLOOKUP(A493,'Каналы привлечения'!$A$1:$B$3211,2,0)</f>
        <v>Instagram</v>
      </c>
      <c r="M493">
        <f>VLOOKUP(L493,'Косты по каналам'!$A$1:$B$7,2,0)</f>
        <v>75</v>
      </c>
    </row>
    <row r="494" spans="1:13" x14ac:dyDescent="0.25">
      <c r="A494" s="1">
        <v>101437</v>
      </c>
      <c r="B494" s="2">
        <v>44150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f>VLOOKUP(A494,'Время активности'!$A$1:$B$3211,2,0)</f>
        <v>845</v>
      </c>
      <c r="J494" s="5">
        <f t="shared" si="14"/>
        <v>14.083333333333334</v>
      </c>
      <c r="K494" s="1">
        <f t="shared" si="15"/>
        <v>1</v>
      </c>
      <c r="L494" t="str">
        <f>VLOOKUP(A494,'Каналы привлечения'!$A$1:$B$3211,2,0)</f>
        <v>Instagram</v>
      </c>
      <c r="M494">
        <f>VLOOKUP(L494,'Косты по каналам'!$A$1:$B$7,2,0)</f>
        <v>75</v>
      </c>
    </row>
    <row r="495" spans="1:13" x14ac:dyDescent="0.25">
      <c r="A495" s="1">
        <v>101919</v>
      </c>
      <c r="B495" s="2">
        <v>44113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s="1">
        <f>VLOOKUP(A495,'Время активности'!$A$1:$B$3211,2,0)</f>
        <v>66</v>
      </c>
      <c r="J495" s="5">
        <f t="shared" si="14"/>
        <v>1.1000000000000001</v>
      </c>
      <c r="K495" s="1">
        <f t="shared" si="15"/>
        <v>3</v>
      </c>
      <c r="L495" t="str">
        <f>VLOOKUP(A495,'Каналы привлечения'!$A$1:$B$3211,2,0)</f>
        <v>Instagram</v>
      </c>
      <c r="M495">
        <f>VLOOKUP(L495,'Косты по каналам'!$A$1:$B$7,2,0)</f>
        <v>75</v>
      </c>
    </row>
    <row r="496" spans="1:13" x14ac:dyDescent="0.25">
      <c r="A496" s="1">
        <v>101416</v>
      </c>
      <c r="B496" s="2">
        <v>43857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f>VLOOKUP(A496,'Время активности'!$A$1:$B$3211,2,0)</f>
        <v>67</v>
      </c>
      <c r="J496" s="5">
        <f t="shared" si="14"/>
        <v>1.1166666666666667</v>
      </c>
      <c r="K496" s="1">
        <f t="shared" si="15"/>
        <v>3</v>
      </c>
      <c r="L496" t="str">
        <f>VLOOKUP(A496,'Каналы привлечения'!$A$1:$B$3211,2,0)</f>
        <v>VK</v>
      </c>
      <c r="M496">
        <f>VLOOKUP(L496,'Косты по каналам'!$A$1:$B$7,2,0)</f>
        <v>60</v>
      </c>
    </row>
    <row r="497" spans="1:13" x14ac:dyDescent="0.25">
      <c r="A497" s="1">
        <v>102058</v>
      </c>
      <c r="B497" s="2">
        <v>43913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1">
        <f>VLOOKUP(A497,'Время активности'!$A$1:$B$3211,2,0)</f>
        <v>165</v>
      </c>
      <c r="J497" s="5">
        <f t="shared" si="14"/>
        <v>2.75</v>
      </c>
      <c r="K497" s="1">
        <f t="shared" si="15"/>
        <v>2</v>
      </c>
      <c r="L497" t="str">
        <f>VLOOKUP(A497,'Каналы привлечения'!$A$1:$B$3211,2,0)</f>
        <v>Instagram</v>
      </c>
      <c r="M497">
        <f>VLOOKUP(L497,'Косты по каналам'!$A$1:$B$7,2,0)</f>
        <v>75</v>
      </c>
    </row>
    <row r="498" spans="1:13" x14ac:dyDescent="0.25">
      <c r="A498" s="1">
        <v>102587</v>
      </c>
      <c r="B498" s="2">
        <v>44070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f>VLOOKUP(A498,'Время активности'!$A$1:$B$3211,2,0)</f>
        <v>129</v>
      </c>
      <c r="J498" s="5">
        <f t="shared" si="14"/>
        <v>2.15</v>
      </c>
      <c r="K498" s="1">
        <f t="shared" si="15"/>
        <v>2</v>
      </c>
      <c r="L498" t="str">
        <f>VLOOKUP(A498,'Каналы привлечения'!$A$1:$B$3211,2,0)</f>
        <v>Telegram</v>
      </c>
      <c r="M498">
        <f>VLOOKUP(L498,'Косты по каналам'!$A$1:$B$7,2,0)</f>
        <v>70</v>
      </c>
    </row>
    <row r="499" spans="1:13" x14ac:dyDescent="0.25">
      <c r="A499" s="1">
        <v>103173</v>
      </c>
      <c r="B499" s="2">
        <v>43895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f>VLOOKUP(A499,'Время активности'!$A$1:$B$3211,2,0)</f>
        <v>44</v>
      </c>
      <c r="J499" s="5">
        <f t="shared" si="14"/>
        <v>0.73333333333333328</v>
      </c>
      <c r="K499" s="1">
        <f t="shared" si="15"/>
        <v>4</v>
      </c>
      <c r="L499" t="str">
        <f>VLOOKUP(A499,'Каналы привлечения'!$A$1:$B$3211,2,0)</f>
        <v>Одноклассники</v>
      </c>
      <c r="M499">
        <f>VLOOKUP(L499,'Косты по каналам'!$A$1:$B$7,2,0)</f>
        <v>45</v>
      </c>
    </row>
    <row r="500" spans="1:13" x14ac:dyDescent="0.25">
      <c r="A500" s="1">
        <v>101626</v>
      </c>
      <c r="B500" s="2">
        <v>43844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f>VLOOKUP(A500,'Время активности'!$A$1:$B$3211,2,0)</f>
        <v>76</v>
      </c>
      <c r="J500" s="5">
        <f t="shared" si="14"/>
        <v>1.2666666666666666</v>
      </c>
      <c r="K500" s="1">
        <f t="shared" si="15"/>
        <v>3</v>
      </c>
      <c r="L500" t="str">
        <f>VLOOKUP(A500,'Каналы привлечения'!$A$1:$B$3211,2,0)</f>
        <v>Telegram</v>
      </c>
      <c r="M500">
        <f>VLOOKUP(L500,'Косты по каналам'!$A$1:$B$7,2,0)</f>
        <v>70</v>
      </c>
    </row>
    <row r="501" spans="1:13" x14ac:dyDescent="0.25">
      <c r="A501" s="1">
        <v>100566</v>
      </c>
      <c r="B501" s="2">
        <v>44189</v>
      </c>
      <c r="C501" s="1">
        <v>1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f>VLOOKUP(A501,'Время активности'!$A$1:$B$3211,2,0)</f>
        <v>75</v>
      </c>
      <c r="J501" s="5">
        <f t="shared" si="14"/>
        <v>1.25</v>
      </c>
      <c r="K501" s="1">
        <f t="shared" si="15"/>
        <v>3</v>
      </c>
      <c r="L501" t="str">
        <f>VLOOKUP(A501,'Каналы привлечения'!$A$1:$B$3211,2,0)</f>
        <v>Instagram</v>
      </c>
      <c r="M501">
        <f>VLOOKUP(L501,'Косты по каналам'!$A$1:$B$7,2,0)</f>
        <v>75</v>
      </c>
    </row>
    <row r="502" spans="1:13" x14ac:dyDescent="0.25">
      <c r="A502" s="1">
        <v>101324</v>
      </c>
      <c r="B502" s="2">
        <v>43857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f>VLOOKUP(A502,'Время активности'!$A$1:$B$3211,2,0)</f>
        <v>70</v>
      </c>
      <c r="J502" s="5">
        <f t="shared" si="14"/>
        <v>1.1666666666666667</v>
      </c>
      <c r="K502" s="1">
        <f t="shared" si="15"/>
        <v>3</v>
      </c>
      <c r="L502" t="str">
        <f>VLOOKUP(A502,'Каналы привлечения'!$A$1:$B$3211,2,0)</f>
        <v>VK</v>
      </c>
      <c r="M502">
        <f>VLOOKUP(L502,'Косты по каналам'!$A$1:$B$7,2,0)</f>
        <v>60</v>
      </c>
    </row>
    <row r="503" spans="1:13" x14ac:dyDescent="0.25">
      <c r="A503" s="1">
        <v>100473</v>
      </c>
      <c r="B503" s="2">
        <v>44173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f>VLOOKUP(A503,'Время активности'!$A$1:$B$3211,2,0)</f>
        <v>85</v>
      </c>
      <c r="J503" s="5">
        <f t="shared" si="14"/>
        <v>1.4166666666666667</v>
      </c>
      <c r="K503" s="1">
        <f t="shared" si="15"/>
        <v>3</v>
      </c>
      <c r="L503" t="str">
        <f>VLOOKUP(A503,'Каналы привлечения'!$A$1:$B$3211,2,0)</f>
        <v>Одноклассники</v>
      </c>
      <c r="M503">
        <f>VLOOKUP(L503,'Косты по каналам'!$A$1:$B$7,2,0)</f>
        <v>45</v>
      </c>
    </row>
    <row r="504" spans="1:13" x14ac:dyDescent="0.25">
      <c r="A504" s="1">
        <v>101573</v>
      </c>
      <c r="B504" s="2">
        <v>44183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f>VLOOKUP(A504,'Время активности'!$A$1:$B$3211,2,0)</f>
        <v>78</v>
      </c>
      <c r="J504" s="5">
        <f t="shared" si="14"/>
        <v>1.3</v>
      </c>
      <c r="K504" s="1">
        <f t="shared" si="15"/>
        <v>3</v>
      </c>
      <c r="L504" t="str">
        <f>VLOOKUP(A504,'Каналы привлечения'!$A$1:$B$3211,2,0)</f>
        <v>Telegram</v>
      </c>
      <c r="M504">
        <f>VLOOKUP(L504,'Косты по каналам'!$A$1:$B$7,2,0)</f>
        <v>70</v>
      </c>
    </row>
    <row r="505" spans="1:13" x14ac:dyDescent="0.25">
      <c r="A505" s="1">
        <v>101482</v>
      </c>
      <c r="B505" s="2">
        <v>44031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f>VLOOKUP(A505,'Время активности'!$A$1:$B$3211,2,0)</f>
        <v>447</v>
      </c>
      <c r="J505" s="5">
        <f t="shared" si="14"/>
        <v>7.45</v>
      </c>
      <c r="K505" s="1">
        <f t="shared" si="15"/>
        <v>1</v>
      </c>
      <c r="L505" t="str">
        <f>VLOOKUP(A505,'Каналы привлечения'!$A$1:$B$3211,2,0)</f>
        <v>Facebook</v>
      </c>
      <c r="M505">
        <f>VLOOKUP(L505,'Косты по каналам'!$A$1:$B$7,2,0)</f>
        <v>90</v>
      </c>
    </row>
    <row r="506" spans="1:13" x14ac:dyDescent="0.25">
      <c r="A506" s="1">
        <v>101899</v>
      </c>
      <c r="B506" s="2">
        <v>43920</v>
      </c>
      <c r="C506" s="1">
        <v>1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s="1">
        <f>VLOOKUP(A506,'Время активности'!$A$1:$B$3211,2,0)</f>
        <v>70</v>
      </c>
      <c r="J506" s="5">
        <f t="shared" si="14"/>
        <v>1.1666666666666667</v>
      </c>
      <c r="K506" s="1">
        <f t="shared" si="15"/>
        <v>3</v>
      </c>
      <c r="L506" t="str">
        <f>VLOOKUP(A506,'Каналы привлечения'!$A$1:$B$3211,2,0)</f>
        <v>Instagram</v>
      </c>
      <c r="M506">
        <f>VLOOKUP(L506,'Косты по каналам'!$A$1:$B$7,2,0)</f>
        <v>75</v>
      </c>
    </row>
    <row r="507" spans="1:13" x14ac:dyDescent="0.25">
      <c r="A507" s="1">
        <v>102295</v>
      </c>
      <c r="B507" s="2">
        <v>44090</v>
      </c>
      <c r="C507" s="1">
        <v>1</v>
      </c>
      <c r="D507" s="1">
        <v>1</v>
      </c>
      <c r="E507" s="1">
        <v>1</v>
      </c>
      <c r="F507" s="1">
        <v>1</v>
      </c>
      <c r="G507" s="1">
        <v>0</v>
      </c>
      <c r="H507" s="1">
        <v>0</v>
      </c>
      <c r="I507" s="1">
        <f>VLOOKUP(A507,'Время активности'!$A$1:$B$3211,2,0)</f>
        <v>159</v>
      </c>
      <c r="J507" s="5">
        <f t="shared" si="14"/>
        <v>2.65</v>
      </c>
      <c r="K507" s="1">
        <f t="shared" si="15"/>
        <v>2</v>
      </c>
      <c r="L507" t="str">
        <f>VLOOKUP(A507,'Каналы привлечения'!$A$1:$B$3211,2,0)</f>
        <v>Telegram</v>
      </c>
      <c r="M507">
        <f>VLOOKUP(L507,'Косты по каналам'!$A$1:$B$7,2,0)</f>
        <v>70</v>
      </c>
    </row>
    <row r="508" spans="1:13" x14ac:dyDescent="0.25">
      <c r="A508" s="1">
        <v>100644</v>
      </c>
      <c r="B508" s="2">
        <v>44060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f>VLOOKUP(A508,'Время активности'!$A$1:$B$3211,2,0)</f>
        <v>75</v>
      </c>
      <c r="J508" s="5">
        <f t="shared" si="14"/>
        <v>1.25</v>
      </c>
      <c r="K508" s="1">
        <f t="shared" si="15"/>
        <v>3</v>
      </c>
      <c r="L508" t="str">
        <f>VLOOKUP(A508,'Каналы привлечения'!$A$1:$B$3211,2,0)</f>
        <v>TikTok</v>
      </c>
      <c r="M508">
        <f>VLOOKUP(L508,'Косты по каналам'!$A$1:$B$7,2,0)</f>
        <v>80</v>
      </c>
    </row>
    <row r="509" spans="1:13" x14ac:dyDescent="0.25">
      <c r="A509" s="1">
        <v>100485</v>
      </c>
      <c r="B509" s="2">
        <v>44022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f>VLOOKUP(A509,'Время активности'!$A$1:$B$3211,2,0)</f>
        <v>183</v>
      </c>
      <c r="J509" s="5">
        <f t="shared" si="14"/>
        <v>3.05</v>
      </c>
      <c r="K509" s="1">
        <f t="shared" si="15"/>
        <v>1</v>
      </c>
      <c r="L509" t="str">
        <f>VLOOKUP(A509,'Каналы привлечения'!$A$1:$B$3211,2,0)</f>
        <v>Instagram</v>
      </c>
      <c r="M509">
        <f>VLOOKUP(L509,'Косты по каналам'!$A$1:$B$7,2,0)</f>
        <v>75</v>
      </c>
    </row>
    <row r="510" spans="1:13" x14ac:dyDescent="0.25">
      <c r="A510" s="1">
        <v>102368</v>
      </c>
      <c r="B510" s="2">
        <v>43917</v>
      </c>
      <c r="C510" s="1">
        <v>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f>VLOOKUP(A510,'Время активности'!$A$1:$B$3211,2,0)</f>
        <v>25</v>
      </c>
      <c r="J510" s="5">
        <f t="shared" si="14"/>
        <v>0.41666666666666669</v>
      </c>
      <c r="K510" s="1">
        <f t="shared" si="15"/>
        <v>4</v>
      </c>
      <c r="L510" t="str">
        <f>VLOOKUP(A510,'Каналы привлечения'!$A$1:$B$3211,2,0)</f>
        <v>Одноклассники</v>
      </c>
      <c r="M510">
        <f>VLOOKUP(L510,'Косты по каналам'!$A$1:$B$7,2,0)</f>
        <v>45</v>
      </c>
    </row>
    <row r="511" spans="1:13" x14ac:dyDescent="0.25">
      <c r="A511" s="1">
        <v>101826</v>
      </c>
      <c r="B511" s="2">
        <v>44049</v>
      </c>
      <c r="C511" s="1">
        <v>1</v>
      </c>
      <c r="D511" s="1">
        <v>1</v>
      </c>
      <c r="E511" s="1">
        <v>1</v>
      </c>
      <c r="F511" s="1">
        <v>0</v>
      </c>
      <c r="G511" s="1">
        <v>0</v>
      </c>
      <c r="H511" s="1">
        <v>0</v>
      </c>
      <c r="I511" s="1">
        <f>VLOOKUP(A511,'Время активности'!$A$1:$B$3211,2,0)</f>
        <v>188</v>
      </c>
      <c r="J511" s="5">
        <f t="shared" si="14"/>
        <v>3.1333333333333333</v>
      </c>
      <c r="K511" s="1">
        <f t="shared" si="15"/>
        <v>1</v>
      </c>
      <c r="L511" t="str">
        <f>VLOOKUP(A511,'Каналы привлечения'!$A$1:$B$3211,2,0)</f>
        <v>Telegram</v>
      </c>
      <c r="M511">
        <f>VLOOKUP(L511,'Косты по каналам'!$A$1:$B$7,2,0)</f>
        <v>70</v>
      </c>
    </row>
    <row r="512" spans="1:13" x14ac:dyDescent="0.25">
      <c r="A512" s="1">
        <v>103042</v>
      </c>
      <c r="B512" s="2">
        <v>43996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f>VLOOKUP(A512,'Время активности'!$A$1:$B$3211,2,0)</f>
        <v>201</v>
      </c>
      <c r="J512" s="5">
        <f t="shared" si="14"/>
        <v>3.35</v>
      </c>
      <c r="K512" s="1">
        <f t="shared" si="15"/>
        <v>1</v>
      </c>
      <c r="L512" t="str">
        <f>VLOOKUP(A512,'Каналы привлечения'!$A$1:$B$3211,2,0)</f>
        <v>Telegram</v>
      </c>
      <c r="M512">
        <f>VLOOKUP(L512,'Косты по каналам'!$A$1:$B$7,2,0)</f>
        <v>70</v>
      </c>
    </row>
    <row r="513" spans="1:13" x14ac:dyDescent="0.25">
      <c r="A513" s="1">
        <v>100904</v>
      </c>
      <c r="B513" s="2">
        <v>43858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f>VLOOKUP(A513,'Время активности'!$A$1:$B$3211,2,0)</f>
        <v>68</v>
      </c>
      <c r="J513" s="5">
        <f t="shared" si="14"/>
        <v>1.1333333333333333</v>
      </c>
      <c r="K513" s="1">
        <f t="shared" si="15"/>
        <v>3</v>
      </c>
      <c r="L513" t="str">
        <f>VLOOKUP(A513,'Каналы привлечения'!$A$1:$B$3211,2,0)</f>
        <v>Одноклассники</v>
      </c>
      <c r="M513">
        <f>VLOOKUP(L513,'Косты по каналам'!$A$1:$B$7,2,0)</f>
        <v>45</v>
      </c>
    </row>
    <row r="514" spans="1:13" x14ac:dyDescent="0.25">
      <c r="A514" s="1">
        <v>100429</v>
      </c>
      <c r="B514" s="2">
        <v>44075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f>VLOOKUP(A514,'Время активности'!$A$1:$B$3211,2,0)</f>
        <v>38</v>
      </c>
      <c r="J514" s="5">
        <f t="shared" si="14"/>
        <v>0.6333333333333333</v>
      </c>
      <c r="K514" s="1">
        <f t="shared" si="15"/>
        <v>4</v>
      </c>
      <c r="L514" t="str">
        <f>VLOOKUP(A514,'Каналы привлечения'!$A$1:$B$3211,2,0)</f>
        <v>VK</v>
      </c>
      <c r="M514">
        <f>VLOOKUP(L514,'Косты по каналам'!$A$1:$B$7,2,0)</f>
        <v>60</v>
      </c>
    </row>
    <row r="515" spans="1:13" x14ac:dyDescent="0.25">
      <c r="A515" s="1">
        <v>101252</v>
      </c>
      <c r="B515" s="2">
        <v>44174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f>VLOOKUP(A515,'Время активности'!$A$1:$B$3211,2,0)</f>
        <v>45</v>
      </c>
      <c r="J515" s="5">
        <f t="shared" ref="J515:J578" si="16">I515/60</f>
        <v>0.75</v>
      </c>
      <c r="K515" s="1">
        <f t="shared" ref="K515:K578" si="17">IF(J515&lt;=1,4,IF(J515&lt;=2,3,IF(J515&lt;=3,2,1)))</f>
        <v>4</v>
      </c>
      <c r="L515" t="str">
        <f>VLOOKUP(A515,'Каналы привлечения'!$A$1:$B$3211,2,0)</f>
        <v>Facebook</v>
      </c>
      <c r="M515">
        <f>VLOOKUP(L515,'Косты по каналам'!$A$1:$B$7,2,0)</f>
        <v>90</v>
      </c>
    </row>
    <row r="516" spans="1:13" x14ac:dyDescent="0.25">
      <c r="A516" s="1">
        <v>101769</v>
      </c>
      <c r="B516" s="2">
        <v>44074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f>VLOOKUP(A516,'Время активности'!$A$1:$B$3211,2,0)</f>
        <v>243</v>
      </c>
      <c r="J516" s="5">
        <f t="shared" si="16"/>
        <v>4.05</v>
      </c>
      <c r="K516" s="1">
        <f t="shared" si="17"/>
        <v>1</v>
      </c>
      <c r="L516" t="str">
        <f>VLOOKUP(A516,'Каналы привлечения'!$A$1:$B$3211,2,0)</f>
        <v>Telegram</v>
      </c>
      <c r="M516">
        <f>VLOOKUP(L516,'Косты по каналам'!$A$1:$B$7,2,0)</f>
        <v>70</v>
      </c>
    </row>
    <row r="517" spans="1:13" x14ac:dyDescent="0.25">
      <c r="A517" s="1">
        <v>100522</v>
      </c>
      <c r="B517" s="2">
        <v>43881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f>VLOOKUP(A517,'Время активности'!$A$1:$B$3211,2,0)</f>
        <v>75</v>
      </c>
      <c r="J517" s="5">
        <f t="shared" si="16"/>
        <v>1.25</v>
      </c>
      <c r="K517" s="1">
        <f t="shared" si="17"/>
        <v>3</v>
      </c>
      <c r="L517" t="str">
        <f>VLOOKUP(A517,'Каналы привлечения'!$A$1:$B$3211,2,0)</f>
        <v>TikTok</v>
      </c>
      <c r="M517">
        <f>VLOOKUP(L517,'Косты по каналам'!$A$1:$B$7,2,0)</f>
        <v>80</v>
      </c>
    </row>
    <row r="518" spans="1:13" x14ac:dyDescent="0.25">
      <c r="A518" s="1">
        <v>100588</v>
      </c>
      <c r="B518" s="2">
        <v>44154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f>VLOOKUP(A518,'Время активности'!$A$1:$B$3211,2,0)</f>
        <v>75</v>
      </c>
      <c r="J518" s="5">
        <f t="shared" si="16"/>
        <v>1.25</v>
      </c>
      <c r="K518" s="1">
        <f t="shared" si="17"/>
        <v>3</v>
      </c>
      <c r="L518" t="str">
        <f>VLOOKUP(A518,'Каналы привлечения'!$A$1:$B$3211,2,0)</f>
        <v>Telegram</v>
      </c>
      <c r="M518">
        <f>VLOOKUP(L518,'Косты по каналам'!$A$1:$B$7,2,0)</f>
        <v>70</v>
      </c>
    </row>
    <row r="519" spans="1:13" x14ac:dyDescent="0.25">
      <c r="A519" s="1">
        <v>100126</v>
      </c>
      <c r="B519" s="2">
        <v>43947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0</v>
      </c>
      <c r="I519" s="1">
        <f>VLOOKUP(A519,'Время активности'!$A$1:$B$3211,2,0)</f>
        <v>82</v>
      </c>
      <c r="J519" s="5">
        <f t="shared" si="16"/>
        <v>1.3666666666666667</v>
      </c>
      <c r="K519" s="1">
        <f t="shared" si="17"/>
        <v>3</v>
      </c>
      <c r="L519" t="str">
        <f>VLOOKUP(A519,'Каналы привлечения'!$A$1:$B$3211,2,0)</f>
        <v>Одноклассники</v>
      </c>
      <c r="M519">
        <f>VLOOKUP(L519,'Косты по каналам'!$A$1:$B$7,2,0)</f>
        <v>45</v>
      </c>
    </row>
    <row r="520" spans="1:13" x14ac:dyDescent="0.25">
      <c r="A520" s="1">
        <v>101199</v>
      </c>
      <c r="B520" s="2">
        <v>44180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f>VLOOKUP(A520,'Время активности'!$A$1:$B$3211,2,0)</f>
        <v>16</v>
      </c>
      <c r="J520" s="5">
        <f t="shared" si="16"/>
        <v>0.26666666666666666</v>
      </c>
      <c r="K520" s="1">
        <f t="shared" si="17"/>
        <v>4</v>
      </c>
      <c r="L520" t="str">
        <f>VLOOKUP(A520,'Каналы привлечения'!$A$1:$B$3211,2,0)</f>
        <v>Facebook</v>
      </c>
      <c r="M520">
        <f>VLOOKUP(L520,'Косты по каналам'!$A$1:$B$7,2,0)</f>
        <v>90</v>
      </c>
    </row>
    <row r="521" spans="1:13" x14ac:dyDescent="0.25">
      <c r="A521" s="1">
        <v>100086</v>
      </c>
      <c r="B521" s="2">
        <v>44090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f>VLOOKUP(A521,'Время активности'!$A$1:$B$3211,2,0)</f>
        <v>82</v>
      </c>
      <c r="J521" s="5">
        <f t="shared" si="16"/>
        <v>1.3666666666666667</v>
      </c>
      <c r="K521" s="1">
        <f t="shared" si="17"/>
        <v>3</v>
      </c>
      <c r="L521" t="str">
        <f>VLOOKUP(A521,'Каналы привлечения'!$A$1:$B$3211,2,0)</f>
        <v>Telegram</v>
      </c>
      <c r="M521">
        <f>VLOOKUP(L521,'Косты по каналам'!$A$1:$B$7,2,0)</f>
        <v>70</v>
      </c>
    </row>
    <row r="522" spans="1:13" x14ac:dyDescent="0.25">
      <c r="A522" s="1">
        <v>100218</v>
      </c>
      <c r="B522" s="2">
        <v>44171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f>VLOOKUP(A522,'Время активности'!$A$1:$B$3211,2,0)</f>
        <v>174</v>
      </c>
      <c r="J522" s="5">
        <f t="shared" si="16"/>
        <v>2.9</v>
      </c>
      <c r="K522" s="1">
        <f t="shared" si="17"/>
        <v>2</v>
      </c>
      <c r="L522" t="str">
        <f>VLOOKUP(A522,'Каналы привлечения'!$A$1:$B$3211,2,0)</f>
        <v>Facebook</v>
      </c>
      <c r="M522">
        <f>VLOOKUP(L522,'Косты по каналам'!$A$1:$B$7,2,0)</f>
        <v>90</v>
      </c>
    </row>
    <row r="523" spans="1:13" x14ac:dyDescent="0.25">
      <c r="A523" s="1">
        <v>100480</v>
      </c>
      <c r="B523" s="2">
        <v>43838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f>VLOOKUP(A523,'Время активности'!$A$1:$B$3211,2,0)</f>
        <v>113</v>
      </c>
      <c r="J523" s="5">
        <f t="shared" si="16"/>
        <v>1.8833333333333333</v>
      </c>
      <c r="K523" s="1">
        <f t="shared" si="17"/>
        <v>3</v>
      </c>
      <c r="L523" t="str">
        <f>VLOOKUP(A523,'Каналы привлечения'!$A$1:$B$3211,2,0)</f>
        <v>Facebook</v>
      </c>
      <c r="M523">
        <f>VLOOKUP(L523,'Косты по каналам'!$A$1:$B$7,2,0)</f>
        <v>90</v>
      </c>
    </row>
    <row r="524" spans="1:13" x14ac:dyDescent="0.25">
      <c r="A524" s="1">
        <v>100288</v>
      </c>
      <c r="B524" s="2">
        <v>43874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f>VLOOKUP(A524,'Время активности'!$A$1:$B$3211,2,0)</f>
        <v>63</v>
      </c>
      <c r="J524" s="5">
        <f t="shared" si="16"/>
        <v>1.05</v>
      </c>
      <c r="K524" s="1">
        <f t="shared" si="17"/>
        <v>3</v>
      </c>
      <c r="L524" t="str">
        <f>VLOOKUP(A524,'Каналы привлечения'!$A$1:$B$3211,2,0)</f>
        <v>TikTok</v>
      </c>
      <c r="M524">
        <f>VLOOKUP(L524,'Косты по каналам'!$A$1:$B$7,2,0)</f>
        <v>80</v>
      </c>
    </row>
    <row r="525" spans="1:13" x14ac:dyDescent="0.25">
      <c r="A525" s="1">
        <v>100979</v>
      </c>
      <c r="B525" s="2">
        <v>43993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f>VLOOKUP(A525,'Время активности'!$A$1:$B$3211,2,0)</f>
        <v>68</v>
      </c>
      <c r="J525" s="5">
        <f t="shared" si="16"/>
        <v>1.1333333333333333</v>
      </c>
      <c r="K525" s="1">
        <f t="shared" si="17"/>
        <v>3</v>
      </c>
      <c r="L525" t="str">
        <f>VLOOKUP(A525,'Каналы привлечения'!$A$1:$B$3211,2,0)</f>
        <v>Telegram</v>
      </c>
      <c r="M525">
        <f>VLOOKUP(L525,'Косты по каналам'!$A$1:$B$7,2,0)</f>
        <v>70</v>
      </c>
    </row>
    <row r="526" spans="1:13" x14ac:dyDescent="0.25">
      <c r="A526" s="1">
        <v>103006</v>
      </c>
      <c r="B526" s="2">
        <v>44170</v>
      </c>
      <c r="C526" s="1">
        <v>1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  <c r="I526" s="1">
        <f>VLOOKUP(A526,'Время активности'!$A$1:$B$3211,2,0)</f>
        <v>66</v>
      </c>
      <c r="J526" s="5">
        <f t="shared" si="16"/>
        <v>1.1000000000000001</v>
      </c>
      <c r="K526" s="1">
        <f t="shared" si="17"/>
        <v>3</v>
      </c>
      <c r="L526" t="str">
        <f>VLOOKUP(A526,'Каналы привлечения'!$A$1:$B$3211,2,0)</f>
        <v>Одноклассники</v>
      </c>
      <c r="M526">
        <f>VLOOKUP(L526,'Косты по каналам'!$A$1:$B$7,2,0)</f>
        <v>45</v>
      </c>
    </row>
    <row r="527" spans="1:13" x14ac:dyDescent="0.25">
      <c r="A527" s="1">
        <v>101385</v>
      </c>
      <c r="B527" s="2">
        <v>43843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f>VLOOKUP(A527,'Время активности'!$A$1:$B$3211,2,0)</f>
        <v>74</v>
      </c>
      <c r="J527" s="5">
        <f t="shared" si="16"/>
        <v>1.2333333333333334</v>
      </c>
      <c r="K527" s="1">
        <f t="shared" si="17"/>
        <v>3</v>
      </c>
      <c r="L527" t="str">
        <f>VLOOKUP(A527,'Каналы привлечения'!$A$1:$B$3211,2,0)</f>
        <v>VK</v>
      </c>
      <c r="M527">
        <f>VLOOKUP(L527,'Косты по каналам'!$A$1:$B$7,2,0)</f>
        <v>60</v>
      </c>
    </row>
    <row r="528" spans="1:13" x14ac:dyDescent="0.25">
      <c r="A528" s="1">
        <v>101889</v>
      </c>
      <c r="B528" s="2">
        <v>43968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f>VLOOKUP(A528,'Время активности'!$A$1:$B$3211,2,0)</f>
        <v>67</v>
      </c>
      <c r="J528" s="5">
        <f t="shared" si="16"/>
        <v>1.1166666666666667</v>
      </c>
      <c r="K528" s="1">
        <f t="shared" si="17"/>
        <v>3</v>
      </c>
      <c r="L528" t="str">
        <f>VLOOKUP(A528,'Каналы привлечения'!$A$1:$B$3211,2,0)</f>
        <v>Одноклассники</v>
      </c>
      <c r="M528">
        <f>VLOOKUP(L528,'Косты по каналам'!$A$1:$B$7,2,0)</f>
        <v>45</v>
      </c>
    </row>
    <row r="529" spans="1:13" x14ac:dyDescent="0.25">
      <c r="A529" s="1">
        <v>102741</v>
      </c>
      <c r="B529" s="2">
        <v>44140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0</v>
      </c>
      <c r="I529" s="1">
        <f>VLOOKUP(A529,'Время активности'!$A$1:$B$3211,2,0)</f>
        <v>286</v>
      </c>
      <c r="J529" s="5">
        <f t="shared" si="16"/>
        <v>4.7666666666666666</v>
      </c>
      <c r="K529" s="1">
        <f t="shared" si="17"/>
        <v>1</v>
      </c>
      <c r="L529" t="str">
        <f>VLOOKUP(A529,'Каналы привлечения'!$A$1:$B$3211,2,0)</f>
        <v>Instagram</v>
      </c>
      <c r="M529">
        <f>VLOOKUP(L529,'Косты по каналам'!$A$1:$B$7,2,0)</f>
        <v>75</v>
      </c>
    </row>
    <row r="530" spans="1:13" x14ac:dyDescent="0.25">
      <c r="A530" s="1">
        <v>101260</v>
      </c>
      <c r="B530" s="2">
        <v>43880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f>VLOOKUP(A530,'Время активности'!$A$1:$B$3211,2,0)</f>
        <v>46</v>
      </c>
      <c r="J530" s="5">
        <f t="shared" si="16"/>
        <v>0.76666666666666672</v>
      </c>
      <c r="K530" s="1">
        <f t="shared" si="17"/>
        <v>4</v>
      </c>
      <c r="L530" t="str">
        <f>VLOOKUP(A530,'Каналы привлечения'!$A$1:$B$3211,2,0)</f>
        <v>Facebook</v>
      </c>
      <c r="M530">
        <f>VLOOKUP(L530,'Косты по каналам'!$A$1:$B$7,2,0)</f>
        <v>90</v>
      </c>
    </row>
    <row r="531" spans="1:13" x14ac:dyDescent="0.25">
      <c r="A531" s="1">
        <v>100887</v>
      </c>
      <c r="B531" s="2">
        <v>44164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f>VLOOKUP(A531,'Время активности'!$A$1:$B$3211,2,0)</f>
        <v>68</v>
      </c>
      <c r="J531" s="5">
        <f t="shared" si="16"/>
        <v>1.1333333333333333</v>
      </c>
      <c r="K531" s="1">
        <f t="shared" si="17"/>
        <v>3</v>
      </c>
      <c r="L531" t="str">
        <f>VLOOKUP(A531,'Каналы привлечения'!$A$1:$B$3211,2,0)</f>
        <v>Telegram</v>
      </c>
      <c r="M531">
        <f>VLOOKUP(L531,'Косты по каналам'!$A$1:$B$7,2,0)</f>
        <v>70</v>
      </c>
    </row>
    <row r="532" spans="1:13" x14ac:dyDescent="0.25">
      <c r="A532" s="1">
        <v>102533</v>
      </c>
      <c r="B532" s="2">
        <v>44166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0</v>
      </c>
      <c r="I532" s="1">
        <f>VLOOKUP(A532,'Время активности'!$A$1:$B$3211,2,0)</f>
        <v>45</v>
      </c>
      <c r="J532" s="5">
        <f t="shared" si="16"/>
        <v>0.75</v>
      </c>
      <c r="K532" s="1">
        <f t="shared" si="17"/>
        <v>4</v>
      </c>
      <c r="L532" t="str">
        <f>VLOOKUP(A532,'Каналы привлечения'!$A$1:$B$3211,2,0)</f>
        <v>Instagram</v>
      </c>
      <c r="M532">
        <f>VLOOKUP(L532,'Косты по каналам'!$A$1:$B$7,2,0)</f>
        <v>75</v>
      </c>
    </row>
    <row r="533" spans="1:13" x14ac:dyDescent="0.25">
      <c r="A533" s="1">
        <v>101763</v>
      </c>
      <c r="B533" s="2">
        <v>44107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f>VLOOKUP(A533,'Время активности'!$A$1:$B$3211,2,0)</f>
        <v>60</v>
      </c>
      <c r="J533" s="5">
        <f t="shared" si="16"/>
        <v>1</v>
      </c>
      <c r="K533" s="1">
        <f t="shared" si="17"/>
        <v>4</v>
      </c>
      <c r="L533" t="str">
        <f>VLOOKUP(A533,'Каналы привлечения'!$A$1:$B$3211,2,0)</f>
        <v>Telegram</v>
      </c>
      <c r="M533">
        <f>VLOOKUP(L533,'Косты по каналам'!$A$1:$B$7,2,0)</f>
        <v>70</v>
      </c>
    </row>
    <row r="534" spans="1:13" x14ac:dyDescent="0.25">
      <c r="A534" s="1">
        <v>102501</v>
      </c>
      <c r="B534" s="2">
        <v>43860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f>VLOOKUP(A534,'Время активности'!$A$1:$B$3211,2,0)</f>
        <v>196</v>
      </c>
      <c r="J534" s="5">
        <f t="shared" si="16"/>
        <v>3.2666666666666666</v>
      </c>
      <c r="K534" s="1">
        <f t="shared" si="17"/>
        <v>1</v>
      </c>
      <c r="L534" t="str">
        <f>VLOOKUP(A534,'Каналы привлечения'!$A$1:$B$3211,2,0)</f>
        <v>Facebook</v>
      </c>
      <c r="M534">
        <f>VLOOKUP(L534,'Косты по каналам'!$A$1:$B$7,2,0)</f>
        <v>90</v>
      </c>
    </row>
    <row r="535" spans="1:13" x14ac:dyDescent="0.25">
      <c r="A535" s="1">
        <v>102194</v>
      </c>
      <c r="B535" s="2">
        <v>43953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f>VLOOKUP(A535,'Время активности'!$A$1:$B$3211,2,0)</f>
        <v>43</v>
      </c>
      <c r="J535" s="5">
        <f t="shared" si="16"/>
        <v>0.71666666666666667</v>
      </c>
      <c r="K535" s="1">
        <f t="shared" si="17"/>
        <v>4</v>
      </c>
      <c r="L535" t="str">
        <f>VLOOKUP(A535,'Каналы привлечения'!$A$1:$B$3211,2,0)</f>
        <v>VK</v>
      </c>
      <c r="M535">
        <f>VLOOKUP(L535,'Косты по каналам'!$A$1:$B$7,2,0)</f>
        <v>60</v>
      </c>
    </row>
    <row r="536" spans="1:13" x14ac:dyDescent="0.25">
      <c r="A536" s="1">
        <v>101059</v>
      </c>
      <c r="B536" s="2">
        <v>43947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f>VLOOKUP(A536,'Время активности'!$A$1:$B$3211,2,0)</f>
        <v>203</v>
      </c>
      <c r="J536" s="5">
        <f t="shared" si="16"/>
        <v>3.3833333333333333</v>
      </c>
      <c r="K536" s="1">
        <f t="shared" si="17"/>
        <v>1</v>
      </c>
      <c r="L536" t="str">
        <f>VLOOKUP(A536,'Каналы привлечения'!$A$1:$B$3211,2,0)</f>
        <v>Facebook</v>
      </c>
      <c r="M536">
        <f>VLOOKUP(L536,'Косты по каналам'!$A$1:$B$7,2,0)</f>
        <v>90</v>
      </c>
    </row>
    <row r="537" spans="1:13" x14ac:dyDescent="0.25">
      <c r="A537" s="1">
        <v>102664</v>
      </c>
      <c r="B537" s="2">
        <v>43957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f>VLOOKUP(A537,'Время активности'!$A$1:$B$3211,2,0)</f>
        <v>33</v>
      </c>
      <c r="J537" s="5">
        <f t="shared" si="16"/>
        <v>0.55000000000000004</v>
      </c>
      <c r="K537" s="1">
        <f t="shared" si="17"/>
        <v>4</v>
      </c>
      <c r="L537" t="str">
        <f>VLOOKUP(A537,'Каналы привлечения'!$A$1:$B$3211,2,0)</f>
        <v>Одноклассники</v>
      </c>
      <c r="M537">
        <f>VLOOKUP(L537,'Косты по каналам'!$A$1:$B$7,2,0)</f>
        <v>45</v>
      </c>
    </row>
    <row r="538" spans="1:13" x14ac:dyDescent="0.25">
      <c r="A538" s="1">
        <v>101867</v>
      </c>
      <c r="B538" s="2">
        <v>43864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f>VLOOKUP(A538,'Время активности'!$A$1:$B$3211,2,0)</f>
        <v>26</v>
      </c>
      <c r="J538" s="5">
        <f t="shared" si="16"/>
        <v>0.43333333333333335</v>
      </c>
      <c r="K538" s="1">
        <f t="shared" si="17"/>
        <v>4</v>
      </c>
      <c r="L538" t="str">
        <f>VLOOKUP(A538,'Каналы привлечения'!$A$1:$B$3211,2,0)</f>
        <v>TikTok</v>
      </c>
      <c r="M538">
        <f>VLOOKUP(L538,'Косты по каналам'!$A$1:$B$7,2,0)</f>
        <v>80</v>
      </c>
    </row>
    <row r="539" spans="1:13" x14ac:dyDescent="0.25">
      <c r="A539" s="1">
        <v>100946</v>
      </c>
      <c r="B539" s="2">
        <v>43965</v>
      </c>
      <c r="C539" s="1">
        <v>1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f>VLOOKUP(A539,'Время активности'!$A$1:$B$3211,2,0)</f>
        <v>68</v>
      </c>
      <c r="J539" s="5">
        <f t="shared" si="16"/>
        <v>1.1333333333333333</v>
      </c>
      <c r="K539" s="1">
        <f t="shared" si="17"/>
        <v>3</v>
      </c>
      <c r="L539" t="str">
        <f>VLOOKUP(A539,'Каналы привлечения'!$A$1:$B$3211,2,0)</f>
        <v>Одноклассники</v>
      </c>
      <c r="M539">
        <f>VLOOKUP(L539,'Косты по каналам'!$A$1:$B$7,2,0)</f>
        <v>45</v>
      </c>
    </row>
    <row r="540" spans="1:13" x14ac:dyDescent="0.25">
      <c r="A540" s="1">
        <v>102013</v>
      </c>
      <c r="B540" s="2">
        <v>43973</v>
      </c>
      <c r="C540" s="1">
        <v>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1">
        <f>VLOOKUP(A540,'Время активности'!$A$1:$B$3211,2,0)</f>
        <v>288</v>
      </c>
      <c r="J540" s="5">
        <f t="shared" si="16"/>
        <v>4.8</v>
      </c>
      <c r="K540" s="1">
        <f t="shared" si="17"/>
        <v>1</v>
      </c>
      <c r="L540" t="str">
        <f>VLOOKUP(A540,'Каналы привлечения'!$A$1:$B$3211,2,0)</f>
        <v>Facebook</v>
      </c>
      <c r="M540">
        <f>VLOOKUP(L540,'Косты по каналам'!$A$1:$B$7,2,0)</f>
        <v>90</v>
      </c>
    </row>
    <row r="541" spans="1:13" x14ac:dyDescent="0.25">
      <c r="A541" s="1">
        <v>100816</v>
      </c>
      <c r="B541" s="2">
        <v>44112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0</v>
      </c>
      <c r="I541" s="1">
        <f>VLOOKUP(A541,'Время активности'!$A$1:$B$3211,2,0)</f>
        <v>161</v>
      </c>
      <c r="J541" s="5">
        <f t="shared" si="16"/>
        <v>2.6833333333333331</v>
      </c>
      <c r="K541" s="1">
        <f t="shared" si="17"/>
        <v>2</v>
      </c>
      <c r="L541" t="str">
        <f>VLOOKUP(A541,'Каналы привлечения'!$A$1:$B$3211,2,0)</f>
        <v>TikTok</v>
      </c>
      <c r="M541">
        <f>VLOOKUP(L541,'Косты по каналам'!$A$1:$B$7,2,0)</f>
        <v>80</v>
      </c>
    </row>
    <row r="542" spans="1:13" x14ac:dyDescent="0.25">
      <c r="A542" s="1">
        <v>103082</v>
      </c>
      <c r="B542" s="2">
        <v>44064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f>VLOOKUP(A542,'Время активности'!$A$1:$B$3211,2,0)</f>
        <v>190</v>
      </c>
      <c r="J542" s="5">
        <f t="shared" si="16"/>
        <v>3.1666666666666665</v>
      </c>
      <c r="K542" s="1">
        <f t="shared" si="17"/>
        <v>1</v>
      </c>
      <c r="L542" t="str">
        <f>VLOOKUP(A542,'Каналы привлечения'!$A$1:$B$3211,2,0)</f>
        <v>Одноклассники</v>
      </c>
      <c r="M542">
        <f>VLOOKUP(L542,'Косты по каналам'!$A$1:$B$7,2,0)</f>
        <v>45</v>
      </c>
    </row>
    <row r="543" spans="1:13" x14ac:dyDescent="0.25">
      <c r="A543" s="1">
        <v>101876</v>
      </c>
      <c r="B543" s="2">
        <v>43953</v>
      </c>
      <c r="C543" s="1">
        <v>1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s="1">
        <f>VLOOKUP(A543,'Время активности'!$A$1:$B$3211,2,0)</f>
        <v>18</v>
      </c>
      <c r="J543" s="5">
        <f t="shared" si="16"/>
        <v>0.3</v>
      </c>
      <c r="K543" s="1">
        <f t="shared" si="17"/>
        <v>4</v>
      </c>
      <c r="L543" t="str">
        <f>VLOOKUP(A543,'Каналы привлечения'!$A$1:$B$3211,2,0)</f>
        <v>Facebook</v>
      </c>
      <c r="M543">
        <f>VLOOKUP(L543,'Косты по каналам'!$A$1:$B$7,2,0)</f>
        <v>90</v>
      </c>
    </row>
    <row r="544" spans="1:13" x14ac:dyDescent="0.25">
      <c r="A544" s="1">
        <v>102241</v>
      </c>
      <c r="B544" s="2">
        <v>43974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f>VLOOKUP(A544,'Время активности'!$A$1:$B$3211,2,0)</f>
        <v>25</v>
      </c>
      <c r="J544" s="5">
        <f t="shared" si="16"/>
        <v>0.41666666666666669</v>
      </c>
      <c r="K544" s="1">
        <f t="shared" si="17"/>
        <v>4</v>
      </c>
      <c r="L544" t="str">
        <f>VLOOKUP(A544,'Каналы привлечения'!$A$1:$B$3211,2,0)</f>
        <v>VK</v>
      </c>
      <c r="M544">
        <f>VLOOKUP(L544,'Косты по каналам'!$A$1:$B$7,2,0)</f>
        <v>60</v>
      </c>
    </row>
    <row r="545" spans="1:13" x14ac:dyDescent="0.25">
      <c r="A545" s="1">
        <v>101722</v>
      </c>
      <c r="B545" s="2">
        <v>44087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f>VLOOKUP(A545,'Время активности'!$A$1:$B$3211,2,0)</f>
        <v>151</v>
      </c>
      <c r="J545" s="5">
        <f t="shared" si="16"/>
        <v>2.5166666666666666</v>
      </c>
      <c r="K545" s="1">
        <f t="shared" si="17"/>
        <v>2</v>
      </c>
      <c r="L545" t="str">
        <f>VLOOKUP(A545,'Каналы привлечения'!$A$1:$B$3211,2,0)</f>
        <v>Facebook</v>
      </c>
      <c r="M545">
        <f>VLOOKUP(L545,'Косты по каналам'!$A$1:$B$7,2,0)</f>
        <v>90</v>
      </c>
    </row>
    <row r="546" spans="1:13" x14ac:dyDescent="0.25">
      <c r="A546" s="1">
        <v>101149</v>
      </c>
      <c r="B546" s="2">
        <v>44166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f>VLOOKUP(A546,'Время активности'!$A$1:$B$3211,2,0)</f>
        <v>69</v>
      </c>
      <c r="J546" s="5">
        <f t="shared" si="16"/>
        <v>1.1499999999999999</v>
      </c>
      <c r="K546" s="1">
        <f t="shared" si="17"/>
        <v>3</v>
      </c>
      <c r="L546" t="str">
        <f>VLOOKUP(A546,'Каналы привлечения'!$A$1:$B$3211,2,0)</f>
        <v>VK</v>
      </c>
      <c r="M546">
        <f>VLOOKUP(L546,'Косты по каналам'!$A$1:$B$7,2,0)</f>
        <v>60</v>
      </c>
    </row>
    <row r="547" spans="1:13" x14ac:dyDescent="0.25">
      <c r="A547" s="1">
        <v>101216</v>
      </c>
      <c r="B547" s="2">
        <v>44147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f>VLOOKUP(A547,'Время активности'!$A$1:$B$3211,2,0)</f>
        <v>36</v>
      </c>
      <c r="J547" s="5">
        <f t="shared" si="16"/>
        <v>0.6</v>
      </c>
      <c r="K547" s="1">
        <f t="shared" si="17"/>
        <v>4</v>
      </c>
      <c r="L547" t="str">
        <f>VLOOKUP(A547,'Каналы привлечения'!$A$1:$B$3211,2,0)</f>
        <v>Instagram</v>
      </c>
      <c r="M547">
        <f>VLOOKUP(L547,'Косты по каналам'!$A$1:$B$7,2,0)</f>
        <v>75</v>
      </c>
    </row>
    <row r="548" spans="1:13" x14ac:dyDescent="0.25">
      <c r="A548" s="1">
        <v>101156</v>
      </c>
      <c r="B548" s="2">
        <v>44030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f>VLOOKUP(A548,'Время активности'!$A$1:$B$3211,2,0)</f>
        <v>193</v>
      </c>
      <c r="J548" s="5">
        <f t="shared" si="16"/>
        <v>3.2166666666666668</v>
      </c>
      <c r="K548" s="1">
        <f t="shared" si="17"/>
        <v>1</v>
      </c>
      <c r="L548" t="str">
        <f>VLOOKUP(A548,'Каналы привлечения'!$A$1:$B$3211,2,0)</f>
        <v>TikTok</v>
      </c>
      <c r="M548">
        <f>VLOOKUP(L548,'Косты по каналам'!$A$1:$B$7,2,0)</f>
        <v>80</v>
      </c>
    </row>
    <row r="549" spans="1:13" x14ac:dyDescent="0.25">
      <c r="A549" s="1">
        <v>100898</v>
      </c>
      <c r="B549" s="2">
        <v>43970</v>
      </c>
      <c r="C549" s="1">
        <v>1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f>VLOOKUP(A549,'Время активности'!$A$1:$B$3211,2,0)</f>
        <v>216</v>
      </c>
      <c r="J549" s="5">
        <f t="shared" si="16"/>
        <v>3.6</v>
      </c>
      <c r="K549" s="1">
        <f t="shared" si="17"/>
        <v>1</v>
      </c>
      <c r="L549" t="str">
        <f>VLOOKUP(A549,'Каналы привлечения'!$A$1:$B$3211,2,0)</f>
        <v>Одноклассники</v>
      </c>
      <c r="M549">
        <f>VLOOKUP(L549,'Косты по каналам'!$A$1:$B$7,2,0)</f>
        <v>45</v>
      </c>
    </row>
    <row r="550" spans="1:13" x14ac:dyDescent="0.25">
      <c r="A550" s="1">
        <v>100315</v>
      </c>
      <c r="B550" s="2">
        <v>43833</v>
      </c>
      <c r="C550" s="1">
        <v>1</v>
      </c>
      <c r="D550" s="1">
        <v>1</v>
      </c>
      <c r="E550" s="1">
        <v>1</v>
      </c>
      <c r="F550" s="1">
        <v>0</v>
      </c>
      <c r="G550" s="1">
        <v>0</v>
      </c>
      <c r="H550" s="1">
        <v>0</v>
      </c>
      <c r="I550" s="1">
        <f>VLOOKUP(A550,'Время активности'!$A$1:$B$3211,2,0)</f>
        <v>275</v>
      </c>
      <c r="J550" s="5">
        <f t="shared" si="16"/>
        <v>4.583333333333333</v>
      </c>
      <c r="K550" s="1">
        <f t="shared" si="17"/>
        <v>1</v>
      </c>
      <c r="L550" t="str">
        <f>VLOOKUP(A550,'Каналы привлечения'!$A$1:$B$3211,2,0)</f>
        <v>Instagram</v>
      </c>
      <c r="M550">
        <f>VLOOKUP(L550,'Косты по каналам'!$A$1:$B$7,2,0)</f>
        <v>75</v>
      </c>
    </row>
    <row r="551" spans="1:13" x14ac:dyDescent="0.25">
      <c r="A551" s="1">
        <v>102220</v>
      </c>
      <c r="B551" s="2">
        <v>44144</v>
      </c>
      <c r="C551" s="1">
        <v>1</v>
      </c>
      <c r="D551" s="1">
        <v>1</v>
      </c>
      <c r="E551" s="1">
        <v>1</v>
      </c>
      <c r="F551" s="1">
        <v>0</v>
      </c>
      <c r="G551" s="1">
        <v>0</v>
      </c>
      <c r="H551" s="1">
        <v>0</v>
      </c>
      <c r="I551" s="1">
        <f>VLOOKUP(A551,'Время активности'!$A$1:$B$3211,2,0)</f>
        <v>44</v>
      </c>
      <c r="J551" s="5">
        <f t="shared" si="16"/>
        <v>0.73333333333333328</v>
      </c>
      <c r="K551" s="1">
        <f t="shared" si="17"/>
        <v>4</v>
      </c>
      <c r="L551" t="str">
        <f>VLOOKUP(A551,'Каналы привлечения'!$A$1:$B$3211,2,0)</f>
        <v>VK</v>
      </c>
      <c r="M551">
        <f>VLOOKUP(L551,'Косты по каналам'!$A$1:$B$7,2,0)</f>
        <v>60</v>
      </c>
    </row>
    <row r="552" spans="1:13" x14ac:dyDescent="0.25">
      <c r="A552" s="1">
        <v>101744</v>
      </c>
      <c r="B552" s="2">
        <v>43908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f>VLOOKUP(A552,'Время активности'!$A$1:$B$3211,2,0)</f>
        <v>24</v>
      </c>
      <c r="J552" s="5">
        <f t="shared" si="16"/>
        <v>0.4</v>
      </c>
      <c r="K552" s="1">
        <f t="shared" si="17"/>
        <v>4</v>
      </c>
      <c r="L552" t="str">
        <f>VLOOKUP(A552,'Каналы привлечения'!$A$1:$B$3211,2,0)</f>
        <v>Instagram</v>
      </c>
      <c r="M552">
        <f>VLOOKUP(L552,'Косты по каналам'!$A$1:$B$7,2,0)</f>
        <v>75</v>
      </c>
    </row>
    <row r="553" spans="1:13" x14ac:dyDescent="0.25">
      <c r="A553" s="1">
        <v>100800</v>
      </c>
      <c r="B553" s="2">
        <v>43932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f>VLOOKUP(A553,'Время активности'!$A$1:$B$3211,2,0)</f>
        <v>151</v>
      </c>
      <c r="J553" s="5">
        <f t="shared" si="16"/>
        <v>2.5166666666666666</v>
      </c>
      <c r="K553" s="1">
        <f t="shared" si="17"/>
        <v>2</v>
      </c>
      <c r="L553" t="str">
        <f>VLOOKUP(A553,'Каналы привлечения'!$A$1:$B$3211,2,0)</f>
        <v>TikTok</v>
      </c>
      <c r="M553">
        <f>VLOOKUP(L553,'Косты по каналам'!$A$1:$B$7,2,0)</f>
        <v>80</v>
      </c>
    </row>
    <row r="554" spans="1:13" x14ac:dyDescent="0.25">
      <c r="A554" s="1">
        <v>100523</v>
      </c>
      <c r="B554" s="2">
        <v>43913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f>VLOOKUP(A554,'Время активности'!$A$1:$B$3211,2,0)</f>
        <v>66</v>
      </c>
      <c r="J554" s="5">
        <f t="shared" si="16"/>
        <v>1.1000000000000001</v>
      </c>
      <c r="K554" s="1">
        <f t="shared" si="17"/>
        <v>3</v>
      </c>
      <c r="L554" t="str">
        <f>VLOOKUP(A554,'Каналы привлечения'!$A$1:$B$3211,2,0)</f>
        <v>Facebook</v>
      </c>
      <c r="M554">
        <f>VLOOKUP(L554,'Косты по каналам'!$A$1:$B$7,2,0)</f>
        <v>90</v>
      </c>
    </row>
    <row r="555" spans="1:13" x14ac:dyDescent="0.25">
      <c r="A555" s="1">
        <v>103069</v>
      </c>
      <c r="B555" s="2">
        <v>44078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f>VLOOKUP(A555,'Время активности'!$A$1:$B$3211,2,0)</f>
        <v>277</v>
      </c>
      <c r="J555" s="5">
        <f t="shared" si="16"/>
        <v>4.6166666666666663</v>
      </c>
      <c r="K555" s="1">
        <f t="shared" si="17"/>
        <v>1</v>
      </c>
      <c r="L555" t="str">
        <f>VLOOKUP(A555,'Каналы привлечения'!$A$1:$B$3211,2,0)</f>
        <v>Telegram</v>
      </c>
      <c r="M555">
        <f>VLOOKUP(L555,'Косты по каналам'!$A$1:$B$7,2,0)</f>
        <v>70</v>
      </c>
    </row>
    <row r="556" spans="1:13" x14ac:dyDescent="0.25">
      <c r="A556" s="1">
        <v>103175</v>
      </c>
      <c r="B556" s="2">
        <v>43898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f>VLOOKUP(A556,'Время активности'!$A$1:$B$3211,2,0)</f>
        <v>106</v>
      </c>
      <c r="J556" s="5">
        <f t="shared" si="16"/>
        <v>1.7666666666666666</v>
      </c>
      <c r="K556" s="1">
        <f t="shared" si="17"/>
        <v>3</v>
      </c>
      <c r="L556" t="str">
        <f>VLOOKUP(A556,'Каналы привлечения'!$A$1:$B$3211,2,0)</f>
        <v>Одноклассники</v>
      </c>
      <c r="M556">
        <f>VLOOKUP(L556,'Косты по каналам'!$A$1:$B$7,2,0)</f>
        <v>45</v>
      </c>
    </row>
    <row r="557" spans="1:13" x14ac:dyDescent="0.25">
      <c r="A557" s="1">
        <v>102786</v>
      </c>
      <c r="B557" s="2">
        <v>44186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f>VLOOKUP(A557,'Время активности'!$A$1:$B$3211,2,0)</f>
        <v>49</v>
      </c>
      <c r="J557" s="5">
        <f t="shared" si="16"/>
        <v>0.81666666666666665</v>
      </c>
      <c r="K557" s="1">
        <f t="shared" si="17"/>
        <v>4</v>
      </c>
      <c r="L557" t="str">
        <f>VLOOKUP(A557,'Каналы привлечения'!$A$1:$B$3211,2,0)</f>
        <v>Instagram</v>
      </c>
      <c r="M557">
        <f>VLOOKUP(L557,'Косты по каналам'!$A$1:$B$7,2,0)</f>
        <v>75</v>
      </c>
    </row>
    <row r="558" spans="1:13" x14ac:dyDescent="0.25">
      <c r="A558" s="1">
        <v>102407</v>
      </c>
      <c r="B558" s="2">
        <v>43936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0</v>
      </c>
      <c r="I558" s="1">
        <f>VLOOKUP(A558,'Время активности'!$A$1:$B$3211,2,0)</f>
        <v>12</v>
      </c>
      <c r="J558" s="5">
        <f t="shared" si="16"/>
        <v>0.2</v>
      </c>
      <c r="K558" s="1">
        <f t="shared" si="17"/>
        <v>4</v>
      </c>
      <c r="L558" t="str">
        <f>VLOOKUP(A558,'Каналы привлечения'!$A$1:$B$3211,2,0)</f>
        <v>VK</v>
      </c>
      <c r="M558">
        <f>VLOOKUP(L558,'Косты по каналам'!$A$1:$B$7,2,0)</f>
        <v>60</v>
      </c>
    </row>
    <row r="559" spans="1:13" x14ac:dyDescent="0.25">
      <c r="A559" s="1">
        <v>100786</v>
      </c>
      <c r="B559" s="2">
        <v>44033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f>VLOOKUP(A559,'Время активности'!$A$1:$B$3211,2,0)</f>
        <v>68</v>
      </c>
      <c r="J559" s="5">
        <f t="shared" si="16"/>
        <v>1.1333333333333333</v>
      </c>
      <c r="K559" s="1">
        <f t="shared" si="17"/>
        <v>3</v>
      </c>
      <c r="L559" t="str">
        <f>VLOOKUP(A559,'Каналы привлечения'!$A$1:$B$3211,2,0)</f>
        <v>VK</v>
      </c>
      <c r="M559">
        <f>VLOOKUP(L559,'Косты по каналам'!$A$1:$B$7,2,0)</f>
        <v>60</v>
      </c>
    </row>
    <row r="560" spans="1:13" x14ac:dyDescent="0.25">
      <c r="A560" s="1">
        <v>102397</v>
      </c>
      <c r="B560" s="2">
        <v>44106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f>VLOOKUP(A560,'Время активности'!$A$1:$B$3211,2,0)</f>
        <v>43</v>
      </c>
      <c r="J560" s="5">
        <f t="shared" si="16"/>
        <v>0.71666666666666667</v>
      </c>
      <c r="K560" s="1">
        <f t="shared" si="17"/>
        <v>4</v>
      </c>
      <c r="L560" t="str">
        <f>VLOOKUP(A560,'Каналы привлечения'!$A$1:$B$3211,2,0)</f>
        <v>TikTok</v>
      </c>
      <c r="M560">
        <f>VLOOKUP(L560,'Косты по каналам'!$A$1:$B$7,2,0)</f>
        <v>80</v>
      </c>
    </row>
    <row r="561" spans="1:13" x14ac:dyDescent="0.25">
      <c r="A561" s="1">
        <v>100344</v>
      </c>
      <c r="B561" s="2">
        <v>43942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f>VLOOKUP(A561,'Время активности'!$A$1:$B$3211,2,0)</f>
        <v>286</v>
      </c>
      <c r="J561" s="5">
        <f t="shared" si="16"/>
        <v>4.7666666666666666</v>
      </c>
      <c r="K561" s="1">
        <f t="shared" si="17"/>
        <v>1</v>
      </c>
      <c r="L561" t="str">
        <f>VLOOKUP(A561,'Каналы привлечения'!$A$1:$B$3211,2,0)</f>
        <v>TikTok</v>
      </c>
      <c r="M561">
        <f>VLOOKUP(L561,'Косты по каналам'!$A$1:$B$7,2,0)</f>
        <v>80</v>
      </c>
    </row>
    <row r="562" spans="1:13" x14ac:dyDescent="0.25">
      <c r="A562" s="1">
        <v>101824</v>
      </c>
      <c r="B562" s="2">
        <v>44163</v>
      </c>
      <c r="C562" s="1">
        <v>1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1">
        <f>VLOOKUP(A562,'Время активности'!$A$1:$B$3211,2,0)</f>
        <v>44</v>
      </c>
      <c r="J562" s="5">
        <f t="shared" si="16"/>
        <v>0.73333333333333328</v>
      </c>
      <c r="K562" s="1">
        <f t="shared" si="17"/>
        <v>4</v>
      </c>
      <c r="L562" t="str">
        <f>VLOOKUP(A562,'Каналы привлечения'!$A$1:$B$3211,2,0)</f>
        <v>Facebook</v>
      </c>
      <c r="M562">
        <f>VLOOKUP(L562,'Косты по каналам'!$A$1:$B$7,2,0)</f>
        <v>90</v>
      </c>
    </row>
    <row r="563" spans="1:13" x14ac:dyDescent="0.25">
      <c r="A563" s="1">
        <v>103077</v>
      </c>
      <c r="B563" s="2">
        <v>44054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f>VLOOKUP(A563,'Время активности'!$A$1:$B$3211,2,0)</f>
        <v>47</v>
      </c>
      <c r="J563" s="5">
        <f t="shared" si="16"/>
        <v>0.78333333333333333</v>
      </c>
      <c r="K563" s="1">
        <f t="shared" si="17"/>
        <v>4</v>
      </c>
      <c r="L563" t="str">
        <f>VLOOKUP(A563,'Каналы привлечения'!$A$1:$B$3211,2,0)</f>
        <v>Instagram</v>
      </c>
      <c r="M563">
        <f>VLOOKUP(L563,'Косты по каналам'!$A$1:$B$7,2,0)</f>
        <v>75</v>
      </c>
    </row>
    <row r="564" spans="1:13" x14ac:dyDescent="0.25">
      <c r="A564" s="1">
        <v>100326</v>
      </c>
      <c r="B564" s="2">
        <v>43882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f>VLOOKUP(A564,'Время активности'!$A$1:$B$3211,2,0)</f>
        <v>199</v>
      </c>
      <c r="J564" s="5">
        <f t="shared" si="16"/>
        <v>3.3166666666666669</v>
      </c>
      <c r="K564" s="1">
        <f t="shared" si="17"/>
        <v>1</v>
      </c>
      <c r="L564" t="str">
        <f>VLOOKUP(A564,'Каналы привлечения'!$A$1:$B$3211,2,0)</f>
        <v>Facebook</v>
      </c>
      <c r="M564">
        <f>VLOOKUP(L564,'Косты по каналам'!$A$1:$B$7,2,0)</f>
        <v>90</v>
      </c>
    </row>
    <row r="565" spans="1:13" x14ac:dyDescent="0.25">
      <c r="A565" s="1">
        <v>100111</v>
      </c>
      <c r="B565" s="2">
        <v>44133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0</v>
      </c>
      <c r="I565" s="1">
        <f>VLOOKUP(A565,'Время активности'!$A$1:$B$3211,2,0)</f>
        <v>82</v>
      </c>
      <c r="J565" s="5">
        <f t="shared" si="16"/>
        <v>1.3666666666666667</v>
      </c>
      <c r="K565" s="1">
        <f t="shared" si="17"/>
        <v>3</v>
      </c>
      <c r="L565" t="str">
        <f>VLOOKUP(A565,'Каналы привлечения'!$A$1:$B$3211,2,0)</f>
        <v>Facebook</v>
      </c>
      <c r="M565">
        <f>VLOOKUP(L565,'Косты по каналам'!$A$1:$B$7,2,0)</f>
        <v>90</v>
      </c>
    </row>
    <row r="566" spans="1:13" x14ac:dyDescent="0.25">
      <c r="A566" s="1">
        <v>102745</v>
      </c>
      <c r="B566" s="2">
        <v>44008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f>VLOOKUP(A566,'Время активности'!$A$1:$B$3211,2,0)</f>
        <v>276</v>
      </c>
      <c r="J566" s="5">
        <f t="shared" si="16"/>
        <v>4.5999999999999996</v>
      </c>
      <c r="K566" s="1">
        <f t="shared" si="17"/>
        <v>1</v>
      </c>
      <c r="L566" t="str">
        <f>VLOOKUP(A566,'Каналы привлечения'!$A$1:$B$3211,2,0)</f>
        <v>TikTok</v>
      </c>
      <c r="M566">
        <f>VLOOKUP(L566,'Косты по каналам'!$A$1:$B$7,2,0)</f>
        <v>80</v>
      </c>
    </row>
    <row r="567" spans="1:13" x14ac:dyDescent="0.25">
      <c r="A567" s="1">
        <v>100720</v>
      </c>
      <c r="B567" s="2">
        <v>43917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f>VLOOKUP(A567,'Время активности'!$A$1:$B$3211,2,0)</f>
        <v>976</v>
      </c>
      <c r="J567" s="5">
        <f t="shared" si="16"/>
        <v>16.266666666666666</v>
      </c>
      <c r="K567" s="1">
        <f t="shared" si="17"/>
        <v>1</v>
      </c>
      <c r="L567" t="str">
        <f>VLOOKUP(A567,'Каналы привлечения'!$A$1:$B$3211,2,0)</f>
        <v>Одноклассники</v>
      </c>
      <c r="M567">
        <f>VLOOKUP(L567,'Косты по каналам'!$A$1:$B$7,2,0)</f>
        <v>45</v>
      </c>
    </row>
    <row r="568" spans="1:13" x14ac:dyDescent="0.25">
      <c r="A568" s="1">
        <v>101387</v>
      </c>
      <c r="B568" s="2">
        <v>44188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f>VLOOKUP(A568,'Время активности'!$A$1:$B$3211,2,0)</f>
        <v>77</v>
      </c>
      <c r="J568" s="5">
        <f t="shared" si="16"/>
        <v>1.2833333333333334</v>
      </c>
      <c r="K568" s="1">
        <f t="shared" si="17"/>
        <v>3</v>
      </c>
      <c r="L568" t="str">
        <f>VLOOKUP(A568,'Каналы привлечения'!$A$1:$B$3211,2,0)</f>
        <v>TikTok</v>
      </c>
      <c r="M568">
        <f>VLOOKUP(L568,'Косты по каналам'!$A$1:$B$7,2,0)</f>
        <v>80</v>
      </c>
    </row>
    <row r="569" spans="1:13" x14ac:dyDescent="0.25">
      <c r="A569" s="1">
        <v>102381</v>
      </c>
      <c r="B569" s="2">
        <v>44036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0</v>
      </c>
      <c r="I569" s="1">
        <f>VLOOKUP(A569,'Время активности'!$A$1:$B$3211,2,0)</f>
        <v>166</v>
      </c>
      <c r="J569" s="5">
        <f t="shared" si="16"/>
        <v>2.7666666666666666</v>
      </c>
      <c r="K569" s="1">
        <f t="shared" si="17"/>
        <v>2</v>
      </c>
      <c r="L569" t="str">
        <f>VLOOKUP(A569,'Каналы привлечения'!$A$1:$B$3211,2,0)</f>
        <v>Instagram</v>
      </c>
      <c r="M569">
        <f>VLOOKUP(L569,'Косты по каналам'!$A$1:$B$7,2,0)</f>
        <v>75</v>
      </c>
    </row>
    <row r="570" spans="1:13" x14ac:dyDescent="0.25">
      <c r="A570" s="1">
        <v>101546</v>
      </c>
      <c r="B570" s="2">
        <v>43861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f>VLOOKUP(A570,'Время активности'!$A$1:$B$3211,2,0)</f>
        <v>90</v>
      </c>
      <c r="J570" s="5">
        <f t="shared" si="16"/>
        <v>1.5</v>
      </c>
      <c r="K570" s="1">
        <f t="shared" si="17"/>
        <v>3</v>
      </c>
      <c r="L570" t="str">
        <f>VLOOKUP(A570,'Каналы привлечения'!$A$1:$B$3211,2,0)</f>
        <v>Facebook</v>
      </c>
      <c r="M570">
        <f>VLOOKUP(L570,'Косты по каналам'!$A$1:$B$7,2,0)</f>
        <v>90</v>
      </c>
    </row>
    <row r="571" spans="1:13" x14ac:dyDescent="0.25">
      <c r="A571" s="1">
        <v>102647</v>
      </c>
      <c r="B571" s="2">
        <v>44180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1">
        <f>VLOOKUP(A571,'Время активности'!$A$1:$B$3211,2,0)</f>
        <v>0</v>
      </c>
      <c r="J571" s="5">
        <f t="shared" si="16"/>
        <v>0</v>
      </c>
      <c r="K571" s="1">
        <f t="shared" si="17"/>
        <v>4</v>
      </c>
      <c r="L571" t="str">
        <f>VLOOKUP(A571,'Каналы привлечения'!$A$1:$B$3211,2,0)</f>
        <v>Facebook</v>
      </c>
      <c r="M571">
        <f>VLOOKUP(L571,'Косты по каналам'!$A$1:$B$7,2,0)</f>
        <v>90</v>
      </c>
    </row>
    <row r="572" spans="1:13" x14ac:dyDescent="0.25">
      <c r="A572" s="1">
        <v>101542</v>
      </c>
      <c r="B572" s="2">
        <v>44111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f>VLOOKUP(A572,'Время активности'!$A$1:$B$3211,2,0)</f>
        <v>78</v>
      </c>
      <c r="J572" s="5">
        <f t="shared" si="16"/>
        <v>1.3</v>
      </c>
      <c r="K572" s="1">
        <f t="shared" si="17"/>
        <v>3</v>
      </c>
      <c r="L572" t="str">
        <f>VLOOKUP(A572,'Каналы привлечения'!$A$1:$B$3211,2,0)</f>
        <v>Facebook</v>
      </c>
      <c r="M572">
        <f>VLOOKUP(L572,'Косты по каналам'!$A$1:$B$7,2,0)</f>
        <v>90</v>
      </c>
    </row>
    <row r="573" spans="1:13" x14ac:dyDescent="0.25">
      <c r="A573" s="1">
        <v>101374</v>
      </c>
      <c r="B573" s="2">
        <v>44184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f>VLOOKUP(A573,'Время активности'!$A$1:$B$3211,2,0)</f>
        <v>25</v>
      </c>
      <c r="J573" s="5">
        <f t="shared" si="16"/>
        <v>0.41666666666666669</v>
      </c>
      <c r="K573" s="1">
        <f t="shared" si="17"/>
        <v>4</v>
      </c>
      <c r="L573" t="str">
        <f>VLOOKUP(A573,'Каналы привлечения'!$A$1:$B$3211,2,0)</f>
        <v>Telegram</v>
      </c>
      <c r="M573">
        <f>VLOOKUP(L573,'Косты по каналам'!$A$1:$B$7,2,0)</f>
        <v>70</v>
      </c>
    </row>
    <row r="574" spans="1:13" x14ac:dyDescent="0.25">
      <c r="A574" s="1">
        <v>101880</v>
      </c>
      <c r="B574" s="2">
        <v>43906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f>VLOOKUP(A574,'Время активности'!$A$1:$B$3211,2,0)</f>
        <v>22</v>
      </c>
      <c r="J574" s="5">
        <f t="shared" si="16"/>
        <v>0.36666666666666664</v>
      </c>
      <c r="K574" s="1">
        <f t="shared" si="17"/>
        <v>4</v>
      </c>
      <c r="L574" t="str">
        <f>VLOOKUP(A574,'Каналы привлечения'!$A$1:$B$3211,2,0)</f>
        <v>TikTok</v>
      </c>
      <c r="M574">
        <f>VLOOKUP(L574,'Косты по каналам'!$A$1:$B$7,2,0)</f>
        <v>80</v>
      </c>
    </row>
    <row r="575" spans="1:13" x14ac:dyDescent="0.25">
      <c r="A575" s="1">
        <v>101775</v>
      </c>
      <c r="B575" s="2">
        <v>44015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f>VLOOKUP(A575,'Время активности'!$A$1:$B$3211,2,0)</f>
        <v>49</v>
      </c>
      <c r="J575" s="5">
        <f t="shared" si="16"/>
        <v>0.81666666666666665</v>
      </c>
      <c r="K575" s="1">
        <f t="shared" si="17"/>
        <v>4</v>
      </c>
      <c r="L575" t="str">
        <f>VLOOKUP(A575,'Каналы привлечения'!$A$1:$B$3211,2,0)</f>
        <v>Facebook</v>
      </c>
      <c r="M575">
        <f>VLOOKUP(L575,'Косты по каналам'!$A$1:$B$7,2,0)</f>
        <v>90</v>
      </c>
    </row>
    <row r="576" spans="1:13" x14ac:dyDescent="0.25">
      <c r="A576" s="1">
        <v>100613</v>
      </c>
      <c r="B576" s="2">
        <v>44057</v>
      </c>
      <c r="C576" s="1">
        <v>1</v>
      </c>
      <c r="D576" s="1">
        <v>1</v>
      </c>
      <c r="E576" s="1">
        <v>1</v>
      </c>
      <c r="F576" s="1">
        <v>0</v>
      </c>
      <c r="G576" s="1">
        <v>0</v>
      </c>
      <c r="H576" s="1">
        <v>0</v>
      </c>
      <c r="I576" s="1">
        <f>VLOOKUP(A576,'Время активности'!$A$1:$B$3211,2,0)</f>
        <v>208</v>
      </c>
      <c r="J576" s="5">
        <f t="shared" si="16"/>
        <v>3.4666666666666668</v>
      </c>
      <c r="K576" s="1">
        <f t="shared" si="17"/>
        <v>1</v>
      </c>
      <c r="L576" t="str">
        <f>VLOOKUP(A576,'Каналы привлечения'!$A$1:$B$3211,2,0)</f>
        <v>TikTok</v>
      </c>
      <c r="M576">
        <f>VLOOKUP(L576,'Косты по каналам'!$A$1:$B$7,2,0)</f>
        <v>80</v>
      </c>
    </row>
    <row r="577" spans="1:13" x14ac:dyDescent="0.25">
      <c r="A577" s="1">
        <v>103178</v>
      </c>
      <c r="B577" s="2">
        <v>44050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f>VLOOKUP(A577,'Время активности'!$A$1:$B$3211,2,0)</f>
        <v>13</v>
      </c>
      <c r="J577" s="5">
        <f t="shared" si="16"/>
        <v>0.21666666666666667</v>
      </c>
      <c r="K577" s="1">
        <f t="shared" si="17"/>
        <v>4</v>
      </c>
      <c r="L577" t="str">
        <f>VLOOKUP(A577,'Каналы привлечения'!$A$1:$B$3211,2,0)</f>
        <v>Instagram</v>
      </c>
      <c r="M577">
        <f>VLOOKUP(L577,'Косты по каналам'!$A$1:$B$7,2,0)</f>
        <v>75</v>
      </c>
    </row>
    <row r="578" spans="1:13" x14ac:dyDescent="0.25">
      <c r="A578" s="1">
        <v>102116</v>
      </c>
      <c r="B578" s="2">
        <v>43974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f>VLOOKUP(A578,'Время активности'!$A$1:$B$3211,2,0)</f>
        <v>40</v>
      </c>
      <c r="J578" s="5">
        <f t="shared" si="16"/>
        <v>0.66666666666666663</v>
      </c>
      <c r="K578" s="1">
        <f t="shared" si="17"/>
        <v>4</v>
      </c>
      <c r="L578" t="str">
        <f>VLOOKUP(A578,'Каналы привлечения'!$A$1:$B$3211,2,0)</f>
        <v>Instagram</v>
      </c>
      <c r="M578">
        <f>VLOOKUP(L578,'Косты по каналам'!$A$1:$B$7,2,0)</f>
        <v>75</v>
      </c>
    </row>
    <row r="579" spans="1:13" x14ac:dyDescent="0.25">
      <c r="A579" s="1">
        <v>101348</v>
      </c>
      <c r="B579" s="2">
        <v>44141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f>VLOOKUP(A579,'Время активности'!$A$1:$B$3211,2,0)</f>
        <v>208</v>
      </c>
      <c r="J579" s="5">
        <f t="shared" ref="J579:J642" si="18">I579/60</f>
        <v>3.4666666666666668</v>
      </c>
      <c r="K579" s="1">
        <f t="shared" ref="K579:K642" si="19">IF(J579&lt;=1,4,IF(J579&lt;=2,3,IF(J579&lt;=3,2,1)))</f>
        <v>1</v>
      </c>
      <c r="L579" t="str">
        <f>VLOOKUP(A579,'Каналы привлечения'!$A$1:$B$3211,2,0)</f>
        <v>TikTok</v>
      </c>
      <c r="M579">
        <f>VLOOKUP(L579,'Косты по каналам'!$A$1:$B$7,2,0)</f>
        <v>80</v>
      </c>
    </row>
    <row r="580" spans="1:13" x14ac:dyDescent="0.25">
      <c r="A580" s="1">
        <v>101657</v>
      </c>
      <c r="B580" s="2">
        <v>43865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f>VLOOKUP(A580,'Время активности'!$A$1:$B$3211,2,0)</f>
        <v>75</v>
      </c>
      <c r="J580" s="5">
        <f t="shared" si="18"/>
        <v>1.25</v>
      </c>
      <c r="K580" s="1">
        <f t="shared" si="19"/>
        <v>3</v>
      </c>
      <c r="L580" t="str">
        <f>VLOOKUP(A580,'Каналы привлечения'!$A$1:$B$3211,2,0)</f>
        <v>Instagram</v>
      </c>
      <c r="M580">
        <f>VLOOKUP(L580,'Косты по каналам'!$A$1:$B$7,2,0)</f>
        <v>75</v>
      </c>
    </row>
    <row r="581" spans="1:13" x14ac:dyDescent="0.25">
      <c r="A581" s="1">
        <v>101229</v>
      </c>
      <c r="B581" s="2">
        <v>43894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f>VLOOKUP(A581,'Время активности'!$A$1:$B$3211,2,0)</f>
        <v>249</v>
      </c>
      <c r="J581" s="5">
        <f t="shared" si="18"/>
        <v>4.1500000000000004</v>
      </c>
      <c r="K581" s="1">
        <f t="shared" si="19"/>
        <v>1</v>
      </c>
      <c r="L581" t="str">
        <f>VLOOKUP(A581,'Каналы привлечения'!$A$1:$B$3211,2,0)</f>
        <v>Telegram</v>
      </c>
      <c r="M581">
        <f>VLOOKUP(L581,'Косты по каналам'!$A$1:$B$7,2,0)</f>
        <v>70</v>
      </c>
    </row>
    <row r="582" spans="1:13" x14ac:dyDescent="0.25">
      <c r="A582" s="1">
        <v>101974</v>
      </c>
      <c r="B582" s="2">
        <v>44003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f>VLOOKUP(A582,'Время активности'!$A$1:$B$3211,2,0)</f>
        <v>243</v>
      </c>
      <c r="J582" s="5">
        <f t="shared" si="18"/>
        <v>4.05</v>
      </c>
      <c r="K582" s="1">
        <f t="shared" si="19"/>
        <v>1</v>
      </c>
      <c r="L582" t="str">
        <f>VLOOKUP(A582,'Каналы привлечения'!$A$1:$B$3211,2,0)</f>
        <v>VK</v>
      </c>
      <c r="M582">
        <f>VLOOKUP(L582,'Косты по каналам'!$A$1:$B$7,2,0)</f>
        <v>60</v>
      </c>
    </row>
    <row r="583" spans="1:13" x14ac:dyDescent="0.25">
      <c r="A583" s="1">
        <v>100980</v>
      </c>
      <c r="B583" s="2">
        <v>43946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f>VLOOKUP(A583,'Время активности'!$A$1:$B$3211,2,0)</f>
        <v>68</v>
      </c>
      <c r="J583" s="5">
        <f t="shared" si="18"/>
        <v>1.1333333333333333</v>
      </c>
      <c r="K583" s="1">
        <f t="shared" si="19"/>
        <v>3</v>
      </c>
      <c r="L583" t="str">
        <f>VLOOKUP(A583,'Каналы привлечения'!$A$1:$B$3211,2,0)</f>
        <v>VK</v>
      </c>
      <c r="M583">
        <f>VLOOKUP(L583,'Косты по каналам'!$A$1:$B$7,2,0)</f>
        <v>60</v>
      </c>
    </row>
    <row r="584" spans="1:13" x14ac:dyDescent="0.25">
      <c r="A584" s="1">
        <v>100671</v>
      </c>
      <c r="B584" s="2">
        <v>43907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f>VLOOKUP(A584,'Время активности'!$A$1:$B$3211,2,0)</f>
        <v>193</v>
      </c>
      <c r="J584" s="5">
        <f t="shared" si="18"/>
        <v>3.2166666666666668</v>
      </c>
      <c r="K584" s="1">
        <f t="shared" si="19"/>
        <v>1</v>
      </c>
      <c r="L584" t="str">
        <f>VLOOKUP(A584,'Каналы привлечения'!$A$1:$B$3211,2,0)</f>
        <v>Facebook</v>
      </c>
      <c r="M584">
        <f>VLOOKUP(L584,'Косты по каналам'!$A$1:$B$7,2,0)</f>
        <v>90</v>
      </c>
    </row>
    <row r="585" spans="1:13" x14ac:dyDescent="0.25">
      <c r="A585" s="1">
        <v>100305</v>
      </c>
      <c r="B585" s="2">
        <v>43843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f>VLOOKUP(A585,'Время активности'!$A$1:$B$3211,2,0)</f>
        <v>70</v>
      </c>
      <c r="J585" s="5">
        <f t="shared" si="18"/>
        <v>1.1666666666666667</v>
      </c>
      <c r="K585" s="1">
        <f t="shared" si="19"/>
        <v>3</v>
      </c>
      <c r="L585" t="str">
        <f>VLOOKUP(A585,'Каналы привлечения'!$A$1:$B$3211,2,0)</f>
        <v>Instagram</v>
      </c>
      <c r="M585">
        <f>VLOOKUP(L585,'Косты по каналам'!$A$1:$B$7,2,0)</f>
        <v>75</v>
      </c>
    </row>
    <row r="586" spans="1:13" x14ac:dyDescent="0.25">
      <c r="A586" s="1">
        <v>103066</v>
      </c>
      <c r="B586" s="2">
        <v>44008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f>VLOOKUP(A586,'Время активности'!$A$1:$B$3211,2,0)</f>
        <v>47</v>
      </c>
      <c r="J586" s="5">
        <f t="shared" si="18"/>
        <v>0.78333333333333333</v>
      </c>
      <c r="K586" s="1">
        <f t="shared" si="19"/>
        <v>4</v>
      </c>
      <c r="L586" t="str">
        <f>VLOOKUP(A586,'Каналы привлечения'!$A$1:$B$3211,2,0)</f>
        <v>Instagram</v>
      </c>
      <c r="M586">
        <f>VLOOKUP(L586,'Косты по каналам'!$A$1:$B$7,2,0)</f>
        <v>75</v>
      </c>
    </row>
    <row r="587" spans="1:13" x14ac:dyDescent="0.25">
      <c r="A587" s="1">
        <v>101018</v>
      </c>
      <c r="B587" s="2">
        <v>43949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f>VLOOKUP(A587,'Время активности'!$A$1:$B$3211,2,0)</f>
        <v>18</v>
      </c>
      <c r="J587" s="5">
        <f t="shared" si="18"/>
        <v>0.3</v>
      </c>
      <c r="K587" s="1">
        <f t="shared" si="19"/>
        <v>4</v>
      </c>
      <c r="L587" t="str">
        <f>VLOOKUP(A587,'Каналы привлечения'!$A$1:$B$3211,2,0)</f>
        <v>Instagram</v>
      </c>
      <c r="M587">
        <f>VLOOKUP(L587,'Косты по каналам'!$A$1:$B$7,2,0)</f>
        <v>75</v>
      </c>
    </row>
    <row r="588" spans="1:13" x14ac:dyDescent="0.25">
      <c r="A588" s="1">
        <v>101208</v>
      </c>
      <c r="B588" s="2">
        <v>43838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f>VLOOKUP(A588,'Время активности'!$A$1:$B$3211,2,0)</f>
        <v>15</v>
      </c>
      <c r="J588" s="5">
        <f t="shared" si="18"/>
        <v>0.25</v>
      </c>
      <c r="K588" s="1">
        <f t="shared" si="19"/>
        <v>4</v>
      </c>
      <c r="L588" t="str">
        <f>VLOOKUP(A588,'Каналы привлечения'!$A$1:$B$3211,2,0)</f>
        <v>VK</v>
      </c>
      <c r="M588">
        <f>VLOOKUP(L588,'Косты по каналам'!$A$1:$B$7,2,0)</f>
        <v>60</v>
      </c>
    </row>
    <row r="589" spans="1:13" x14ac:dyDescent="0.25">
      <c r="A589" s="1">
        <v>102678</v>
      </c>
      <c r="B589" s="2">
        <v>43873</v>
      </c>
      <c r="C589" s="1">
        <v>1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f>VLOOKUP(A589,'Время активности'!$A$1:$B$3211,2,0)</f>
        <v>161</v>
      </c>
      <c r="J589" s="5">
        <f t="shared" si="18"/>
        <v>2.6833333333333331</v>
      </c>
      <c r="K589" s="1">
        <f t="shared" si="19"/>
        <v>2</v>
      </c>
      <c r="L589" t="str">
        <f>VLOOKUP(A589,'Каналы привлечения'!$A$1:$B$3211,2,0)</f>
        <v>TikTok</v>
      </c>
      <c r="M589">
        <f>VLOOKUP(L589,'Косты по каналам'!$A$1:$B$7,2,0)</f>
        <v>80</v>
      </c>
    </row>
    <row r="590" spans="1:13" x14ac:dyDescent="0.25">
      <c r="A590" s="1">
        <v>102017</v>
      </c>
      <c r="B590" s="2">
        <v>44033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1">
        <f>VLOOKUP(A590,'Время активности'!$A$1:$B$3211,2,0)</f>
        <v>34</v>
      </c>
      <c r="J590" s="5">
        <f t="shared" si="18"/>
        <v>0.56666666666666665</v>
      </c>
      <c r="K590" s="1">
        <f t="shared" si="19"/>
        <v>4</v>
      </c>
      <c r="L590" t="str">
        <f>VLOOKUP(A590,'Каналы привлечения'!$A$1:$B$3211,2,0)</f>
        <v>Telegram</v>
      </c>
      <c r="M590">
        <f>VLOOKUP(L590,'Косты по каналам'!$A$1:$B$7,2,0)</f>
        <v>70</v>
      </c>
    </row>
    <row r="591" spans="1:13" x14ac:dyDescent="0.25">
      <c r="A591" s="1">
        <v>102310</v>
      </c>
      <c r="B591" s="2">
        <v>43979</v>
      </c>
      <c r="C591" s="1">
        <v>1</v>
      </c>
      <c r="D591" s="1">
        <v>1</v>
      </c>
      <c r="E591" s="1">
        <v>1</v>
      </c>
      <c r="F591" s="1">
        <v>0</v>
      </c>
      <c r="G591" s="1">
        <v>0</v>
      </c>
      <c r="H591" s="1">
        <v>0</v>
      </c>
      <c r="I591" s="1">
        <f>VLOOKUP(A591,'Время активности'!$A$1:$B$3211,2,0)</f>
        <v>187</v>
      </c>
      <c r="J591" s="5">
        <f t="shared" si="18"/>
        <v>3.1166666666666667</v>
      </c>
      <c r="K591" s="1">
        <f t="shared" si="19"/>
        <v>1</v>
      </c>
      <c r="L591" t="str">
        <f>VLOOKUP(A591,'Каналы привлечения'!$A$1:$B$3211,2,0)</f>
        <v>Одноклассники</v>
      </c>
      <c r="M591">
        <f>VLOOKUP(L591,'Косты по каналам'!$A$1:$B$7,2,0)</f>
        <v>45</v>
      </c>
    </row>
    <row r="592" spans="1:13" x14ac:dyDescent="0.25">
      <c r="A592" s="1">
        <v>103110</v>
      </c>
      <c r="B592" s="2">
        <v>43976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f>VLOOKUP(A592,'Время активности'!$A$1:$B$3211,2,0)</f>
        <v>2</v>
      </c>
      <c r="J592" s="5">
        <f t="shared" si="18"/>
        <v>3.3333333333333333E-2</v>
      </c>
      <c r="K592" s="1">
        <f t="shared" si="19"/>
        <v>4</v>
      </c>
      <c r="L592" t="str">
        <f>VLOOKUP(A592,'Каналы привлечения'!$A$1:$B$3211,2,0)</f>
        <v>TikTok</v>
      </c>
      <c r="M592">
        <f>VLOOKUP(L592,'Косты по каналам'!$A$1:$B$7,2,0)</f>
        <v>80</v>
      </c>
    </row>
    <row r="593" spans="1:13" x14ac:dyDescent="0.25">
      <c r="A593" s="1">
        <v>102825</v>
      </c>
      <c r="B593" s="2">
        <v>44172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f>VLOOKUP(A593,'Время активности'!$A$1:$B$3211,2,0)</f>
        <v>40</v>
      </c>
      <c r="J593" s="5">
        <f t="shared" si="18"/>
        <v>0.66666666666666663</v>
      </c>
      <c r="K593" s="1">
        <f t="shared" si="19"/>
        <v>4</v>
      </c>
      <c r="L593" t="str">
        <f>VLOOKUP(A593,'Каналы привлечения'!$A$1:$B$3211,2,0)</f>
        <v>Facebook</v>
      </c>
      <c r="M593">
        <f>VLOOKUP(L593,'Косты по каналам'!$A$1:$B$7,2,0)</f>
        <v>90</v>
      </c>
    </row>
    <row r="594" spans="1:13" x14ac:dyDescent="0.25">
      <c r="A594" s="1">
        <v>100071</v>
      </c>
      <c r="B594" s="2">
        <v>44065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f>VLOOKUP(A594,'Время активности'!$A$1:$B$3211,2,0)</f>
        <v>29</v>
      </c>
      <c r="J594" s="5">
        <f t="shared" si="18"/>
        <v>0.48333333333333334</v>
      </c>
      <c r="K594" s="1">
        <f t="shared" si="19"/>
        <v>4</v>
      </c>
      <c r="L594" t="str">
        <f>VLOOKUP(A594,'Каналы привлечения'!$A$1:$B$3211,2,0)</f>
        <v>VK</v>
      </c>
      <c r="M594">
        <f>VLOOKUP(L594,'Косты по каналам'!$A$1:$B$7,2,0)</f>
        <v>60</v>
      </c>
    </row>
    <row r="595" spans="1:13" x14ac:dyDescent="0.25">
      <c r="A595" s="1">
        <v>103030</v>
      </c>
      <c r="B595" s="2">
        <v>43952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f>VLOOKUP(A595,'Время активности'!$A$1:$B$3211,2,0)</f>
        <v>260</v>
      </c>
      <c r="J595" s="5">
        <f t="shared" si="18"/>
        <v>4.333333333333333</v>
      </c>
      <c r="K595" s="1">
        <f t="shared" si="19"/>
        <v>1</v>
      </c>
      <c r="L595" t="str">
        <f>VLOOKUP(A595,'Каналы привлечения'!$A$1:$B$3211,2,0)</f>
        <v>TikTok</v>
      </c>
      <c r="M595">
        <f>VLOOKUP(L595,'Косты по каналам'!$A$1:$B$7,2,0)</f>
        <v>80</v>
      </c>
    </row>
    <row r="596" spans="1:13" x14ac:dyDescent="0.25">
      <c r="A596" s="1">
        <v>102528</v>
      </c>
      <c r="B596" s="2">
        <v>44040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f>VLOOKUP(A596,'Время активности'!$A$1:$B$3211,2,0)</f>
        <v>127</v>
      </c>
      <c r="J596" s="5">
        <f t="shared" si="18"/>
        <v>2.1166666666666667</v>
      </c>
      <c r="K596" s="1">
        <f t="shared" si="19"/>
        <v>2</v>
      </c>
      <c r="L596" t="str">
        <f>VLOOKUP(A596,'Каналы привлечения'!$A$1:$B$3211,2,0)</f>
        <v>VK</v>
      </c>
      <c r="M596">
        <f>VLOOKUP(L596,'Косты по каналам'!$A$1:$B$7,2,0)</f>
        <v>60</v>
      </c>
    </row>
    <row r="597" spans="1:13" x14ac:dyDescent="0.25">
      <c r="A597" s="1">
        <v>101106</v>
      </c>
      <c r="B597" s="2">
        <v>44081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f>VLOOKUP(A597,'Время активности'!$A$1:$B$3211,2,0)</f>
        <v>165</v>
      </c>
      <c r="J597" s="5">
        <f t="shared" si="18"/>
        <v>2.75</v>
      </c>
      <c r="K597" s="1">
        <f t="shared" si="19"/>
        <v>2</v>
      </c>
      <c r="L597" t="str">
        <f>VLOOKUP(A597,'Каналы привлечения'!$A$1:$B$3211,2,0)</f>
        <v>Telegram</v>
      </c>
      <c r="M597">
        <f>VLOOKUP(L597,'Косты по каналам'!$A$1:$B$7,2,0)</f>
        <v>70</v>
      </c>
    </row>
    <row r="598" spans="1:13" x14ac:dyDescent="0.25">
      <c r="A598" s="1">
        <v>102051</v>
      </c>
      <c r="B598" s="2">
        <v>43857</v>
      </c>
      <c r="C598" s="1">
        <v>1</v>
      </c>
      <c r="D598" s="1">
        <v>1</v>
      </c>
      <c r="E598" s="1">
        <v>1</v>
      </c>
      <c r="F598" s="1">
        <v>1</v>
      </c>
      <c r="G598" s="1">
        <v>0</v>
      </c>
      <c r="H598" s="1">
        <v>0</v>
      </c>
      <c r="I598" s="1">
        <f>VLOOKUP(A598,'Время активности'!$A$1:$B$3211,2,0)</f>
        <v>114</v>
      </c>
      <c r="J598" s="5">
        <f t="shared" si="18"/>
        <v>1.9</v>
      </c>
      <c r="K598" s="1">
        <f t="shared" si="19"/>
        <v>3</v>
      </c>
      <c r="L598" t="str">
        <f>VLOOKUP(A598,'Каналы привлечения'!$A$1:$B$3211,2,0)</f>
        <v>Instagram</v>
      </c>
      <c r="M598">
        <f>VLOOKUP(L598,'Косты по каналам'!$A$1:$B$7,2,0)</f>
        <v>75</v>
      </c>
    </row>
    <row r="599" spans="1:13" x14ac:dyDescent="0.25">
      <c r="A599" s="1">
        <v>100810</v>
      </c>
      <c r="B599" s="2">
        <v>44185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f>VLOOKUP(A599,'Время активности'!$A$1:$B$3211,2,0)</f>
        <v>233</v>
      </c>
      <c r="J599" s="5">
        <f t="shared" si="18"/>
        <v>3.8833333333333333</v>
      </c>
      <c r="K599" s="1">
        <f t="shared" si="19"/>
        <v>1</v>
      </c>
      <c r="L599" t="str">
        <f>VLOOKUP(A599,'Каналы привлечения'!$A$1:$B$3211,2,0)</f>
        <v>VK</v>
      </c>
      <c r="M599">
        <f>VLOOKUP(L599,'Косты по каналам'!$A$1:$B$7,2,0)</f>
        <v>60</v>
      </c>
    </row>
    <row r="600" spans="1:13" x14ac:dyDescent="0.25">
      <c r="A600" s="1">
        <v>101588</v>
      </c>
      <c r="B600" s="2">
        <v>44169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f>VLOOKUP(A600,'Время активности'!$A$1:$B$3211,2,0)</f>
        <v>579</v>
      </c>
      <c r="J600" s="5">
        <f t="shared" si="18"/>
        <v>9.65</v>
      </c>
      <c r="K600" s="1">
        <f t="shared" si="19"/>
        <v>1</v>
      </c>
      <c r="L600" t="str">
        <f>VLOOKUP(A600,'Каналы привлечения'!$A$1:$B$3211,2,0)</f>
        <v>VK</v>
      </c>
      <c r="M600">
        <f>VLOOKUP(L600,'Косты по каналам'!$A$1:$B$7,2,0)</f>
        <v>60</v>
      </c>
    </row>
    <row r="601" spans="1:13" x14ac:dyDescent="0.25">
      <c r="A601" s="1">
        <v>102763</v>
      </c>
      <c r="B601" s="2">
        <v>44136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f>VLOOKUP(A601,'Время активности'!$A$1:$B$3211,2,0)</f>
        <v>59</v>
      </c>
      <c r="J601" s="5">
        <f t="shared" si="18"/>
        <v>0.98333333333333328</v>
      </c>
      <c r="K601" s="1">
        <f t="shared" si="19"/>
        <v>4</v>
      </c>
      <c r="L601" t="str">
        <f>VLOOKUP(A601,'Каналы привлечения'!$A$1:$B$3211,2,0)</f>
        <v>VK</v>
      </c>
      <c r="M601">
        <f>VLOOKUP(L601,'Косты по каналам'!$A$1:$B$7,2,0)</f>
        <v>60</v>
      </c>
    </row>
    <row r="602" spans="1:13" x14ac:dyDescent="0.25">
      <c r="A602" s="1">
        <v>101494</v>
      </c>
      <c r="B602" s="2">
        <v>44010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f>VLOOKUP(A602,'Время активности'!$A$1:$B$3211,2,0)</f>
        <v>762</v>
      </c>
      <c r="J602" s="5">
        <f t="shared" si="18"/>
        <v>12.7</v>
      </c>
      <c r="K602" s="1">
        <f t="shared" si="19"/>
        <v>1</v>
      </c>
      <c r="L602" t="str">
        <f>VLOOKUP(A602,'Каналы привлечения'!$A$1:$B$3211,2,0)</f>
        <v>Facebook</v>
      </c>
      <c r="M602">
        <f>VLOOKUP(L602,'Косты по каналам'!$A$1:$B$7,2,0)</f>
        <v>90</v>
      </c>
    </row>
    <row r="603" spans="1:13" x14ac:dyDescent="0.25">
      <c r="A603" s="1">
        <v>102260</v>
      </c>
      <c r="B603" s="2">
        <v>44046</v>
      </c>
      <c r="C603" s="1">
        <v>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f>VLOOKUP(A603,'Время активности'!$A$1:$B$3211,2,0)</f>
        <v>29</v>
      </c>
      <c r="J603" s="5">
        <f t="shared" si="18"/>
        <v>0.48333333333333334</v>
      </c>
      <c r="K603" s="1">
        <f t="shared" si="19"/>
        <v>4</v>
      </c>
      <c r="L603" t="str">
        <f>VLOOKUP(A603,'Каналы привлечения'!$A$1:$B$3211,2,0)</f>
        <v>Одноклассники</v>
      </c>
      <c r="M603">
        <f>VLOOKUP(L603,'Косты по каналам'!$A$1:$B$7,2,0)</f>
        <v>45</v>
      </c>
    </row>
    <row r="604" spans="1:13" x14ac:dyDescent="0.25">
      <c r="A604" s="1">
        <v>101634</v>
      </c>
      <c r="B604" s="2">
        <v>44080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f>VLOOKUP(A604,'Время активности'!$A$1:$B$3211,2,0)</f>
        <v>377</v>
      </c>
      <c r="J604" s="5">
        <f t="shared" si="18"/>
        <v>6.2833333333333332</v>
      </c>
      <c r="K604" s="1">
        <f t="shared" si="19"/>
        <v>1</v>
      </c>
      <c r="L604" t="str">
        <f>VLOOKUP(A604,'Каналы привлечения'!$A$1:$B$3211,2,0)</f>
        <v>Instagram</v>
      </c>
      <c r="M604">
        <f>VLOOKUP(L604,'Косты по каналам'!$A$1:$B$7,2,0)</f>
        <v>75</v>
      </c>
    </row>
    <row r="605" spans="1:13" x14ac:dyDescent="0.25">
      <c r="A605" s="1">
        <v>102782</v>
      </c>
      <c r="B605" s="2">
        <v>44112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f>VLOOKUP(A605,'Время активности'!$A$1:$B$3211,2,0)</f>
        <v>10</v>
      </c>
      <c r="J605" s="5">
        <f t="shared" si="18"/>
        <v>0.16666666666666666</v>
      </c>
      <c r="K605" s="1">
        <f t="shared" si="19"/>
        <v>4</v>
      </c>
      <c r="L605" t="str">
        <f>VLOOKUP(A605,'Каналы привлечения'!$A$1:$B$3211,2,0)</f>
        <v>VK</v>
      </c>
      <c r="M605">
        <f>VLOOKUP(L605,'Косты по каналам'!$A$1:$B$7,2,0)</f>
        <v>60</v>
      </c>
    </row>
    <row r="606" spans="1:13" x14ac:dyDescent="0.25">
      <c r="A606" s="1">
        <v>100034</v>
      </c>
      <c r="B606" s="2">
        <v>44079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f>VLOOKUP(A606,'Время активности'!$A$1:$B$3211,2,0)</f>
        <v>187</v>
      </c>
      <c r="J606" s="5">
        <f t="shared" si="18"/>
        <v>3.1166666666666667</v>
      </c>
      <c r="K606" s="1">
        <f t="shared" si="19"/>
        <v>1</v>
      </c>
      <c r="L606" t="str">
        <f>VLOOKUP(A606,'Каналы привлечения'!$A$1:$B$3211,2,0)</f>
        <v>Instagram</v>
      </c>
      <c r="M606">
        <f>VLOOKUP(L606,'Косты по каналам'!$A$1:$B$7,2,0)</f>
        <v>75</v>
      </c>
    </row>
    <row r="607" spans="1:13" x14ac:dyDescent="0.25">
      <c r="A607" s="1">
        <v>101481</v>
      </c>
      <c r="B607" s="2">
        <v>44127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f>VLOOKUP(A607,'Время активности'!$A$1:$B$3211,2,0)</f>
        <v>52</v>
      </c>
      <c r="J607" s="5">
        <f t="shared" si="18"/>
        <v>0.8666666666666667</v>
      </c>
      <c r="K607" s="1">
        <f t="shared" si="19"/>
        <v>4</v>
      </c>
      <c r="L607" t="str">
        <f>VLOOKUP(A607,'Каналы привлечения'!$A$1:$B$3211,2,0)</f>
        <v>VK</v>
      </c>
      <c r="M607">
        <f>VLOOKUP(L607,'Косты по каналам'!$A$1:$B$7,2,0)</f>
        <v>60</v>
      </c>
    </row>
    <row r="608" spans="1:13" x14ac:dyDescent="0.25">
      <c r="A608" s="1">
        <v>102306</v>
      </c>
      <c r="B608" s="2">
        <v>44084</v>
      </c>
      <c r="C608" s="1">
        <v>1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  <c r="I608" s="1">
        <f>VLOOKUP(A608,'Время активности'!$A$1:$B$3211,2,0)</f>
        <v>152</v>
      </c>
      <c r="J608" s="5">
        <f t="shared" si="18"/>
        <v>2.5333333333333332</v>
      </c>
      <c r="K608" s="1">
        <f t="shared" si="19"/>
        <v>2</v>
      </c>
      <c r="L608" t="str">
        <f>VLOOKUP(A608,'Каналы привлечения'!$A$1:$B$3211,2,0)</f>
        <v>Telegram</v>
      </c>
      <c r="M608">
        <f>VLOOKUP(L608,'Косты по каналам'!$A$1:$B$7,2,0)</f>
        <v>70</v>
      </c>
    </row>
    <row r="609" spans="1:13" x14ac:dyDescent="0.25">
      <c r="A609" s="1">
        <v>102078</v>
      </c>
      <c r="B609" s="2">
        <v>43904</v>
      </c>
      <c r="C609" s="1">
        <v>1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s="1">
        <f>VLOOKUP(A609,'Время активности'!$A$1:$B$3211,2,0)</f>
        <v>10</v>
      </c>
      <c r="J609" s="5">
        <f t="shared" si="18"/>
        <v>0.16666666666666666</v>
      </c>
      <c r="K609" s="1">
        <f t="shared" si="19"/>
        <v>4</v>
      </c>
      <c r="L609" t="str">
        <f>VLOOKUP(A609,'Каналы привлечения'!$A$1:$B$3211,2,0)</f>
        <v>Одноклассники</v>
      </c>
      <c r="M609">
        <f>VLOOKUP(L609,'Косты по каналам'!$A$1:$B$7,2,0)</f>
        <v>45</v>
      </c>
    </row>
    <row r="610" spans="1:13" x14ac:dyDescent="0.25">
      <c r="A610" s="1">
        <v>100894</v>
      </c>
      <c r="B610" s="2">
        <v>44153</v>
      </c>
      <c r="C610" s="1">
        <v>1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f>VLOOKUP(A610,'Время активности'!$A$1:$B$3211,2,0)</f>
        <v>106</v>
      </c>
      <c r="J610" s="5">
        <f t="shared" si="18"/>
        <v>1.7666666666666666</v>
      </c>
      <c r="K610" s="1">
        <f t="shared" si="19"/>
        <v>3</v>
      </c>
      <c r="L610" t="str">
        <f>VLOOKUP(A610,'Каналы привлечения'!$A$1:$B$3211,2,0)</f>
        <v>Facebook</v>
      </c>
      <c r="M610">
        <f>VLOOKUP(L610,'Косты по каналам'!$A$1:$B$7,2,0)</f>
        <v>90</v>
      </c>
    </row>
    <row r="611" spans="1:13" x14ac:dyDescent="0.25">
      <c r="A611" s="1">
        <v>101780</v>
      </c>
      <c r="B611" s="2">
        <v>44089</v>
      </c>
      <c r="C611" s="1">
        <v>1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1">
        <f>VLOOKUP(A611,'Время активности'!$A$1:$B$3211,2,0)</f>
        <v>63</v>
      </c>
      <c r="J611" s="5">
        <f t="shared" si="18"/>
        <v>1.05</v>
      </c>
      <c r="K611" s="1">
        <f t="shared" si="19"/>
        <v>3</v>
      </c>
      <c r="L611" t="str">
        <f>VLOOKUP(A611,'Каналы привлечения'!$A$1:$B$3211,2,0)</f>
        <v>Instagram</v>
      </c>
      <c r="M611">
        <f>VLOOKUP(L611,'Косты по каналам'!$A$1:$B$7,2,0)</f>
        <v>75</v>
      </c>
    </row>
    <row r="612" spans="1:13" x14ac:dyDescent="0.25">
      <c r="A612" s="1">
        <v>101817</v>
      </c>
      <c r="B612" s="2">
        <v>43941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f>VLOOKUP(A612,'Время активности'!$A$1:$B$3211,2,0)</f>
        <v>10</v>
      </c>
      <c r="J612" s="5">
        <f t="shared" si="18"/>
        <v>0.16666666666666666</v>
      </c>
      <c r="K612" s="1">
        <f t="shared" si="19"/>
        <v>4</v>
      </c>
      <c r="L612" t="str">
        <f>VLOOKUP(A612,'Каналы привлечения'!$A$1:$B$3211,2,0)</f>
        <v>Instagram</v>
      </c>
      <c r="M612">
        <f>VLOOKUP(L612,'Косты по каналам'!$A$1:$B$7,2,0)</f>
        <v>75</v>
      </c>
    </row>
    <row r="613" spans="1:13" x14ac:dyDescent="0.25">
      <c r="A613" s="1">
        <v>100040</v>
      </c>
      <c r="B613" s="2">
        <v>43880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f>VLOOKUP(A613,'Время активности'!$A$1:$B$3211,2,0)</f>
        <v>28</v>
      </c>
      <c r="J613" s="5">
        <f t="shared" si="18"/>
        <v>0.46666666666666667</v>
      </c>
      <c r="K613" s="1">
        <f t="shared" si="19"/>
        <v>4</v>
      </c>
      <c r="L613" t="str">
        <f>VLOOKUP(A613,'Каналы привлечения'!$A$1:$B$3211,2,0)</f>
        <v>Одноклассники</v>
      </c>
      <c r="M613">
        <f>VLOOKUP(L613,'Косты по каналам'!$A$1:$B$7,2,0)</f>
        <v>45</v>
      </c>
    </row>
    <row r="614" spans="1:13" x14ac:dyDescent="0.25">
      <c r="A614" s="1">
        <v>100853</v>
      </c>
      <c r="B614" s="2">
        <v>44191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f>VLOOKUP(A614,'Время активности'!$A$1:$B$3211,2,0)</f>
        <v>68</v>
      </c>
      <c r="J614" s="5">
        <f t="shared" si="18"/>
        <v>1.1333333333333333</v>
      </c>
      <c r="K614" s="1">
        <f t="shared" si="19"/>
        <v>3</v>
      </c>
      <c r="L614" t="str">
        <f>VLOOKUP(A614,'Каналы привлечения'!$A$1:$B$3211,2,0)</f>
        <v>Telegram</v>
      </c>
      <c r="M614">
        <f>VLOOKUP(L614,'Косты по каналам'!$A$1:$B$7,2,0)</f>
        <v>70</v>
      </c>
    </row>
    <row r="615" spans="1:13" x14ac:dyDescent="0.25">
      <c r="A615" s="1">
        <v>101812</v>
      </c>
      <c r="B615" s="2">
        <v>43962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s="1">
        <f>VLOOKUP(A615,'Время активности'!$A$1:$B$3211,2,0)</f>
        <v>243</v>
      </c>
      <c r="J615" s="5">
        <f t="shared" si="18"/>
        <v>4.05</v>
      </c>
      <c r="K615" s="1">
        <f t="shared" si="19"/>
        <v>1</v>
      </c>
      <c r="L615" t="str">
        <f>VLOOKUP(A615,'Каналы привлечения'!$A$1:$B$3211,2,0)</f>
        <v>Telegram</v>
      </c>
      <c r="M615">
        <f>VLOOKUP(L615,'Косты по каналам'!$A$1:$B$7,2,0)</f>
        <v>70</v>
      </c>
    </row>
    <row r="616" spans="1:13" x14ac:dyDescent="0.25">
      <c r="A616" s="1">
        <v>100103</v>
      </c>
      <c r="B616" s="2">
        <v>43880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f>VLOOKUP(A616,'Время активности'!$A$1:$B$3211,2,0)</f>
        <v>154</v>
      </c>
      <c r="J616" s="5">
        <f t="shared" si="18"/>
        <v>2.5666666666666669</v>
      </c>
      <c r="K616" s="1">
        <f t="shared" si="19"/>
        <v>2</v>
      </c>
      <c r="L616" t="str">
        <f>VLOOKUP(A616,'Каналы привлечения'!$A$1:$B$3211,2,0)</f>
        <v>Одноклассники</v>
      </c>
      <c r="M616">
        <f>VLOOKUP(L616,'Косты по каналам'!$A$1:$B$7,2,0)</f>
        <v>45</v>
      </c>
    </row>
    <row r="617" spans="1:13" x14ac:dyDescent="0.25">
      <c r="A617" s="1">
        <v>101320</v>
      </c>
      <c r="B617" s="2">
        <v>43859</v>
      </c>
      <c r="C617" s="1">
        <v>1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1">
        <f>VLOOKUP(A617,'Время активности'!$A$1:$B$3211,2,0)</f>
        <v>127</v>
      </c>
      <c r="J617" s="5">
        <f t="shared" si="18"/>
        <v>2.1166666666666667</v>
      </c>
      <c r="K617" s="1">
        <f t="shared" si="19"/>
        <v>2</v>
      </c>
      <c r="L617" t="str">
        <f>VLOOKUP(A617,'Каналы привлечения'!$A$1:$B$3211,2,0)</f>
        <v>Facebook</v>
      </c>
      <c r="M617">
        <f>VLOOKUP(L617,'Косты по каналам'!$A$1:$B$7,2,0)</f>
        <v>90</v>
      </c>
    </row>
    <row r="618" spans="1:13" x14ac:dyDescent="0.25">
      <c r="A618" s="1">
        <v>101221</v>
      </c>
      <c r="B618" s="2">
        <v>43981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f>VLOOKUP(A618,'Время активности'!$A$1:$B$3211,2,0)</f>
        <v>166</v>
      </c>
      <c r="J618" s="5">
        <f t="shared" si="18"/>
        <v>2.7666666666666666</v>
      </c>
      <c r="K618" s="1">
        <f t="shared" si="19"/>
        <v>2</v>
      </c>
      <c r="L618" t="str">
        <f>VLOOKUP(A618,'Каналы привлечения'!$A$1:$B$3211,2,0)</f>
        <v>VK</v>
      </c>
      <c r="M618">
        <f>VLOOKUP(L618,'Косты по каналам'!$A$1:$B$7,2,0)</f>
        <v>60</v>
      </c>
    </row>
    <row r="619" spans="1:13" x14ac:dyDescent="0.25">
      <c r="A619" s="1">
        <v>100888</v>
      </c>
      <c r="B619" s="2">
        <v>44123</v>
      </c>
      <c r="C619" s="1">
        <v>1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f>VLOOKUP(A619,'Время активности'!$A$1:$B$3211,2,0)</f>
        <v>68</v>
      </c>
      <c r="J619" s="5">
        <f t="shared" si="18"/>
        <v>1.1333333333333333</v>
      </c>
      <c r="K619" s="1">
        <f t="shared" si="19"/>
        <v>3</v>
      </c>
      <c r="L619" t="str">
        <f>VLOOKUP(A619,'Каналы привлечения'!$A$1:$B$3211,2,0)</f>
        <v>Одноклассники</v>
      </c>
      <c r="M619">
        <f>VLOOKUP(L619,'Косты по каналам'!$A$1:$B$7,2,0)</f>
        <v>45</v>
      </c>
    </row>
    <row r="620" spans="1:13" x14ac:dyDescent="0.25">
      <c r="A620" s="1">
        <v>101689</v>
      </c>
      <c r="B620" s="2">
        <v>44044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f>VLOOKUP(A620,'Время активности'!$A$1:$B$3211,2,0)</f>
        <v>134</v>
      </c>
      <c r="J620" s="5">
        <f t="shared" si="18"/>
        <v>2.2333333333333334</v>
      </c>
      <c r="K620" s="1">
        <f t="shared" si="19"/>
        <v>2</v>
      </c>
      <c r="L620" t="str">
        <f>VLOOKUP(A620,'Каналы привлечения'!$A$1:$B$3211,2,0)</f>
        <v>Telegram</v>
      </c>
      <c r="M620">
        <f>VLOOKUP(L620,'Косты по каналам'!$A$1:$B$7,2,0)</f>
        <v>70</v>
      </c>
    </row>
    <row r="621" spans="1:13" x14ac:dyDescent="0.25">
      <c r="A621" s="1">
        <v>101379</v>
      </c>
      <c r="B621" s="2">
        <v>44077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f>VLOOKUP(A621,'Время активности'!$A$1:$B$3211,2,0)</f>
        <v>171</v>
      </c>
      <c r="J621" s="5">
        <f t="shared" si="18"/>
        <v>2.85</v>
      </c>
      <c r="K621" s="1">
        <f t="shared" si="19"/>
        <v>2</v>
      </c>
      <c r="L621" t="str">
        <f>VLOOKUP(A621,'Каналы привлечения'!$A$1:$B$3211,2,0)</f>
        <v>TikTok</v>
      </c>
      <c r="M621">
        <f>VLOOKUP(L621,'Косты по каналам'!$A$1:$B$7,2,0)</f>
        <v>80</v>
      </c>
    </row>
    <row r="622" spans="1:13" x14ac:dyDescent="0.25">
      <c r="A622" s="1">
        <v>101736</v>
      </c>
      <c r="B622" s="2">
        <v>43924</v>
      </c>
      <c r="C622" s="1">
        <v>1</v>
      </c>
      <c r="D622" s="1">
        <v>1</v>
      </c>
      <c r="E622" s="1">
        <v>1</v>
      </c>
      <c r="F622" s="1">
        <v>1</v>
      </c>
      <c r="G622" s="1">
        <v>0</v>
      </c>
      <c r="H622" s="1">
        <v>0</v>
      </c>
      <c r="I622" s="1">
        <f>VLOOKUP(A622,'Время активности'!$A$1:$B$3211,2,0)</f>
        <v>72</v>
      </c>
      <c r="J622" s="5">
        <f t="shared" si="18"/>
        <v>1.2</v>
      </c>
      <c r="K622" s="1">
        <f t="shared" si="19"/>
        <v>3</v>
      </c>
      <c r="L622" t="str">
        <f>VLOOKUP(A622,'Каналы привлечения'!$A$1:$B$3211,2,0)</f>
        <v>Instagram</v>
      </c>
      <c r="M622">
        <f>VLOOKUP(L622,'Косты по каналам'!$A$1:$B$7,2,0)</f>
        <v>75</v>
      </c>
    </row>
    <row r="623" spans="1:13" x14ac:dyDescent="0.25">
      <c r="A623" s="1">
        <v>100274</v>
      </c>
      <c r="B623" s="2">
        <v>44193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f>VLOOKUP(A623,'Время активности'!$A$1:$B$3211,2,0)</f>
        <v>84</v>
      </c>
      <c r="J623" s="5">
        <f t="shared" si="18"/>
        <v>1.4</v>
      </c>
      <c r="K623" s="1">
        <f t="shared" si="19"/>
        <v>3</v>
      </c>
      <c r="L623" t="str">
        <f>VLOOKUP(A623,'Каналы привлечения'!$A$1:$B$3211,2,0)</f>
        <v>TikTok</v>
      </c>
      <c r="M623">
        <f>VLOOKUP(L623,'Косты по каналам'!$A$1:$B$7,2,0)</f>
        <v>80</v>
      </c>
    </row>
    <row r="624" spans="1:13" x14ac:dyDescent="0.25">
      <c r="A624" s="1">
        <v>101140</v>
      </c>
      <c r="B624" s="2">
        <v>43959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f>VLOOKUP(A624,'Время активности'!$A$1:$B$3211,2,0)</f>
        <v>804</v>
      </c>
      <c r="J624" s="5">
        <f t="shared" si="18"/>
        <v>13.4</v>
      </c>
      <c r="K624" s="1">
        <f t="shared" si="19"/>
        <v>1</v>
      </c>
      <c r="L624" t="str">
        <f>VLOOKUP(A624,'Каналы привлечения'!$A$1:$B$3211,2,0)</f>
        <v>Instagram</v>
      </c>
      <c r="M624">
        <f>VLOOKUP(L624,'Косты по каналам'!$A$1:$B$7,2,0)</f>
        <v>75</v>
      </c>
    </row>
    <row r="625" spans="1:13" x14ac:dyDescent="0.25">
      <c r="A625" s="1">
        <v>102076</v>
      </c>
      <c r="B625" s="2">
        <v>43875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f>VLOOKUP(A625,'Время активности'!$A$1:$B$3211,2,0)</f>
        <v>58</v>
      </c>
      <c r="J625" s="5">
        <f t="shared" si="18"/>
        <v>0.96666666666666667</v>
      </c>
      <c r="K625" s="1">
        <f t="shared" si="19"/>
        <v>4</v>
      </c>
      <c r="L625" t="str">
        <f>VLOOKUP(A625,'Каналы привлечения'!$A$1:$B$3211,2,0)</f>
        <v>Facebook</v>
      </c>
      <c r="M625">
        <f>VLOOKUP(L625,'Косты по каналам'!$A$1:$B$7,2,0)</f>
        <v>90</v>
      </c>
    </row>
    <row r="626" spans="1:13" x14ac:dyDescent="0.25">
      <c r="A626" s="1">
        <v>101060</v>
      </c>
      <c r="B626" s="2">
        <v>43989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f>VLOOKUP(A626,'Время активности'!$A$1:$B$3211,2,0)</f>
        <v>286</v>
      </c>
      <c r="J626" s="5">
        <f t="shared" si="18"/>
        <v>4.7666666666666666</v>
      </c>
      <c r="K626" s="1">
        <f t="shared" si="19"/>
        <v>1</v>
      </c>
      <c r="L626" t="str">
        <f>VLOOKUP(A626,'Каналы привлечения'!$A$1:$B$3211,2,0)</f>
        <v>TikTok</v>
      </c>
      <c r="M626">
        <f>VLOOKUP(L626,'Косты по каналам'!$A$1:$B$7,2,0)</f>
        <v>80</v>
      </c>
    </row>
    <row r="627" spans="1:13" x14ac:dyDescent="0.25">
      <c r="A627" s="1">
        <v>102556</v>
      </c>
      <c r="B627" s="2">
        <v>43836</v>
      </c>
      <c r="C627" s="1">
        <v>1</v>
      </c>
      <c r="D627" s="1">
        <v>1</v>
      </c>
      <c r="E627" s="1">
        <v>1</v>
      </c>
      <c r="F627" s="1">
        <v>0</v>
      </c>
      <c r="G627" s="1">
        <v>0</v>
      </c>
      <c r="H627" s="1">
        <v>0</v>
      </c>
      <c r="I627" s="1">
        <f>VLOOKUP(A627,'Время активности'!$A$1:$B$3211,2,0)</f>
        <v>62</v>
      </c>
      <c r="J627" s="5">
        <f t="shared" si="18"/>
        <v>1.0333333333333334</v>
      </c>
      <c r="K627" s="1">
        <f t="shared" si="19"/>
        <v>3</v>
      </c>
      <c r="L627" t="str">
        <f>VLOOKUP(A627,'Каналы привлечения'!$A$1:$B$3211,2,0)</f>
        <v>TikTok</v>
      </c>
      <c r="M627">
        <f>VLOOKUP(L627,'Косты по каналам'!$A$1:$B$7,2,0)</f>
        <v>80</v>
      </c>
    </row>
    <row r="628" spans="1:13" x14ac:dyDescent="0.25">
      <c r="A628" s="1">
        <v>102070</v>
      </c>
      <c r="B628" s="2">
        <v>43934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f>VLOOKUP(A628,'Время активности'!$A$1:$B$3211,2,0)</f>
        <v>46</v>
      </c>
      <c r="J628" s="5">
        <f t="shared" si="18"/>
        <v>0.76666666666666672</v>
      </c>
      <c r="K628" s="1">
        <f t="shared" si="19"/>
        <v>4</v>
      </c>
      <c r="L628" t="str">
        <f>VLOOKUP(A628,'Каналы привлечения'!$A$1:$B$3211,2,0)</f>
        <v>Одноклассники</v>
      </c>
      <c r="M628">
        <f>VLOOKUP(L628,'Косты по каналам'!$A$1:$B$7,2,0)</f>
        <v>45</v>
      </c>
    </row>
    <row r="629" spans="1:13" x14ac:dyDescent="0.25">
      <c r="A629" s="1">
        <v>100069</v>
      </c>
      <c r="B629" s="2">
        <v>43942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f>VLOOKUP(A629,'Время активности'!$A$1:$B$3211,2,0)</f>
        <v>18</v>
      </c>
      <c r="J629" s="5">
        <f t="shared" si="18"/>
        <v>0.3</v>
      </c>
      <c r="K629" s="1">
        <f t="shared" si="19"/>
        <v>4</v>
      </c>
      <c r="L629" t="str">
        <f>VLOOKUP(A629,'Каналы привлечения'!$A$1:$B$3211,2,0)</f>
        <v>Одноклассники</v>
      </c>
      <c r="M629">
        <f>VLOOKUP(L629,'Косты по каналам'!$A$1:$B$7,2,0)</f>
        <v>45</v>
      </c>
    </row>
    <row r="630" spans="1:13" x14ac:dyDescent="0.25">
      <c r="A630" s="1">
        <v>100813</v>
      </c>
      <c r="B630" s="2">
        <v>43948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f>VLOOKUP(A630,'Время активности'!$A$1:$B$3211,2,0)</f>
        <v>317</v>
      </c>
      <c r="J630" s="5">
        <f t="shared" si="18"/>
        <v>5.2833333333333332</v>
      </c>
      <c r="K630" s="1">
        <f t="shared" si="19"/>
        <v>1</v>
      </c>
      <c r="L630" t="str">
        <f>VLOOKUP(A630,'Каналы привлечения'!$A$1:$B$3211,2,0)</f>
        <v>Одноклассники</v>
      </c>
      <c r="M630">
        <f>VLOOKUP(L630,'Косты по каналам'!$A$1:$B$7,2,0)</f>
        <v>45</v>
      </c>
    </row>
    <row r="631" spans="1:13" x14ac:dyDescent="0.25">
      <c r="A631" s="1">
        <v>102627</v>
      </c>
      <c r="B631" s="2">
        <v>43964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0</v>
      </c>
      <c r="I631" s="1">
        <f>VLOOKUP(A631,'Время активности'!$A$1:$B$3211,2,0)</f>
        <v>12</v>
      </c>
      <c r="J631" s="5">
        <f t="shared" si="18"/>
        <v>0.2</v>
      </c>
      <c r="K631" s="1">
        <f t="shared" si="19"/>
        <v>4</v>
      </c>
      <c r="L631" t="str">
        <f>VLOOKUP(A631,'Каналы привлечения'!$A$1:$B$3211,2,0)</f>
        <v>VK</v>
      </c>
      <c r="M631">
        <f>VLOOKUP(L631,'Косты по каналам'!$A$1:$B$7,2,0)</f>
        <v>60</v>
      </c>
    </row>
    <row r="632" spans="1:13" x14ac:dyDescent="0.25">
      <c r="A632" s="1">
        <v>101531</v>
      </c>
      <c r="B632" s="2">
        <v>43836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f>VLOOKUP(A632,'Время активности'!$A$1:$B$3211,2,0)</f>
        <v>223</v>
      </c>
      <c r="J632" s="5">
        <f t="shared" si="18"/>
        <v>3.7166666666666668</v>
      </c>
      <c r="K632" s="1">
        <f t="shared" si="19"/>
        <v>1</v>
      </c>
      <c r="L632" t="str">
        <f>VLOOKUP(A632,'Каналы привлечения'!$A$1:$B$3211,2,0)</f>
        <v>Facebook</v>
      </c>
      <c r="M632">
        <f>VLOOKUP(L632,'Косты по каналам'!$A$1:$B$7,2,0)</f>
        <v>90</v>
      </c>
    </row>
    <row r="633" spans="1:13" x14ac:dyDescent="0.25">
      <c r="A633" s="1">
        <v>100636</v>
      </c>
      <c r="B633" s="2">
        <v>44065</v>
      </c>
      <c r="C633" s="1">
        <v>1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f>VLOOKUP(A633,'Время активности'!$A$1:$B$3211,2,0)</f>
        <v>75</v>
      </c>
      <c r="J633" s="5">
        <f t="shared" si="18"/>
        <v>1.25</v>
      </c>
      <c r="K633" s="1">
        <f t="shared" si="19"/>
        <v>3</v>
      </c>
      <c r="L633" t="str">
        <f>VLOOKUP(A633,'Каналы привлечения'!$A$1:$B$3211,2,0)</f>
        <v>Telegram</v>
      </c>
      <c r="M633">
        <f>VLOOKUP(L633,'Косты по каналам'!$A$1:$B$7,2,0)</f>
        <v>70</v>
      </c>
    </row>
    <row r="634" spans="1:13" x14ac:dyDescent="0.25">
      <c r="A634" s="1">
        <v>100764</v>
      </c>
      <c r="B634" s="2">
        <v>44074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f>VLOOKUP(A634,'Время активности'!$A$1:$B$3211,2,0)</f>
        <v>68</v>
      </c>
      <c r="J634" s="5">
        <f t="shared" si="18"/>
        <v>1.1333333333333333</v>
      </c>
      <c r="K634" s="1">
        <f t="shared" si="19"/>
        <v>3</v>
      </c>
      <c r="L634" t="str">
        <f>VLOOKUP(A634,'Каналы привлечения'!$A$1:$B$3211,2,0)</f>
        <v>Одноклассники</v>
      </c>
      <c r="M634">
        <f>VLOOKUP(L634,'Косты по каналам'!$A$1:$B$7,2,0)</f>
        <v>45</v>
      </c>
    </row>
    <row r="635" spans="1:13" x14ac:dyDescent="0.25">
      <c r="A635" s="1">
        <v>102717</v>
      </c>
      <c r="B635" s="2">
        <v>43842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f>VLOOKUP(A635,'Время активности'!$A$1:$B$3211,2,0)</f>
        <v>29</v>
      </c>
      <c r="J635" s="5">
        <f t="shared" si="18"/>
        <v>0.48333333333333334</v>
      </c>
      <c r="K635" s="1">
        <f t="shared" si="19"/>
        <v>4</v>
      </c>
      <c r="L635" t="str">
        <f>VLOOKUP(A635,'Каналы привлечения'!$A$1:$B$3211,2,0)</f>
        <v>Facebook</v>
      </c>
      <c r="M635">
        <f>VLOOKUP(L635,'Косты по каналам'!$A$1:$B$7,2,0)</f>
        <v>90</v>
      </c>
    </row>
    <row r="636" spans="1:13" x14ac:dyDescent="0.25">
      <c r="A636" s="1">
        <v>101245</v>
      </c>
      <c r="B636" s="2">
        <v>43841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f>VLOOKUP(A636,'Время активности'!$A$1:$B$3211,2,0)</f>
        <v>228</v>
      </c>
      <c r="J636" s="5">
        <f t="shared" si="18"/>
        <v>3.8</v>
      </c>
      <c r="K636" s="1">
        <f t="shared" si="19"/>
        <v>1</v>
      </c>
      <c r="L636" t="str">
        <f>VLOOKUP(A636,'Каналы привлечения'!$A$1:$B$3211,2,0)</f>
        <v>Facebook</v>
      </c>
      <c r="M636">
        <f>VLOOKUP(L636,'Косты по каналам'!$A$1:$B$7,2,0)</f>
        <v>90</v>
      </c>
    </row>
    <row r="637" spans="1:13" x14ac:dyDescent="0.25">
      <c r="A637" s="1">
        <v>101393</v>
      </c>
      <c r="B637" s="2">
        <v>43856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f>VLOOKUP(A637,'Время активности'!$A$1:$B$3211,2,0)</f>
        <v>70</v>
      </c>
      <c r="J637" s="5">
        <f t="shared" si="18"/>
        <v>1.1666666666666667</v>
      </c>
      <c r="K637" s="1">
        <f t="shared" si="19"/>
        <v>3</v>
      </c>
      <c r="L637" t="str">
        <f>VLOOKUP(A637,'Каналы привлечения'!$A$1:$B$3211,2,0)</f>
        <v>TikTok</v>
      </c>
      <c r="M637">
        <f>VLOOKUP(L637,'Косты по каналам'!$A$1:$B$7,2,0)</f>
        <v>80</v>
      </c>
    </row>
    <row r="638" spans="1:13" x14ac:dyDescent="0.25">
      <c r="A638" s="1">
        <v>100689</v>
      </c>
      <c r="B638" s="2">
        <v>44183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f>VLOOKUP(A638,'Время активности'!$A$1:$B$3211,2,0)</f>
        <v>747</v>
      </c>
      <c r="J638" s="5">
        <f t="shared" si="18"/>
        <v>12.45</v>
      </c>
      <c r="K638" s="1">
        <f t="shared" si="19"/>
        <v>1</v>
      </c>
      <c r="L638" t="str">
        <f>VLOOKUP(A638,'Каналы привлечения'!$A$1:$B$3211,2,0)</f>
        <v>Instagram</v>
      </c>
      <c r="M638">
        <f>VLOOKUP(L638,'Косты по каналам'!$A$1:$B$7,2,0)</f>
        <v>75</v>
      </c>
    </row>
    <row r="639" spans="1:13" x14ac:dyDescent="0.25">
      <c r="A639" s="1">
        <v>100455</v>
      </c>
      <c r="B639" s="2">
        <v>44141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f>VLOOKUP(A639,'Время активности'!$A$1:$B$3211,2,0)</f>
        <v>75</v>
      </c>
      <c r="J639" s="5">
        <f t="shared" si="18"/>
        <v>1.25</v>
      </c>
      <c r="K639" s="1">
        <f t="shared" si="19"/>
        <v>3</v>
      </c>
      <c r="L639" t="str">
        <f>VLOOKUP(A639,'Каналы привлечения'!$A$1:$B$3211,2,0)</f>
        <v>Facebook</v>
      </c>
      <c r="M639">
        <f>VLOOKUP(L639,'Косты по каналам'!$A$1:$B$7,2,0)</f>
        <v>90</v>
      </c>
    </row>
    <row r="640" spans="1:13" x14ac:dyDescent="0.25">
      <c r="A640" s="1">
        <v>101107</v>
      </c>
      <c r="B640" s="2">
        <v>44109</v>
      </c>
      <c r="C640" s="1">
        <v>1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f>VLOOKUP(A640,'Время активности'!$A$1:$B$3211,2,0)</f>
        <v>69</v>
      </c>
      <c r="J640" s="5">
        <f t="shared" si="18"/>
        <v>1.1499999999999999</v>
      </c>
      <c r="K640" s="1">
        <f t="shared" si="19"/>
        <v>3</v>
      </c>
      <c r="L640" t="str">
        <f>VLOOKUP(A640,'Каналы привлечения'!$A$1:$B$3211,2,0)</f>
        <v>Одноклассники</v>
      </c>
      <c r="M640">
        <f>VLOOKUP(L640,'Косты по каналам'!$A$1:$B$7,2,0)</f>
        <v>45</v>
      </c>
    </row>
    <row r="641" spans="1:13" x14ac:dyDescent="0.25">
      <c r="A641" s="1">
        <v>101865</v>
      </c>
      <c r="B641" s="2">
        <v>43983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f>VLOOKUP(A641,'Время активности'!$A$1:$B$3211,2,0)</f>
        <v>48</v>
      </c>
      <c r="J641" s="5">
        <f t="shared" si="18"/>
        <v>0.8</v>
      </c>
      <c r="K641" s="1">
        <f t="shared" si="19"/>
        <v>4</v>
      </c>
      <c r="L641" t="str">
        <f>VLOOKUP(A641,'Каналы привлечения'!$A$1:$B$3211,2,0)</f>
        <v>VK</v>
      </c>
      <c r="M641">
        <f>VLOOKUP(L641,'Косты по каналам'!$A$1:$B$7,2,0)</f>
        <v>60</v>
      </c>
    </row>
    <row r="642" spans="1:13" x14ac:dyDescent="0.25">
      <c r="A642" s="1">
        <v>101976</v>
      </c>
      <c r="B642" s="2">
        <v>44023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f>VLOOKUP(A642,'Время активности'!$A$1:$B$3211,2,0)</f>
        <v>127</v>
      </c>
      <c r="J642" s="5">
        <f t="shared" si="18"/>
        <v>2.1166666666666667</v>
      </c>
      <c r="K642" s="1">
        <f t="shared" si="19"/>
        <v>2</v>
      </c>
      <c r="L642" t="str">
        <f>VLOOKUP(A642,'Каналы привлечения'!$A$1:$B$3211,2,0)</f>
        <v>Одноклассники</v>
      </c>
      <c r="M642">
        <f>VLOOKUP(L642,'Косты по каналам'!$A$1:$B$7,2,0)</f>
        <v>45</v>
      </c>
    </row>
    <row r="643" spans="1:13" x14ac:dyDescent="0.25">
      <c r="A643" s="1">
        <v>102174</v>
      </c>
      <c r="B643" s="2">
        <v>44174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f>VLOOKUP(A643,'Время активности'!$A$1:$B$3211,2,0)</f>
        <v>16</v>
      </c>
      <c r="J643" s="5">
        <f t="shared" ref="J643:J706" si="20">I643/60</f>
        <v>0.26666666666666666</v>
      </c>
      <c r="K643" s="1">
        <f t="shared" ref="K643:K706" si="21">IF(J643&lt;=1,4,IF(J643&lt;=2,3,IF(J643&lt;=3,2,1)))</f>
        <v>4</v>
      </c>
      <c r="L643" t="str">
        <f>VLOOKUP(A643,'Каналы привлечения'!$A$1:$B$3211,2,0)</f>
        <v>TikTok</v>
      </c>
      <c r="M643">
        <f>VLOOKUP(L643,'Косты по каналам'!$A$1:$B$7,2,0)</f>
        <v>80</v>
      </c>
    </row>
    <row r="644" spans="1:13" x14ac:dyDescent="0.25">
      <c r="A644" s="1">
        <v>100506</v>
      </c>
      <c r="B644" s="2">
        <v>44081</v>
      </c>
      <c r="C644" s="1">
        <v>1</v>
      </c>
      <c r="D644" s="1">
        <v>1</v>
      </c>
      <c r="E644" s="1">
        <v>1</v>
      </c>
      <c r="F644" s="1">
        <v>0</v>
      </c>
      <c r="G644" s="1">
        <v>0</v>
      </c>
      <c r="H644" s="1">
        <v>0</v>
      </c>
      <c r="I644" s="1">
        <f>VLOOKUP(A644,'Время активности'!$A$1:$B$3211,2,0)</f>
        <v>61</v>
      </c>
      <c r="J644" s="5">
        <f t="shared" si="20"/>
        <v>1.0166666666666666</v>
      </c>
      <c r="K644" s="1">
        <f t="shared" si="21"/>
        <v>3</v>
      </c>
      <c r="L644" t="str">
        <f>VLOOKUP(A644,'Каналы привлечения'!$A$1:$B$3211,2,0)</f>
        <v>TikTok</v>
      </c>
      <c r="M644">
        <f>VLOOKUP(L644,'Косты по каналам'!$A$1:$B$7,2,0)</f>
        <v>80</v>
      </c>
    </row>
    <row r="645" spans="1:13" x14ac:dyDescent="0.25">
      <c r="A645" s="1">
        <v>102759</v>
      </c>
      <c r="B645" s="2">
        <v>43903</v>
      </c>
      <c r="C645" s="1">
        <v>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f>VLOOKUP(A645,'Время активности'!$A$1:$B$3211,2,0)</f>
        <v>167</v>
      </c>
      <c r="J645" s="5">
        <f t="shared" si="20"/>
        <v>2.7833333333333332</v>
      </c>
      <c r="K645" s="1">
        <f t="shared" si="21"/>
        <v>2</v>
      </c>
      <c r="L645" t="str">
        <f>VLOOKUP(A645,'Каналы привлечения'!$A$1:$B$3211,2,0)</f>
        <v>Одноклассники</v>
      </c>
      <c r="M645">
        <f>VLOOKUP(L645,'Косты по каналам'!$A$1:$B$7,2,0)</f>
        <v>45</v>
      </c>
    </row>
    <row r="646" spans="1:13" x14ac:dyDescent="0.25">
      <c r="A646" s="1">
        <v>102682</v>
      </c>
      <c r="B646" s="2">
        <v>44141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f>VLOOKUP(A646,'Время активности'!$A$1:$B$3211,2,0)</f>
        <v>48</v>
      </c>
      <c r="J646" s="5">
        <f t="shared" si="20"/>
        <v>0.8</v>
      </c>
      <c r="K646" s="1">
        <f t="shared" si="21"/>
        <v>4</v>
      </c>
      <c r="L646" t="str">
        <f>VLOOKUP(A646,'Каналы привлечения'!$A$1:$B$3211,2,0)</f>
        <v>Telegram</v>
      </c>
      <c r="M646">
        <f>VLOOKUP(L646,'Косты по каналам'!$A$1:$B$7,2,0)</f>
        <v>70</v>
      </c>
    </row>
    <row r="647" spans="1:13" x14ac:dyDescent="0.25">
      <c r="A647" s="1">
        <v>100389</v>
      </c>
      <c r="B647" s="2">
        <v>43880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f>VLOOKUP(A647,'Время активности'!$A$1:$B$3211,2,0)</f>
        <v>14</v>
      </c>
      <c r="J647" s="5">
        <f t="shared" si="20"/>
        <v>0.23333333333333334</v>
      </c>
      <c r="K647" s="1">
        <f t="shared" si="21"/>
        <v>4</v>
      </c>
      <c r="L647" t="str">
        <f>VLOOKUP(A647,'Каналы привлечения'!$A$1:$B$3211,2,0)</f>
        <v>TikTok</v>
      </c>
      <c r="M647">
        <f>VLOOKUP(L647,'Косты по каналам'!$A$1:$B$7,2,0)</f>
        <v>80</v>
      </c>
    </row>
    <row r="648" spans="1:13" x14ac:dyDescent="0.25">
      <c r="A648" s="1">
        <v>103023</v>
      </c>
      <c r="B648" s="2">
        <v>44051</v>
      </c>
      <c r="C648" s="1">
        <v>1</v>
      </c>
      <c r="D648" s="1">
        <v>1</v>
      </c>
      <c r="E648" s="1">
        <v>1</v>
      </c>
      <c r="F648" s="1">
        <v>0</v>
      </c>
      <c r="G648" s="1">
        <v>0</v>
      </c>
      <c r="H648" s="1">
        <v>0</v>
      </c>
      <c r="I648" s="1">
        <f>VLOOKUP(A648,'Время активности'!$A$1:$B$3211,2,0)</f>
        <v>175</v>
      </c>
      <c r="J648" s="5">
        <f t="shared" si="20"/>
        <v>2.9166666666666665</v>
      </c>
      <c r="K648" s="1">
        <f t="shared" si="21"/>
        <v>2</v>
      </c>
      <c r="L648" t="str">
        <f>VLOOKUP(A648,'Каналы привлечения'!$A$1:$B$3211,2,0)</f>
        <v>Facebook</v>
      </c>
      <c r="M648">
        <f>VLOOKUP(L648,'Косты по каналам'!$A$1:$B$7,2,0)</f>
        <v>90</v>
      </c>
    </row>
    <row r="649" spans="1:13" x14ac:dyDescent="0.25">
      <c r="A649" s="1">
        <v>101446</v>
      </c>
      <c r="B649" s="2">
        <v>43967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f>VLOOKUP(A649,'Время активности'!$A$1:$B$3211,2,0)</f>
        <v>170</v>
      </c>
      <c r="J649" s="5">
        <f t="shared" si="20"/>
        <v>2.8333333333333335</v>
      </c>
      <c r="K649" s="1">
        <f t="shared" si="21"/>
        <v>2</v>
      </c>
      <c r="L649" t="str">
        <f>VLOOKUP(A649,'Каналы привлечения'!$A$1:$B$3211,2,0)</f>
        <v>TikTok</v>
      </c>
      <c r="M649">
        <f>VLOOKUP(L649,'Косты по каналам'!$A$1:$B$7,2,0)</f>
        <v>80</v>
      </c>
    </row>
    <row r="650" spans="1:13" x14ac:dyDescent="0.25">
      <c r="A650" s="1">
        <v>100760</v>
      </c>
      <c r="B650" s="2">
        <v>43883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f>VLOOKUP(A650,'Время активности'!$A$1:$B$3211,2,0)</f>
        <v>68</v>
      </c>
      <c r="J650" s="5">
        <f t="shared" si="20"/>
        <v>1.1333333333333333</v>
      </c>
      <c r="K650" s="1">
        <f t="shared" si="21"/>
        <v>3</v>
      </c>
      <c r="L650" t="str">
        <f>VLOOKUP(A650,'Каналы привлечения'!$A$1:$B$3211,2,0)</f>
        <v>VK</v>
      </c>
      <c r="M650">
        <f>VLOOKUP(L650,'Косты по каналам'!$A$1:$B$7,2,0)</f>
        <v>60</v>
      </c>
    </row>
    <row r="651" spans="1:13" x14ac:dyDescent="0.25">
      <c r="A651" s="1">
        <v>101240</v>
      </c>
      <c r="B651" s="2">
        <v>43906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f>VLOOKUP(A651,'Время активности'!$A$1:$B$3211,2,0)</f>
        <v>169</v>
      </c>
      <c r="J651" s="5">
        <f t="shared" si="20"/>
        <v>2.8166666666666669</v>
      </c>
      <c r="K651" s="1">
        <f t="shared" si="21"/>
        <v>2</v>
      </c>
      <c r="L651" t="str">
        <f>VLOOKUP(A651,'Каналы привлечения'!$A$1:$B$3211,2,0)</f>
        <v>Instagram</v>
      </c>
      <c r="M651">
        <f>VLOOKUP(L651,'Косты по каналам'!$A$1:$B$7,2,0)</f>
        <v>75</v>
      </c>
    </row>
    <row r="652" spans="1:13" x14ac:dyDescent="0.25">
      <c r="A652" s="1">
        <v>102817</v>
      </c>
      <c r="B652" s="2">
        <v>44169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f>VLOOKUP(A652,'Время активности'!$A$1:$B$3211,2,0)</f>
        <v>31</v>
      </c>
      <c r="J652" s="5">
        <f t="shared" si="20"/>
        <v>0.51666666666666672</v>
      </c>
      <c r="K652" s="1">
        <f t="shared" si="21"/>
        <v>4</v>
      </c>
      <c r="L652" t="str">
        <f>VLOOKUP(A652,'Каналы привлечения'!$A$1:$B$3211,2,0)</f>
        <v>TikTok</v>
      </c>
      <c r="M652">
        <f>VLOOKUP(L652,'Косты по каналам'!$A$1:$B$7,2,0)</f>
        <v>80</v>
      </c>
    </row>
    <row r="653" spans="1:13" x14ac:dyDescent="0.25">
      <c r="A653" s="1">
        <v>102037</v>
      </c>
      <c r="B653" s="2">
        <v>43877</v>
      </c>
      <c r="C653" s="1">
        <v>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f>VLOOKUP(A653,'Время активности'!$A$1:$B$3211,2,0)</f>
        <v>60</v>
      </c>
      <c r="J653" s="5">
        <f t="shared" si="20"/>
        <v>1</v>
      </c>
      <c r="K653" s="1">
        <f t="shared" si="21"/>
        <v>4</v>
      </c>
      <c r="L653" t="str">
        <f>VLOOKUP(A653,'Каналы привлечения'!$A$1:$B$3211,2,0)</f>
        <v>Telegram</v>
      </c>
      <c r="M653">
        <f>VLOOKUP(L653,'Косты по каналам'!$A$1:$B$7,2,0)</f>
        <v>70</v>
      </c>
    </row>
    <row r="654" spans="1:13" x14ac:dyDescent="0.25">
      <c r="A654" s="1">
        <v>102286</v>
      </c>
      <c r="B654" s="2">
        <v>44076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f>VLOOKUP(A654,'Время активности'!$A$1:$B$3211,2,0)</f>
        <v>283</v>
      </c>
      <c r="J654" s="5">
        <f t="shared" si="20"/>
        <v>4.7166666666666668</v>
      </c>
      <c r="K654" s="1">
        <f t="shared" si="21"/>
        <v>1</v>
      </c>
      <c r="L654" t="str">
        <f>VLOOKUP(A654,'Каналы привлечения'!$A$1:$B$3211,2,0)</f>
        <v>VK</v>
      </c>
      <c r="M654">
        <f>VLOOKUP(L654,'Косты по каналам'!$A$1:$B$7,2,0)</f>
        <v>60</v>
      </c>
    </row>
    <row r="655" spans="1:13" x14ac:dyDescent="0.25">
      <c r="A655" s="1">
        <v>101556</v>
      </c>
      <c r="B655" s="2">
        <v>44147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f>VLOOKUP(A655,'Время активности'!$A$1:$B$3211,2,0)</f>
        <v>78</v>
      </c>
      <c r="J655" s="5">
        <f t="shared" si="20"/>
        <v>1.3</v>
      </c>
      <c r="K655" s="1">
        <f t="shared" si="21"/>
        <v>3</v>
      </c>
      <c r="L655" t="str">
        <f>VLOOKUP(A655,'Каналы привлечения'!$A$1:$B$3211,2,0)</f>
        <v>Instagram</v>
      </c>
      <c r="M655">
        <f>VLOOKUP(L655,'Косты по каналам'!$A$1:$B$7,2,0)</f>
        <v>75</v>
      </c>
    </row>
    <row r="656" spans="1:13" x14ac:dyDescent="0.25">
      <c r="A656" s="1">
        <v>101011</v>
      </c>
      <c r="B656" s="2">
        <v>44157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f>VLOOKUP(A656,'Время активности'!$A$1:$B$3211,2,0)</f>
        <v>914</v>
      </c>
      <c r="J656" s="5">
        <f t="shared" si="20"/>
        <v>15.233333333333333</v>
      </c>
      <c r="K656" s="1">
        <f t="shared" si="21"/>
        <v>1</v>
      </c>
      <c r="L656" t="str">
        <f>VLOOKUP(A656,'Каналы привлечения'!$A$1:$B$3211,2,0)</f>
        <v>Instagram</v>
      </c>
      <c r="M656">
        <f>VLOOKUP(L656,'Косты по каналам'!$A$1:$B$7,2,0)</f>
        <v>75</v>
      </c>
    </row>
    <row r="657" spans="1:13" x14ac:dyDescent="0.25">
      <c r="A657" s="1">
        <v>100308</v>
      </c>
      <c r="B657" s="2">
        <v>44050</v>
      </c>
      <c r="C657" s="1">
        <v>1</v>
      </c>
      <c r="D657" s="1">
        <v>1</v>
      </c>
      <c r="E657" s="1">
        <v>1</v>
      </c>
      <c r="F657" s="1">
        <v>0</v>
      </c>
      <c r="G657" s="1">
        <v>0</v>
      </c>
      <c r="H657" s="1">
        <v>0</v>
      </c>
      <c r="I657" s="1">
        <f>VLOOKUP(A657,'Время активности'!$A$1:$B$3211,2,0)</f>
        <v>87</v>
      </c>
      <c r="J657" s="5">
        <f t="shared" si="20"/>
        <v>1.45</v>
      </c>
      <c r="K657" s="1">
        <f t="shared" si="21"/>
        <v>3</v>
      </c>
      <c r="L657" t="str">
        <f>VLOOKUP(A657,'Каналы привлечения'!$A$1:$B$3211,2,0)</f>
        <v>TikTok</v>
      </c>
      <c r="M657">
        <f>VLOOKUP(L657,'Косты по каналам'!$A$1:$B$7,2,0)</f>
        <v>80</v>
      </c>
    </row>
    <row r="658" spans="1:13" x14ac:dyDescent="0.25">
      <c r="A658" s="1">
        <v>102837</v>
      </c>
      <c r="B658" s="2">
        <v>43832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f>VLOOKUP(A658,'Время активности'!$A$1:$B$3211,2,0)</f>
        <v>65</v>
      </c>
      <c r="J658" s="5">
        <f t="shared" si="20"/>
        <v>1.0833333333333333</v>
      </c>
      <c r="K658" s="1">
        <f t="shared" si="21"/>
        <v>3</v>
      </c>
      <c r="L658" t="str">
        <f>VLOOKUP(A658,'Каналы привлечения'!$A$1:$B$3211,2,0)</f>
        <v>VK</v>
      </c>
      <c r="M658">
        <f>VLOOKUP(L658,'Косты по каналам'!$A$1:$B$7,2,0)</f>
        <v>60</v>
      </c>
    </row>
    <row r="659" spans="1:13" x14ac:dyDescent="0.25">
      <c r="A659" s="1">
        <v>100340</v>
      </c>
      <c r="B659" s="2">
        <v>44136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f>VLOOKUP(A659,'Время активности'!$A$1:$B$3211,2,0)</f>
        <v>84</v>
      </c>
      <c r="J659" s="5">
        <f t="shared" si="20"/>
        <v>1.4</v>
      </c>
      <c r="K659" s="1">
        <f t="shared" si="21"/>
        <v>3</v>
      </c>
      <c r="L659" t="str">
        <f>VLOOKUP(A659,'Каналы привлечения'!$A$1:$B$3211,2,0)</f>
        <v>Одноклассники</v>
      </c>
      <c r="M659">
        <f>VLOOKUP(L659,'Косты по каналам'!$A$1:$B$7,2,0)</f>
        <v>45</v>
      </c>
    </row>
    <row r="660" spans="1:13" x14ac:dyDescent="0.25">
      <c r="A660" s="1">
        <v>102287</v>
      </c>
      <c r="B660" s="2">
        <v>44031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f>VLOOKUP(A660,'Время активности'!$A$1:$B$3211,2,0)</f>
        <v>53</v>
      </c>
      <c r="J660" s="5">
        <f t="shared" si="20"/>
        <v>0.8833333333333333</v>
      </c>
      <c r="K660" s="1">
        <f t="shared" si="21"/>
        <v>4</v>
      </c>
      <c r="L660" t="str">
        <f>VLOOKUP(A660,'Каналы привлечения'!$A$1:$B$3211,2,0)</f>
        <v>TikTok</v>
      </c>
      <c r="M660">
        <f>VLOOKUP(L660,'Косты по каналам'!$A$1:$B$7,2,0)</f>
        <v>80</v>
      </c>
    </row>
    <row r="661" spans="1:13" x14ac:dyDescent="0.25">
      <c r="A661" s="1">
        <v>101025</v>
      </c>
      <c r="B661" s="2">
        <v>43865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f>VLOOKUP(A661,'Время активности'!$A$1:$B$3211,2,0)</f>
        <v>12</v>
      </c>
      <c r="J661" s="5">
        <f t="shared" si="20"/>
        <v>0.2</v>
      </c>
      <c r="K661" s="1">
        <f t="shared" si="21"/>
        <v>4</v>
      </c>
      <c r="L661" t="str">
        <f>VLOOKUP(A661,'Каналы привлечения'!$A$1:$B$3211,2,0)</f>
        <v>TikTok</v>
      </c>
      <c r="M661">
        <f>VLOOKUP(L661,'Косты по каналам'!$A$1:$B$7,2,0)</f>
        <v>80</v>
      </c>
    </row>
    <row r="662" spans="1:13" x14ac:dyDescent="0.25">
      <c r="A662" s="1">
        <v>100101</v>
      </c>
      <c r="B662" s="2">
        <v>44078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f>VLOOKUP(A662,'Время активности'!$A$1:$B$3211,2,0)</f>
        <v>227</v>
      </c>
      <c r="J662" s="5">
        <f t="shared" si="20"/>
        <v>3.7833333333333332</v>
      </c>
      <c r="K662" s="1">
        <f t="shared" si="21"/>
        <v>1</v>
      </c>
      <c r="L662" t="str">
        <f>VLOOKUP(A662,'Каналы привлечения'!$A$1:$B$3211,2,0)</f>
        <v>Instagram</v>
      </c>
      <c r="M662">
        <f>VLOOKUP(L662,'Косты по каналам'!$A$1:$B$7,2,0)</f>
        <v>75</v>
      </c>
    </row>
    <row r="663" spans="1:13" x14ac:dyDescent="0.25">
      <c r="A663" s="1">
        <v>102971</v>
      </c>
      <c r="B663" s="2">
        <v>44111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f>VLOOKUP(A663,'Время активности'!$A$1:$B$3211,2,0)</f>
        <v>808</v>
      </c>
      <c r="J663" s="5">
        <f t="shared" si="20"/>
        <v>13.466666666666667</v>
      </c>
      <c r="K663" s="1">
        <f t="shared" si="21"/>
        <v>1</v>
      </c>
      <c r="L663" t="str">
        <f>VLOOKUP(A663,'Каналы привлечения'!$A$1:$B$3211,2,0)</f>
        <v>Одноклассники</v>
      </c>
      <c r="M663">
        <f>VLOOKUP(L663,'Косты по каналам'!$A$1:$B$7,2,0)</f>
        <v>45</v>
      </c>
    </row>
    <row r="664" spans="1:13" x14ac:dyDescent="0.25">
      <c r="A664" s="1">
        <v>100253</v>
      </c>
      <c r="B664" s="2">
        <v>44039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f>VLOOKUP(A664,'Время активности'!$A$1:$B$3211,2,0)</f>
        <v>189</v>
      </c>
      <c r="J664" s="5">
        <f t="shared" si="20"/>
        <v>3.15</v>
      </c>
      <c r="K664" s="1">
        <f t="shared" si="21"/>
        <v>1</v>
      </c>
      <c r="L664" t="str">
        <f>VLOOKUP(A664,'Каналы привлечения'!$A$1:$B$3211,2,0)</f>
        <v>Одноклассники</v>
      </c>
      <c r="M664">
        <f>VLOOKUP(L664,'Косты по каналам'!$A$1:$B$7,2,0)</f>
        <v>45</v>
      </c>
    </row>
    <row r="665" spans="1:13" x14ac:dyDescent="0.25">
      <c r="A665" s="1">
        <v>103139</v>
      </c>
      <c r="B665" s="2">
        <v>44158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f>VLOOKUP(A665,'Время активности'!$A$1:$B$3211,2,0)</f>
        <v>35</v>
      </c>
      <c r="J665" s="5">
        <f t="shared" si="20"/>
        <v>0.58333333333333337</v>
      </c>
      <c r="K665" s="1">
        <f t="shared" si="21"/>
        <v>4</v>
      </c>
      <c r="L665" t="str">
        <f>VLOOKUP(A665,'Каналы привлечения'!$A$1:$B$3211,2,0)</f>
        <v>Telegram</v>
      </c>
      <c r="M665">
        <f>VLOOKUP(L665,'Косты по каналам'!$A$1:$B$7,2,0)</f>
        <v>70</v>
      </c>
    </row>
    <row r="666" spans="1:13" x14ac:dyDescent="0.25">
      <c r="A666" s="1">
        <v>101929</v>
      </c>
      <c r="B666" s="2">
        <v>44191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f>VLOOKUP(A666,'Время активности'!$A$1:$B$3211,2,0)</f>
        <v>595</v>
      </c>
      <c r="J666" s="5">
        <f t="shared" si="20"/>
        <v>9.9166666666666661</v>
      </c>
      <c r="K666" s="1">
        <f t="shared" si="21"/>
        <v>1</v>
      </c>
      <c r="L666" t="str">
        <f>VLOOKUP(A666,'Каналы привлечения'!$A$1:$B$3211,2,0)</f>
        <v>Facebook</v>
      </c>
      <c r="M666">
        <f>VLOOKUP(L666,'Косты по каналам'!$A$1:$B$7,2,0)</f>
        <v>90</v>
      </c>
    </row>
    <row r="667" spans="1:13" x14ac:dyDescent="0.25">
      <c r="A667" s="1">
        <v>100753</v>
      </c>
      <c r="B667" s="2">
        <v>44186</v>
      </c>
      <c r="C667" s="1">
        <v>1</v>
      </c>
      <c r="D667" s="1">
        <v>1</v>
      </c>
      <c r="E667" s="1">
        <v>1</v>
      </c>
      <c r="F667" s="1">
        <v>1</v>
      </c>
      <c r="G667" s="1">
        <v>0</v>
      </c>
      <c r="H667" s="1">
        <v>0</v>
      </c>
      <c r="I667" s="1">
        <f>VLOOKUP(A667,'Время активности'!$A$1:$B$3211,2,0)</f>
        <v>260</v>
      </c>
      <c r="J667" s="5">
        <f t="shared" si="20"/>
        <v>4.333333333333333</v>
      </c>
      <c r="K667" s="1">
        <f t="shared" si="21"/>
        <v>1</v>
      </c>
      <c r="L667" t="str">
        <f>VLOOKUP(A667,'Каналы привлечения'!$A$1:$B$3211,2,0)</f>
        <v>Facebook</v>
      </c>
      <c r="M667">
        <f>VLOOKUP(L667,'Косты по каналам'!$A$1:$B$7,2,0)</f>
        <v>90</v>
      </c>
    </row>
    <row r="668" spans="1:13" x14ac:dyDescent="0.25">
      <c r="A668" s="1">
        <v>101263</v>
      </c>
      <c r="B668" s="2">
        <v>44184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0</v>
      </c>
      <c r="I668" s="1">
        <f>VLOOKUP(A668,'Время активности'!$A$1:$B$3211,2,0)</f>
        <v>63</v>
      </c>
      <c r="J668" s="5">
        <f t="shared" si="20"/>
        <v>1.05</v>
      </c>
      <c r="K668" s="1">
        <f t="shared" si="21"/>
        <v>3</v>
      </c>
      <c r="L668" t="str">
        <f>VLOOKUP(A668,'Каналы привлечения'!$A$1:$B$3211,2,0)</f>
        <v>Telegram</v>
      </c>
      <c r="M668">
        <f>VLOOKUP(L668,'Косты по каналам'!$A$1:$B$7,2,0)</f>
        <v>70</v>
      </c>
    </row>
    <row r="669" spans="1:13" x14ac:dyDescent="0.25">
      <c r="A669" s="1">
        <v>100941</v>
      </c>
      <c r="B669" s="2">
        <v>44115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f>VLOOKUP(A669,'Время активности'!$A$1:$B$3211,2,0)</f>
        <v>229</v>
      </c>
      <c r="J669" s="5">
        <f t="shared" si="20"/>
        <v>3.8166666666666669</v>
      </c>
      <c r="K669" s="1">
        <f t="shared" si="21"/>
        <v>1</v>
      </c>
      <c r="L669" t="str">
        <f>VLOOKUP(A669,'Каналы привлечения'!$A$1:$B$3211,2,0)</f>
        <v>Telegram</v>
      </c>
      <c r="M669">
        <f>VLOOKUP(L669,'Косты по каналам'!$A$1:$B$7,2,0)</f>
        <v>70</v>
      </c>
    </row>
    <row r="670" spans="1:13" x14ac:dyDescent="0.25">
      <c r="A670" s="1">
        <v>102771</v>
      </c>
      <c r="B670" s="2">
        <v>43871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f>VLOOKUP(A670,'Время активности'!$A$1:$B$3211,2,0)</f>
        <v>836</v>
      </c>
      <c r="J670" s="5">
        <f t="shared" si="20"/>
        <v>13.933333333333334</v>
      </c>
      <c r="K670" s="1">
        <f t="shared" si="21"/>
        <v>1</v>
      </c>
      <c r="L670" t="str">
        <f>VLOOKUP(A670,'Каналы привлечения'!$A$1:$B$3211,2,0)</f>
        <v>Одноклассники</v>
      </c>
      <c r="M670">
        <f>VLOOKUP(L670,'Косты по каналам'!$A$1:$B$7,2,0)</f>
        <v>45</v>
      </c>
    </row>
    <row r="671" spans="1:13" x14ac:dyDescent="0.25">
      <c r="A671" s="1">
        <v>102594</v>
      </c>
      <c r="B671" s="2">
        <v>43943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f>VLOOKUP(A671,'Время активности'!$A$1:$B$3211,2,0)</f>
        <v>171</v>
      </c>
      <c r="J671" s="5">
        <f t="shared" si="20"/>
        <v>2.85</v>
      </c>
      <c r="K671" s="1">
        <f t="shared" si="21"/>
        <v>2</v>
      </c>
      <c r="L671" t="str">
        <f>VLOOKUP(A671,'Каналы привлечения'!$A$1:$B$3211,2,0)</f>
        <v>Facebook</v>
      </c>
      <c r="M671">
        <f>VLOOKUP(L671,'Косты по каналам'!$A$1:$B$7,2,0)</f>
        <v>90</v>
      </c>
    </row>
    <row r="672" spans="1:13" x14ac:dyDescent="0.25">
      <c r="A672" s="1">
        <v>102977</v>
      </c>
      <c r="B672" s="2">
        <v>43992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f>VLOOKUP(A672,'Время активности'!$A$1:$B$3211,2,0)</f>
        <v>32</v>
      </c>
      <c r="J672" s="5">
        <f t="shared" si="20"/>
        <v>0.53333333333333333</v>
      </c>
      <c r="K672" s="1">
        <f t="shared" si="21"/>
        <v>4</v>
      </c>
      <c r="L672" t="str">
        <f>VLOOKUP(A672,'Каналы привлечения'!$A$1:$B$3211,2,0)</f>
        <v>TikTok</v>
      </c>
      <c r="M672">
        <f>VLOOKUP(L672,'Косты по каналам'!$A$1:$B$7,2,0)</f>
        <v>80</v>
      </c>
    </row>
    <row r="673" spans="1:13" x14ac:dyDescent="0.25">
      <c r="A673" s="1">
        <v>101248</v>
      </c>
      <c r="B673" s="2">
        <v>44181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f>VLOOKUP(A673,'Время активности'!$A$1:$B$3211,2,0)</f>
        <v>783</v>
      </c>
      <c r="J673" s="5">
        <f t="shared" si="20"/>
        <v>13.05</v>
      </c>
      <c r="K673" s="1">
        <f t="shared" si="21"/>
        <v>1</v>
      </c>
      <c r="L673" t="str">
        <f>VLOOKUP(A673,'Каналы привлечения'!$A$1:$B$3211,2,0)</f>
        <v>Facebook</v>
      </c>
      <c r="M673">
        <f>VLOOKUP(L673,'Косты по каналам'!$A$1:$B$7,2,0)</f>
        <v>90</v>
      </c>
    </row>
    <row r="674" spans="1:13" x14ac:dyDescent="0.25">
      <c r="A674" s="1">
        <v>101574</v>
      </c>
      <c r="B674" s="2">
        <v>44056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f>VLOOKUP(A674,'Время активности'!$A$1:$B$3211,2,0)</f>
        <v>78</v>
      </c>
      <c r="J674" s="5">
        <f t="shared" si="20"/>
        <v>1.3</v>
      </c>
      <c r="K674" s="1">
        <f t="shared" si="21"/>
        <v>3</v>
      </c>
      <c r="L674" t="str">
        <f>VLOOKUP(A674,'Каналы привлечения'!$A$1:$B$3211,2,0)</f>
        <v>Facebook</v>
      </c>
      <c r="M674">
        <f>VLOOKUP(L674,'Косты по каналам'!$A$1:$B$7,2,0)</f>
        <v>90</v>
      </c>
    </row>
    <row r="675" spans="1:13" x14ac:dyDescent="0.25">
      <c r="A675" s="1">
        <v>100576</v>
      </c>
      <c r="B675" s="2">
        <v>43874</v>
      </c>
      <c r="C675" s="1">
        <v>1</v>
      </c>
      <c r="D675" s="1">
        <v>1</v>
      </c>
      <c r="E675" s="1">
        <v>1</v>
      </c>
      <c r="F675" s="1">
        <v>0</v>
      </c>
      <c r="G675" s="1">
        <v>0</v>
      </c>
      <c r="H675" s="1">
        <v>0</v>
      </c>
      <c r="I675" s="1">
        <f>VLOOKUP(A675,'Время активности'!$A$1:$B$3211,2,0)</f>
        <v>75</v>
      </c>
      <c r="J675" s="5">
        <f t="shared" si="20"/>
        <v>1.25</v>
      </c>
      <c r="K675" s="1">
        <f t="shared" si="21"/>
        <v>3</v>
      </c>
      <c r="L675" t="str">
        <f>VLOOKUP(A675,'Каналы привлечения'!$A$1:$B$3211,2,0)</f>
        <v>Instagram</v>
      </c>
      <c r="M675">
        <f>VLOOKUP(L675,'Косты по каналам'!$A$1:$B$7,2,0)</f>
        <v>75</v>
      </c>
    </row>
    <row r="676" spans="1:13" x14ac:dyDescent="0.25">
      <c r="A676" s="1">
        <v>102354</v>
      </c>
      <c r="B676" s="2">
        <v>43864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f>VLOOKUP(A676,'Время активности'!$A$1:$B$3211,2,0)</f>
        <v>191</v>
      </c>
      <c r="J676" s="5">
        <f t="shared" si="20"/>
        <v>3.1833333333333331</v>
      </c>
      <c r="K676" s="1">
        <f t="shared" si="21"/>
        <v>1</v>
      </c>
      <c r="L676" t="str">
        <f>VLOOKUP(A676,'Каналы привлечения'!$A$1:$B$3211,2,0)</f>
        <v>Одноклассники</v>
      </c>
      <c r="M676">
        <f>VLOOKUP(L676,'Косты по каналам'!$A$1:$B$7,2,0)</f>
        <v>45</v>
      </c>
    </row>
    <row r="677" spans="1:13" x14ac:dyDescent="0.25">
      <c r="A677" s="1">
        <v>102703</v>
      </c>
      <c r="B677" s="2">
        <v>44081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f>VLOOKUP(A677,'Время активности'!$A$1:$B$3211,2,0)</f>
        <v>104</v>
      </c>
      <c r="J677" s="5">
        <f t="shared" si="20"/>
        <v>1.7333333333333334</v>
      </c>
      <c r="K677" s="1">
        <f t="shared" si="21"/>
        <v>3</v>
      </c>
      <c r="L677" t="str">
        <f>VLOOKUP(A677,'Каналы привлечения'!$A$1:$B$3211,2,0)</f>
        <v>Instagram</v>
      </c>
      <c r="M677">
        <f>VLOOKUP(L677,'Косты по каналам'!$A$1:$B$7,2,0)</f>
        <v>75</v>
      </c>
    </row>
    <row r="678" spans="1:13" x14ac:dyDescent="0.25">
      <c r="A678" s="1">
        <v>100628</v>
      </c>
      <c r="B678" s="2">
        <v>44067</v>
      </c>
      <c r="C678" s="1">
        <v>1</v>
      </c>
      <c r="D678" s="1">
        <v>1</v>
      </c>
      <c r="E678" s="1">
        <v>1</v>
      </c>
      <c r="F678" s="1">
        <v>0</v>
      </c>
      <c r="G678" s="1">
        <v>0</v>
      </c>
      <c r="H678" s="1">
        <v>0</v>
      </c>
      <c r="I678" s="1">
        <f>VLOOKUP(A678,'Время активности'!$A$1:$B$3211,2,0)</f>
        <v>75</v>
      </c>
      <c r="J678" s="5">
        <f t="shared" si="20"/>
        <v>1.25</v>
      </c>
      <c r="K678" s="1">
        <f t="shared" si="21"/>
        <v>3</v>
      </c>
      <c r="L678" t="str">
        <f>VLOOKUP(A678,'Каналы привлечения'!$A$1:$B$3211,2,0)</f>
        <v>TikTok</v>
      </c>
      <c r="M678">
        <f>VLOOKUP(L678,'Косты по каналам'!$A$1:$B$7,2,0)</f>
        <v>80</v>
      </c>
    </row>
    <row r="679" spans="1:13" x14ac:dyDescent="0.25">
      <c r="A679" s="1">
        <v>100139</v>
      </c>
      <c r="B679" s="2">
        <v>43832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f>VLOOKUP(A679,'Время активности'!$A$1:$B$3211,2,0)</f>
        <v>64</v>
      </c>
      <c r="J679" s="5">
        <f t="shared" si="20"/>
        <v>1.0666666666666667</v>
      </c>
      <c r="K679" s="1">
        <f t="shared" si="21"/>
        <v>3</v>
      </c>
      <c r="L679" t="str">
        <f>VLOOKUP(A679,'Каналы привлечения'!$A$1:$B$3211,2,0)</f>
        <v>Instagram</v>
      </c>
      <c r="M679">
        <f>VLOOKUP(L679,'Косты по каналам'!$A$1:$B$7,2,0)</f>
        <v>75</v>
      </c>
    </row>
    <row r="680" spans="1:13" x14ac:dyDescent="0.25">
      <c r="A680" s="1">
        <v>103036</v>
      </c>
      <c r="B680" s="2">
        <v>43888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f>VLOOKUP(A680,'Время активности'!$A$1:$B$3211,2,0)</f>
        <v>12</v>
      </c>
      <c r="J680" s="5">
        <f t="shared" si="20"/>
        <v>0.2</v>
      </c>
      <c r="K680" s="1">
        <f t="shared" si="21"/>
        <v>4</v>
      </c>
      <c r="L680" t="str">
        <f>VLOOKUP(A680,'Каналы привлечения'!$A$1:$B$3211,2,0)</f>
        <v>Одноклассники</v>
      </c>
      <c r="M680">
        <f>VLOOKUP(L680,'Косты по каналам'!$A$1:$B$7,2,0)</f>
        <v>45</v>
      </c>
    </row>
    <row r="681" spans="1:13" x14ac:dyDescent="0.25">
      <c r="A681" s="1">
        <v>102103</v>
      </c>
      <c r="B681" s="2">
        <v>44128</v>
      </c>
      <c r="C681" s="1">
        <v>1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1">
        <f>VLOOKUP(A681,'Время активности'!$A$1:$B$3211,2,0)</f>
        <v>895</v>
      </c>
      <c r="J681" s="5">
        <f t="shared" si="20"/>
        <v>14.916666666666666</v>
      </c>
      <c r="K681" s="1">
        <f t="shared" si="21"/>
        <v>1</v>
      </c>
      <c r="L681" t="str">
        <f>VLOOKUP(A681,'Каналы привлечения'!$A$1:$B$3211,2,0)</f>
        <v>Одноклассники</v>
      </c>
      <c r="M681">
        <f>VLOOKUP(L681,'Косты по каналам'!$A$1:$B$7,2,0)</f>
        <v>45</v>
      </c>
    </row>
    <row r="682" spans="1:13" x14ac:dyDescent="0.25">
      <c r="A682" s="1">
        <v>102661</v>
      </c>
      <c r="B682" s="2">
        <v>44128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f>VLOOKUP(A682,'Время активности'!$A$1:$B$3211,2,0)</f>
        <v>53</v>
      </c>
      <c r="J682" s="5">
        <f t="shared" si="20"/>
        <v>0.8833333333333333</v>
      </c>
      <c r="K682" s="1">
        <f t="shared" si="21"/>
        <v>4</v>
      </c>
      <c r="L682" t="str">
        <f>VLOOKUP(A682,'Каналы привлечения'!$A$1:$B$3211,2,0)</f>
        <v>Instagram</v>
      </c>
      <c r="M682">
        <f>VLOOKUP(L682,'Косты по каналам'!$A$1:$B$7,2,0)</f>
        <v>75</v>
      </c>
    </row>
    <row r="683" spans="1:13" x14ac:dyDescent="0.25">
      <c r="A683" s="1">
        <v>101565</v>
      </c>
      <c r="B683" s="2">
        <v>43882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f>VLOOKUP(A683,'Время активности'!$A$1:$B$3211,2,0)</f>
        <v>90</v>
      </c>
      <c r="J683" s="5">
        <f t="shared" si="20"/>
        <v>1.5</v>
      </c>
      <c r="K683" s="1">
        <f t="shared" si="21"/>
        <v>3</v>
      </c>
      <c r="L683" t="str">
        <f>VLOOKUP(A683,'Каналы привлечения'!$A$1:$B$3211,2,0)</f>
        <v>TikTok</v>
      </c>
      <c r="M683">
        <f>VLOOKUP(L683,'Косты по каналам'!$A$1:$B$7,2,0)</f>
        <v>80</v>
      </c>
    </row>
    <row r="684" spans="1:13" x14ac:dyDescent="0.25">
      <c r="A684" s="1">
        <v>101668</v>
      </c>
      <c r="B684" s="2">
        <v>43859</v>
      </c>
      <c r="C684" s="1">
        <v>1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f>VLOOKUP(A684,'Время активности'!$A$1:$B$3211,2,0)</f>
        <v>860</v>
      </c>
      <c r="J684" s="5">
        <f t="shared" si="20"/>
        <v>14.333333333333334</v>
      </c>
      <c r="K684" s="1">
        <f t="shared" si="21"/>
        <v>1</v>
      </c>
      <c r="L684" t="str">
        <f>VLOOKUP(A684,'Каналы привлечения'!$A$1:$B$3211,2,0)</f>
        <v>Одноклассники</v>
      </c>
      <c r="M684">
        <f>VLOOKUP(L684,'Косты по каналам'!$A$1:$B$7,2,0)</f>
        <v>45</v>
      </c>
    </row>
    <row r="685" spans="1:13" x14ac:dyDescent="0.25">
      <c r="A685" s="1">
        <v>100991</v>
      </c>
      <c r="B685" s="2">
        <v>44195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f>VLOOKUP(A685,'Время активности'!$A$1:$B$3211,2,0)</f>
        <v>1</v>
      </c>
      <c r="J685" s="5">
        <f t="shared" si="20"/>
        <v>1.6666666666666666E-2</v>
      </c>
      <c r="K685" s="1">
        <f t="shared" si="21"/>
        <v>4</v>
      </c>
      <c r="L685" t="str">
        <f>VLOOKUP(A685,'Каналы привлечения'!$A$1:$B$3211,2,0)</f>
        <v>Telegram</v>
      </c>
      <c r="M685">
        <f>VLOOKUP(L685,'Косты по каналам'!$A$1:$B$7,2,0)</f>
        <v>70</v>
      </c>
    </row>
    <row r="686" spans="1:13" x14ac:dyDescent="0.25">
      <c r="A686" s="1">
        <v>102945</v>
      </c>
      <c r="B686" s="2">
        <v>43936</v>
      </c>
      <c r="C686" s="1">
        <v>1</v>
      </c>
      <c r="D686" s="1">
        <v>1</v>
      </c>
      <c r="E686" s="1">
        <v>1</v>
      </c>
      <c r="F686" s="1">
        <v>0</v>
      </c>
      <c r="G686" s="1">
        <v>0</v>
      </c>
      <c r="H686" s="1">
        <v>0</v>
      </c>
      <c r="I686" s="1">
        <f>VLOOKUP(A686,'Время активности'!$A$1:$B$3211,2,0)</f>
        <v>56</v>
      </c>
      <c r="J686" s="5">
        <f t="shared" si="20"/>
        <v>0.93333333333333335</v>
      </c>
      <c r="K686" s="1">
        <f t="shared" si="21"/>
        <v>4</v>
      </c>
      <c r="L686" t="str">
        <f>VLOOKUP(A686,'Каналы привлечения'!$A$1:$B$3211,2,0)</f>
        <v>Instagram</v>
      </c>
      <c r="M686">
        <f>VLOOKUP(L686,'Косты по каналам'!$A$1:$B$7,2,0)</f>
        <v>75</v>
      </c>
    </row>
    <row r="687" spans="1:13" x14ac:dyDescent="0.25">
      <c r="A687" s="1">
        <v>101650</v>
      </c>
      <c r="B687" s="2">
        <v>43975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f>VLOOKUP(A687,'Время активности'!$A$1:$B$3211,2,0)</f>
        <v>75</v>
      </c>
      <c r="J687" s="5">
        <f t="shared" si="20"/>
        <v>1.25</v>
      </c>
      <c r="K687" s="1">
        <f t="shared" si="21"/>
        <v>3</v>
      </c>
      <c r="L687" t="str">
        <f>VLOOKUP(A687,'Каналы привлечения'!$A$1:$B$3211,2,0)</f>
        <v>VK</v>
      </c>
      <c r="M687">
        <f>VLOOKUP(L687,'Косты по каналам'!$A$1:$B$7,2,0)</f>
        <v>60</v>
      </c>
    </row>
    <row r="688" spans="1:13" x14ac:dyDescent="0.25">
      <c r="A688" s="1">
        <v>102003</v>
      </c>
      <c r="B688" s="2">
        <v>44103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f>VLOOKUP(A688,'Время активности'!$A$1:$B$3211,2,0)</f>
        <v>255</v>
      </c>
      <c r="J688" s="5">
        <f t="shared" si="20"/>
        <v>4.25</v>
      </c>
      <c r="K688" s="1">
        <f t="shared" si="21"/>
        <v>1</v>
      </c>
      <c r="L688" t="str">
        <f>VLOOKUP(A688,'Каналы привлечения'!$A$1:$B$3211,2,0)</f>
        <v>Telegram</v>
      </c>
      <c r="M688">
        <f>VLOOKUP(L688,'Косты по каналам'!$A$1:$B$7,2,0)</f>
        <v>70</v>
      </c>
    </row>
    <row r="689" spans="1:13" x14ac:dyDescent="0.25">
      <c r="A689" s="1">
        <v>102136</v>
      </c>
      <c r="B689" s="2">
        <v>43909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f>VLOOKUP(A689,'Время активности'!$A$1:$B$3211,2,0)</f>
        <v>29</v>
      </c>
      <c r="J689" s="5">
        <f t="shared" si="20"/>
        <v>0.48333333333333334</v>
      </c>
      <c r="K689" s="1">
        <f t="shared" si="21"/>
        <v>4</v>
      </c>
      <c r="L689" t="str">
        <f>VLOOKUP(A689,'Каналы привлечения'!$A$1:$B$3211,2,0)</f>
        <v>TikTok</v>
      </c>
      <c r="M689">
        <f>VLOOKUP(L689,'Косты по каналам'!$A$1:$B$7,2,0)</f>
        <v>80</v>
      </c>
    </row>
    <row r="690" spans="1:13" x14ac:dyDescent="0.25">
      <c r="A690" s="1">
        <v>102935</v>
      </c>
      <c r="B690" s="2">
        <v>44154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f>VLOOKUP(A690,'Время активности'!$A$1:$B$3211,2,0)</f>
        <v>43</v>
      </c>
      <c r="J690" s="5">
        <f t="shared" si="20"/>
        <v>0.71666666666666667</v>
      </c>
      <c r="K690" s="1">
        <f t="shared" si="21"/>
        <v>4</v>
      </c>
      <c r="L690" t="str">
        <f>VLOOKUP(A690,'Каналы привлечения'!$A$1:$B$3211,2,0)</f>
        <v>Instagram</v>
      </c>
      <c r="M690">
        <f>VLOOKUP(L690,'Косты по каналам'!$A$1:$B$7,2,0)</f>
        <v>75</v>
      </c>
    </row>
    <row r="691" spans="1:13" x14ac:dyDescent="0.25">
      <c r="A691" s="1">
        <v>102250</v>
      </c>
      <c r="B691" s="2">
        <v>44109</v>
      </c>
      <c r="C691" s="1">
        <v>1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f>VLOOKUP(A691,'Время активности'!$A$1:$B$3211,2,0)</f>
        <v>199</v>
      </c>
      <c r="J691" s="5">
        <f t="shared" si="20"/>
        <v>3.3166666666666669</v>
      </c>
      <c r="K691" s="1">
        <f t="shared" si="21"/>
        <v>1</v>
      </c>
      <c r="L691" t="str">
        <f>VLOOKUP(A691,'Каналы привлечения'!$A$1:$B$3211,2,0)</f>
        <v>TikTok</v>
      </c>
      <c r="M691">
        <f>VLOOKUP(L691,'Косты по каналам'!$A$1:$B$7,2,0)</f>
        <v>80</v>
      </c>
    </row>
    <row r="692" spans="1:13" x14ac:dyDescent="0.25">
      <c r="A692" s="1">
        <v>101635</v>
      </c>
      <c r="B692" s="2">
        <v>44190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f>VLOOKUP(A692,'Время активности'!$A$1:$B$3211,2,0)</f>
        <v>126</v>
      </c>
      <c r="J692" s="5">
        <f t="shared" si="20"/>
        <v>2.1</v>
      </c>
      <c r="K692" s="1">
        <f t="shared" si="21"/>
        <v>2</v>
      </c>
      <c r="L692" t="str">
        <f>VLOOKUP(A692,'Каналы привлечения'!$A$1:$B$3211,2,0)</f>
        <v>Telegram</v>
      </c>
      <c r="M692">
        <f>VLOOKUP(L692,'Косты по каналам'!$A$1:$B$7,2,0)</f>
        <v>70</v>
      </c>
    </row>
    <row r="693" spans="1:13" x14ac:dyDescent="0.25">
      <c r="A693" s="1">
        <v>102662</v>
      </c>
      <c r="B693" s="2">
        <v>44025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f>VLOOKUP(A693,'Время активности'!$A$1:$B$3211,2,0)</f>
        <v>34</v>
      </c>
      <c r="J693" s="5">
        <f t="shared" si="20"/>
        <v>0.56666666666666665</v>
      </c>
      <c r="K693" s="1">
        <f t="shared" si="21"/>
        <v>4</v>
      </c>
      <c r="L693" t="str">
        <f>VLOOKUP(A693,'Каналы привлечения'!$A$1:$B$3211,2,0)</f>
        <v>VK</v>
      </c>
      <c r="M693">
        <f>VLOOKUP(L693,'Косты по каналам'!$A$1:$B$7,2,0)</f>
        <v>60</v>
      </c>
    </row>
    <row r="694" spans="1:13" x14ac:dyDescent="0.25">
      <c r="A694" s="1">
        <v>101270</v>
      </c>
      <c r="B694" s="2">
        <v>44122</v>
      </c>
      <c r="C694" s="1">
        <v>1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f>VLOOKUP(A694,'Время активности'!$A$1:$B$3211,2,0)</f>
        <v>210</v>
      </c>
      <c r="J694" s="5">
        <f t="shared" si="20"/>
        <v>3.5</v>
      </c>
      <c r="K694" s="1">
        <f t="shared" si="21"/>
        <v>1</v>
      </c>
      <c r="L694" t="str">
        <f>VLOOKUP(A694,'Каналы привлечения'!$A$1:$B$3211,2,0)</f>
        <v>VK</v>
      </c>
      <c r="M694">
        <f>VLOOKUP(L694,'Косты по каналам'!$A$1:$B$7,2,0)</f>
        <v>60</v>
      </c>
    </row>
    <row r="695" spans="1:13" x14ac:dyDescent="0.25">
      <c r="A695" s="1">
        <v>102962</v>
      </c>
      <c r="B695" s="2">
        <v>44009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f>VLOOKUP(A695,'Время активности'!$A$1:$B$3211,2,0)</f>
        <v>3</v>
      </c>
      <c r="J695" s="5">
        <f t="shared" si="20"/>
        <v>0.05</v>
      </c>
      <c r="K695" s="1">
        <f t="shared" si="21"/>
        <v>4</v>
      </c>
      <c r="L695" t="str">
        <f>VLOOKUP(A695,'Каналы привлечения'!$A$1:$B$3211,2,0)</f>
        <v>Instagram</v>
      </c>
      <c r="M695">
        <f>VLOOKUP(L695,'Косты по каналам'!$A$1:$B$7,2,0)</f>
        <v>75</v>
      </c>
    </row>
    <row r="696" spans="1:13" x14ac:dyDescent="0.25">
      <c r="A696" s="1">
        <v>102993</v>
      </c>
      <c r="B696" s="2">
        <v>44054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f>VLOOKUP(A696,'Время активности'!$A$1:$B$3211,2,0)</f>
        <v>263</v>
      </c>
      <c r="J696" s="5">
        <f t="shared" si="20"/>
        <v>4.3833333333333337</v>
      </c>
      <c r="K696" s="1">
        <f t="shared" si="21"/>
        <v>1</v>
      </c>
      <c r="L696" t="str">
        <f>VLOOKUP(A696,'Каналы привлечения'!$A$1:$B$3211,2,0)</f>
        <v>Facebook</v>
      </c>
      <c r="M696">
        <f>VLOOKUP(L696,'Косты по каналам'!$A$1:$B$7,2,0)</f>
        <v>90</v>
      </c>
    </row>
    <row r="697" spans="1:13" x14ac:dyDescent="0.25">
      <c r="A697" s="1">
        <v>100675</v>
      </c>
      <c r="B697" s="2">
        <v>43986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f>VLOOKUP(A697,'Время активности'!$A$1:$B$3211,2,0)</f>
        <v>828</v>
      </c>
      <c r="J697" s="5">
        <f t="shared" si="20"/>
        <v>13.8</v>
      </c>
      <c r="K697" s="1">
        <f t="shared" si="21"/>
        <v>1</v>
      </c>
      <c r="L697" t="str">
        <f>VLOOKUP(A697,'Каналы привлечения'!$A$1:$B$3211,2,0)</f>
        <v>Одноклассники</v>
      </c>
      <c r="M697">
        <f>VLOOKUP(L697,'Косты по каналам'!$A$1:$B$7,2,0)</f>
        <v>45</v>
      </c>
    </row>
    <row r="698" spans="1:13" x14ac:dyDescent="0.25">
      <c r="A698" s="1">
        <v>100914</v>
      </c>
      <c r="B698" s="2">
        <v>44133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f>VLOOKUP(A698,'Время активности'!$A$1:$B$3211,2,0)</f>
        <v>68</v>
      </c>
      <c r="J698" s="5">
        <f t="shared" si="20"/>
        <v>1.1333333333333333</v>
      </c>
      <c r="K698" s="1">
        <f t="shared" si="21"/>
        <v>3</v>
      </c>
      <c r="L698" t="str">
        <f>VLOOKUP(A698,'Каналы привлечения'!$A$1:$B$3211,2,0)</f>
        <v>TikTok</v>
      </c>
      <c r="M698">
        <f>VLOOKUP(L698,'Косты по каналам'!$A$1:$B$7,2,0)</f>
        <v>80</v>
      </c>
    </row>
    <row r="699" spans="1:13" x14ac:dyDescent="0.25">
      <c r="A699" s="1">
        <v>101970</v>
      </c>
      <c r="B699" s="2">
        <v>43889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f>VLOOKUP(A699,'Время активности'!$A$1:$B$3211,2,0)</f>
        <v>922</v>
      </c>
      <c r="J699" s="5">
        <f t="shared" si="20"/>
        <v>15.366666666666667</v>
      </c>
      <c r="K699" s="1">
        <f t="shared" si="21"/>
        <v>1</v>
      </c>
      <c r="L699" t="str">
        <f>VLOOKUP(A699,'Каналы привлечения'!$A$1:$B$3211,2,0)</f>
        <v>Facebook</v>
      </c>
      <c r="M699">
        <f>VLOOKUP(L699,'Косты по каналам'!$A$1:$B$7,2,0)</f>
        <v>90</v>
      </c>
    </row>
    <row r="700" spans="1:13" x14ac:dyDescent="0.25">
      <c r="A700" s="1">
        <v>102527</v>
      </c>
      <c r="B700" s="2">
        <v>43860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f>VLOOKUP(A700,'Время активности'!$A$1:$B$3211,2,0)</f>
        <v>35</v>
      </c>
      <c r="J700" s="5">
        <f t="shared" si="20"/>
        <v>0.58333333333333337</v>
      </c>
      <c r="K700" s="1">
        <f t="shared" si="21"/>
        <v>4</v>
      </c>
      <c r="L700" t="str">
        <f>VLOOKUP(A700,'Каналы привлечения'!$A$1:$B$3211,2,0)</f>
        <v>VK</v>
      </c>
      <c r="M700">
        <f>VLOOKUP(L700,'Косты по каналам'!$A$1:$B$7,2,0)</f>
        <v>60</v>
      </c>
    </row>
    <row r="701" spans="1:13" x14ac:dyDescent="0.25">
      <c r="A701" s="1">
        <v>101085</v>
      </c>
      <c r="B701" s="2">
        <v>43909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f>VLOOKUP(A701,'Время активности'!$A$1:$B$3211,2,0)</f>
        <v>53</v>
      </c>
      <c r="J701" s="5">
        <f t="shared" si="20"/>
        <v>0.8833333333333333</v>
      </c>
      <c r="K701" s="1">
        <f t="shared" si="21"/>
        <v>4</v>
      </c>
      <c r="L701" t="str">
        <f>VLOOKUP(A701,'Каналы привлечения'!$A$1:$B$3211,2,0)</f>
        <v>TikTok</v>
      </c>
      <c r="M701">
        <f>VLOOKUP(L701,'Косты по каналам'!$A$1:$B$7,2,0)</f>
        <v>80</v>
      </c>
    </row>
    <row r="702" spans="1:13" x14ac:dyDescent="0.25">
      <c r="A702" s="1">
        <v>102482</v>
      </c>
      <c r="B702" s="2">
        <v>43930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f>VLOOKUP(A702,'Время активности'!$A$1:$B$3211,2,0)</f>
        <v>247</v>
      </c>
      <c r="J702" s="5">
        <f t="shared" si="20"/>
        <v>4.1166666666666663</v>
      </c>
      <c r="K702" s="1">
        <f t="shared" si="21"/>
        <v>1</v>
      </c>
      <c r="L702" t="str">
        <f>VLOOKUP(A702,'Каналы привлечения'!$A$1:$B$3211,2,0)</f>
        <v>Facebook</v>
      </c>
      <c r="M702">
        <f>VLOOKUP(L702,'Косты по каналам'!$A$1:$B$7,2,0)</f>
        <v>90</v>
      </c>
    </row>
    <row r="703" spans="1:13" x14ac:dyDescent="0.25">
      <c r="A703" s="1">
        <v>103121</v>
      </c>
      <c r="B703" s="2">
        <v>43933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f>VLOOKUP(A703,'Время активности'!$A$1:$B$3211,2,0)</f>
        <v>75</v>
      </c>
      <c r="J703" s="5">
        <f t="shared" si="20"/>
        <v>1.25</v>
      </c>
      <c r="K703" s="1">
        <f t="shared" si="21"/>
        <v>3</v>
      </c>
      <c r="L703" t="str">
        <f>VLOOKUP(A703,'Каналы привлечения'!$A$1:$B$3211,2,0)</f>
        <v>VK</v>
      </c>
      <c r="M703">
        <f>VLOOKUP(L703,'Косты по каналам'!$A$1:$B$7,2,0)</f>
        <v>60</v>
      </c>
    </row>
    <row r="704" spans="1:13" x14ac:dyDescent="0.25">
      <c r="A704" s="1">
        <v>102608</v>
      </c>
      <c r="B704" s="2">
        <v>43866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f>VLOOKUP(A704,'Время активности'!$A$1:$B$3211,2,0)</f>
        <v>292</v>
      </c>
      <c r="J704" s="5">
        <f t="shared" si="20"/>
        <v>4.8666666666666663</v>
      </c>
      <c r="K704" s="1">
        <f t="shared" si="21"/>
        <v>1</v>
      </c>
      <c r="L704" t="str">
        <f>VLOOKUP(A704,'Каналы привлечения'!$A$1:$B$3211,2,0)</f>
        <v>TikTok</v>
      </c>
      <c r="M704">
        <f>VLOOKUP(L704,'Косты по каналам'!$A$1:$B$7,2,0)</f>
        <v>80</v>
      </c>
    </row>
    <row r="705" spans="1:13" x14ac:dyDescent="0.25">
      <c r="A705" s="1">
        <v>100531</v>
      </c>
      <c r="B705" s="2">
        <v>44161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f>VLOOKUP(A705,'Время активности'!$A$1:$B$3211,2,0)</f>
        <v>163</v>
      </c>
      <c r="J705" s="5">
        <f t="shared" si="20"/>
        <v>2.7166666666666668</v>
      </c>
      <c r="K705" s="1">
        <f t="shared" si="21"/>
        <v>2</v>
      </c>
      <c r="L705" t="str">
        <f>VLOOKUP(A705,'Каналы привлечения'!$A$1:$B$3211,2,0)</f>
        <v>TikTok</v>
      </c>
      <c r="M705">
        <f>VLOOKUP(L705,'Косты по каналам'!$A$1:$B$7,2,0)</f>
        <v>80</v>
      </c>
    </row>
    <row r="706" spans="1:13" x14ac:dyDescent="0.25">
      <c r="A706" s="1">
        <v>101413</v>
      </c>
      <c r="B706" s="2">
        <v>44060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f>VLOOKUP(A706,'Время активности'!$A$1:$B$3211,2,0)</f>
        <v>102</v>
      </c>
      <c r="J706" s="5">
        <f t="shared" si="20"/>
        <v>1.7</v>
      </c>
      <c r="K706" s="1">
        <f t="shared" si="21"/>
        <v>3</v>
      </c>
      <c r="L706" t="str">
        <f>VLOOKUP(A706,'Каналы привлечения'!$A$1:$B$3211,2,0)</f>
        <v>VK</v>
      </c>
      <c r="M706">
        <f>VLOOKUP(L706,'Косты по каналам'!$A$1:$B$7,2,0)</f>
        <v>60</v>
      </c>
    </row>
    <row r="707" spans="1:13" x14ac:dyDescent="0.25">
      <c r="A707" s="1">
        <v>101523</v>
      </c>
      <c r="B707" s="2">
        <v>44061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f>VLOOKUP(A707,'Время активности'!$A$1:$B$3211,2,0)</f>
        <v>289</v>
      </c>
      <c r="J707" s="5">
        <f t="shared" ref="J707:J770" si="22">I707/60</f>
        <v>4.8166666666666664</v>
      </c>
      <c r="K707" s="1">
        <f t="shared" ref="K707:K770" si="23">IF(J707&lt;=1,4,IF(J707&lt;=2,3,IF(J707&lt;=3,2,1)))</f>
        <v>1</v>
      </c>
      <c r="L707" t="str">
        <f>VLOOKUP(A707,'Каналы привлечения'!$A$1:$B$3211,2,0)</f>
        <v>VK</v>
      </c>
      <c r="M707">
        <f>VLOOKUP(L707,'Косты по каналам'!$A$1:$B$7,2,0)</f>
        <v>60</v>
      </c>
    </row>
    <row r="708" spans="1:13" x14ac:dyDescent="0.25">
      <c r="A708" s="1">
        <v>101498</v>
      </c>
      <c r="B708" s="2">
        <v>44124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f>VLOOKUP(A708,'Время активности'!$A$1:$B$3211,2,0)</f>
        <v>69</v>
      </c>
      <c r="J708" s="5">
        <f t="shared" si="22"/>
        <v>1.1499999999999999</v>
      </c>
      <c r="K708" s="1">
        <f t="shared" si="23"/>
        <v>3</v>
      </c>
      <c r="L708" t="str">
        <f>VLOOKUP(A708,'Каналы привлечения'!$A$1:$B$3211,2,0)</f>
        <v>Instagram</v>
      </c>
      <c r="M708">
        <f>VLOOKUP(L708,'Косты по каналам'!$A$1:$B$7,2,0)</f>
        <v>75</v>
      </c>
    </row>
    <row r="709" spans="1:13" x14ac:dyDescent="0.25">
      <c r="A709" s="1">
        <v>100525</v>
      </c>
      <c r="B709" s="2">
        <v>44109</v>
      </c>
      <c r="C709" s="1">
        <v>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>
        <f>VLOOKUP(A709,'Время активности'!$A$1:$B$3211,2,0)</f>
        <v>75</v>
      </c>
      <c r="J709" s="5">
        <f t="shared" si="22"/>
        <v>1.25</v>
      </c>
      <c r="K709" s="1">
        <f t="shared" si="23"/>
        <v>3</v>
      </c>
      <c r="L709" t="str">
        <f>VLOOKUP(A709,'Каналы привлечения'!$A$1:$B$3211,2,0)</f>
        <v>VK</v>
      </c>
      <c r="M709">
        <f>VLOOKUP(L709,'Косты по каналам'!$A$1:$B$7,2,0)</f>
        <v>60</v>
      </c>
    </row>
    <row r="710" spans="1:13" x14ac:dyDescent="0.25">
      <c r="A710" s="1">
        <v>102481</v>
      </c>
      <c r="B710" s="2">
        <v>44024</v>
      </c>
      <c r="C710" s="1">
        <v>1</v>
      </c>
      <c r="D710" s="1">
        <v>1</v>
      </c>
      <c r="E710" s="1">
        <v>1</v>
      </c>
      <c r="F710" s="1">
        <v>0</v>
      </c>
      <c r="G710" s="1">
        <v>0</v>
      </c>
      <c r="H710" s="1">
        <v>0</v>
      </c>
      <c r="I710" s="1">
        <f>VLOOKUP(A710,'Время активности'!$A$1:$B$3211,2,0)</f>
        <v>456</v>
      </c>
      <c r="J710" s="5">
        <f t="shared" si="22"/>
        <v>7.6</v>
      </c>
      <c r="K710" s="1">
        <f t="shared" si="23"/>
        <v>1</v>
      </c>
      <c r="L710" t="str">
        <f>VLOOKUP(A710,'Каналы привлечения'!$A$1:$B$3211,2,0)</f>
        <v>Одноклассники</v>
      </c>
      <c r="M710">
        <f>VLOOKUP(L710,'Косты по каналам'!$A$1:$B$7,2,0)</f>
        <v>45</v>
      </c>
    </row>
    <row r="711" spans="1:13" x14ac:dyDescent="0.25">
      <c r="A711" s="1">
        <v>102308</v>
      </c>
      <c r="B711" s="2">
        <v>44141</v>
      </c>
      <c r="C711" s="1">
        <v>1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f>VLOOKUP(A711,'Время активности'!$A$1:$B$3211,2,0)</f>
        <v>77</v>
      </c>
      <c r="J711" s="5">
        <f t="shared" si="22"/>
        <v>1.2833333333333334</v>
      </c>
      <c r="K711" s="1">
        <f t="shared" si="23"/>
        <v>3</v>
      </c>
      <c r="L711" t="str">
        <f>VLOOKUP(A711,'Каналы привлечения'!$A$1:$B$3211,2,0)</f>
        <v>Одноклассники</v>
      </c>
      <c r="M711">
        <f>VLOOKUP(L711,'Косты по каналам'!$A$1:$B$7,2,0)</f>
        <v>45</v>
      </c>
    </row>
    <row r="712" spans="1:13" x14ac:dyDescent="0.25">
      <c r="A712" s="1">
        <v>102895</v>
      </c>
      <c r="B712" s="2">
        <v>44054</v>
      </c>
      <c r="C712" s="1">
        <v>1</v>
      </c>
      <c r="D712" s="1">
        <v>1</v>
      </c>
      <c r="E712" s="1">
        <v>1</v>
      </c>
      <c r="F712" s="1">
        <v>0</v>
      </c>
      <c r="G712" s="1">
        <v>0</v>
      </c>
      <c r="H712" s="1">
        <v>0</v>
      </c>
      <c r="I712" s="1">
        <f>VLOOKUP(A712,'Время активности'!$A$1:$B$3211,2,0)</f>
        <v>5</v>
      </c>
      <c r="J712" s="5">
        <f t="shared" si="22"/>
        <v>8.3333333333333329E-2</v>
      </c>
      <c r="K712" s="1">
        <f t="shared" si="23"/>
        <v>4</v>
      </c>
      <c r="L712" t="str">
        <f>VLOOKUP(A712,'Каналы привлечения'!$A$1:$B$3211,2,0)</f>
        <v>VK</v>
      </c>
      <c r="M712">
        <f>VLOOKUP(L712,'Косты по каналам'!$A$1:$B$7,2,0)</f>
        <v>60</v>
      </c>
    </row>
    <row r="713" spans="1:13" x14ac:dyDescent="0.25">
      <c r="A713" s="1">
        <v>101502</v>
      </c>
      <c r="B713" s="2">
        <v>43847</v>
      </c>
      <c r="C713" s="1">
        <v>1</v>
      </c>
      <c r="D713" s="1">
        <v>1</v>
      </c>
      <c r="E713" s="1">
        <v>1</v>
      </c>
      <c r="F713" s="1">
        <v>0</v>
      </c>
      <c r="G713" s="1">
        <v>0</v>
      </c>
      <c r="H713" s="1">
        <v>0</v>
      </c>
      <c r="I713" s="1">
        <f>VLOOKUP(A713,'Время активности'!$A$1:$B$3211,2,0)</f>
        <v>211</v>
      </c>
      <c r="J713" s="5">
        <f t="shared" si="22"/>
        <v>3.5166666666666666</v>
      </c>
      <c r="K713" s="1">
        <f t="shared" si="23"/>
        <v>1</v>
      </c>
      <c r="L713" t="str">
        <f>VLOOKUP(A713,'Каналы привлечения'!$A$1:$B$3211,2,0)</f>
        <v>Instagram</v>
      </c>
      <c r="M713">
        <f>VLOOKUP(L713,'Косты по каналам'!$A$1:$B$7,2,0)</f>
        <v>75</v>
      </c>
    </row>
    <row r="714" spans="1:13" x14ac:dyDescent="0.25">
      <c r="A714" s="1">
        <v>103093</v>
      </c>
      <c r="B714" s="2">
        <v>44090</v>
      </c>
      <c r="C714" s="1">
        <v>1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f>VLOOKUP(A714,'Время активности'!$A$1:$B$3211,2,0)</f>
        <v>299</v>
      </c>
      <c r="J714" s="5">
        <f t="shared" si="22"/>
        <v>4.9833333333333334</v>
      </c>
      <c r="K714" s="1">
        <f t="shared" si="23"/>
        <v>1</v>
      </c>
      <c r="L714" t="str">
        <f>VLOOKUP(A714,'Каналы привлечения'!$A$1:$B$3211,2,0)</f>
        <v>Telegram</v>
      </c>
      <c r="M714">
        <f>VLOOKUP(L714,'Косты по каналам'!$A$1:$B$7,2,0)</f>
        <v>70</v>
      </c>
    </row>
    <row r="715" spans="1:13" x14ac:dyDescent="0.25">
      <c r="A715" s="1">
        <v>101520</v>
      </c>
      <c r="B715" s="2">
        <v>43886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f>VLOOKUP(A715,'Время активности'!$A$1:$B$3211,2,0)</f>
        <v>85</v>
      </c>
      <c r="J715" s="5">
        <f t="shared" si="22"/>
        <v>1.4166666666666667</v>
      </c>
      <c r="K715" s="1">
        <f t="shared" si="23"/>
        <v>3</v>
      </c>
      <c r="L715" t="str">
        <f>VLOOKUP(A715,'Каналы привлечения'!$A$1:$B$3211,2,0)</f>
        <v>Facebook</v>
      </c>
      <c r="M715">
        <f>VLOOKUP(L715,'Косты по каналам'!$A$1:$B$7,2,0)</f>
        <v>90</v>
      </c>
    </row>
    <row r="716" spans="1:13" x14ac:dyDescent="0.25">
      <c r="A716" s="1">
        <v>100799</v>
      </c>
      <c r="B716" s="2">
        <v>44037</v>
      </c>
      <c r="C716" s="1">
        <v>1</v>
      </c>
      <c r="D716" s="1">
        <v>1</v>
      </c>
      <c r="E716" s="1">
        <v>0</v>
      </c>
      <c r="F716" s="1">
        <v>0</v>
      </c>
      <c r="G716" s="1">
        <v>0</v>
      </c>
      <c r="H716" s="1">
        <v>0</v>
      </c>
      <c r="I716" s="1">
        <f>VLOOKUP(A716,'Время активности'!$A$1:$B$3211,2,0)</f>
        <v>68</v>
      </c>
      <c r="J716" s="5">
        <f t="shared" si="22"/>
        <v>1.1333333333333333</v>
      </c>
      <c r="K716" s="1">
        <f t="shared" si="23"/>
        <v>3</v>
      </c>
      <c r="L716" t="str">
        <f>VLOOKUP(A716,'Каналы привлечения'!$A$1:$B$3211,2,0)</f>
        <v>TikTok</v>
      </c>
      <c r="M716">
        <f>VLOOKUP(L716,'Косты по каналам'!$A$1:$B$7,2,0)</f>
        <v>80</v>
      </c>
    </row>
    <row r="717" spans="1:13" x14ac:dyDescent="0.25">
      <c r="A717" s="1">
        <v>103061</v>
      </c>
      <c r="B717" s="2">
        <v>43884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f>VLOOKUP(A717,'Время активности'!$A$1:$B$3211,2,0)</f>
        <v>36</v>
      </c>
      <c r="J717" s="5">
        <f t="shared" si="22"/>
        <v>0.6</v>
      </c>
      <c r="K717" s="1">
        <f t="shared" si="23"/>
        <v>4</v>
      </c>
      <c r="L717" t="str">
        <f>VLOOKUP(A717,'Каналы привлечения'!$A$1:$B$3211,2,0)</f>
        <v>Одноклассники</v>
      </c>
      <c r="M717">
        <f>VLOOKUP(L717,'Косты по каналам'!$A$1:$B$7,2,0)</f>
        <v>45</v>
      </c>
    </row>
    <row r="718" spans="1:13" x14ac:dyDescent="0.25">
      <c r="A718" s="1">
        <v>101235</v>
      </c>
      <c r="B718" s="2">
        <v>43976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f>VLOOKUP(A718,'Время активности'!$A$1:$B$3211,2,0)</f>
        <v>37</v>
      </c>
      <c r="J718" s="5">
        <f t="shared" si="22"/>
        <v>0.6166666666666667</v>
      </c>
      <c r="K718" s="1">
        <f t="shared" si="23"/>
        <v>4</v>
      </c>
      <c r="L718" t="str">
        <f>VLOOKUP(A718,'Каналы привлечения'!$A$1:$B$3211,2,0)</f>
        <v>TikTok</v>
      </c>
      <c r="M718">
        <f>VLOOKUP(L718,'Косты по каналам'!$A$1:$B$7,2,0)</f>
        <v>80</v>
      </c>
    </row>
    <row r="719" spans="1:13" x14ac:dyDescent="0.25">
      <c r="A719" s="1">
        <v>102934</v>
      </c>
      <c r="B719" s="2">
        <v>44123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1">
        <f>VLOOKUP(A719,'Время активности'!$A$1:$B$3211,2,0)</f>
        <v>9</v>
      </c>
      <c r="J719" s="5">
        <f t="shared" si="22"/>
        <v>0.15</v>
      </c>
      <c r="K719" s="1">
        <f t="shared" si="23"/>
        <v>4</v>
      </c>
      <c r="L719" t="str">
        <f>VLOOKUP(A719,'Каналы привлечения'!$A$1:$B$3211,2,0)</f>
        <v>Instagram</v>
      </c>
      <c r="M719">
        <f>VLOOKUP(L719,'Косты по каналам'!$A$1:$B$7,2,0)</f>
        <v>75</v>
      </c>
    </row>
    <row r="720" spans="1:13" x14ac:dyDescent="0.25">
      <c r="A720" s="1">
        <v>100909</v>
      </c>
      <c r="B720" s="2">
        <v>43997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0</v>
      </c>
      <c r="I720" s="1">
        <f>VLOOKUP(A720,'Время активности'!$A$1:$B$3211,2,0)</f>
        <v>386</v>
      </c>
      <c r="J720" s="5">
        <f t="shared" si="22"/>
        <v>6.4333333333333336</v>
      </c>
      <c r="K720" s="1">
        <f t="shared" si="23"/>
        <v>1</v>
      </c>
      <c r="L720" t="str">
        <f>VLOOKUP(A720,'Каналы привлечения'!$A$1:$B$3211,2,0)</f>
        <v>Telegram</v>
      </c>
      <c r="M720">
        <f>VLOOKUP(L720,'Косты по каналам'!$A$1:$B$7,2,0)</f>
        <v>70</v>
      </c>
    </row>
    <row r="721" spans="1:13" x14ac:dyDescent="0.25">
      <c r="A721" s="1">
        <v>102650</v>
      </c>
      <c r="B721" s="2">
        <v>43886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f>VLOOKUP(A721,'Время активности'!$A$1:$B$3211,2,0)</f>
        <v>69</v>
      </c>
      <c r="J721" s="5">
        <f t="shared" si="22"/>
        <v>1.1499999999999999</v>
      </c>
      <c r="K721" s="1">
        <f t="shared" si="23"/>
        <v>3</v>
      </c>
      <c r="L721" t="str">
        <f>VLOOKUP(A721,'Каналы привлечения'!$A$1:$B$3211,2,0)</f>
        <v>VK</v>
      </c>
      <c r="M721">
        <f>VLOOKUP(L721,'Косты по каналам'!$A$1:$B$7,2,0)</f>
        <v>60</v>
      </c>
    </row>
    <row r="722" spans="1:13" x14ac:dyDescent="0.25">
      <c r="A722" s="1">
        <v>100915</v>
      </c>
      <c r="B722" s="2">
        <v>44180</v>
      </c>
      <c r="C722" s="1">
        <v>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f>VLOOKUP(A722,'Время активности'!$A$1:$B$3211,2,0)</f>
        <v>289</v>
      </c>
      <c r="J722" s="5">
        <f t="shared" si="22"/>
        <v>4.8166666666666664</v>
      </c>
      <c r="K722" s="1">
        <f t="shared" si="23"/>
        <v>1</v>
      </c>
      <c r="L722" t="str">
        <f>VLOOKUP(A722,'Каналы привлечения'!$A$1:$B$3211,2,0)</f>
        <v>Telegram</v>
      </c>
      <c r="M722">
        <f>VLOOKUP(L722,'Косты по каналам'!$A$1:$B$7,2,0)</f>
        <v>70</v>
      </c>
    </row>
    <row r="723" spans="1:13" x14ac:dyDescent="0.25">
      <c r="A723" s="1">
        <v>102137</v>
      </c>
      <c r="B723" s="2">
        <v>44167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f>VLOOKUP(A723,'Время активности'!$A$1:$B$3211,2,0)</f>
        <v>57</v>
      </c>
      <c r="J723" s="5">
        <f t="shared" si="22"/>
        <v>0.95</v>
      </c>
      <c r="K723" s="1">
        <f t="shared" si="23"/>
        <v>4</v>
      </c>
      <c r="L723" t="str">
        <f>VLOOKUP(A723,'Каналы привлечения'!$A$1:$B$3211,2,0)</f>
        <v>Telegram</v>
      </c>
      <c r="M723">
        <f>VLOOKUP(L723,'Косты по каналам'!$A$1:$B$7,2,0)</f>
        <v>70</v>
      </c>
    </row>
    <row r="724" spans="1:13" x14ac:dyDescent="0.25">
      <c r="A724" s="1">
        <v>102799</v>
      </c>
      <c r="B724" s="2">
        <v>44056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f>VLOOKUP(A724,'Время активности'!$A$1:$B$3211,2,0)</f>
        <v>104</v>
      </c>
      <c r="J724" s="5">
        <f t="shared" si="22"/>
        <v>1.7333333333333334</v>
      </c>
      <c r="K724" s="1">
        <f t="shared" si="23"/>
        <v>3</v>
      </c>
      <c r="L724" t="str">
        <f>VLOOKUP(A724,'Каналы привлечения'!$A$1:$B$3211,2,0)</f>
        <v>Одноклассники</v>
      </c>
      <c r="M724">
        <f>VLOOKUP(L724,'Косты по каналам'!$A$1:$B$7,2,0)</f>
        <v>45</v>
      </c>
    </row>
    <row r="725" spans="1:13" x14ac:dyDescent="0.25">
      <c r="A725" s="1">
        <v>101451</v>
      </c>
      <c r="B725" s="2">
        <v>44070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f>VLOOKUP(A725,'Время активности'!$A$1:$B$3211,2,0)</f>
        <v>23</v>
      </c>
      <c r="J725" s="5">
        <f t="shared" si="22"/>
        <v>0.38333333333333336</v>
      </c>
      <c r="K725" s="1">
        <f t="shared" si="23"/>
        <v>4</v>
      </c>
      <c r="L725" t="str">
        <f>VLOOKUP(A725,'Каналы привлечения'!$A$1:$B$3211,2,0)</f>
        <v>Facebook</v>
      </c>
      <c r="M725">
        <f>VLOOKUP(L725,'Косты по каналам'!$A$1:$B$7,2,0)</f>
        <v>90</v>
      </c>
    </row>
    <row r="726" spans="1:13" x14ac:dyDescent="0.25">
      <c r="A726" s="1">
        <v>102005</v>
      </c>
      <c r="B726" s="2">
        <v>44126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f>VLOOKUP(A726,'Время активности'!$A$1:$B$3211,2,0)</f>
        <v>200</v>
      </c>
      <c r="J726" s="5">
        <f t="shared" si="22"/>
        <v>3.3333333333333335</v>
      </c>
      <c r="K726" s="1">
        <f t="shared" si="23"/>
        <v>1</v>
      </c>
      <c r="L726" t="str">
        <f>VLOOKUP(A726,'Каналы привлечения'!$A$1:$B$3211,2,0)</f>
        <v>TikTok</v>
      </c>
      <c r="M726">
        <f>VLOOKUP(L726,'Косты по каналам'!$A$1:$B$7,2,0)</f>
        <v>80</v>
      </c>
    </row>
    <row r="727" spans="1:13" x14ac:dyDescent="0.25">
      <c r="A727" s="1">
        <v>100890</v>
      </c>
      <c r="B727" s="2">
        <v>43972</v>
      </c>
      <c r="C727" s="1">
        <v>1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1">
        <f>VLOOKUP(A727,'Время активности'!$A$1:$B$3211,2,0)</f>
        <v>68</v>
      </c>
      <c r="J727" s="5">
        <f t="shared" si="22"/>
        <v>1.1333333333333333</v>
      </c>
      <c r="K727" s="1">
        <f t="shared" si="23"/>
        <v>3</v>
      </c>
      <c r="L727" t="str">
        <f>VLOOKUP(A727,'Каналы привлечения'!$A$1:$B$3211,2,0)</f>
        <v>Одноклассники</v>
      </c>
      <c r="M727">
        <f>VLOOKUP(L727,'Косты по каналам'!$A$1:$B$7,2,0)</f>
        <v>45</v>
      </c>
    </row>
    <row r="728" spans="1:13" x14ac:dyDescent="0.25">
      <c r="A728" s="1">
        <v>102709</v>
      </c>
      <c r="B728" s="2">
        <v>44013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f>VLOOKUP(A728,'Время активности'!$A$1:$B$3211,2,0)</f>
        <v>145</v>
      </c>
      <c r="J728" s="5">
        <f t="shared" si="22"/>
        <v>2.4166666666666665</v>
      </c>
      <c r="K728" s="1">
        <f t="shared" si="23"/>
        <v>2</v>
      </c>
      <c r="L728" t="str">
        <f>VLOOKUP(A728,'Каналы привлечения'!$A$1:$B$3211,2,0)</f>
        <v>Facebook</v>
      </c>
      <c r="M728">
        <f>VLOOKUP(L728,'Косты по каналам'!$A$1:$B$7,2,0)</f>
        <v>90</v>
      </c>
    </row>
    <row r="729" spans="1:13" x14ac:dyDescent="0.25">
      <c r="A729" s="1">
        <v>100314</v>
      </c>
      <c r="B729" s="2">
        <v>44191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f>VLOOKUP(A729,'Время активности'!$A$1:$B$3211,2,0)</f>
        <v>839</v>
      </c>
      <c r="J729" s="5">
        <f t="shared" si="22"/>
        <v>13.983333333333333</v>
      </c>
      <c r="K729" s="1">
        <f t="shared" si="23"/>
        <v>1</v>
      </c>
      <c r="L729" t="str">
        <f>VLOOKUP(A729,'Каналы привлечения'!$A$1:$B$3211,2,0)</f>
        <v>Одноклассники</v>
      </c>
      <c r="M729">
        <f>VLOOKUP(L729,'Косты по каналам'!$A$1:$B$7,2,0)</f>
        <v>45</v>
      </c>
    </row>
    <row r="730" spans="1:13" x14ac:dyDescent="0.25">
      <c r="A730" s="1">
        <v>100401</v>
      </c>
      <c r="B730" s="2">
        <v>43937</v>
      </c>
      <c r="C730" s="1">
        <v>1</v>
      </c>
      <c r="D730" s="1">
        <v>1</v>
      </c>
      <c r="E730" s="1">
        <v>1</v>
      </c>
      <c r="F730" s="1">
        <v>1</v>
      </c>
      <c r="G730" s="1">
        <v>0</v>
      </c>
      <c r="H730" s="1">
        <v>0</v>
      </c>
      <c r="I730" s="1">
        <f>VLOOKUP(A730,'Время активности'!$A$1:$B$3211,2,0)</f>
        <v>126</v>
      </c>
      <c r="J730" s="5">
        <f t="shared" si="22"/>
        <v>2.1</v>
      </c>
      <c r="K730" s="1">
        <f t="shared" si="23"/>
        <v>2</v>
      </c>
      <c r="L730" t="str">
        <f>VLOOKUP(A730,'Каналы привлечения'!$A$1:$B$3211,2,0)</f>
        <v>TikTok</v>
      </c>
      <c r="M730">
        <f>VLOOKUP(L730,'Косты по каналам'!$A$1:$B$7,2,0)</f>
        <v>80</v>
      </c>
    </row>
    <row r="731" spans="1:13" x14ac:dyDescent="0.25">
      <c r="A731" s="1">
        <v>102868</v>
      </c>
      <c r="B731" s="2">
        <v>44019</v>
      </c>
      <c r="C731" s="1">
        <v>1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s="1">
        <f>VLOOKUP(A731,'Время активности'!$A$1:$B$3211,2,0)</f>
        <v>257</v>
      </c>
      <c r="J731" s="5">
        <f t="shared" si="22"/>
        <v>4.2833333333333332</v>
      </c>
      <c r="K731" s="1">
        <f t="shared" si="23"/>
        <v>1</v>
      </c>
      <c r="L731" t="str">
        <f>VLOOKUP(A731,'Каналы привлечения'!$A$1:$B$3211,2,0)</f>
        <v>Telegram</v>
      </c>
      <c r="M731">
        <f>VLOOKUP(L731,'Косты по каналам'!$A$1:$B$7,2,0)</f>
        <v>70</v>
      </c>
    </row>
    <row r="732" spans="1:13" x14ac:dyDescent="0.25">
      <c r="A732" s="1">
        <v>101065</v>
      </c>
      <c r="B732" s="2">
        <v>43953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f>VLOOKUP(A732,'Время активности'!$A$1:$B$3211,2,0)</f>
        <v>15</v>
      </c>
      <c r="J732" s="5">
        <f t="shared" si="22"/>
        <v>0.25</v>
      </c>
      <c r="K732" s="1">
        <f t="shared" si="23"/>
        <v>4</v>
      </c>
      <c r="L732" t="str">
        <f>VLOOKUP(A732,'Каналы привлечения'!$A$1:$B$3211,2,0)</f>
        <v>Facebook</v>
      </c>
      <c r="M732">
        <f>VLOOKUP(L732,'Косты по каналам'!$A$1:$B$7,2,0)</f>
        <v>90</v>
      </c>
    </row>
    <row r="733" spans="1:13" x14ac:dyDescent="0.25">
      <c r="A733" s="1">
        <v>102385</v>
      </c>
      <c r="B733" s="2">
        <v>44058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f>VLOOKUP(A733,'Время активности'!$A$1:$B$3211,2,0)</f>
        <v>295</v>
      </c>
      <c r="J733" s="5">
        <f t="shared" si="22"/>
        <v>4.916666666666667</v>
      </c>
      <c r="K733" s="1">
        <f t="shared" si="23"/>
        <v>1</v>
      </c>
      <c r="L733" t="str">
        <f>VLOOKUP(A733,'Каналы привлечения'!$A$1:$B$3211,2,0)</f>
        <v>Telegram</v>
      </c>
      <c r="M733">
        <f>VLOOKUP(L733,'Косты по каналам'!$A$1:$B$7,2,0)</f>
        <v>70</v>
      </c>
    </row>
    <row r="734" spans="1:13" x14ac:dyDescent="0.25">
      <c r="A734" s="1">
        <v>100704</v>
      </c>
      <c r="B734" s="2">
        <v>44082</v>
      </c>
      <c r="C734" s="1">
        <v>1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1">
        <f>VLOOKUP(A734,'Время активности'!$A$1:$B$3211,2,0)</f>
        <v>593</v>
      </c>
      <c r="J734" s="5">
        <f t="shared" si="22"/>
        <v>9.8833333333333329</v>
      </c>
      <c r="K734" s="1">
        <f t="shared" si="23"/>
        <v>1</v>
      </c>
      <c r="L734" t="str">
        <f>VLOOKUP(A734,'Каналы привлечения'!$A$1:$B$3211,2,0)</f>
        <v>TikTok</v>
      </c>
      <c r="M734">
        <f>VLOOKUP(L734,'Косты по каналам'!$A$1:$B$7,2,0)</f>
        <v>80</v>
      </c>
    </row>
    <row r="735" spans="1:13" x14ac:dyDescent="0.25">
      <c r="A735" s="1">
        <v>102833</v>
      </c>
      <c r="B735" s="2">
        <v>43913</v>
      </c>
      <c r="C735" s="1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f>VLOOKUP(A735,'Время активности'!$A$1:$B$3211,2,0)</f>
        <v>215</v>
      </c>
      <c r="J735" s="5">
        <f t="shared" si="22"/>
        <v>3.5833333333333335</v>
      </c>
      <c r="K735" s="1">
        <f t="shared" si="23"/>
        <v>1</v>
      </c>
      <c r="L735" t="str">
        <f>VLOOKUP(A735,'Каналы привлечения'!$A$1:$B$3211,2,0)</f>
        <v>Telegram</v>
      </c>
      <c r="M735">
        <f>VLOOKUP(L735,'Косты по каналам'!$A$1:$B$7,2,0)</f>
        <v>70</v>
      </c>
    </row>
    <row r="736" spans="1:13" x14ac:dyDescent="0.25">
      <c r="A736" s="1">
        <v>101130</v>
      </c>
      <c r="B736" s="2">
        <v>43993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f>VLOOKUP(A736,'Время активности'!$A$1:$B$3211,2,0)</f>
        <v>202</v>
      </c>
      <c r="J736" s="5">
        <f t="shared" si="22"/>
        <v>3.3666666666666667</v>
      </c>
      <c r="K736" s="1">
        <f t="shared" si="23"/>
        <v>1</v>
      </c>
      <c r="L736" t="str">
        <f>VLOOKUP(A736,'Каналы привлечения'!$A$1:$B$3211,2,0)</f>
        <v>Одноклассники</v>
      </c>
      <c r="M736">
        <f>VLOOKUP(L736,'Косты по каналам'!$A$1:$B$7,2,0)</f>
        <v>45</v>
      </c>
    </row>
    <row r="737" spans="1:13" x14ac:dyDescent="0.25">
      <c r="A737" s="1">
        <v>100862</v>
      </c>
      <c r="B737" s="2">
        <v>44090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f>VLOOKUP(A737,'Время активности'!$A$1:$B$3211,2,0)</f>
        <v>68</v>
      </c>
      <c r="J737" s="5">
        <f t="shared" si="22"/>
        <v>1.1333333333333333</v>
      </c>
      <c r="K737" s="1">
        <f t="shared" si="23"/>
        <v>3</v>
      </c>
      <c r="L737" t="str">
        <f>VLOOKUP(A737,'Каналы привлечения'!$A$1:$B$3211,2,0)</f>
        <v>Facebook</v>
      </c>
      <c r="M737">
        <f>VLOOKUP(L737,'Косты по каналам'!$A$1:$B$7,2,0)</f>
        <v>90</v>
      </c>
    </row>
    <row r="738" spans="1:13" x14ac:dyDescent="0.25">
      <c r="A738" s="1">
        <v>101947</v>
      </c>
      <c r="B738" s="2">
        <v>44141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f>VLOOKUP(A738,'Время активности'!$A$1:$B$3211,2,0)</f>
        <v>437</v>
      </c>
      <c r="J738" s="5">
        <f t="shared" si="22"/>
        <v>7.2833333333333332</v>
      </c>
      <c r="K738" s="1">
        <f t="shared" si="23"/>
        <v>1</v>
      </c>
      <c r="L738" t="str">
        <f>VLOOKUP(A738,'Каналы привлечения'!$A$1:$B$3211,2,0)</f>
        <v>VK</v>
      </c>
      <c r="M738">
        <f>VLOOKUP(L738,'Косты по каналам'!$A$1:$B$7,2,0)</f>
        <v>60</v>
      </c>
    </row>
    <row r="739" spans="1:13" x14ac:dyDescent="0.25">
      <c r="A739" s="1">
        <v>100237</v>
      </c>
      <c r="B739" s="2">
        <v>44016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0</v>
      </c>
      <c r="I739" s="1">
        <f>VLOOKUP(A739,'Время активности'!$A$1:$B$3211,2,0)</f>
        <v>70</v>
      </c>
      <c r="J739" s="5">
        <f t="shared" si="22"/>
        <v>1.1666666666666667</v>
      </c>
      <c r="K739" s="1">
        <f t="shared" si="23"/>
        <v>3</v>
      </c>
      <c r="L739" t="str">
        <f>VLOOKUP(A739,'Каналы привлечения'!$A$1:$B$3211,2,0)</f>
        <v>Одноклассники</v>
      </c>
      <c r="M739">
        <f>VLOOKUP(L739,'Косты по каналам'!$A$1:$B$7,2,0)</f>
        <v>45</v>
      </c>
    </row>
    <row r="740" spans="1:13" x14ac:dyDescent="0.25">
      <c r="A740" s="1">
        <v>101448</v>
      </c>
      <c r="B740" s="2">
        <v>44076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f>VLOOKUP(A740,'Время активности'!$A$1:$B$3211,2,0)</f>
        <v>23</v>
      </c>
      <c r="J740" s="5">
        <f t="shared" si="22"/>
        <v>0.38333333333333336</v>
      </c>
      <c r="K740" s="1">
        <f t="shared" si="23"/>
        <v>4</v>
      </c>
      <c r="L740" t="str">
        <f>VLOOKUP(A740,'Каналы привлечения'!$A$1:$B$3211,2,0)</f>
        <v>TikTok</v>
      </c>
      <c r="M740">
        <f>VLOOKUP(L740,'Косты по каналам'!$A$1:$B$7,2,0)</f>
        <v>80</v>
      </c>
    </row>
    <row r="741" spans="1:13" x14ac:dyDescent="0.25">
      <c r="A741" s="1">
        <v>101998</v>
      </c>
      <c r="B741" s="2">
        <v>44003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f>VLOOKUP(A741,'Время активности'!$A$1:$B$3211,2,0)</f>
        <v>49</v>
      </c>
      <c r="J741" s="5">
        <f t="shared" si="22"/>
        <v>0.81666666666666665</v>
      </c>
      <c r="K741" s="1">
        <f t="shared" si="23"/>
        <v>4</v>
      </c>
      <c r="L741" t="str">
        <f>VLOOKUP(A741,'Каналы привлечения'!$A$1:$B$3211,2,0)</f>
        <v>Instagram</v>
      </c>
      <c r="M741">
        <f>VLOOKUP(L741,'Косты по каналам'!$A$1:$B$7,2,0)</f>
        <v>75</v>
      </c>
    </row>
    <row r="742" spans="1:13" x14ac:dyDescent="0.25">
      <c r="A742" s="1">
        <v>101613</v>
      </c>
      <c r="B742" s="2">
        <v>43833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f>VLOOKUP(A742,'Время активности'!$A$1:$B$3211,2,0)</f>
        <v>76</v>
      </c>
      <c r="J742" s="5">
        <f t="shared" si="22"/>
        <v>1.2666666666666666</v>
      </c>
      <c r="K742" s="1">
        <f t="shared" si="23"/>
        <v>3</v>
      </c>
      <c r="L742" t="str">
        <f>VLOOKUP(A742,'Каналы привлечения'!$A$1:$B$3211,2,0)</f>
        <v>Facebook</v>
      </c>
      <c r="M742">
        <f>VLOOKUP(L742,'Косты по каналам'!$A$1:$B$7,2,0)</f>
        <v>90</v>
      </c>
    </row>
    <row r="743" spans="1:13" x14ac:dyDescent="0.25">
      <c r="A743" s="1">
        <v>102356</v>
      </c>
      <c r="B743" s="2">
        <v>44001</v>
      </c>
      <c r="C743" s="1">
        <v>1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f>VLOOKUP(A743,'Время активности'!$A$1:$B$3211,2,0)</f>
        <v>10</v>
      </c>
      <c r="J743" s="5">
        <f t="shared" si="22"/>
        <v>0.16666666666666666</v>
      </c>
      <c r="K743" s="1">
        <f t="shared" si="23"/>
        <v>4</v>
      </c>
      <c r="L743" t="str">
        <f>VLOOKUP(A743,'Каналы привлечения'!$A$1:$B$3211,2,0)</f>
        <v>Telegram</v>
      </c>
      <c r="M743">
        <f>VLOOKUP(L743,'Косты по каналам'!$A$1:$B$7,2,0)</f>
        <v>70</v>
      </c>
    </row>
    <row r="744" spans="1:13" x14ac:dyDescent="0.25">
      <c r="A744" s="1">
        <v>102766</v>
      </c>
      <c r="B744" s="2">
        <v>44096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f>VLOOKUP(A744,'Время активности'!$A$1:$B$3211,2,0)</f>
        <v>951</v>
      </c>
      <c r="J744" s="5">
        <f t="shared" si="22"/>
        <v>15.85</v>
      </c>
      <c r="K744" s="1">
        <f t="shared" si="23"/>
        <v>1</v>
      </c>
      <c r="L744" t="str">
        <f>VLOOKUP(A744,'Каналы привлечения'!$A$1:$B$3211,2,0)</f>
        <v>Instagram</v>
      </c>
      <c r="M744">
        <f>VLOOKUP(L744,'Косты по каналам'!$A$1:$B$7,2,0)</f>
        <v>75</v>
      </c>
    </row>
    <row r="745" spans="1:13" x14ac:dyDescent="0.25">
      <c r="A745" s="1">
        <v>101801</v>
      </c>
      <c r="B745" s="2">
        <v>43996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f>VLOOKUP(A745,'Время активности'!$A$1:$B$3211,2,0)</f>
        <v>23</v>
      </c>
      <c r="J745" s="5">
        <f t="shared" si="22"/>
        <v>0.38333333333333336</v>
      </c>
      <c r="K745" s="1">
        <f t="shared" si="23"/>
        <v>4</v>
      </c>
      <c r="L745" t="str">
        <f>VLOOKUP(A745,'Каналы привлечения'!$A$1:$B$3211,2,0)</f>
        <v>Одноклассники</v>
      </c>
      <c r="M745">
        <f>VLOOKUP(L745,'Косты по каналам'!$A$1:$B$7,2,0)</f>
        <v>45</v>
      </c>
    </row>
    <row r="746" spans="1:13" x14ac:dyDescent="0.25">
      <c r="A746" s="1">
        <v>103179</v>
      </c>
      <c r="B746" s="2">
        <v>43879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f>VLOOKUP(A746,'Время активности'!$A$1:$B$3211,2,0)</f>
        <v>24</v>
      </c>
      <c r="J746" s="5">
        <f t="shared" si="22"/>
        <v>0.4</v>
      </c>
      <c r="K746" s="1">
        <f t="shared" si="23"/>
        <v>4</v>
      </c>
      <c r="L746" t="str">
        <f>VLOOKUP(A746,'Каналы привлечения'!$A$1:$B$3211,2,0)</f>
        <v>Одноклассники</v>
      </c>
      <c r="M746">
        <f>VLOOKUP(L746,'Косты по каналам'!$A$1:$B$7,2,0)</f>
        <v>45</v>
      </c>
    </row>
    <row r="747" spans="1:13" x14ac:dyDescent="0.25">
      <c r="A747" s="1">
        <v>102928</v>
      </c>
      <c r="B747" s="2">
        <v>44018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f>VLOOKUP(A747,'Время активности'!$A$1:$B$3211,2,0)</f>
        <v>46</v>
      </c>
      <c r="J747" s="5">
        <f t="shared" si="22"/>
        <v>0.76666666666666672</v>
      </c>
      <c r="K747" s="1">
        <f t="shared" si="23"/>
        <v>4</v>
      </c>
      <c r="L747" t="str">
        <f>VLOOKUP(A747,'Каналы привлечения'!$A$1:$B$3211,2,0)</f>
        <v>Telegram</v>
      </c>
      <c r="M747">
        <f>VLOOKUP(L747,'Косты по каналам'!$A$1:$B$7,2,0)</f>
        <v>70</v>
      </c>
    </row>
    <row r="748" spans="1:13" x14ac:dyDescent="0.25">
      <c r="A748" s="1">
        <v>101553</v>
      </c>
      <c r="B748" s="2">
        <v>44131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f>VLOOKUP(A748,'Время активности'!$A$1:$B$3211,2,0)</f>
        <v>61</v>
      </c>
      <c r="J748" s="5">
        <f t="shared" si="22"/>
        <v>1.0166666666666666</v>
      </c>
      <c r="K748" s="1">
        <f t="shared" si="23"/>
        <v>3</v>
      </c>
      <c r="L748" t="str">
        <f>VLOOKUP(A748,'Каналы привлечения'!$A$1:$B$3211,2,0)</f>
        <v>TikTok</v>
      </c>
      <c r="M748">
        <f>VLOOKUP(L748,'Косты по каналам'!$A$1:$B$7,2,0)</f>
        <v>80</v>
      </c>
    </row>
    <row r="749" spans="1:13" x14ac:dyDescent="0.25">
      <c r="A749" s="1">
        <v>103203</v>
      </c>
      <c r="B749" s="2">
        <v>43994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f>VLOOKUP(A749,'Время активности'!$A$1:$B$3211,2,0)</f>
        <v>456</v>
      </c>
      <c r="J749" s="5">
        <f t="shared" si="22"/>
        <v>7.6</v>
      </c>
      <c r="K749" s="1">
        <f t="shared" si="23"/>
        <v>1</v>
      </c>
      <c r="L749" t="str">
        <f>VLOOKUP(A749,'Каналы привлечения'!$A$1:$B$3211,2,0)</f>
        <v>Telegram</v>
      </c>
      <c r="M749">
        <f>VLOOKUP(L749,'Косты по каналам'!$A$1:$B$7,2,0)</f>
        <v>70</v>
      </c>
    </row>
    <row r="750" spans="1:13" x14ac:dyDescent="0.25">
      <c r="A750" s="1">
        <v>102314</v>
      </c>
      <c r="B750" s="2">
        <v>44127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f>VLOOKUP(A750,'Время активности'!$A$1:$B$3211,2,0)</f>
        <v>37</v>
      </c>
      <c r="J750" s="5">
        <f t="shared" si="22"/>
        <v>0.6166666666666667</v>
      </c>
      <c r="K750" s="1">
        <f t="shared" si="23"/>
        <v>4</v>
      </c>
      <c r="L750" t="str">
        <f>VLOOKUP(A750,'Каналы привлечения'!$A$1:$B$3211,2,0)</f>
        <v>Telegram</v>
      </c>
      <c r="M750">
        <f>VLOOKUP(L750,'Косты по каналам'!$A$1:$B$7,2,0)</f>
        <v>70</v>
      </c>
    </row>
    <row r="751" spans="1:13" x14ac:dyDescent="0.25">
      <c r="A751" s="1">
        <v>102474</v>
      </c>
      <c r="B751" s="2">
        <v>43968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f>VLOOKUP(A751,'Время активности'!$A$1:$B$3211,2,0)</f>
        <v>15</v>
      </c>
      <c r="J751" s="5">
        <f t="shared" si="22"/>
        <v>0.25</v>
      </c>
      <c r="K751" s="1">
        <f t="shared" si="23"/>
        <v>4</v>
      </c>
      <c r="L751" t="str">
        <f>VLOOKUP(A751,'Каналы привлечения'!$A$1:$B$3211,2,0)</f>
        <v>Instagram</v>
      </c>
      <c r="M751">
        <f>VLOOKUP(L751,'Косты по каналам'!$A$1:$B$7,2,0)</f>
        <v>75</v>
      </c>
    </row>
    <row r="752" spans="1:13" x14ac:dyDescent="0.25">
      <c r="A752" s="1">
        <v>100866</v>
      </c>
      <c r="B752" s="2">
        <v>44166</v>
      </c>
      <c r="C752" s="1">
        <v>1</v>
      </c>
      <c r="D752" s="1">
        <v>1</v>
      </c>
      <c r="E752" s="1">
        <v>1</v>
      </c>
      <c r="F752" s="1">
        <v>1</v>
      </c>
      <c r="G752" s="1">
        <v>0</v>
      </c>
      <c r="H752" s="1">
        <v>0</v>
      </c>
      <c r="I752" s="1">
        <f>VLOOKUP(A752,'Время активности'!$A$1:$B$3211,2,0)</f>
        <v>176</v>
      </c>
      <c r="J752" s="5">
        <f t="shared" si="22"/>
        <v>2.9333333333333331</v>
      </c>
      <c r="K752" s="1">
        <f t="shared" si="23"/>
        <v>2</v>
      </c>
      <c r="L752" t="str">
        <f>VLOOKUP(A752,'Каналы привлечения'!$A$1:$B$3211,2,0)</f>
        <v>TikTok</v>
      </c>
      <c r="M752">
        <f>VLOOKUP(L752,'Косты по каналам'!$A$1:$B$7,2,0)</f>
        <v>80</v>
      </c>
    </row>
    <row r="753" spans="1:13" x14ac:dyDescent="0.25">
      <c r="A753" s="1">
        <v>101659</v>
      </c>
      <c r="B753" s="2">
        <v>43837</v>
      </c>
      <c r="C753" s="1">
        <v>1</v>
      </c>
      <c r="D753" s="1">
        <v>1</v>
      </c>
      <c r="E753" s="1">
        <v>1</v>
      </c>
      <c r="F753" s="1">
        <v>1</v>
      </c>
      <c r="G753" s="1">
        <v>0</v>
      </c>
      <c r="H753" s="1">
        <v>0</v>
      </c>
      <c r="I753" s="1">
        <f>VLOOKUP(A753,'Время активности'!$A$1:$B$3211,2,0)</f>
        <v>75</v>
      </c>
      <c r="J753" s="5">
        <f t="shared" si="22"/>
        <v>1.25</v>
      </c>
      <c r="K753" s="1">
        <f t="shared" si="23"/>
        <v>3</v>
      </c>
      <c r="L753" t="str">
        <f>VLOOKUP(A753,'Каналы привлечения'!$A$1:$B$3211,2,0)</f>
        <v>Одноклассники</v>
      </c>
      <c r="M753">
        <f>VLOOKUP(L753,'Косты по каналам'!$A$1:$B$7,2,0)</f>
        <v>45</v>
      </c>
    </row>
    <row r="754" spans="1:13" x14ac:dyDescent="0.25">
      <c r="A754" s="1">
        <v>102512</v>
      </c>
      <c r="B754" s="2">
        <v>43931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f>VLOOKUP(A754,'Время активности'!$A$1:$B$3211,2,0)</f>
        <v>56</v>
      </c>
      <c r="J754" s="5">
        <f t="shared" si="22"/>
        <v>0.93333333333333335</v>
      </c>
      <c r="K754" s="1">
        <f t="shared" si="23"/>
        <v>4</v>
      </c>
      <c r="L754" t="str">
        <f>VLOOKUP(A754,'Каналы привлечения'!$A$1:$B$3211,2,0)</f>
        <v>Одноклассники</v>
      </c>
      <c r="M754">
        <f>VLOOKUP(L754,'Косты по каналам'!$A$1:$B$7,2,0)</f>
        <v>45</v>
      </c>
    </row>
    <row r="755" spans="1:13" x14ac:dyDescent="0.25">
      <c r="A755" s="1">
        <v>100801</v>
      </c>
      <c r="B755" s="2">
        <v>44048</v>
      </c>
      <c r="C755" s="1">
        <v>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f>VLOOKUP(A755,'Время активности'!$A$1:$B$3211,2,0)</f>
        <v>65</v>
      </c>
      <c r="J755" s="5">
        <f t="shared" si="22"/>
        <v>1.0833333333333333</v>
      </c>
      <c r="K755" s="1">
        <f t="shared" si="23"/>
        <v>3</v>
      </c>
      <c r="L755" t="str">
        <f>VLOOKUP(A755,'Каналы привлечения'!$A$1:$B$3211,2,0)</f>
        <v>Одноклассники</v>
      </c>
      <c r="M755">
        <f>VLOOKUP(L755,'Косты по каналам'!$A$1:$B$7,2,0)</f>
        <v>45</v>
      </c>
    </row>
    <row r="756" spans="1:13" x14ac:dyDescent="0.25">
      <c r="A756" s="1">
        <v>102302</v>
      </c>
      <c r="B756" s="2">
        <v>43951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f>VLOOKUP(A756,'Время активности'!$A$1:$B$3211,2,0)</f>
        <v>33</v>
      </c>
      <c r="J756" s="5">
        <f t="shared" si="22"/>
        <v>0.55000000000000004</v>
      </c>
      <c r="K756" s="1">
        <f t="shared" si="23"/>
        <v>4</v>
      </c>
      <c r="L756" t="str">
        <f>VLOOKUP(A756,'Каналы привлечения'!$A$1:$B$3211,2,0)</f>
        <v>Telegram</v>
      </c>
      <c r="M756">
        <f>VLOOKUP(L756,'Косты по каналам'!$A$1:$B$7,2,0)</f>
        <v>70</v>
      </c>
    </row>
    <row r="757" spans="1:13" x14ac:dyDescent="0.25">
      <c r="A757" s="1">
        <v>101117</v>
      </c>
      <c r="B757" s="2">
        <v>43945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0</v>
      </c>
      <c r="I757" s="1">
        <f>VLOOKUP(A757,'Время активности'!$A$1:$B$3211,2,0)</f>
        <v>69</v>
      </c>
      <c r="J757" s="5">
        <f t="shared" si="22"/>
        <v>1.1499999999999999</v>
      </c>
      <c r="K757" s="1">
        <f t="shared" si="23"/>
        <v>3</v>
      </c>
      <c r="L757" t="str">
        <f>VLOOKUP(A757,'Каналы привлечения'!$A$1:$B$3211,2,0)</f>
        <v>Facebook</v>
      </c>
      <c r="M757">
        <f>VLOOKUP(L757,'Косты по каналам'!$A$1:$B$7,2,0)</f>
        <v>90</v>
      </c>
    </row>
    <row r="758" spans="1:13" x14ac:dyDescent="0.25">
      <c r="A758" s="1">
        <v>101325</v>
      </c>
      <c r="B758" s="2">
        <v>43968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f>VLOOKUP(A758,'Время активности'!$A$1:$B$3211,2,0)</f>
        <v>47</v>
      </c>
      <c r="J758" s="5">
        <f t="shared" si="22"/>
        <v>0.78333333333333333</v>
      </c>
      <c r="K758" s="1">
        <f t="shared" si="23"/>
        <v>4</v>
      </c>
      <c r="L758" t="str">
        <f>VLOOKUP(A758,'Каналы привлечения'!$A$1:$B$3211,2,0)</f>
        <v>Одноклассники</v>
      </c>
      <c r="M758">
        <f>VLOOKUP(L758,'Косты по каналам'!$A$1:$B$7,2,0)</f>
        <v>45</v>
      </c>
    </row>
    <row r="759" spans="1:13" x14ac:dyDescent="0.25">
      <c r="A759" s="1">
        <v>101367</v>
      </c>
      <c r="B759" s="2">
        <v>44168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f>VLOOKUP(A759,'Время активности'!$A$1:$B$3211,2,0)</f>
        <v>151</v>
      </c>
      <c r="J759" s="5">
        <f t="shared" si="22"/>
        <v>2.5166666666666666</v>
      </c>
      <c r="K759" s="1">
        <f t="shared" si="23"/>
        <v>2</v>
      </c>
      <c r="L759" t="str">
        <f>VLOOKUP(A759,'Каналы привлечения'!$A$1:$B$3211,2,0)</f>
        <v>Одноклассники</v>
      </c>
      <c r="M759">
        <f>VLOOKUP(L759,'Косты по каналам'!$A$1:$B$7,2,0)</f>
        <v>45</v>
      </c>
    </row>
    <row r="760" spans="1:13" x14ac:dyDescent="0.25">
      <c r="A760" s="1">
        <v>100013</v>
      </c>
      <c r="B760" s="2">
        <v>44090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f>VLOOKUP(A760,'Время активности'!$A$1:$B$3211,2,0)</f>
        <v>160</v>
      </c>
      <c r="J760" s="5">
        <f t="shared" si="22"/>
        <v>2.6666666666666665</v>
      </c>
      <c r="K760" s="1">
        <f t="shared" si="23"/>
        <v>2</v>
      </c>
      <c r="L760" t="str">
        <f>VLOOKUP(A760,'Каналы привлечения'!$A$1:$B$3211,2,0)</f>
        <v>TikTok</v>
      </c>
      <c r="M760">
        <f>VLOOKUP(L760,'Косты по каналам'!$A$1:$B$7,2,0)</f>
        <v>80</v>
      </c>
    </row>
    <row r="761" spans="1:13" x14ac:dyDescent="0.25">
      <c r="A761" s="1">
        <v>101091</v>
      </c>
      <c r="B761" s="2">
        <v>44138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f>VLOOKUP(A761,'Время активности'!$A$1:$B$3211,2,0)</f>
        <v>142</v>
      </c>
      <c r="J761" s="5">
        <f t="shared" si="22"/>
        <v>2.3666666666666667</v>
      </c>
      <c r="K761" s="1">
        <f t="shared" si="23"/>
        <v>2</v>
      </c>
      <c r="L761" t="str">
        <f>VLOOKUP(A761,'Каналы привлечения'!$A$1:$B$3211,2,0)</f>
        <v>Facebook</v>
      </c>
      <c r="M761">
        <f>VLOOKUP(L761,'Косты по каналам'!$A$1:$B$7,2,0)</f>
        <v>90</v>
      </c>
    </row>
    <row r="762" spans="1:13" x14ac:dyDescent="0.25">
      <c r="A762" s="1">
        <v>101271</v>
      </c>
      <c r="B762" s="2">
        <v>44163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f>VLOOKUP(A762,'Время активности'!$A$1:$B$3211,2,0)</f>
        <v>165</v>
      </c>
      <c r="J762" s="5">
        <f t="shared" si="22"/>
        <v>2.75</v>
      </c>
      <c r="K762" s="1">
        <f t="shared" si="23"/>
        <v>2</v>
      </c>
      <c r="L762" t="str">
        <f>VLOOKUP(A762,'Каналы привлечения'!$A$1:$B$3211,2,0)</f>
        <v>TikTok</v>
      </c>
      <c r="M762">
        <f>VLOOKUP(L762,'Косты по каналам'!$A$1:$B$7,2,0)</f>
        <v>80</v>
      </c>
    </row>
    <row r="763" spans="1:13" x14ac:dyDescent="0.25">
      <c r="A763" s="1">
        <v>102755</v>
      </c>
      <c r="B763" s="2">
        <v>44067</v>
      </c>
      <c r="C763" s="1">
        <v>1</v>
      </c>
      <c r="D763" s="1">
        <v>1</v>
      </c>
      <c r="E763" s="1">
        <v>1</v>
      </c>
      <c r="F763" s="1">
        <v>1</v>
      </c>
      <c r="G763" s="1">
        <v>0</v>
      </c>
      <c r="H763" s="1">
        <v>0</v>
      </c>
      <c r="I763" s="1">
        <f>VLOOKUP(A763,'Время активности'!$A$1:$B$3211,2,0)</f>
        <v>6</v>
      </c>
      <c r="J763" s="5">
        <f t="shared" si="22"/>
        <v>0.1</v>
      </c>
      <c r="K763" s="1">
        <f t="shared" si="23"/>
        <v>4</v>
      </c>
      <c r="L763" t="str">
        <f>VLOOKUP(A763,'Каналы привлечения'!$A$1:$B$3211,2,0)</f>
        <v>VK</v>
      </c>
      <c r="M763">
        <f>VLOOKUP(L763,'Косты по каналам'!$A$1:$B$7,2,0)</f>
        <v>60</v>
      </c>
    </row>
    <row r="764" spans="1:13" x14ac:dyDescent="0.25">
      <c r="A764" s="1">
        <v>102458</v>
      </c>
      <c r="B764" s="2">
        <v>43955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f>VLOOKUP(A764,'Время активности'!$A$1:$B$3211,2,0)</f>
        <v>2</v>
      </c>
      <c r="J764" s="5">
        <f t="shared" si="22"/>
        <v>3.3333333333333333E-2</v>
      </c>
      <c r="K764" s="1">
        <f t="shared" si="23"/>
        <v>4</v>
      </c>
      <c r="L764" t="str">
        <f>VLOOKUP(A764,'Каналы привлечения'!$A$1:$B$3211,2,0)</f>
        <v>Telegram</v>
      </c>
      <c r="M764">
        <f>VLOOKUP(L764,'Косты по каналам'!$A$1:$B$7,2,0)</f>
        <v>70</v>
      </c>
    </row>
    <row r="765" spans="1:13" x14ac:dyDescent="0.25">
      <c r="A765" s="1">
        <v>101196</v>
      </c>
      <c r="B765" s="2">
        <v>44168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f>VLOOKUP(A765,'Время активности'!$A$1:$B$3211,2,0)</f>
        <v>266</v>
      </c>
      <c r="J765" s="5">
        <f t="shared" si="22"/>
        <v>4.4333333333333336</v>
      </c>
      <c r="K765" s="1">
        <f t="shared" si="23"/>
        <v>1</v>
      </c>
      <c r="L765" t="str">
        <f>VLOOKUP(A765,'Каналы привлечения'!$A$1:$B$3211,2,0)</f>
        <v>TikTok</v>
      </c>
      <c r="M765">
        <f>VLOOKUP(L765,'Косты по каналам'!$A$1:$B$7,2,0)</f>
        <v>80</v>
      </c>
    </row>
    <row r="766" spans="1:13" x14ac:dyDescent="0.25">
      <c r="A766" s="1">
        <v>101698</v>
      </c>
      <c r="B766" s="2">
        <v>44185</v>
      </c>
      <c r="C766" s="1">
        <v>1</v>
      </c>
      <c r="D766" s="1">
        <v>1</v>
      </c>
      <c r="E766" s="1">
        <v>1</v>
      </c>
      <c r="F766" s="1">
        <v>0</v>
      </c>
      <c r="G766" s="1">
        <v>0</v>
      </c>
      <c r="H766" s="1">
        <v>0</v>
      </c>
      <c r="I766" s="1">
        <f>VLOOKUP(A766,'Время активности'!$A$1:$B$3211,2,0)</f>
        <v>72</v>
      </c>
      <c r="J766" s="5">
        <f t="shared" si="22"/>
        <v>1.2</v>
      </c>
      <c r="K766" s="1">
        <f t="shared" si="23"/>
        <v>3</v>
      </c>
      <c r="L766" t="str">
        <f>VLOOKUP(A766,'Каналы привлечения'!$A$1:$B$3211,2,0)</f>
        <v>VK</v>
      </c>
      <c r="M766">
        <f>VLOOKUP(L766,'Косты по каналам'!$A$1:$B$7,2,0)</f>
        <v>60</v>
      </c>
    </row>
    <row r="767" spans="1:13" x14ac:dyDescent="0.25">
      <c r="A767" s="1">
        <v>100408</v>
      </c>
      <c r="B767" s="2">
        <v>44047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f>VLOOKUP(A767,'Время активности'!$A$1:$B$3211,2,0)</f>
        <v>41</v>
      </c>
      <c r="J767" s="5">
        <f t="shared" si="22"/>
        <v>0.68333333333333335</v>
      </c>
      <c r="K767" s="1">
        <f t="shared" si="23"/>
        <v>4</v>
      </c>
      <c r="L767" t="str">
        <f>VLOOKUP(A767,'Каналы привлечения'!$A$1:$B$3211,2,0)</f>
        <v>Facebook</v>
      </c>
      <c r="M767">
        <f>VLOOKUP(L767,'Косты по каналам'!$A$1:$B$7,2,0)</f>
        <v>90</v>
      </c>
    </row>
    <row r="768" spans="1:13" x14ac:dyDescent="0.25">
      <c r="A768" s="1">
        <v>102867</v>
      </c>
      <c r="B768" s="2">
        <v>44146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f>VLOOKUP(A768,'Время активности'!$A$1:$B$3211,2,0)</f>
        <v>249</v>
      </c>
      <c r="J768" s="5">
        <f t="shared" si="22"/>
        <v>4.1500000000000004</v>
      </c>
      <c r="K768" s="1">
        <f t="shared" si="23"/>
        <v>1</v>
      </c>
      <c r="L768" t="str">
        <f>VLOOKUP(A768,'Каналы привлечения'!$A$1:$B$3211,2,0)</f>
        <v>Одноклассники</v>
      </c>
      <c r="M768">
        <f>VLOOKUP(L768,'Косты по каналам'!$A$1:$B$7,2,0)</f>
        <v>45</v>
      </c>
    </row>
    <row r="769" spans="1:13" x14ac:dyDescent="0.25">
      <c r="A769" s="1">
        <v>101147</v>
      </c>
      <c r="B769" s="2">
        <v>43964</v>
      </c>
      <c r="C769" s="1">
        <v>1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s="1">
        <f>VLOOKUP(A769,'Время активности'!$A$1:$B$3211,2,0)</f>
        <v>319</v>
      </c>
      <c r="J769" s="5">
        <f t="shared" si="22"/>
        <v>5.3166666666666664</v>
      </c>
      <c r="K769" s="1">
        <f t="shared" si="23"/>
        <v>1</v>
      </c>
      <c r="L769" t="str">
        <f>VLOOKUP(A769,'Каналы привлечения'!$A$1:$B$3211,2,0)</f>
        <v>TikTok</v>
      </c>
      <c r="M769">
        <f>VLOOKUP(L769,'Косты по каналам'!$A$1:$B$7,2,0)</f>
        <v>80</v>
      </c>
    </row>
    <row r="770" spans="1:13" x14ac:dyDescent="0.25">
      <c r="A770" s="1">
        <v>100701</v>
      </c>
      <c r="B770" s="2">
        <v>43948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f>VLOOKUP(A770,'Время активности'!$A$1:$B$3211,2,0)</f>
        <v>49</v>
      </c>
      <c r="J770" s="5">
        <f t="shared" si="22"/>
        <v>0.81666666666666665</v>
      </c>
      <c r="K770" s="1">
        <f t="shared" si="23"/>
        <v>4</v>
      </c>
      <c r="L770" t="str">
        <f>VLOOKUP(A770,'Каналы привлечения'!$A$1:$B$3211,2,0)</f>
        <v>Instagram</v>
      </c>
      <c r="M770">
        <f>VLOOKUP(L770,'Косты по каналам'!$A$1:$B$7,2,0)</f>
        <v>75</v>
      </c>
    </row>
    <row r="771" spans="1:13" x14ac:dyDescent="0.25">
      <c r="A771" s="1">
        <v>101683</v>
      </c>
      <c r="B771" s="2">
        <v>44019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f>VLOOKUP(A771,'Время активности'!$A$1:$B$3211,2,0)</f>
        <v>159</v>
      </c>
      <c r="J771" s="5">
        <f t="shared" ref="J771:J834" si="24">I771/60</f>
        <v>2.65</v>
      </c>
      <c r="K771" s="1">
        <f t="shared" ref="K771:K834" si="25">IF(J771&lt;=1,4,IF(J771&lt;=2,3,IF(J771&lt;=3,2,1)))</f>
        <v>2</v>
      </c>
      <c r="L771" t="str">
        <f>VLOOKUP(A771,'Каналы привлечения'!$A$1:$B$3211,2,0)</f>
        <v>VK</v>
      </c>
      <c r="M771">
        <f>VLOOKUP(L771,'Косты по каналам'!$A$1:$B$7,2,0)</f>
        <v>60</v>
      </c>
    </row>
    <row r="772" spans="1:13" x14ac:dyDescent="0.25">
      <c r="A772" s="1">
        <v>100859</v>
      </c>
      <c r="B772" s="2">
        <v>44147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f>VLOOKUP(A772,'Время активности'!$A$1:$B$3211,2,0)</f>
        <v>211</v>
      </c>
      <c r="J772" s="5">
        <f t="shared" si="24"/>
        <v>3.5166666666666666</v>
      </c>
      <c r="K772" s="1">
        <f t="shared" si="25"/>
        <v>1</v>
      </c>
      <c r="L772" t="str">
        <f>VLOOKUP(A772,'Каналы привлечения'!$A$1:$B$3211,2,0)</f>
        <v>Одноклассники</v>
      </c>
      <c r="M772">
        <f>VLOOKUP(L772,'Косты по каналам'!$A$1:$B$7,2,0)</f>
        <v>45</v>
      </c>
    </row>
    <row r="773" spans="1:13" x14ac:dyDescent="0.25">
      <c r="A773" s="1">
        <v>100956</v>
      </c>
      <c r="B773" s="2">
        <v>43972</v>
      </c>
      <c r="C773" s="1">
        <v>1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1">
        <f>VLOOKUP(A773,'Время активности'!$A$1:$B$3211,2,0)</f>
        <v>260</v>
      </c>
      <c r="J773" s="5">
        <f t="shared" si="24"/>
        <v>4.333333333333333</v>
      </c>
      <c r="K773" s="1">
        <f t="shared" si="25"/>
        <v>1</v>
      </c>
      <c r="L773" t="str">
        <f>VLOOKUP(A773,'Каналы привлечения'!$A$1:$B$3211,2,0)</f>
        <v>Facebook</v>
      </c>
      <c r="M773">
        <f>VLOOKUP(L773,'Косты по каналам'!$A$1:$B$7,2,0)</f>
        <v>90</v>
      </c>
    </row>
    <row r="774" spans="1:13" x14ac:dyDescent="0.25">
      <c r="A774" s="1">
        <v>103167</v>
      </c>
      <c r="B774" s="2">
        <v>43909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f>VLOOKUP(A774,'Время активности'!$A$1:$B$3211,2,0)</f>
        <v>239</v>
      </c>
      <c r="J774" s="5">
        <f t="shared" si="24"/>
        <v>3.9833333333333334</v>
      </c>
      <c r="K774" s="1">
        <f t="shared" si="25"/>
        <v>1</v>
      </c>
      <c r="L774" t="str">
        <f>VLOOKUP(A774,'Каналы привлечения'!$A$1:$B$3211,2,0)</f>
        <v>Одноклассники</v>
      </c>
      <c r="M774">
        <f>VLOOKUP(L774,'Косты по каналам'!$A$1:$B$7,2,0)</f>
        <v>45</v>
      </c>
    </row>
    <row r="775" spans="1:13" x14ac:dyDescent="0.25">
      <c r="A775" s="1">
        <v>100460</v>
      </c>
      <c r="B775" s="2">
        <v>44119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f>VLOOKUP(A775,'Время активности'!$A$1:$B$3211,2,0)</f>
        <v>247</v>
      </c>
      <c r="J775" s="5">
        <f t="shared" si="24"/>
        <v>4.1166666666666663</v>
      </c>
      <c r="K775" s="1">
        <f t="shared" si="25"/>
        <v>1</v>
      </c>
      <c r="L775" t="str">
        <f>VLOOKUP(A775,'Каналы привлечения'!$A$1:$B$3211,2,0)</f>
        <v>Facebook</v>
      </c>
      <c r="M775">
        <f>VLOOKUP(L775,'Косты по каналам'!$A$1:$B$7,2,0)</f>
        <v>90</v>
      </c>
    </row>
    <row r="776" spans="1:13" x14ac:dyDescent="0.25">
      <c r="A776" s="1">
        <v>101169</v>
      </c>
      <c r="B776" s="2">
        <v>43902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f>VLOOKUP(A776,'Время активности'!$A$1:$B$3211,2,0)</f>
        <v>588</v>
      </c>
      <c r="J776" s="5">
        <f t="shared" si="24"/>
        <v>9.8000000000000007</v>
      </c>
      <c r="K776" s="1">
        <f t="shared" si="25"/>
        <v>1</v>
      </c>
      <c r="L776" t="str">
        <f>VLOOKUP(A776,'Каналы привлечения'!$A$1:$B$3211,2,0)</f>
        <v>Telegram</v>
      </c>
      <c r="M776">
        <f>VLOOKUP(L776,'Косты по каналам'!$A$1:$B$7,2,0)</f>
        <v>70</v>
      </c>
    </row>
    <row r="777" spans="1:13" x14ac:dyDescent="0.25">
      <c r="A777" s="1">
        <v>101972</v>
      </c>
      <c r="B777" s="2">
        <v>43885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f>VLOOKUP(A777,'Время активности'!$A$1:$B$3211,2,0)</f>
        <v>41</v>
      </c>
      <c r="J777" s="5">
        <f t="shared" si="24"/>
        <v>0.68333333333333335</v>
      </c>
      <c r="K777" s="1">
        <f t="shared" si="25"/>
        <v>4</v>
      </c>
      <c r="L777" t="str">
        <f>VLOOKUP(A777,'Каналы привлечения'!$A$1:$B$3211,2,0)</f>
        <v>Telegram</v>
      </c>
      <c r="M777">
        <f>VLOOKUP(L777,'Косты по каналам'!$A$1:$B$7,2,0)</f>
        <v>70</v>
      </c>
    </row>
    <row r="778" spans="1:13" x14ac:dyDescent="0.25">
      <c r="A778" s="1">
        <v>100189</v>
      </c>
      <c r="B778" s="2">
        <v>43938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f>VLOOKUP(A778,'Время активности'!$A$1:$B$3211,2,0)</f>
        <v>11</v>
      </c>
      <c r="J778" s="5">
        <f t="shared" si="24"/>
        <v>0.18333333333333332</v>
      </c>
      <c r="K778" s="1">
        <f t="shared" si="25"/>
        <v>4</v>
      </c>
      <c r="L778" t="str">
        <f>VLOOKUP(A778,'Каналы привлечения'!$A$1:$B$3211,2,0)</f>
        <v>Instagram</v>
      </c>
      <c r="M778">
        <f>VLOOKUP(L778,'Косты по каналам'!$A$1:$B$7,2,0)</f>
        <v>75</v>
      </c>
    </row>
    <row r="779" spans="1:13" x14ac:dyDescent="0.25">
      <c r="A779" s="1">
        <v>101537</v>
      </c>
      <c r="B779" s="2">
        <v>43844</v>
      </c>
      <c r="C779" s="1">
        <v>1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s="1">
        <f>VLOOKUP(A779,'Время активности'!$A$1:$B$3211,2,0)</f>
        <v>78</v>
      </c>
      <c r="J779" s="5">
        <f t="shared" si="24"/>
        <v>1.3</v>
      </c>
      <c r="K779" s="1">
        <f t="shared" si="25"/>
        <v>3</v>
      </c>
      <c r="L779" t="str">
        <f>VLOOKUP(A779,'Каналы привлечения'!$A$1:$B$3211,2,0)</f>
        <v>Одноклассники</v>
      </c>
      <c r="M779">
        <f>VLOOKUP(L779,'Косты по каналам'!$A$1:$B$7,2,0)</f>
        <v>45</v>
      </c>
    </row>
    <row r="780" spans="1:13" x14ac:dyDescent="0.25">
      <c r="A780" s="1">
        <v>101646</v>
      </c>
      <c r="B780" s="2">
        <v>43963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f>VLOOKUP(A780,'Время активности'!$A$1:$B$3211,2,0)</f>
        <v>263</v>
      </c>
      <c r="J780" s="5">
        <f t="shared" si="24"/>
        <v>4.3833333333333337</v>
      </c>
      <c r="K780" s="1">
        <f t="shared" si="25"/>
        <v>1</v>
      </c>
      <c r="L780" t="str">
        <f>VLOOKUP(A780,'Каналы привлечения'!$A$1:$B$3211,2,0)</f>
        <v>Facebook</v>
      </c>
      <c r="M780">
        <f>VLOOKUP(L780,'Косты по каналам'!$A$1:$B$7,2,0)</f>
        <v>90</v>
      </c>
    </row>
    <row r="781" spans="1:13" x14ac:dyDescent="0.25">
      <c r="A781" s="1">
        <v>101909</v>
      </c>
      <c r="B781" s="2">
        <v>44113</v>
      </c>
      <c r="C781" s="1">
        <v>1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1">
        <f>VLOOKUP(A781,'Время активности'!$A$1:$B$3211,2,0)</f>
        <v>268</v>
      </c>
      <c r="J781" s="5">
        <f t="shared" si="24"/>
        <v>4.4666666666666668</v>
      </c>
      <c r="K781" s="1">
        <f t="shared" si="25"/>
        <v>1</v>
      </c>
      <c r="L781" t="str">
        <f>VLOOKUP(A781,'Каналы привлечения'!$A$1:$B$3211,2,0)</f>
        <v>Одноклассники</v>
      </c>
      <c r="M781">
        <f>VLOOKUP(L781,'Косты по каналам'!$A$1:$B$7,2,0)</f>
        <v>45</v>
      </c>
    </row>
    <row r="782" spans="1:13" x14ac:dyDescent="0.25">
      <c r="A782" s="1">
        <v>102127</v>
      </c>
      <c r="B782" s="2">
        <v>43863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f>VLOOKUP(A782,'Время активности'!$A$1:$B$3211,2,0)</f>
        <v>30</v>
      </c>
      <c r="J782" s="5">
        <f t="shared" si="24"/>
        <v>0.5</v>
      </c>
      <c r="K782" s="1">
        <f t="shared" si="25"/>
        <v>4</v>
      </c>
      <c r="L782" t="str">
        <f>VLOOKUP(A782,'Каналы привлечения'!$A$1:$B$3211,2,0)</f>
        <v>Facebook</v>
      </c>
      <c r="M782">
        <f>VLOOKUP(L782,'Косты по каналам'!$A$1:$B$7,2,0)</f>
        <v>90</v>
      </c>
    </row>
    <row r="783" spans="1:13" x14ac:dyDescent="0.25">
      <c r="A783" s="1">
        <v>102707</v>
      </c>
      <c r="B783" s="2">
        <v>44000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f>VLOOKUP(A783,'Время активности'!$A$1:$B$3211,2,0)</f>
        <v>141</v>
      </c>
      <c r="J783" s="5">
        <f t="shared" si="24"/>
        <v>2.35</v>
      </c>
      <c r="K783" s="1">
        <f t="shared" si="25"/>
        <v>2</v>
      </c>
      <c r="L783" t="str">
        <f>VLOOKUP(A783,'Каналы привлечения'!$A$1:$B$3211,2,0)</f>
        <v>VK</v>
      </c>
      <c r="M783">
        <f>VLOOKUP(L783,'Косты по каналам'!$A$1:$B$7,2,0)</f>
        <v>60</v>
      </c>
    </row>
    <row r="784" spans="1:13" x14ac:dyDescent="0.25">
      <c r="A784" s="1">
        <v>101429</v>
      </c>
      <c r="B784" s="2">
        <v>43877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f>VLOOKUP(A784,'Время активности'!$A$1:$B$3211,2,0)</f>
        <v>931</v>
      </c>
      <c r="J784" s="5">
        <f t="shared" si="24"/>
        <v>15.516666666666667</v>
      </c>
      <c r="K784" s="1">
        <f t="shared" si="25"/>
        <v>1</v>
      </c>
      <c r="L784" t="str">
        <f>VLOOKUP(A784,'Каналы привлечения'!$A$1:$B$3211,2,0)</f>
        <v>VK</v>
      </c>
      <c r="M784">
        <f>VLOOKUP(L784,'Косты по каналам'!$A$1:$B$7,2,0)</f>
        <v>60</v>
      </c>
    </row>
    <row r="785" spans="1:13" x14ac:dyDescent="0.25">
      <c r="A785" s="1">
        <v>100254</v>
      </c>
      <c r="B785" s="2">
        <v>44015</v>
      </c>
      <c r="C785" s="1">
        <v>1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f>VLOOKUP(A785,'Время активности'!$A$1:$B$3211,2,0)</f>
        <v>196</v>
      </c>
      <c r="J785" s="5">
        <f t="shared" si="24"/>
        <v>3.2666666666666666</v>
      </c>
      <c r="K785" s="1">
        <f t="shared" si="25"/>
        <v>1</v>
      </c>
      <c r="L785" t="str">
        <f>VLOOKUP(A785,'Каналы привлечения'!$A$1:$B$3211,2,0)</f>
        <v>Telegram</v>
      </c>
      <c r="M785">
        <f>VLOOKUP(L785,'Косты по каналам'!$A$1:$B$7,2,0)</f>
        <v>70</v>
      </c>
    </row>
    <row r="786" spans="1:13" x14ac:dyDescent="0.25">
      <c r="A786" s="1">
        <v>100032</v>
      </c>
      <c r="B786" s="2">
        <v>44015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f>VLOOKUP(A786,'Время активности'!$A$1:$B$3211,2,0)</f>
        <v>75</v>
      </c>
      <c r="J786" s="5">
        <f t="shared" si="24"/>
        <v>1.25</v>
      </c>
      <c r="K786" s="1">
        <f t="shared" si="25"/>
        <v>3</v>
      </c>
      <c r="L786" t="str">
        <f>VLOOKUP(A786,'Каналы привлечения'!$A$1:$B$3211,2,0)</f>
        <v>Одноклассники</v>
      </c>
      <c r="M786">
        <f>VLOOKUP(L786,'Косты по каналам'!$A$1:$B$7,2,0)</f>
        <v>45</v>
      </c>
    </row>
    <row r="787" spans="1:13" x14ac:dyDescent="0.25">
      <c r="A787" s="1">
        <v>102768</v>
      </c>
      <c r="B787" s="2">
        <v>44017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f>VLOOKUP(A787,'Время активности'!$A$1:$B$3211,2,0)</f>
        <v>55</v>
      </c>
      <c r="J787" s="5">
        <f t="shared" si="24"/>
        <v>0.91666666666666663</v>
      </c>
      <c r="K787" s="1">
        <f t="shared" si="25"/>
        <v>4</v>
      </c>
      <c r="L787" t="str">
        <f>VLOOKUP(A787,'Каналы привлечения'!$A$1:$B$3211,2,0)</f>
        <v>Telegram</v>
      </c>
      <c r="M787">
        <f>VLOOKUP(L787,'Косты по каналам'!$A$1:$B$7,2,0)</f>
        <v>70</v>
      </c>
    </row>
    <row r="788" spans="1:13" x14ac:dyDescent="0.25">
      <c r="A788" s="1">
        <v>101639</v>
      </c>
      <c r="B788" s="2">
        <v>44161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f>VLOOKUP(A788,'Время активности'!$A$1:$B$3211,2,0)</f>
        <v>75</v>
      </c>
      <c r="J788" s="5">
        <f t="shared" si="24"/>
        <v>1.25</v>
      </c>
      <c r="K788" s="1">
        <f t="shared" si="25"/>
        <v>3</v>
      </c>
      <c r="L788" t="str">
        <f>VLOOKUP(A788,'Каналы привлечения'!$A$1:$B$3211,2,0)</f>
        <v>Instagram</v>
      </c>
      <c r="M788">
        <f>VLOOKUP(L788,'Косты по каналам'!$A$1:$B$7,2,0)</f>
        <v>75</v>
      </c>
    </row>
    <row r="789" spans="1:13" x14ac:dyDescent="0.25">
      <c r="A789" s="1">
        <v>101541</v>
      </c>
      <c r="B789" s="2">
        <v>44189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f>VLOOKUP(A789,'Время активности'!$A$1:$B$3211,2,0)</f>
        <v>115</v>
      </c>
      <c r="J789" s="5">
        <f t="shared" si="24"/>
        <v>1.9166666666666667</v>
      </c>
      <c r="K789" s="1">
        <f t="shared" si="25"/>
        <v>3</v>
      </c>
      <c r="L789" t="str">
        <f>VLOOKUP(A789,'Каналы привлечения'!$A$1:$B$3211,2,0)</f>
        <v>VK</v>
      </c>
      <c r="M789">
        <f>VLOOKUP(L789,'Косты по каналам'!$A$1:$B$7,2,0)</f>
        <v>60</v>
      </c>
    </row>
    <row r="790" spans="1:13" x14ac:dyDescent="0.25">
      <c r="A790" s="1">
        <v>100820</v>
      </c>
      <c r="B790" s="2">
        <v>44048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f>VLOOKUP(A790,'Время активности'!$A$1:$B$3211,2,0)</f>
        <v>120</v>
      </c>
      <c r="J790" s="5">
        <f t="shared" si="24"/>
        <v>2</v>
      </c>
      <c r="K790" s="1">
        <f t="shared" si="25"/>
        <v>3</v>
      </c>
      <c r="L790" t="str">
        <f>VLOOKUP(A790,'Каналы привлечения'!$A$1:$B$3211,2,0)</f>
        <v>Facebook</v>
      </c>
      <c r="M790">
        <f>VLOOKUP(L790,'Косты по каналам'!$A$1:$B$7,2,0)</f>
        <v>90</v>
      </c>
    </row>
    <row r="791" spans="1:13" x14ac:dyDescent="0.25">
      <c r="A791" s="1">
        <v>101684</v>
      </c>
      <c r="B791" s="2">
        <v>43955</v>
      </c>
      <c r="C791" s="1">
        <v>1</v>
      </c>
      <c r="D791" s="1">
        <v>1</v>
      </c>
      <c r="E791" s="1">
        <v>0</v>
      </c>
      <c r="F791" s="1">
        <v>0</v>
      </c>
      <c r="G791" s="1">
        <v>0</v>
      </c>
      <c r="H791" s="1">
        <v>0</v>
      </c>
      <c r="I791" s="1">
        <f>VLOOKUP(A791,'Время активности'!$A$1:$B$3211,2,0)</f>
        <v>126</v>
      </c>
      <c r="J791" s="5">
        <f t="shared" si="24"/>
        <v>2.1</v>
      </c>
      <c r="K791" s="1">
        <f t="shared" si="25"/>
        <v>2</v>
      </c>
      <c r="L791" t="str">
        <f>VLOOKUP(A791,'Каналы привлечения'!$A$1:$B$3211,2,0)</f>
        <v>Facebook</v>
      </c>
      <c r="M791">
        <f>VLOOKUP(L791,'Косты по каналам'!$A$1:$B$7,2,0)</f>
        <v>90</v>
      </c>
    </row>
    <row r="792" spans="1:13" x14ac:dyDescent="0.25">
      <c r="A792" s="1">
        <v>102263</v>
      </c>
      <c r="B792" s="2">
        <v>44045</v>
      </c>
      <c r="C792" s="1">
        <v>1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f>VLOOKUP(A792,'Время активности'!$A$1:$B$3211,2,0)</f>
        <v>16</v>
      </c>
      <c r="J792" s="5">
        <f t="shared" si="24"/>
        <v>0.26666666666666666</v>
      </c>
      <c r="K792" s="1">
        <f t="shared" si="25"/>
        <v>4</v>
      </c>
      <c r="L792" t="str">
        <f>VLOOKUP(A792,'Каналы привлечения'!$A$1:$B$3211,2,0)</f>
        <v>Facebook</v>
      </c>
      <c r="M792">
        <f>VLOOKUP(L792,'Косты по каналам'!$A$1:$B$7,2,0)</f>
        <v>90</v>
      </c>
    </row>
    <row r="793" spans="1:13" x14ac:dyDescent="0.25">
      <c r="A793" s="1">
        <v>100994</v>
      </c>
      <c r="B793" s="2">
        <v>44013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f>VLOOKUP(A793,'Время активности'!$A$1:$B$3211,2,0)</f>
        <v>334</v>
      </c>
      <c r="J793" s="5">
        <f t="shared" si="24"/>
        <v>5.5666666666666664</v>
      </c>
      <c r="K793" s="1">
        <f t="shared" si="25"/>
        <v>1</v>
      </c>
      <c r="L793" t="str">
        <f>VLOOKUP(A793,'Каналы привлечения'!$A$1:$B$3211,2,0)</f>
        <v>Одноклассники</v>
      </c>
      <c r="M793">
        <f>VLOOKUP(L793,'Косты по каналам'!$A$1:$B$7,2,0)</f>
        <v>45</v>
      </c>
    </row>
    <row r="794" spans="1:13" x14ac:dyDescent="0.25">
      <c r="A794" s="1">
        <v>103043</v>
      </c>
      <c r="B794" s="2">
        <v>44100</v>
      </c>
      <c r="C794" s="1">
        <v>1</v>
      </c>
      <c r="D794" s="1">
        <v>1</v>
      </c>
      <c r="E794" s="1">
        <v>1</v>
      </c>
      <c r="F794" s="1">
        <v>1</v>
      </c>
      <c r="G794" s="1">
        <v>0</v>
      </c>
      <c r="H794" s="1">
        <v>0</v>
      </c>
      <c r="I794" s="1">
        <f>VLOOKUP(A794,'Время активности'!$A$1:$B$3211,2,0)</f>
        <v>47</v>
      </c>
      <c r="J794" s="5">
        <f t="shared" si="24"/>
        <v>0.78333333333333333</v>
      </c>
      <c r="K794" s="1">
        <f t="shared" si="25"/>
        <v>4</v>
      </c>
      <c r="L794" t="str">
        <f>VLOOKUP(A794,'Каналы привлечения'!$A$1:$B$3211,2,0)</f>
        <v>Instagram</v>
      </c>
      <c r="M794">
        <f>VLOOKUP(L794,'Косты по каналам'!$A$1:$B$7,2,0)</f>
        <v>75</v>
      </c>
    </row>
    <row r="795" spans="1:13" x14ac:dyDescent="0.25">
      <c r="A795" s="1">
        <v>102540</v>
      </c>
      <c r="B795" s="2">
        <v>44018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f>VLOOKUP(A795,'Время активности'!$A$1:$B$3211,2,0)</f>
        <v>282</v>
      </c>
      <c r="J795" s="5">
        <f t="shared" si="24"/>
        <v>4.7</v>
      </c>
      <c r="K795" s="1">
        <f t="shared" si="25"/>
        <v>1</v>
      </c>
      <c r="L795" t="str">
        <f>VLOOKUP(A795,'Каналы привлечения'!$A$1:$B$3211,2,0)</f>
        <v>VK</v>
      </c>
      <c r="M795">
        <f>VLOOKUP(L795,'Косты по каналам'!$A$1:$B$7,2,0)</f>
        <v>60</v>
      </c>
    </row>
    <row r="796" spans="1:13" x14ac:dyDescent="0.25">
      <c r="A796" s="1">
        <v>101653</v>
      </c>
      <c r="B796" s="2">
        <v>43928</v>
      </c>
      <c r="C796" s="1">
        <v>1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f>VLOOKUP(A796,'Время активности'!$A$1:$B$3211,2,0)</f>
        <v>75</v>
      </c>
      <c r="J796" s="5">
        <f t="shared" si="24"/>
        <v>1.25</v>
      </c>
      <c r="K796" s="1">
        <f t="shared" si="25"/>
        <v>3</v>
      </c>
      <c r="L796" t="str">
        <f>VLOOKUP(A796,'Каналы привлечения'!$A$1:$B$3211,2,0)</f>
        <v>Instagram</v>
      </c>
      <c r="M796">
        <f>VLOOKUP(L796,'Косты по каналам'!$A$1:$B$7,2,0)</f>
        <v>75</v>
      </c>
    </row>
    <row r="797" spans="1:13" x14ac:dyDescent="0.25">
      <c r="A797" s="1">
        <v>101917</v>
      </c>
      <c r="B797" s="2">
        <v>44145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f>VLOOKUP(A797,'Время активности'!$A$1:$B$3211,2,0)</f>
        <v>62</v>
      </c>
      <c r="J797" s="5">
        <f t="shared" si="24"/>
        <v>1.0333333333333334</v>
      </c>
      <c r="K797" s="1">
        <f t="shared" si="25"/>
        <v>3</v>
      </c>
      <c r="L797" t="str">
        <f>VLOOKUP(A797,'Каналы привлечения'!$A$1:$B$3211,2,0)</f>
        <v>Facebook</v>
      </c>
      <c r="M797">
        <f>VLOOKUP(L797,'Косты по каналам'!$A$1:$B$7,2,0)</f>
        <v>90</v>
      </c>
    </row>
    <row r="798" spans="1:13" x14ac:dyDescent="0.25">
      <c r="A798" s="1">
        <v>101163</v>
      </c>
      <c r="B798" s="2">
        <v>43874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f>VLOOKUP(A798,'Время активности'!$A$1:$B$3211,2,0)</f>
        <v>237</v>
      </c>
      <c r="J798" s="5">
        <f t="shared" si="24"/>
        <v>3.95</v>
      </c>
      <c r="K798" s="1">
        <f t="shared" si="25"/>
        <v>1</v>
      </c>
      <c r="L798" t="str">
        <f>VLOOKUP(A798,'Каналы привлечения'!$A$1:$B$3211,2,0)</f>
        <v>Telegram</v>
      </c>
      <c r="M798">
        <f>VLOOKUP(L798,'Косты по каналам'!$A$1:$B$7,2,0)</f>
        <v>70</v>
      </c>
    </row>
    <row r="799" spans="1:13" x14ac:dyDescent="0.25">
      <c r="A799" s="1">
        <v>100374</v>
      </c>
      <c r="B799" s="2">
        <v>43894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f>VLOOKUP(A799,'Время активности'!$A$1:$B$3211,2,0)</f>
        <v>41</v>
      </c>
      <c r="J799" s="5">
        <f t="shared" si="24"/>
        <v>0.68333333333333335</v>
      </c>
      <c r="K799" s="1">
        <f t="shared" si="25"/>
        <v>4</v>
      </c>
      <c r="L799" t="str">
        <f>VLOOKUP(A799,'Каналы привлечения'!$A$1:$B$3211,2,0)</f>
        <v>Telegram</v>
      </c>
      <c r="M799">
        <f>VLOOKUP(L799,'Косты по каналам'!$A$1:$B$7,2,0)</f>
        <v>70</v>
      </c>
    </row>
    <row r="800" spans="1:13" x14ac:dyDescent="0.25">
      <c r="A800" s="1">
        <v>100741</v>
      </c>
      <c r="B800" s="2">
        <v>44111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f>VLOOKUP(A800,'Время активности'!$A$1:$B$3211,2,0)</f>
        <v>68</v>
      </c>
      <c r="J800" s="5">
        <f t="shared" si="24"/>
        <v>1.1333333333333333</v>
      </c>
      <c r="K800" s="1">
        <f t="shared" si="25"/>
        <v>3</v>
      </c>
      <c r="L800" t="str">
        <f>VLOOKUP(A800,'Каналы привлечения'!$A$1:$B$3211,2,0)</f>
        <v>Одноклассники</v>
      </c>
      <c r="M800">
        <f>VLOOKUP(L800,'Косты по каналам'!$A$1:$B$7,2,0)</f>
        <v>45</v>
      </c>
    </row>
    <row r="801" spans="1:13" x14ac:dyDescent="0.25">
      <c r="A801" s="1">
        <v>100348</v>
      </c>
      <c r="B801" s="2">
        <v>43887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f>VLOOKUP(A801,'Время активности'!$A$1:$B$3211,2,0)</f>
        <v>84</v>
      </c>
      <c r="J801" s="5">
        <f t="shared" si="24"/>
        <v>1.4</v>
      </c>
      <c r="K801" s="1">
        <f t="shared" si="25"/>
        <v>3</v>
      </c>
      <c r="L801" t="str">
        <f>VLOOKUP(A801,'Каналы привлечения'!$A$1:$B$3211,2,0)</f>
        <v>VK</v>
      </c>
      <c r="M801">
        <f>VLOOKUP(L801,'Косты по каналам'!$A$1:$B$7,2,0)</f>
        <v>60</v>
      </c>
    </row>
    <row r="802" spans="1:13" x14ac:dyDescent="0.25">
      <c r="A802" s="1">
        <v>101368</v>
      </c>
      <c r="B802" s="2">
        <v>44124</v>
      </c>
      <c r="C802" s="1">
        <v>1</v>
      </c>
      <c r="D802" s="1">
        <v>1</v>
      </c>
      <c r="E802" s="1">
        <v>0</v>
      </c>
      <c r="F802" s="1">
        <v>0</v>
      </c>
      <c r="G802" s="1">
        <v>0</v>
      </c>
      <c r="H802" s="1">
        <v>0</v>
      </c>
      <c r="I802" s="1">
        <f>VLOOKUP(A802,'Время активности'!$A$1:$B$3211,2,0)</f>
        <v>623</v>
      </c>
      <c r="J802" s="5">
        <f t="shared" si="24"/>
        <v>10.383333333333333</v>
      </c>
      <c r="K802" s="1">
        <f t="shared" si="25"/>
        <v>1</v>
      </c>
      <c r="L802" t="str">
        <f>VLOOKUP(A802,'Каналы привлечения'!$A$1:$B$3211,2,0)</f>
        <v>VK</v>
      </c>
      <c r="M802">
        <f>VLOOKUP(L802,'Косты по каналам'!$A$1:$B$7,2,0)</f>
        <v>60</v>
      </c>
    </row>
    <row r="803" spans="1:13" x14ac:dyDescent="0.25">
      <c r="A803" s="1">
        <v>101840</v>
      </c>
      <c r="B803" s="2">
        <v>44027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f>VLOOKUP(A803,'Время активности'!$A$1:$B$3211,2,0)</f>
        <v>773</v>
      </c>
      <c r="J803" s="5">
        <f t="shared" si="24"/>
        <v>12.883333333333333</v>
      </c>
      <c r="K803" s="1">
        <f t="shared" si="25"/>
        <v>1</v>
      </c>
      <c r="L803" t="str">
        <f>VLOOKUP(A803,'Каналы привлечения'!$A$1:$B$3211,2,0)</f>
        <v>TikTok</v>
      </c>
      <c r="M803">
        <f>VLOOKUP(L803,'Косты по каналам'!$A$1:$B$7,2,0)</f>
        <v>80</v>
      </c>
    </row>
    <row r="804" spans="1:13" x14ac:dyDescent="0.25">
      <c r="A804" s="1">
        <v>101253</v>
      </c>
      <c r="B804" s="2">
        <v>44166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0</v>
      </c>
      <c r="I804" s="1">
        <f>VLOOKUP(A804,'Время активности'!$A$1:$B$3211,2,0)</f>
        <v>743</v>
      </c>
      <c r="J804" s="5">
        <f t="shared" si="24"/>
        <v>12.383333333333333</v>
      </c>
      <c r="K804" s="1">
        <f t="shared" si="25"/>
        <v>1</v>
      </c>
      <c r="L804" t="str">
        <f>VLOOKUP(A804,'Каналы привлечения'!$A$1:$B$3211,2,0)</f>
        <v>VK</v>
      </c>
      <c r="M804">
        <f>VLOOKUP(L804,'Косты по каналам'!$A$1:$B$7,2,0)</f>
        <v>60</v>
      </c>
    </row>
    <row r="805" spans="1:13" x14ac:dyDescent="0.25">
      <c r="A805" s="1">
        <v>100341</v>
      </c>
      <c r="B805" s="2">
        <v>43991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f>VLOOKUP(A805,'Время активности'!$A$1:$B$3211,2,0)</f>
        <v>196</v>
      </c>
      <c r="J805" s="5">
        <f t="shared" si="24"/>
        <v>3.2666666666666666</v>
      </c>
      <c r="K805" s="1">
        <f t="shared" si="25"/>
        <v>1</v>
      </c>
      <c r="L805" t="str">
        <f>VLOOKUP(A805,'Каналы привлечения'!$A$1:$B$3211,2,0)</f>
        <v>TikTok</v>
      </c>
      <c r="M805">
        <f>VLOOKUP(L805,'Косты по каналам'!$A$1:$B$7,2,0)</f>
        <v>80</v>
      </c>
    </row>
    <row r="806" spans="1:13" x14ac:dyDescent="0.25">
      <c r="A806" s="1">
        <v>102813</v>
      </c>
      <c r="B806" s="2">
        <v>44160</v>
      </c>
      <c r="C806" s="1">
        <v>1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f>VLOOKUP(A806,'Время активности'!$A$1:$B$3211,2,0)</f>
        <v>98</v>
      </c>
      <c r="J806" s="5">
        <f t="shared" si="24"/>
        <v>1.6333333333333333</v>
      </c>
      <c r="K806" s="1">
        <f t="shared" si="25"/>
        <v>3</v>
      </c>
      <c r="L806" t="str">
        <f>VLOOKUP(A806,'Каналы привлечения'!$A$1:$B$3211,2,0)</f>
        <v>Telegram</v>
      </c>
      <c r="M806">
        <f>VLOOKUP(L806,'Косты по каналам'!$A$1:$B$7,2,0)</f>
        <v>70</v>
      </c>
    </row>
    <row r="807" spans="1:13" x14ac:dyDescent="0.25">
      <c r="A807" s="1">
        <v>102016</v>
      </c>
      <c r="B807" s="2">
        <v>44118</v>
      </c>
      <c r="C807" s="1">
        <v>1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1">
        <f>VLOOKUP(A807,'Время активности'!$A$1:$B$3211,2,0)</f>
        <v>69</v>
      </c>
      <c r="J807" s="5">
        <f t="shared" si="24"/>
        <v>1.1499999999999999</v>
      </c>
      <c r="K807" s="1">
        <f t="shared" si="25"/>
        <v>3</v>
      </c>
      <c r="L807" t="str">
        <f>VLOOKUP(A807,'Каналы привлечения'!$A$1:$B$3211,2,0)</f>
        <v>TikTok</v>
      </c>
      <c r="M807">
        <f>VLOOKUP(L807,'Косты по каналам'!$A$1:$B$7,2,0)</f>
        <v>80</v>
      </c>
    </row>
    <row r="808" spans="1:13" x14ac:dyDescent="0.25">
      <c r="A808" s="1">
        <v>101435</v>
      </c>
      <c r="B808" s="2">
        <v>43997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f>VLOOKUP(A808,'Время активности'!$A$1:$B$3211,2,0)</f>
        <v>43</v>
      </c>
      <c r="J808" s="5">
        <f t="shared" si="24"/>
        <v>0.71666666666666667</v>
      </c>
      <c r="K808" s="1">
        <f t="shared" si="25"/>
        <v>4</v>
      </c>
      <c r="L808" t="str">
        <f>VLOOKUP(A808,'Каналы привлечения'!$A$1:$B$3211,2,0)</f>
        <v>Instagram</v>
      </c>
      <c r="M808">
        <f>VLOOKUP(L808,'Косты по каналам'!$A$1:$B$7,2,0)</f>
        <v>75</v>
      </c>
    </row>
    <row r="809" spans="1:13" x14ac:dyDescent="0.25">
      <c r="A809" s="1">
        <v>100197</v>
      </c>
      <c r="B809" s="2">
        <v>44141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f>VLOOKUP(A809,'Время активности'!$A$1:$B$3211,2,0)</f>
        <v>1</v>
      </c>
      <c r="J809" s="5">
        <f t="shared" si="24"/>
        <v>1.6666666666666666E-2</v>
      </c>
      <c r="K809" s="1">
        <f t="shared" si="25"/>
        <v>4</v>
      </c>
      <c r="L809" t="str">
        <f>VLOOKUP(A809,'Каналы привлечения'!$A$1:$B$3211,2,0)</f>
        <v>Facebook</v>
      </c>
      <c r="M809">
        <f>VLOOKUP(L809,'Косты по каналам'!$A$1:$B$7,2,0)</f>
        <v>90</v>
      </c>
    </row>
    <row r="810" spans="1:13" x14ac:dyDescent="0.25">
      <c r="A810" s="1">
        <v>100426</v>
      </c>
      <c r="B810" s="2">
        <v>43999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f>VLOOKUP(A810,'Время активности'!$A$1:$B$3211,2,0)</f>
        <v>148</v>
      </c>
      <c r="J810" s="5">
        <f t="shared" si="24"/>
        <v>2.4666666666666668</v>
      </c>
      <c r="K810" s="1">
        <f t="shared" si="25"/>
        <v>2</v>
      </c>
      <c r="L810" t="str">
        <f>VLOOKUP(A810,'Каналы привлечения'!$A$1:$B$3211,2,0)</f>
        <v>VK</v>
      </c>
      <c r="M810">
        <f>VLOOKUP(L810,'Косты по каналам'!$A$1:$B$7,2,0)</f>
        <v>60</v>
      </c>
    </row>
    <row r="811" spans="1:13" x14ac:dyDescent="0.25">
      <c r="A811" s="1">
        <v>101384</v>
      </c>
      <c r="B811" s="2">
        <v>43924</v>
      </c>
      <c r="C811" s="1">
        <v>1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f>VLOOKUP(A811,'Время активности'!$A$1:$B$3211,2,0)</f>
        <v>12</v>
      </c>
      <c r="J811" s="5">
        <f t="shared" si="24"/>
        <v>0.2</v>
      </c>
      <c r="K811" s="1">
        <f t="shared" si="25"/>
        <v>4</v>
      </c>
      <c r="L811" t="str">
        <f>VLOOKUP(A811,'Каналы привлечения'!$A$1:$B$3211,2,0)</f>
        <v>Facebook</v>
      </c>
      <c r="M811">
        <f>VLOOKUP(L811,'Косты по каналам'!$A$1:$B$7,2,0)</f>
        <v>90</v>
      </c>
    </row>
    <row r="812" spans="1:13" x14ac:dyDescent="0.25">
      <c r="A812" s="1">
        <v>100118</v>
      </c>
      <c r="B812" s="2">
        <v>44144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f>VLOOKUP(A812,'Время активности'!$A$1:$B$3211,2,0)</f>
        <v>448</v>
      </c>
      <c r="J812" s="5">
        <f t="shared" si="24"/>
        <v>7.4666666666666668</v>
      </c>
      <c r="K812" s="1">
        <f t="shared" si="25"/>
        <v>1</v>
      </c>
      <c r="L812" t="str">
        <f>VLOOKUP(A812,'Каналы привлечения'!$A$1:$B$3211,2,0)</f>
        <v>Instagram</v>
      </c>
      <c r="M812">
        <f>VLOOKUP(L812,'Косты по каналам'!$A$1:$B$7,2,0)</f>
        <v>75</v>
      </c>
    </row>
    <row r="813" spans="1:13" x14ac:dyDescent="0.25">
      <c r="A813" s="1">
        <v>102115</v>
      </c>
      <c r="B813" s="2">
        <v>44010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f>VLOOKUP(A813,'Время активности'!$A$1:$B$3211,2,0)</f>
        <v>55</v>
      </c>
      <c r="J813" s="5">
        <f t="shared" si="24"/>
        <v>0.91666666666666663</v>
      </c>
      <c r="K813" s="1">
        <f t="shared" si="25"/>
        <v>4</v>
      </c>
      <c r="L813" t="str">
        <f>VLOOKUP(A813,'Каналы привлечения'!$A$1:$B$3211,2,0)</f>
        <v>Facebook</v>
      </c>
      <c r="M813">
        <f>VLOOKUP(L813,'Косты по каналам'!$A$1:$B$7,2,0)</f>
        <v>90</v>
      </c>
    </row>
    <row r="814" spans="1:13" x14ac:dyDescent="0.25">
      <c r="A814" s="1">
        <v>102213</v>
      </c>
      <c r="B814" s="2">
        <v>43871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f>VLOOKUP(A814,'Время активности'!$A$1:$B$3211,2,0)</f>
        <v>324</v>
      </c>
      <c r="J814" s="5">
        <f t="shared" si="24"/>
        <v>5.4</v>
      </c>
      <c r="K814" s="1">
        <f t="shared" si="25"/>
        <v>1</v>
      </c>
      <c r="L814" t="str">
        <f>VLOOKUP(A814,'Каналы привлечения'!$A$1:$B$3211,2,0)</f>
        <v>VK</v>
      </c>
      <c r="M814">
        <f>VLOOKUP(L814,'Косты по каналам'!$A$1:$B$7,2,0)</f>
        <v>60</v>
      </c>
    </row>
    <row r="815" spans="1:13" x14ac:dyDescent="0.25">
      <c r="A815" s="1">
        <v>100477</v>
      </c>
      <c r="B815" s="2">
        <v>43928</v>
      </c>
      <c r="C815" s="1">
        <v>1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s="1">
        <f>VLOOKUP(A815,'Время активности'!$A$1:$B$3211,2,0)</f>
        <v>175</v>
      </c>
      <c r="J815" s="5">
        <f t="shared" si="24"/>
        <v>2.9166666666666665</v>
      </c>
      <c r="K815" s="1">
        <f t="shared" si="25"/>
        <v>2</v>
      </c>
      <c r="L815" t="str">
        <f>VLOOKUP(A815,'Каналы привлечения'!$A$1:$B$3211,2,0)</f>
        <v>Instagram</v>
      </c>
      <c r="M815">
        <f>VLOOKUP(L815,'Косты по каналам'!$A$1:$B$7,2,0)</f>
        <v>75</v>
      </c>
    </row>
    <row r="816" spans="1:13" x14ac:dyDescent="0.25">
      <c r="A816" s="1">
        <v>102299</v>
      </c>
      <c r="B816" s="2">
        <v>43878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f>VLOOKUP(A816,'Время активности'!$A$1:$B$3211,2,0)</f>
        <v>22</v>
      </c>
      <c r="J816" s="5">
        <f t="shared" si="24"/>
        <v>0.36666666666666664</v>
      </c>
      <c r="K816" s="1">
        <f t="shared" si="25"/>
        <v>4</v>
      </c>
      <c r="L816" t="str">
        <f>VLOOKUP(A816,'Каналы привлечения'!$A$1:$B$3211,2,0)</f>
        <v>VK</v>
      </c>
      <c r="M816">
        <f>VLOOKUP(L816,'Косты по каналам'!$A$1:$B$7,2,0)</f>
        <v>60</v>
      </c>
    </row>
    <row r="817" spans="1:13" x14ac:dyDescent="0.25">
      <c r="A817" s="1">
        <v>101975</v>
      </c>
      <c r="B817" s="2">
        <v>43926</v>
      </c>
      <c r="C817" s="1">
        <v>1</v>
      </c>
      <c r="D817" s="1">
        <v>1</v>
      </c>
      <c r="E817" s="1">
        <v>1</v>
      </c>
      <c r="F817" s="1">
        <v>1</v>
      </c>
      <c r="G817" s="1">
        <v>0</v>
      </c>
      <c r="H817" s="1">
        <v>0</v>
      </c>
      <c r="I817" s="1">
        <f>VLOOKUP(A817,'Время активности'!$A$1:$B$3211,2,0)</f>
        <v>66</v>
      </c>
      <c r="J817" s="5">
        <f t="shared" si="24"/>
        <v>1.1000000000000001</v>
      </c>
      <c r="K817" s="1">
        <f t="shared" si="25"/>
        <v>3</v>
      </c>
      <c r="L817" t="str">
        <f>VLOOKUP(A817,'Каналы привлечения'!$A$1:$B$3211,2,0)</f>
        <v>Facebook</v>
      </c>
      <c r="M817">
        <f>VLOOKUP(L817,'Косты по каналам'!$A$1:$B$7,2,0)</f>
        <v>90</v>
      </c>
    </row>
    <row r="818" spans="1:13" x14ac:dyDescent="0.25">
      <c r="A818" s="1">
        <v>101637</v>
      </c>
      <c r="B818" s="2">
        <v>43893</v>
      </c>
      <c r="C818" s="1">
        <v>1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s="1">
        <f>VLOOKUP(A818,'Время активности'!$A$1:$B$3211,2,0)</f>
        <v>76</v>
      </c>
      <c r="J818" s="5">
        <f t="shared" si="24"/>
        <v>1.2666666666666666</v>
      </c>
      <c r="K818" s="1">
        <f t="shared" si="25"/>
        <v>3</v>
      </c>
      <c r="L818" t="str">
        <f>VLOOKUP(A818,'Каналы привлечения'!$A$1:$B$3211,2,0)</f>
        <v>Facebook</v>
      </c>
      <c r="M818">
        <f>VLOOKUP(L818,'Косты по каналам'!$A$1:$B$7,2,0)</f>
        <v>90</v>
      </c>
    </row>
    <row r="819" spans="1:13" x14ac:dyDescent="0.25">
      <c r="A819" s="1">
        <v>102776</v>
      </c>
      <c r="B819" s="2">
        <v>43923</v>
      </c>
      <c r="C819" s="1">
        <v>1</v>
      </c>
      <c r="D819" s="1">
        <v>1</v>
      </c>
      <c r="E819" s="1">
        <v>1</v>
      </c>
      <c r="F819" s="1">
        <v>0</v>
      </c>
      <c r="G819" s="1">
        <v>0</v>
      </c>
      <c r="H819" s="1">
        <v>0</v>
      </c>
      <c r="I819" s="1">
        <f>VLOOKUP(A819,'Время активности'!$A$1:$B$3211,2,0)</f>
        <v>39</v>
      </c>
      <c r="J819" s="5">
        <f t="shared" si="24"/>
        <v>0.65</v>
      </c>
      <c r="K819" s="1">
        <f t="shared" si="25"/>
        <v>4</v>
      </c>
      <c r="L819" t="str">
        <f>VLOOKUP(A819,'Каналы привлечения'!$A$1:$B$3211,2,0)</f>
        <v>TikTok</v>
      </c>
      <c r="M819">
        <f>VLOOKUP(L819,'Косты по каналам'!$A$1:$B$7,2,0)</f>
        <v>80</v>
      </c>
    </row>
    <row r="820" spans="1:13" x14ac:dyDescent="0.25">
      <c r="A820" s="1">
        <v>100168</v>
      </c>
      <c r="B820" s="2">
        <v>44009</v>
      </c>
      <c r="C820" s="1">
        <v>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f>VLOOKUP(A820,'Время активности'!$A$1:$B$3211,2,0)</f>
        <v>195</v>
      </c>
      <c r="J820" s="5">
        <f t="shared" si="24"/>
        <v>3.25</v>
      </c>
      <c r="K820" s="1">
        <f t="shared" si="25"/>
        <v>1</v>
      </c>
      <c r="L820" t="str">
        <f>VLOOKUP(A820,'Каналы привлечения'!$A$1:$B$3211,2,0)</f>
        <v>Instagram</v>
      </c>
      <c r="M820">
        <f>VLOOKUP(L820,'Косты по каналам'!$A$1:$B$7,2,0)</f>
        <v>75</v>
      </c>
    </row>
    <row r="821" spans="1:13" x14ac:dyDescent="0.25">
      <c r="A821" s="1">
        <v>100951</v>
      </c>
      <c r="B821" s="2">
        <v>43876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f>VLOOKUP(A821,'Время активности'!$A$1:$B$3211,2,0)</f>
        <v>68</v>
      </c>
      <c r="J821" s="5">
        <f t="shared" si="24"/>
        <v>1.1333333333333333</v>
      </c>
      <c r="K821" s="1">
        <f t="shared" si="25"/>
        <v>3</v>
      </c>
      <c r="L821" t="str">
        <f>VLOOKUP(A821,'Каналы привлечения'!$A$1:$B$3211,2,0)</f>
        <v>Telegram</v>
      </c>
      <c r="M821">
        <f>VLOOKUP(L821,'Косты по каналам'!$A$1:$B$7,2,0)</f>
        <v>70</v>
      </c>
    </row>
    <row r="822" spans="1:13" x14ac:dyDescent="0.25">
      <c r="A822" s="1">
        <v>103002</v>
      </c>
      <c r="B822" s="2">
        <v>44094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f>VLOOKUP(A822,'Время активности'!$A$1:$B$3211,2,0)</f>
        <v>12</v>
      </c>
      <c r="J822" s="5">
        <f t="shared" si="24"/>
        <v>0.2</v>
      </c>
      <c r="K822" s="1">
        <f t="shared" si="25"/>
        <v>4</v>
      </c>
      <c r="L822" t="str">
        <f>VLOOKUP(A822,'Каналы привлечения'!$A$1:$B$3211,2,0)</f>
        <v>Facebook</v>
      </c>
      <c r="M822">
        <f>VLOOKUP(L822,'Косты по каналам'!$A$1:$B$7,2,0)</f>
        <v>90</v>
      </c>
    </row>
    <row r="823" spans="1:13" x14ac:dyDescent="0.25">
      <c r="A823" s="1">
        <v>100896</v>
      </c>
      <c r="B823" s="2">
        <v>43993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f>VLOOKUP(A823,'Время активности'!$A$1:$B$3211,2,0)</f>
        <v>68</v>
      </c>
      <c r="J823" s="5">
        <f t="shared" si="24"/>
        <v>1.1333333333333333</v>
      </c>
      <c r="K823" s="1">
        <f t="shared" si="25"/>
        <v>3</v>
      </c>
      <c r="L823" t="str">
        <f>VLOOKUP(A823,'Каналы привлечения'!$A$1:$B$3211,2,0)</f>
        <v>VK</v>
      </c>
      <c r="M823">
        <f>VLOOKUP(L823,'Косты по каналам'!$A$1:$B$7,2,0)</f>
        <v>60</v>
      </c>
    </row>
    <row r="824" spans="1:13" x14ac:dyDescent="0.25">
      <c r="A824" s="1">
        <v>102734</v>
      </c>
      <c r="B824" s="2">
        <v>44076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f>VLOOKUP(A824,'Время активности'!$A$1:$B$3211,2,0)</f>
        <v>34</v>
      </c>
      <c r="J824" s="5">
        <f t="shared" si="24"/>
        <v>0.56666666666666665</v>
      </c>
      <c r="K824" s="1">
        <f t="shared" si="25"/>
        <v>4</v>
      </c>
      <c r="L824" t="str">
        <f>VLOOKUP(A824,'Каналы привлечения'!$A$1:$B$3211,2,0)</f>
        <v>Одноклассники</v>
      </c>
      <c r="M824">
        <f>VLOOKUP(L824,'Косты по каналам'!$A$1:$B$7,2,0)</f>
        <v>45</v>
      </c>
    </row>
    <row r="825" spans="1:13" x14ac:dyDescent="0.25">
      <c r="A825" s="1">
        <v>100132</v>
      </c>
      <c r="B825" s="2">
        <v>44106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1">
        <f>VLOOKUP(A825,'Время активности'!$A$1:$B$3211,2,0)</f>
        <v>82</v>
      </c>
      <c r="J825" s="5">
        <f t="shared" si="24"/>
        <v>1.3666666666666667</v>
      </c>
      <c r="K825" s="1">
        <f t="shared" si="25"/>
        <v>3</v>
      </c>
      <c r="L825" t="str">
        <f>VLOOKUP(A825,'Каналы привлечения'!$A$1:$B$3211,2,0)</f>
        <v>TikTok</v>
      </c>
      <c r="M825">
        <f>VLOOKUP(L825,'Косты по каналам'!$A$1:$B$7,2,0)</f>
        <v>80</v>
      </c>
    </row>
    <row r="826" spans="1:13" x14ac:dyDescent="0.25">
      <c r="A826" s="1">
        <v>101986</v>
      </c>
      <c r="B826" s="2">
        <v>44155</v>
      </c>
      <c r="C826" s="1">
        <v>1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f>VLOOKUP(A826,'Время активности'!$A$1:$B$3211,2,0)</f>
        <v>167</v>
      </c>
      <c r="J826" s="5">
        <f t="shared" si="24"/>
        <v>2.7833333333333332</v>
      </c>
      <c r="K826" s="1">
        <f t="shared" si="25"/>
        <v>2</v>
      </c>
      <c r="L826" t="str">
        <f>VLOOKUP(A826,'Каналы привлечения'!$A$1:$B$3211,2,0)</f>
        <v>TikTok</v>
      </c>
      <c r="M826">
        <f>VLOOKUP(L826,'Косты по каналам'!$A$1:$B$7,2,0)</f>
        <v>80</v>
      </c>
    </row>
    <row r="827" spans="1:13" x14ac:dyDescent="0.25">
      <c r="A827" s="1">
        <v>100876</v>
      </c>
      <c r="B827" s="2">
        <v>43898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f>VLOOKUP(A827,'Время активности'!$A$1:$B$3211,2,0)</f>
        <v>92</v>
      </c>
      <c r="J827" s="5">
        <f t="shared" si="24"/>
        <v>1.5333333333333334</v>
      </c>
      <c r="K827" s="1">
        <f t="shared" si="25"/>
        <v>3</v>
      </c>
      <c r="L827" t="str">
        <f>VLOOKUP(A827,'Каналы привлечения'!$A$1:$B$3211,2,0)</f>
        <v>VK</v>
      </c>
      <c r="M827">
        <f>VLOOKUP(L827,'Косты по каналам'!$A$1:$B$7,2,0)</f>
        <v>60</v>
      </c>
    </row>
    <row r="828" spans="1:13" x14ac:dyDescent="0.25">
      <c r="A828" s="1">
        <v>102956</v>
      </c>
      <c r="B828" s="2">
        <v>43886</v>
      </c>
      <c r="C828" s="1">
        <v>1</v>
      </c>
      <c r="D828" s="1">
        <v>1</v>
      </c>
      <c r="E828" s="1">
        <v>1</v>
      </c>
      <c r="F828" s="1">
        <v>1</v>
      </c>
      <c r="G828" s="1">
        <v>0</v>
      </c>
      <c r="H828" s="1">
        <v>0</v>
      </c>
      <c r="I828" s="1">
        <f>VLOOKUP(A828,'Время активности'!$A$1:$B$3211,2,0)</f>
        <v>68</v>
      </c>
      <c r="J828" s="5">
        <f t="shared" si="24"/>
        <v>1.1333333333333333</v>
      </c>
      <c r="K828" s="1">
        <f t="shared" si="25"/>
        <v>3</v>
      </c>
      <c r="L828" t="str">
        <f>VLOOKUP(A828,'Каналы привлечения'!$A$1:$B$3211,2,0)</f>
        <v>VK</v>
      </c>
      <c r="M828">
        <f>VLOOKUP(L828,'Косты по каналам'!$A$1:$B$7,2,0)</f>
        <v>60</v>
      </c>
    </row>
    <row r="829" spans="1:13" x14ac:dyDescent="0.25">
      <c r="A829" s="1">
        <v>100421</v>
      </c>
      <c r="B829" s="2">
        <v>43875</v>
      </c>
      <c r="C829" s="1">
        <v>1</v>
      </c>
      <c r="D829" s="1">
        <v>1</v>
      </c>
      <c r="E829" s="1">
        <v>1</v>
      </c>
      <c r="F829" s="1">
        <v>1</v>
      </c>
      <c r="G829" s="1">
        <v>0</v>
      </c>
      <c r="H829" s="1">
        <v>0</v>
      </c>
      <c r="I829" s="1">
        <f>VLOOKUP(A829,'Время активности'!$A$1:$B$3211,2,0)</f>
        <v>163</v>
      </c>
      <c r="J829" s="5">
        <f t="shared" si="24"/>
        <v>2.7166666666666668</v>
      </c>
      <c r="K829" s="1">
        <f t="shared" si="25"/>
        <v>2</v>
      </c>
      <c r="L829" t="str">
        <f>VLOOKUP(A829,'Каналы привлечения'!$A$1:$B$3211,2,0)</f>
        <v>TikTok</v>
      </c>
      <c r="M829">
        <f>VLOOKUP(L829,'Косты по каналам'!$A$1:$B$7,2,0)</f>
        <v>80</v>
      </c>
    </row>
    <row r="830" spans="1:13" x14ac:dyDescent="0.25">
      <c r="A830" s="1">
        <v>101609</v>
      </c>
      <c r="B830" s="2">
        <v>44093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0</v>
      </c>
      <c r="I830" s="1">
        <f>VLOOKUP(A830,'Время активности'!$A$1:$B$3211,2,0)</f>
        <v>368</v>
      </c>
      <c r="J830" s="5">
        <f t="shared" si="24"/>
        <v>6.1333333333333337</v>
      </c>
      <c r="K830" s="1">
        <f t="shared" si="25"/>
        <v>1</v>
      </c>
      <c r="L830" t="str">
        <f>VLOOKUP(A830,'Каналы привлечения'!$A$1:$B$3211,2,0)</f>
        <v>Facebook</v>
      </c>
      <c r="M830">
        <f>VLOOKUP(L830,'Косты по каналам'!$A$1:$B$7,2,0)</f>
        <v>90</v>
      </c>
    </row>
    <row r="831" spans="1:13" x14ac:dyDescent="0.25">
      <c r="A831" s="1">
        <v>102713</v>
      </c>
      <c r="B831" s="2">
        <v>44051</v>
      </c>
      <c r="C831" s="1">
        <v>1</v>
      </c>
      <c r="D831" s="1">
        <v>1</v>
      </c>
      <c r="E831" s="1">
        <v>0</v>
      </c>
      <c r="F831" s="1">
        <v>0</v>
      </c>
      <c r="G831" s="1">
        <v>0</v>
      </c>
      <c r="H831" s="1">
        <v>0</v>
      </c>
      <c r="I831" s="1">
        <f>VLOOKUP(A831,'Время активности'!$A$1:$B$3211,2,0)</f>
        <v>291</v>
      </c>
      <c r="J831" s="5">
        <f t="shared" si="24"/>
        <v>4.8499999999999996</v>
      </c>
      <c r="K831" s="1">
        <f t="shared" si="25"/>
        <v>1</v>
      </c>
      <c r="L831" t="str">
        <f>VLOOKUP(A831,'Каналы привлечения'!$A$1:$B$3211,2,0)</f>
        <v>Instagram</v>
      </c>
      <c r="M831">
        <f>VLOOKUP(L831,'Косты по каналам'!$A$1:$B$7,2,0)</f>
        <v>75</v>
      </c>
    </row>
    <row r="832" spans="1:13" x14ac:dyDescent="0.25">
      <c r="A832" s="1">
        <v>101251</v>
      </c>
      <c r="B832" s="2">
        <v>44162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f>VLOOKUP(A832,'Время активности'!$A$1:$B$3211,2,0)</f>
        <v>12</v>
      </c>
      <c r="J832" s="5">
        <f t="shared" si="24"/>
        <v>0.2</v>
      </c>
      <c r="K832" s="1">
        <f t="shared" si="25"/>
        <v>4</v>
      </c>
      <c r="L832" t="str">
        <f>VLOOKUP(A832,'Каналы привлечения'!$A$1:$B$3211,2,0)</f>
        <v>VK</v>
      </c>
      <c r="M832">
        <f>VLOOKUP(L832,'Косты по каналам'!$A$1:$B$7,2,0)</f>
        <v>60</v>
      </c>
    </row>
    <row r="833" spans="1:13" x14ac:dyDescent="0.25">
      <c r="A833" s="1">
        <v>103003</v>
      </c>
      <c r="B833" s="2">
        <v>43842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0</v>
      </c>
      <c r="I833" s="1">
        <f>VLOOKUP(A833,'Время активности'!$A$1:$B$3211,2,0)</f>
        <v>12</v>
      </c>
      <c r="J833" s="5">
        <f t="shared" si="24"/>
        <v>0.2</v>
      </c>
      <c r="K833" s="1">
        <f t="shared" si="25"/>
        <v>4</v>
      </c>
      <c r="L833" t="str">
        <f>VLOOKUP(A833,'Каналы привлечения'!$A$1:$B$3211,2,0)</f>
        <v>Одноклассники</v>
      </c>
      <c r="M833">
        <f>VLOOKUP(L833,'Косты по каналам'!$A$1:$B$7,2,0)</f>
        <v>45</v>
      </c>
    </row>
    <row r="834" spans="1:13" x14ac:dyDescent="0.25">
      <c r="A834" s="1">
        <v>103142</v>
      </c>
      <c r="B834" s="2">
        <v>44087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0</v>
      </c>
      <c r="I834" s="1">
        <f>VLOOKUP(A834,'Время активности'!$A$1:$B$3211,2,0)</f>
        <v>69</v>
      </c>
      <c r="J834" s="5">
        <f t="shared" si="24"/>
        <v>1.1499999999999999</v>
      </c>
      <c r="K834" s="1">
        <f t="shared" si="25"/>
        <v>3</v>
      </c>
      <c r="L834" t="str">
        <f>VLOOKUP(A834,'Каналы привлечения'!$A$1:$B$3211,2,0)</f>
        <v>VK</v>
      </c>
      <c r="M834">
        <f>VLOOKUP(L834,'Косты по каналам'!$A$1:$B$7,2,0)</f>
        <v>60</v>
      </c>
    </row>
    <row r="835" spans="1:13" x14ac:dyDescent="0.25">
      <c r="A835" s="1">
        <v>102597</v>
      </c>
      <c r="B835" s="2">
        <v>43956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f>VLOOKUP(A835,'Время активности'!$A$1:$B$3211,2,0)</f>
        <v>18</v>
      </c>
      <c r="J835" s="5">
        <f t="shared" ref="J835:J898" si="26">I835/60</f>
        <v>0.3</v>
      </c>
      <c r="K835" s="1">
        <f t="shared" ref="K835:K898" si="27">IF(J835&lt;=1,4,IF(J835&lt;=2,3,IF(J835&lt;=3,2,1)))</f>
        <v>4</v>
      </c>
      <c r="L835" t="str">
        <f>VLOOKUP(A835,'Каналы привлечения'!$A$1:$B$3211,2,0)</f>
        <v>Одноклассники</v>
      </c>
      <c r="M835">
        <f>VLOOKUP(L835,'Косты по каналам'!$A$1:$B$7,2,0)</f>
        <v>45</v>
      </c>
    </row>
    <row r="836" spans="1:13" x14ac:dyDescent="0.25">
      <c r="A836" s="1">
        <v>102421</v>
      </c>
      <c r="B836" s="2">
        <v>44067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f>VLOOKUP(A836,'Время активности'!$A$1:$B$3211,2,0)</f>
        <v>86</v>
      </c>
      <c r="J836" s="5">
        <f t="shared" si="26"/>
        <v>1.4333333333333333</v>
      </c>
      <c r="K836" s="1">
        <f t="shared" si="27"/>
        <v>3</v>
      </c>
      <c r="L836" t="str">
        <f>VLOOKUP(A836,'Каналы привлечения'!$A$1:$B$3211,2,0)</f>
        <v>Instagram</v>
      </c>
      <c r="M836">
        <f>VLOOKUP(L836,'Косты по каналам'!$A$1:$B$7,2,0)</f>
        <v>75</v>
      </c>
    </row>
    <row r="837" spans="1:13" x14ac:dyDescent="0.25">
      <c r="A837" s="1">
        <v>100660</v>
      </c>
      <c r="B837" s="2">
        <v>44084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f>VLOOKUP(A837,'Время активности'!$A$1:$B$3211,2,0)</f>
        <v>75</v>
      </c>
      <c r="J837" s="5">
        <f t="shared" si="26"/>
        <v>1.25</v>
      </c>
      <c r="K837" s="1">
        <f t="shared" si="27"/>
        <v>3</v>
      </c>
      <c r="L837" t="str">
        <f>VLOOKUP(A837,'Каналы привлечения'!$A$1:$B$3211,2,0)</f>
        <v>Facebook</v>
      </c>
      <c r="M837">
        <f>VLOOKUP(L837,'Косты по каналам'!$A$1:$B$7,2,0)</f>
        <v>90</v>
      </c>
    </row>
    <row r="838" spans="1:13" x14ac:dyDescent="0.25">
      <c r="A838" s="1">
        <v>100537</v>
      </c>
      <c r="B838" s="2">
        <v>43916</v>
      </c>
      <c r="C838" s="1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f>VLOOKUP(A838,'Время активности'!$A$1:$B$3211,2,0)</f>
        <v>75</v>
      </c>
      <c r="J838" s="5">
        <f t="shared" si="26"/>
        <v>1.25</v>
      </c>
      <c r="K838" s="1">
        <f t="shared" si="27"/>
        <v>3</v>
      </c>
      <c r="L838" t="str">
        <f>VLOOKUP(A838,'Каналы привлечения'!$A$1:$B$3211,2,0)</f>
        <v>VK</v>
      </c>
      <c r="M838">
        <f>VLOOKUP(L838,'Косты по каналам'!$A$1:$B$7,2,0)</f>
        <v>60</v>
      </c>
    </row>
    <row r="839" spans="1:13" x14ac:dyDescent="0.25">
      <c r="A839" s="1">
        <v>103165</v>
      </c>
      <c r="B839" s="2">
        <v>44183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f>VLOOKUP(A839,'Время активности'!$A$1:$B$3211,2,0)</f>
        <v>27</v>
      </c>
      <c r="J839" s="5">
        <f t="shared" si="26"/>
        <v>0.45</v>
      </c>
      <c r="K839" s="1">
        <f t="shared" si="27"/>
        <v>4</v>
      </c>
      <c r="L839" t="str">
        <f>VLOOKUP(A839,'Каналы привлечения'!$A$1:$B$3211,2,0)</f>
        <v>Одноклассники</v>
      </c>
      <c r="M839">
        <f>VLOOKUP(L839,'Косты по каналам'!$A$1:$B$7,2,0)</f>
        <v>45</v>
      </c>
    </row>
    <row r="840" spans="1:13" x14ac:dyDescent="0.25">
      <c r="A840" s="1">
        <v>101029</v>
      </c>
      <c r="B840" s="2">
        <v>44123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f>VLOOKUP(A840,'Время активности'!$A$1:$B$3211,2,0)</f>
        <v>158</v>
      </c>
      <c r="J840" s="5">
        <f t="shared" si="26"/>
        <v>2.6333333333333333</v>
      </c>
      <c r="K840" s="1">
        <f t="shared" si="27"/>
        <v>2</v>
      </c>
      <c r="L840" t="str">
        <f>VLOOKUP(A840,'Каналы привлечения'!$A$1:$B$3211,2,0)</f>
        <v>Instagram</v>
      </c>
      <c r="M840">
        <f>VLOOKUP(L840,'Косты по каналам'!$A$1:$B$7,2,0)</f>
        <v>75</v>
      </c>
    </row>
    <row r="841" spans="1:13" x14ac:dyDescent="0.25">
      <c r="A841" s="1">
        <v>103158</v>
      </c>
      <c r="B841" s="2">
        <v>44052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f>VLOOKUP(A841,'Время активности'!$A$1:$B$3211,2,0)</f>
        <v>5</v>
      </c>
      <c r="J841" s="5">
        <f t="shared" si="26"/>
        <v>8.3333333333333329E-2</v>
      </c>
      <c r="K841" s="1">
        <f t="shared" si="27"/>
        <v>4</v>
      </c>
      <c r="L841" t="str">
        <f>VLOOKUP(A841,'Каналы привлечения'!$A$1:$B$3211,2,0)</f>
        <v>TikTok</v>
      </c>
      <c r="M841">
        <f>VLOOKUP(L841,'Косты по каналам'!$A$1:$B$7,2,0)</f>
        <v>80</v>
      </c>
    </row>
    <row r="842" spans="1:13" x14ac:dyDescent="0.25">
      <c r="A842" s="1">
        <v>101022</v>
      </c>
      <c r="B842" s="2">
        <v>43966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f>VLOOKUP(A842,'Время активности'!$A$1:$B$3211,2,0)</f>
        <v>197</v>
      </c>
      <c r="J842" s="5">
        <f t="shared" si="26"/>
        <v>3.2833333333333332</v>
      </c>
      <c r="K842" s="1">
        <f t="shared" si="27"/>
        <v>1</v>
      </c>
      <c r="L842" t="str">
        <f>VLOOKUP(A842,'Каналы привлечения'!$A$1:$B$3211,2,0)</f>
        <v>VK</v>
      </c>
      <c r="M842">
        <f>VLOOKUP(L842,'Косты по каналам'!$A$1:$B$7,2,0)</f>
        <v>60</v>
      </c>
    </row>
    <row r="843" spans="1:13" x14ac:dyDescent="0.25">
      <c r="A843" s="1">
        <v>102338</v>
      </c>
      <c r="B843" s="2">
        <v>44195</v>
      </c>
      <c r="C843" s="1">
        <v>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f>VLOOKUP(A843,'Время активности'!$A$1:$B$3211,2,0)</f>
        <v>68</v>
      </c>
      <c r="J843" s="5">
        <f t="shared" si="26"/>
        <v>1.1333333333333333</v>
      </c>
      <c r="K843" s="1">
        <f t="shared" si="27"/>
        <v>3</v>
      </c>
      <c r="L843" t="str">
        <f>VLOOKUP(A843,'Каналы привлечения'!$A$1:$B$3211,2,0)</f>
        <v>Instagram</v>
      </c>
      <c r="M843">
        <f>VLOOKUP(L843,'Косты по каналам'!$A$1:$B$7,2,0)</f>
        <v>75</v>
      </c>
    </row>
    <row r="844" spans="1:13" x14ac:dyDescent="0.25">
      <c r="A844" s="1">
        <v>103150</v>
      </c>
      <c r="B844" s="2">
        <v>44172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f>VLOOKUP(A844,'Время активности'!$A$1:$B$3211,2,0)</f>
        <v>42</v>
      </c>
      <c r="J844" s="5">
        <f t="shared" si="26"/>
        <v>0.7</v>
      </c>
      <c r="K844" s="1">
        <f t="shared" si="27"/>
        <v>4</v>
      </c>
      <c r="L844" t="str">
        <f>VLOOKUP(A844,'Каналы привлечения'!$A$1:$B$3211,2,0)</f>
        <v>Facebook</v>
      </c>
      <c r="M844">
        <f>VLOOKUP(L844,'Косты по каналам'!$A$1:$B$7,2,0)</f>
        <v>90</v>
      </c>
    </row>
    <row r="845" spans="1:13" x14ac:dyDescent="0.25">
      <c r="A845" s="1">
        <v>101409</v>
      </c>
      <c r="B845" s="2">
        <v>44149</v>
      </c>
      <c r="C845" s="1">
        <v>1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f>VLOOKUP(A845,'Время активности'!$A$1:$B$3211,2,0)</f>
        <v>77</v>
      </c>
      <c r="J845" s="5">
        <f t="shared" si="26"/>
        <v>1.2833333333333334</v>
      </c>
      <c r="K845" s="1">
        <f t="shared" si="27"/>
        <v>3</v>
      </c>
      <c r="L845" t="str">
        <f>VLOOKUP(A845,'Каналы привлечения'!$A$1:$B$3211,2,0)</f>
        <v>TikTok</v>
      </c>
      <c r="M845">
        <f>VLOOKUP(L845,'Косты по каналам'!$A$1:$B$7,2,0)</f>
        <v>80</v>
      </c>
    </row>
    <row r="846" spans="1:13" x14ac:dyDescent="0.25">
      <c r="A846" s="1">
        <v>101599</v>
      </c>
      <c r="B846" s="2">
        <v>44163</v>
      </c>
      <c r="C846" s="1">
        <v>1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f>VLOOKUP(A846,'Время активности'!$A$1:$B$3211,2,0)</f>
        <v>794</v>
      </c>
      <c r="J846" s="5">
        <f t="shared" si="26"/>
        <v>13.233333333333333</v>
      </c>
      <c r="K846" s="1">
        <f t="shared" si="27"/>
        <v>1</v>
      </c>
      <c r="L846" t="str">
        <f>VLOOKUP(A846,'Каналы привлечения'!$A$1:$B$3211,2,0)</f>
        <v>TikTok</v>
      </c>
      <c r="M846">
        <f>VLOOKUP(L846,'Косты по каналам'!$A$1:$B$7,2,0)</f>
        <v>80</v>
      </c>
    </row>
    <row r="847" spans="1:13" x14ac:dyDescent="0.25">
      <c r="A847" s="1">
        <v>100573</v>
      </c>
      <c r="B847" s="2">
        <v>44147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f>VLOOKUP(A847,'Время активности'!$A$1:$B$3211,2,0)</f>
        <v>67</v>
      </c>
      <c r="J847" s="5">
        <f t="shared" si="26"/>
        <v>1.1166666666666667</v>
      </c>
      <c r="K847" s="1">
        <f t="shared" si="27"/>
        <v>3</v>
      </c>
      <c r="L847" t="str">
        <f>VLOOKUP(A847,'Каналы привлечения'!$A$1:$B$3211,2,0)</f>
        <v>Facebook</v>
      </c>
      <c r="M847">
        <f>VLOOKUP(L847,'Косты по каналам'!$A$1:$B$7,2,0)</f>
        <v>90</v>
      </c>
    </row>
    <row r="848" spans="1:13" x14ac:dyDescent="0.25">
      <c r="A848" s="1">
        <v>101225</v>
      </c>
      <c r="B848" s="2">
        <v>44036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f>VLOOKUP(A848,'Время активности'!$A$1:$B$3211,2,0)</f>
        <v>41</v>
      </c>
      <c r="J848" s="5">
        <f t="shared" si="26"/>
        <v>0.68333333333333335</v>
      </c>
      <c r="K848" s="1">
        <f t="shared" si="27"/>
        <v>4</v>
      </c>
      <c r="L848" t="str">
        <f>VLOOKUP(A848,'Каналы привлечения'!$A$1:$B$3211,2,0)</f>
        <v>TikTok</v>
      </c>
      <c r="M848">
        <f>VLOOKUP(L848,'Косты по каналам'!$A$1:$B$7,2,0)</f>
        <v>80</v>
      </c>
    </row>
    <row r="849" spans="1:13" x14ac:dyDescent="0.25">
      <c r="A849" s="1">
        <v>101935</v>
      </c>
      <c r="B849" s="2">
        <v>44019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f>VLOOKUP(A849,'Время активности'!$A$1:$B$3211,2,0)</f>
        <v>468</v>
      </c>
      <c r="J849" s="5">
        <f t="shared" si="26"/>
        <v>7.8</v>
      </c>
      <c r="K849" s="1">
        <f t="shared" si="27"/>
        <v>1</v>
      </c>
      <c r="L849" t="str">
        <f>VLOOKUP(A849,'Каналы привлечения'!$A$1:$B$3211,2,0)</f>
        <v>Facebook</v>
      </c>
      <c r="M849">
        <f>VLOOKUP(L849,'Косты по каналам'!$A$1:$B$7,2,0)</f>
        <v>90</v>
      </c>
    </row>
    <row r="850" spans="1:13" x14ac:dyDescent="0.25">
      <c r="A850" s="1">
        <v>102248</v>
      </c>
      <c r="B850" s="2">
        <v>43958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f>VLOOKUP(A850,'Время активности'!$A$1:$B$3211,2,0)</f>
        <v>278</v>
      </c>
      <c r="J850" s="5">
        <f t="shared" si="26"/>
        <v>4.6333333333333337</v>
      </c>
      <c r="K850" s="1">
        <f t="shared" si="27"/>
        <v>1</v>
      </c>
      <c r="L850" t="str">
        <f>VLOOKUP(A850,'Каналы привлечения'!$A$1:$B$3211,2,0)</f>
        <v>Facebook</v>
      </c>
      <c r="M850">
        <f>VLOOKUP(L850,'Косты по каналам'!$A$1:$B$7,2,0)</f>
        <v>90</v>
      </c>
    </row>
    <row r="851" spans="1:13" x14ac:dyDescent="0.25">
      <c r="A851" s="1">
        <v>101081</v>
      </c>
      <c r="B851" s="2">
        <v>43895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f>VLOOKUP(A851,'Время активности'!$A$1:$B$3211,2,0)</f>
        <v>17</v>
      </c>
      <c r="J851" s="5">
        <f t="shared" si="26"/>
        <v>0.28333333333333333</v>
      </c>
      <c r="K851" s="1">
        <f t="shared" si="27"/>
        <v>4</v>
      </c>
      <c r="L851" t="str">
        <f>VLOOKUP(A851,'Каналы привлечения'!$A$1:$B$3211,2,0)</f>
        <v>Instagram</v>
      </c>
      <c r="M851">
        <f>VLOOKUP(L851,'Косты по каналам'!$A$1:$B$7,2,0)</f>
        <v>75</v>
      </c>
    </row>
    <row r="852" spans="1:13" x14ac:dyDescent="0.25">
      <c r="A852" s="1">
        <v>101903</v>
      </c>
      <c r="B852" s="2">
        <v>44171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f>VLOOKUP(A852,'Время активности'!$A$1:$B$3211,2,0)</f>
        <v>28</v>
      </c>
      <c r="J852" s="5">
        <f t="shared" si="26"/>
        <v>0.46666666666666667</v>
      </c>
      <c r="K852" s="1">
        <f t="shared" si="27"/>
        <v>4</v>
      </c>
      <c r="L852" t="str">
        <f>VLOOKUP(A852,'Каналы привлечения'!$A$1:$B$3211,2,0)</f>
        <v>Instagram</v>
      </c>
      <c r="M852">
        <f>VLOOKUP(L852,'Косты по каналам'!$A$1:$B$7,2,0)</f>
        <v>75</v>
      </c>
    </row>
    <row r="853" spans="1:13" x14ac:dyDescent="0.25">
      <c r="A853" s="1">
        <v>102750</v>
      </c>
      <c r="B853" s="2">
        <v>44053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f>VLOOKUP(A853,'Время активности'!$A$1:$B$3211,2,0)</f>
        <v>27</v>
      </c>
      <c r="J853" s="5">
        <f t="shared" si="26"/>
        <v>0.45</v>
      </c>
      <c r="K853" s="1">
        <f t="shared" si="27"/>
        <v>4</v>
      </c>
      <c r="L853" t="str">
        <f>VLOOKUP(A853,'Каналы привлечения'!$A$1:$B$3211,2,0)</f>
        <v>Одноклассники</v>
      </c>
      <c r="M853">
        <f>VLOOKUP(L853,'Косты по каналам'!$A$1:$B$7,2,0)</f>
        <v>45</v>
      </c>
    </row>
    <row r="854" spans="1:13" x14ac:dyDescent="0.25">
      <c r="A854" s="1">
        <v>102098</v>
      </c>
      <c r="B854" s="2">
        <v>43866</v>
      </c>
      <c r="C854" s="1">
        <v>1</v>
      </c>
      <c r="D854" s="1">
        <v>1</v>
      </c>
      <c r="E854" s="1">
        <v>1</v>
      </c>
      <c r="F854" s="1">
        <v>1</v>
      </c>
      <c r="G854" s="1">
        <v>0</v>
      </c>
      <c r="H854" s="1">
        <v>0</v>
      </c>
      <c r="I854" s="1">
        <f>VLOOKUP(A854,'Время активности'!$A$1:$B$3211,2,0)</f>
        <v>346</v>
      </c>
      <c r="J854" s="5">
        <f t="shared" si="26"/>
        <v>5.7666666666666666</v>
      </c>
      <c r="K854" s="1">
        <f t="shared" si="27"/>
        <v>1</v>
      </c>
      <c r="L854" t="str">
        <f>VLOOKUP(A854,'Каналы привлечения'!$A$1:$B$3211,2,0)</f>
        <v>Facebook</v>
      </c>
      <c r="M854">
        <f>VLOOKUP(L854,'Косты по каналам'!$A$1:$B$7,2,0)</f>
        <v>90</v>
      </c>
    </row>
    <row r="855" spans="1:13" x14ac:dyDescent="0.25">
      <c r="A855" s="1">
        <v>102018</v>
      </c>
      <c r="B855" s="2">
        <v>44025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f>VLOOKUP(A855,'Время активности'!$A$1:$B$3211,2,0)</f>
        <v>67</v>
      </c>
      <c r="J855" s="5">
        <f t="shared" si="26"/>
        <v>1.1166666666666667</v>
      </c>
      <c r="K855" s="1">
        <f t="shared" si="27"/>
        <v>3</v>
      </c>
      <c r="L855" t="str">
        <f>VLOOKUP(A855,'Каналы привлечения'!$A$1:$B$3211,2,0)</f>
        <v>TikTok</v>
      </c>
      <c r="M855">
        <f>VLOOKUP(L855,'Косты по каналам'!$A$1:$B$7,2,0)</f>
        <v>80</v>
      </c>
    </row>
    <row r="856" spans="1:13" x14ac:dyDescent="0.25">
      <c r="A856" s="1">
        <v>100746</v>
      </c>
      <c r="B856" s="2">
        <v>43956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f>VLOOKUP(A856,'Время активности'!$A$1:$B$3211,2,0)</f>
        <v>68</v>
      </c>
      <c r="J856" s="5">
        <f t="shared" si="26"/>
        <v>1.1333333333333333</v>
      </c>
      <c r="K856" s="1">
        <f t="shared" si="27"/>
        <v>3</v>
      </c>
      <c r="L856" t="str">
        <f>VLOOKUP(A856,'Каналы привлечения'!$A$1:$B$3211,2,0)</f>
        <v>VK</v>
      </c>
      <c r="M856">
        <f>VLOOKUP(L856,'Косты по каналам'!$A$1:$B$7,2,0)</f>
        <v>60</v>
      </c>
    </row>
    <row r="857" spans="1:13" x14ac:dyDescent="0.25">
      <c r="A857" s="1">
        <v>102326</v>
      </c>
      <c r="B857" s="2">
        <v>43969</v>
      </c>
      <c r="C857" s="1">
        <v>1</v>
      </c>
      <c r="D857" s="1">
        <v>1</v>
      </c>
      <c r="E857" s="1">
        <v>1</v>
      </c>
      <c r="F857" s="1">
        <v>0</v>
      </c>
      <c r="G857" s="1">
        <v>0</v>
      </c>
      <c r="H857" s="1">
        <v>0</v>
      </c>
      <c r="I857" s="1">
        <f>VLOOKUP(A857,'Время активности'!$A$1:$B$3211,2,0)</f>
        <v>111</v>
      </c>
      <c r="J857" s="5">
        <f t="shared" si="26"/>
        <v>1.85</v>
      </c>
      <c r="K857" s="1">
        <f t="shared" si="27"/>
        <v>3</v>
      </c>
      <c r="L857" t="str">
        <f>VLOOKUP(A857,'Каналы привлечения'!$A$1:$B$3211,2,0)</f>
        <v>Telegram</v>
      </c>
      <c r="M857">
        <f>VLOOKUP(L857,'Косты по каналам'!$A$1:$B$7,2,0)</f>
        <v>70</v>
      </c>
    </row>
    <row r="858" spans="1:13" x14ac:dyDescent="0.25">
      <c r="A858" s="1">
        <v>101300</v>
      </c>
      <c r="B858" s="2">
        <v>44141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f>VLOOKUP(A858,'Время активности'!$A$1:$B$3211,2,0)</f>
        <v>225</v>
      </c>
      <c r="J858" s="5">
        <f t="shared" si="26"/>
        <v>3.75</v>
      </c>
      <c r="K858" s="1">
        <f t="shared" si="27"/>
        <v>1</v>
      </c>
      <c r="L858" t="str">
        <f>VLOOKUP(A858,'Каналы привлечения'!$A$1:$B$3211,2,0)</f>
        <v>Facebook</v>
      </c>
      <c r="M858">
        <f>VLOOKUP(L858,'Косты по каналам'!$A$1:$B$7,2,0)</f>
        <v>90</v>
      </c>
    </row>
    <row r="859" spans="1:13" x14ac:dyDescent="0.25">
      <c r="A859" s="1">
        <v>100691</v>
      </c>
      <c r="B859" s="2">
        <v>43947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f>VLOOKUP(A859,'Время активности'!$A$1:$B$3211,2,0)</f>
        <v>278</v>
      </c>
      <c r="J859" s="5">
        <f t="shared" si="26"/>
        <v>4.6333333333333337</v>
      </c>
      <c r="K859" s="1">
        <f t="shared" si="27"/>
        <v>1</v>
      </c>
      <c r="L859" t="str">
        <f>VLOOKUP(A859,'Каналы привлечения'!$A$1:$B$3211,2,0)</f>
        <v>VK</v>
      </c>
      <c r="M859">
        <f>VLOOKUP(L859,'Косты по каналам'!$A$1:$B$7,2,0)</f>
        <v>60</v>
      </c>
    </row>
    <row r="860" spans="1:13" x14ac:dyDescent="0.25">
      <c r="A860" s="1">
        <v>103127</v>
      </c>
      <c r="B860" s="2">
        <v>44163</v>
      </c>
      <c r="C860" s="1">
        <v>1</v>
      </c>
      <c r="D860" s="1">
        <v>1</v>
      </c>
      <c r="E860" s="1">
        <v>1</v>
      </c>
      <c r="F860" s="1">
        <v>0</v>
      </c>
      <c r="G860" s="1">
        <v>0</v>
      </c>
      <c r="H860" s="1">
        <v>0</v>
      </c>
      <c r="I860" s="1">
        <f>VLOOKUP(A860,'Время активности'!$A$1:$B$3211,2,0)</f>
        <v>151</v>
      </c>
      <c r="J860" s="5">
        <f t="shared" si="26"/>
        <v>2.5166666666666666</v>
      </c>
      <c r="K860" s="1">
        <f t="shared" si="27"/>
        <v>2</v>
      </c>
      <c r="L860" t="str">
        <f>VLOOKUP(A860,'Каналы привлечения'!$A$1:$B$3211,2,0)</f>
        <v>Одноклассники</v>
      </c>
      <c r="M860">
        <f>VLOOKUP(L860,'Косты по каналам'!$A$1:$B$7,2,0)</f>
        <v>45</v>
      </c>
    </row>
    <row r="861" spans="1:13" x14ac:dyDescent="0.25">
      <c r="A861" s="1">
        <v>101094</v>
      </c>
      <c r="B861" s="2">
        <v>43892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f>VLOOKUP(A861,'Время активности'!$A$1:$B$3211,2,0)</f>
        <v>69</v>
      </c>
      <c r="J861" s="5">
        <f t="shared" si="26"/>
        <v>1.1499999999999999</v>
      </c>
      <c r="K861" s="1">
        <f t="shared" si="27"/>
        <v>3</v>
      </c>
      <c r="L861" t="str">
        <f>VLOOKUP(A861,'Каналы привлечения'!$A$1:$B$3211,2,0)</f>
        <v>VK</v>
      </c>
      <c r="M861">
        <f>VLOOKUP(L861,'Косты по каналам'!$A$1:$B$7,2,0)</f>
        <v>60</v>
      </c>
    </row>
    <row r="862" spans="1:13" x14ac:dyDescent="0.25">
      <c r="A862" s="1">
        <v>100376</v>
      </c>
      <c r="B862" s="2">
        <v>44109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f>VLOOKUP(A862,'Время активности'!$A$1:$B$3211,2,0)</f>
        <v>4</v>
      </c>
      <c r="J862" s="5">
        <f t="shared" si="26"/>
        <v>6.6666666666666666E-2</v>
      </c>
      <c r="K862" s="1">
        <f t="shared" si="27"/>
        <v>4</v>
      </c>
      <c r="L862" t="str">
        <f>VLOOKUP(A862,'Каналы привлечения'!$A$1:$B$3211,2,0)</f>
        <v>Facebook</v>
      </c>
      <c r="M862">
        <f>VLOOKUP(L862,'Косты по каналам'!$A$1:$B$7,2,0)</f>
        <v>90</v>
      </c>
    </row>
    <row r="863" spans="1:13" x14ac:dyDescent="0.25">
      <c r="A863" s="1">
        <v>100507</v>
      </c>
      <c r="B863" s="2">
        <v>43948</v>
      </c>
      <c r="C863" s="1">
        <v>1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s="1">
        <f>VLOOKUP(A863,'Время активности'!$A$1:$B$3211,2,0)</f>
        <v>75</v>
      </c>
      <c r="J863" s="5">
        <f t="shared" si="26"/>
        <v>1.25</v>
      </c>
      <c r="K863" s="1">
        <f t="shared" si="27"/>
        <v>3</v>
      </c>
      <c r="L863" t="str">
        <f>VLOOKUP(A863,'Каналы привлечения'!$A$1:$B$3211,2,0)</f>
        <v>Facebook</v>
      </c>
      <c r="M863">
        <f>VLOOKUP(L863,'Косты по каналам'!$A$1:$B$7,2,0)</f>
        <v>90</v>
      </c>
    </row>
    <row r="864" spans="1:13" x14ac:dyDescent="0.25">
      <c r="A864" s="1">
        <v>101943</v>
      </c>
      <c r="B864" s="2">
        <v>43993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f>VLOOKUP(A864,'Время активности'!$A$1:$B$3211,2,0)</f>
        <v>230</v>
      </c>
      <c r="J864" s="5">
        <f t="shared" si="26"/>
        <v>3.8333333333333335</v>
      </c>
      <c r="K864" s="1">
        <f t="shared" si="27"/>
        <v>1</v>
      </c>
      <c r="L864" t="str">
        <f>VLOOKUP(A864,'Каналы привлечения'!$A$1:$B$3211,2,0)</f>
        <v>TikTok</v>
      </c>
      <c r="M864">
        <f>VLOOKUP(L864,'Косты по каналам'!$A$1:$B$7,2,0)</f>
        <v>80</v>
      </c>
    </row>
    <row r="865" spans="1:13" x14ac:dyDescent="0.25">
      <c r="A865" s="1">
        <v>100185</v>
      </c>
      <c r="B865" s="2">
        <v>44077</v>
      </c>
      <c r="C865" s="1">
        <v>1</v>
      </c>
      <c r="D865" s="1">
        <v>1</v>
      </c>
      <c r="E865" s="1">
        <v>1</v>
      </c>
      <c r="F865" s="1">
        <v>1</v>
      </c>
      <c r="G865" s="1">
        <v>0</v>
      </c>
      <c r="H865" s="1">
        <v>0</v>
      </c>
      <c r="I865" s="1">
        <f>VLOOKUP(A865,'Время активности'!$A$1:$B$3211,2,0)</f>
        <v>293</v>
      </c>
      <c r="J865" s="5">
        <f t="shared" si="26"/>
        <v>4.8833333333333337</v>
      </c>
      <c r="K865" s="1">
        <f t="shared" si="27"/>
        <v>1</v>
      </c>
      <c r="L865" t="str">
        <f>VLOOKUP(A865,'Каналы привлечения'!$A$1:$B$3211,2,0)</f>
        <v>TikTok</v>
      </c>
      <c r="M865">
        <f>VLOOKUP(L865,'Косты по каналам'!$A$1:$B$7,2,0)</f>
        <v>80</v>
      </c>
    </row>
    <row r="866" spans="1:13" x14ac:dyDescent="0.25">
      <c r="A866" s="1">
        <v>100174</v>
      </c>
      <c r="B866" s="2">
        <v>43921</v>
      </c>
      <c r="C866" s="1">
        <v>1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f>VLOOKUP(A866,'Время активности'!$A$1:$B$3211,2,0)</f>
        <v>664</v>
      </c>
      <c r="J866" s="5">
        <f t="shared" si="26"/>
        <v>11.066666666666666</v>
      </c>
      <c r="K866" s="1">
        <f t="shared" si="27"/>
        <v>1</v>
      </c>
      <c r="L866" t="str">
        <f>VLOOKUP(A866,'Каналы привлечения'!$A$1:$B$3211,2,0)</f>
        <v>Одноклассники</v>
      </c>
      <c r="M866">
        <f>VLOOKUP(L866,'Косты по каналам'!$A$1:$B$7,2,0)</f>
        <v>45</v>
      </c>
    </row>
    <row r="867" spans="1:13" x14ac:dyDescent="0.25">
      <c r="A867" s="1">
        <v>101137</v>
      </c>
      <c r="B867" s="2">
        <v>43958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f>VLOOKUP(A867,'Время активности'!$A$1:$B$3211,2,0)</f>
        <v>69</v>
      </c>
      <c r="J867" s="5">
        <f t="shared" si="26"/>
        <v>1.1499999999999999</v>
      </c>
      <c r="K867" s="1">
        <f t="shared" si="27"/>
        <v>3</v>
      </c>
      <c r="L867" t="str">
        <f>VLOOKUP(A867,'Каналы привлечения'!$A$1:$B$3211,2,0)</f>
        <v>Facebook</v>
      </c>
      <c r="M867">
        <f>VLOOKUP(L867,'Косты по каналам'!$A$1:$B$7,2,0)</f>
        <v>90</v>
      </c>
    </row>
    <row r="868" spans="1:13" x14ac:dyDescent="0.25">
      <c r="A868" s="1">
        <v>102025</v>
      </c>
      <c r="B868" s="2">
        <v>43992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f>VLOOKUP(A868,'Время активности'!$A$1:$B$3211,2,0)</f>
        <v>218</v>
      </c>
      <c r="J868" s="5">
        <f t="shared" si="26"/>
        <v>3.6333333333333333</v>
      </c>
      <c r="K868" s="1">
        <f t="shared" si="27"/>
        <v>1</v>
      </c>
      <c r="L868" t="str">
        <f>VLOOKUP(A868,'Каналы привлечения'!$A$1:$B$3211,2,0)</f>
        <v>Instagram</v>
      </c>
      <c r="M868">
        <f>VLOOKUP(L868,'Косты по каналам'!$A$1:$B$7,2,0)</f>
        <v>75</v>
      </c>
    </row>
    <row r="869" spans="1:13" x14ac:dyDescent="0.25">
      <c r="A869" s="1">
        <v>100478</v>
      </c>
      <c r="B869" s="2">
        <v>44154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f>VLOOKUP(A869,'Время активности'!$A$1:$B$3211,2,0)</f>
        <v>75</v>
      </c>
      <c r="J869" s="5">
        <f t="shared" si="26"/>
        <v>1.25</v>
      </c>
      <c r="K869" s="1">
        <f t="shared" si="27"/>
        <v>3</v>
      </c>
      <c r="L869" t="str">
        <f>VLOOKUP(A869,'Каналы привлечения'!$A$1:$B$3211,2,0)</f>
        <v>Одноклассники</v>
      </c>
      <c r="M869">
        <f>VLOOKUP(L869,'Косты по каналам'!$A$1:$B$7,2,0)</f>
        <v>45</v>
      </c>
    </row>
    <row r="870" spans="1:13" x14ac:dyDescent="0.25">
      <c r="A870" s="1">
        <v>101449</v>
      </c>
      <c r="B870" s="2">
        <v>43951</v>
      </c>
      <c r="C870" s="1">
        <v>1</v>
      </c>
      <c r="D870" s="1">
        <v>1</v>
      </c>
      <c r="E870" s="1">
        <v>1</v>
      </c>
      <c r="F870" s="1">
        <v>0</v>
      </c>
      <c r="G870" s="1">
        <v>0</v>
      </c>
      <c r="H870" s="1">
        <v>0</v>
      </c>
      <c r="I870" s="1">
        <f>VLOOKUP(A870,'Время активности'!$A$1:$B$3211,2,0)</f>
        <v>54</v>
      </c>
      <c r="J870" s="5">
        <f t="shared" si="26"/>
        <v>0.9</v>
      </c>
      <c r="K870" s="1">
        <f t="shared" si="27"/>
        <v>4</v>
      </c>
      <c r="L870" t="str">
        <f>VLOOKUP(A870,'Каналы привлечения'!$A$1:$B$3211,2,0)</f>
        <v>Facebook</v>
      </c>
      <c r="M870">
        <f>VLOOKUP(L870,'Косты по каналам'!$A$1:$B$7,2,0)</f>
        <v>90</v>
      </c>
    </row>
    <row r="871" spans="1:13" x14ac:dyDescent="0.25">
      <c r="A871" s="1">
        <v>102839</v>
      </c>
      <c r="B871" s="2">
        <v>44072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f>VLOOKUP(A871,'Время активности'!$A$1:$B$3211,2,0)</f>
        <v>714</v>
      </c>
      <c r="J871" s="5">
        <f t="shared" si="26"/>
        <v>11.9</v>
      </c>
      <c r="K871" s="1">
        <f t="shared" si="27"/>
        <v>1</v>
      </c>
      <c r="L871" t="str">
        <f>VLOOKUP(A871,'Каналы привлечения'!$A$1:$B$3211,2,0)</f>
        <v>TikTok</v>
      </c>
      <c r="M871">
        <f>VLOOKUP(L871,'Косты по каналам'!$A$1:$B$7,2,0)</f>
        <v>80</v>
      </c>
    </row>
    <row r="872" spans="1:13" x14ac:dyDescent="0.25">
      <c r="A872" s="1">
        <v>103205</v>
      </c>
      <c r="B872" s="2">
        <v>43960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f>VLOOKUP(A872,'Время активности'!$A$1:$B$3211,2,0)</f>
        <v>10</v>
      </c>
      <c r="J872" s="5">
        <f t="shared" si="26"/>
        <v>0.16666666666666666</v>
      </c>
      <c r="K872" s="1">
        <f t="shared" si="27"/>
        <v>4</v>
      </c>
      <c r="L872" t="str">
        <f>VLOOKUP(A872,'Каналы привлечения'!$A$1:$B$3211,2,0)</f>
        <v>Telegram</v>
      </c>
      <c r="M872">
        <f>VLOOKUP(L872,'Косты по каналам'!$A$1:$B$7,2,0)</f>
        <v>70</v>
      </c>
    </row>
    <row r="873" spans="1:13" x14ac:dyDescent="0.25">
      <c r="A873" s="1">
        <v>102091</v>
      </c>
      <c r="B873" s="2">
        <v>44118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f>VLOOKUP(A873,'Время активности'!$A$1:$B$3211,2,0)</f>
        <v>348</v>
      </c>
      <c r="J873" s="5">
        <f t="shared" si="26"/>
        <v>5.8</v>
      </c>
      <c r="K873" s="1">
        <f t="shared" si="27"/>
        <v>1</v>
      </c>
      <c r="L873" t="str">
        <f>VLOOKUP(A873,'Каналы привлечения'!$A$1:$B$3211,2,0)</f>
        <v>Telegram</v>
      </c>
      <c r="M873">
        <f>VLOOKUP(L873,'Косты по каналам'!$A$1:$B$7,2,0)</f>
        <v>70</v>
      </c>
    </row>
    <row r="874" spans="1:13" x14ac:dyDescent="0.25">
      <c r="A874" s="1">
        <v>101901</v>
      </c>
      <c r="B874" s="2">
        <v>44015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f>VLOOKUP(A874,'Время активности'!$A$1:$B$3211,2,0)</f>
        <v>40</v>
      </c>
      <c r="J874" s="5">
        <f t="shared" si="26"/>
        <v>0.66666666666666663</v>
      </c>
      <c r="K874" s="1">
        <f t="shared" si="27"/>
        <v>4</v>
      </c>
      <c r="L874" t="str">
        <f>VLOOKUP(A874,'Каналы привлечения'!$A$1:$B$3211,2,0)</f>
        <v>TikTok</v>
      </c>
      <c r="M874">
        <f>VLOOKUP(L874,'Косты по каналам'!$A$1:$B$7,2,0)</f>
        <v>80</v>
      </c>
    </row>
    <row r="875" spans="1:13" x14ac:dyDescent="0.25">
      <c r="A875" s="1">
        <v>101312</v>
      </c>
      <c r="B875" s="2">
        <v>43939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f>VLOOKUP(A875,'Время активности'!$A$1:$B$3211,2,0)</f>
        <v>20</v>
      </c>
      <c r="J875" s="5">
        <f t="shared" si="26"/>
        <v>0.33333333333333331</v>
      </c>
      <c r="K875" s="1">
        <f t="shared" si="27"/>
        <v>4</v>
      </c>
      <c r="L875" t="str">
        <f>VLOOKUP(A875,'Каналы привлечения'!$A$1:$B$3211,2,0)</f>
        <v>Одноклассники</v>
      </c>
      <c r="M875">
        <f>VLOOKUP(L875,'Косты по каналам'!$A$1:$B$7,2,0)</f>
        <v>45</v>
      </c>
    </row>
    <row r="876" spans="1:13" x14ac:dyDescent="0.25">
      <c r="A876" s="1">
        <v>102845</v>
      </c>
      <c r="B876" s="2">
        <v>44035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f>VLOOKUP(A876,'Время активности'!$A$1:$B$3211,2,0)</f>
        <v>15</v>
      </c>
      <c r="J876" s="5">
        <f t="shared" si="26"/>
        <v>0.25</v>
      </c>
      <c r="K876" s="1">
        <f t="shared" si="27"/>
        <v>4</v>
      </c>
      <c r="L876" t="str">
        <f>VLOOKUP(A876,'Каналы привлечения'!$A$1:$B$3211,2,0)</f>
        <v>Telegram</v>
      </c>
      <c r="M876">
        <f>VLOOKUP(L876,'Косты по каналам'!$A$1:$B$7,2,0)</f>
        <v>70</v>
      </c>
    </row>
    <row r="877" spans="1:13" x14ac:dyDescent="0.25">
      <c r="A877" s="1">
        <v>100995</v>
      </c>
      <c r="B877" s="2">
        <v>43836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f>VLOOKUP(A877,'Время активности'!$A$1:$B$3211,2,0)</f>
        <v>241</v>
      </c>
      <c r="J877" s="5">
        <f t="shared" si="26"/>
        <v>4.0166666666666666</v>
      </c>
      <c r="K877" s="1">
        <f t="shared" si="27"/>
        <v>1</v>
      </c>
      <c r="L877" t="str">
        <f>VLOOKUP(A877,'Каналы привлечения'!$A$1:$B$3211,2,0)</f>
        <v>Instagram</v>
      </c>
      <c r="M877">
        <f>VLOOKUP(L877,'Косты по каналам'!$A$1:$B$7,2,0)</f>
        <v>75</v>
      </c>
    </row>
    <row r="878" spans="1:13" x14ac:dyDescent="0.25">
      <c r="A878" s="1">
        <v>101093</v>
      </c>
      <c r="B878" s="2">
        <v>44150</v>
      </c>
      <c r="C878" s="1">
        <v>1</v>
      </c>
      <c r="D878" s="1">
        <v>1</v>
      </c>
      <c r="E878" s="1">
        <v>1</v>
      </c>
      <c r="F878" s="1">
        <v>0</v>
      </c>
      <c r="G878" s="1">
        <v>0</v>
      </c>
      <c r="H878" s="1">
        <v>0</v>
      </c>
      <c r="I878" s="1">
        <f>VLOOKUP(A878,'Время активности'!$A$1:$B$3211,2,0)</f>
        <v>69</v>
      </c>
      <c r="J878" s="5">
        <f t="shared" si="26"/>
        <v>1.1499999999999999</v>
      </c>
      <c r="K878" s="1">
        <f t="shared" si="27"/>
        <v>3</v>
      </c>
      <c r="L878" t="str">
        <f>VLOOKUP(A878,'Каналы привлечения'!$A$1:$B$3211,2,0)</f>
        <v>Одноклассники</v>
      </c>
      <c r="M878">
        <f>VLOOKUP(L878,'Косты по каналам'!$A$1:$B$7,2,0)</f>
        <v>45</v>
      </c>
    </row>
    <row r="879" spans="1:13" x14ac:dyDescent="0.25">
      <c r="A879" s="1">
        <v>100351</v>
      </c>
      <c r="B879" s="2">
        <v>44149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f>VLOOKUP(A879,'Время активности'!$A$1:$B$3211,2,0)</f>
        <v>102</v>
      </c>
      <c r="J879" s="5">
        <f t="shared" si="26"/>
        <v>1.7</v>
      </c>
      <c r="K879" s="1">
        <f t="shared" si="27"/>
        <v>3</v>
      </c>
      <c r="L879" t="str">
        <f>VLOOKUP(A879,'Каналы привлечения'!$A$1:$B$3211,2,0)</f>
        <v>VK</v>
      </c>
      <c r="M879">
        <f>VLOOKUP(L879,'Косты по каналам'!$A$1:$B$7,2,0)</f>
        <v>60</v>
      </c>
    </row>
    <row r="880" spans="1:13" x14ac:dyDescent="0.25">
      <c r="A880" s="1">
        <v>102952</v>
      </c>
      <c r="B880" s="2">
        <v>44178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f>VLOOKUP(A880,'Время активности'!$A$1:$B$3211,2,0)</f>
        <v>27</v>
      </c>
      <c r="J880" s="5">
        <f t="shared" si="26"/>
        <v>0.45</v>
      </c>
      <c r="K880" s="1">
        <f t="shared" si="27"/>
        <v>4</v>
      </c>
      <c r="L880" t="str">
        <f>VLOOKUP(A880,'Каналы привлечения'!$A$1:$B$3211,2,0)</f>
        <v>VK</v>
      </c>
      <c r="M880">
        <f>VLOOKUP(L880,'Косты по каналам'!$A$1:$B$7,2,0)</f>
        <v>60</v>
      </c>
    </row>
    <row r="881" spans="1:13" x14ac:dyDescent="0.25">
      <c r="A881" s="1">
        <v>100061</v>
      </c>
      <c r="B881" s="2">
        <v>43912</v>
      </c>
      <c r="C881" s="1">
        <v>1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s="1">
        <f>VLOOKUP(A881,'Время активности'!$A$1:$B$3211,2,0)</f>
        <v>125</v>
      </c>
      <c r="J881" s="5">
        <f t="shared" si="26"/>
        <v>2.0833333333333335</v>
      </c>
      <c r="K881" s="1">
        <f t="shared" si="27"/>
        <v>2</v>
      </c>
      <c r="L881" t="str">
        <f>VLOOKUP(A881,'Каналы привлечения'!$A$1:$B$3211,2,0)</f>
        <v>Instagram</v>
      </c>
      <c r="M881">
        <f>VLOOKUP(L881,'Косты по каналам'!$A$1:$B$7,2,0)</f>
        <v>75</v>
      </c>
    </row>
    <row r="882" spans="1:13" x14ac:dyDescent="0.25">
      <c r="A882" s="1">
        <v>100320</v>
      </c>
      <c r="B882" s="2">
        <v>44036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f>VLOOKUP(A882,'Время активности'!$A$1:$B$3211,2,0)</f>
        <v>84</v>
      </c>
      <c r="J882" s="5">
        <f t="shared" si="26"/>
        <v>1.4</v>
      </c>
      <c r="K882" s="1">
        <f t="shared" si="27"/>
        <v>3</v>
      </c>
      <c r="L882" t="str">
        <f>VLOOKUP(A882,'Каналы привлечения'!$A$1:$B$3211,2,0)</f>
        <v>TikTok</v>
      </c>
      <c r="M882">
        <f>VLOOKUP(L882,'Косты по каналам'!$A$1:$B$7,2,0)</f>
        <v>80</v>
      </c>
    </row>
    <row r="883" spans="1:13" x14ac:dyDescent="0.25">
      <c r="A883" s="1">
        <v>101666</v>
      </c>
      <c r="B883" s="2">
        <v>44125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f>VLOOKUP(A883,'Время активности'!$A$1:$B$3211,2,0)</f>
        <v>190</v>
      </c>
      <c r="J883" s="5">
        <f t="shared" si="26"/>
        <v>3.1666666666666665</v>
      </c>
      <c r="K883" s="1">
        <f t="shared" si="27"/>
        <v>1</v>
      </c>
      <c r="L883" t="str">
        <f>VLOOKUP(A883,'Каналы привлечения'!$A$1:$B$3211,2,0)</f>
        <v>TikTok</v>
      </c>
      <c r="M883">
        <f>VLOOKUP(L883,'Косты по каналам'!$A$1:$B$7,2,0)</f>
        <v>80</v>
      </c>
    </row>
    <row r="884" spans="1:13" x14ac:dyDescent="0.25">
      <c r="A884" s="1">
        <v>100459</v>
      </c>
      <c r="B884" s="2">
        <v>44154</v>
      </c>
      <c r="C884" s="1">
        <v>1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s="1">
        <f>VLOOKUP(A884,'Время активности'!$A$1:$B$3211,2,0)</f>
        <v>206</v>
      </c>
      <c r="J884" s="5">
        <f t="shared" si="26"/>
        <v>3.4333333333333331</v>
      </c>
      <c r="K884" s="1">
        <f t="shared" si="27"/>
        <v>1</v>
      </c>
      <c r="L884" t="str">
        <f>VLOOKUP(A884,'Каналы привлечения'!$A$1:$B$3211,2,0)</f>
        <v>Instagram</v>
      </c>
      <c r="M884">
        <f>VLOOKUP(L884,'Косты по каналам'!$A$1:$B$7,2,0)</f>
        <v>75</v>
      </c>
    </row>
    <row r="885" spans="1:13" x14ac:dyDescent="0.25">
      <c r="A885" s="1">
        <v>101740</v>
      </c>
      <c r="B885" s="2">
        <v>44078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f>VLOOKUP(A885,'Время активности'!$A$1:$B$3211,2,0)</f>
        <v>72</v>
      </c>
      <c r="J885" s="5">
        <f t="shared" si="26"/>
        <v>1.2</v>
      </c>
      <c r="K885" s="1">
        <f t="shared" si="27"/>
        <v>3</v>
      </c>
      <c r="L885" t="str">
        <f>VLOOKUP(A885,'Каналы привлечения'!$A$1:$B$3211,2,0)</f>
        <v>Telegram</v>
      </c>
      <c r="M885">
        <f>VLOOKUP(L885,'Косты по каналам'!$A$1:$B$7,2,0)</f>
        <v>70</v>
      </c>
    </row>
    <row r="886" spans="1:13" x14ac:dyDescent="0.25">
      <c r="A886" s="1">
        <v>102521</v>
      </c>
      <c r="B886" s="2">
        <v>44186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f>VLOOKUP(A886,'Время активности'!$A$1:$B$3211,2,0)</f>
        <v>55</v>
      </c>
      <c r="J886" s="5">
        <f t="shared" si="26"/>
        <v>0.91666666666666663</v>
      </c>
      <c r="K886" s="1">
        <f t="shared" si="27"/>
        <v>4</v>
      </c>
      <c r="L886" t="str">
        <f>VLOOKUP(A886,'Каналы привлечения'!$A$1:$B$3211,2,0)</f>
        <v>TikTok</v>
      </c>
      <c r="M886">
        <f>VLOOKUP(L886,'Косты по каналам'!$A$1:$B$7,2,0)</f>
        <v>80</v>
      </c>
    </row>
    <row r="887" spans="1:13" x14ac:dyDescent="0.25">
      <c r="A887" s="1">
        <v>100868</v>
      </c>
      <c r="B887" s="2">
        <v>43930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f>VLOOKUP(A887,'Время активности'!$A$1:$B$3211,2,0)</f>
        <v>70</v>
      </c>
      <c r="J887" s="5">
        <f t="shared" si="26"/>
        <v>1.1666666666666667</v>
      </c>
      <c r="K887" s="1">
        <f t="shared" si="27"/>
        <v>3</v>
      </c>
      <c r="L887" t="str">
        <f>VLOOKUP(A887,'Каналы привлечения'!$A$1:$B$3211,2,0)</f>
        <v>Одноклассники</v>
      </c>
      <c r="M887">
        <f>VLOOKUP(L887,'Косты по каналам'!$A$1:$B$7,2,0)</f>
        <v>45</v>
      </c>
    </row>
    <row r="888" spans="1:13" x14ac:dyDescent="0.25">
      <c r="A888" s="1">
        <v>100504</v>
      </c>
      <c r="B888" s="2">
        <v>44161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f>VLOOKUP(A888,'Время активности'!$A$1:$B$3211,2,0)</f>
        <v>75</v>
      </c>
      <c r="J888" s="5">
        <f t="shared" si="26"/>
        <v>1.25</v>
      </c>
      <c r="K888" s="1">
        <f t="shared" si="27"/>
        <v>3</v>
      </c>
      <c r="L888" t="str">
        <f>VLOOKUP(A888,'Каналы привлечения'!$A$1:$B$3211,2,0)</f>
        <v>Instagram</v>
      </c>
      <c r="M888">
        <f>VLOOKUP(L888,'Косты по каналам'!$A$1:$B$7,2,0)</f>
        <v>75</v>
      </c>
    </row>
    <row r="889" spans="1:13" x14ac:dyDescent="0.25">
      <c r="A889" s="1">
        <v>101853</v>
      </c>
      <c r="B889" s="2">
        <v>44107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f>VLOOKUP(A889,'Время активности'!$A$1:$B$3211,2,0)</f>
        <v>27</v>
      </c>
      <c r="J889" s="5">
        <f t="shared" si="26"/>
        <v>0.45</v>
      </c>
      <c r="K889" s="1">
        <f t="shared" si="27"/>
        <v>4</v>
      </c>
      <c r="L889" t="str">
        <f>VLOOKUP(A889,'Каналы привлечения'!$A$1:$B$3211,2,0)</f>
        <v>Instagram</v>
      </c>
      <c r="M889">
        <f>VLOOKUP(L889,'Косты по каналам'!$A$1:$B$7,2,0)</f>
        <v>75</v>
      </c>
    </row>
    <row r="890" spans="1:13" x14ac:dyDescent="0.25">
      <c r="A890" s="1">
        <v>103051</v>
      </c>
      <c r="B890" s="2">
        <v>43859</v>
      </c>
      <c r="C890" s="1">
        <v>1</v>
      </c>
      <c r="D890" s="1">
        <v>1</v>
      </c>
      <c r="E890" s="1">
        <v>1</v>
      </c>
      <c r="F890" s="1">
        <v>0</v>
      </c>
      <c r="G890" s="1">
        <v>0</v>
      </c>
      <c r="H890" s="1">
        <v>0</v>
      </c>
      <c r="I890" s="1">
        <f>VLOOKUP(A890,'Время активности'!$A$1:$B$3211,2,0)</f>
        <v>588</v>
      </c>
      <c r="J890" s="5">
        <f t="shared" si="26"/>
        <v>9.8000000000000007</v>
      </c>
      <c r="K890" s="1">
        <f t="shared" si="27"/>
        <v>1</v>
      </c>
      <c r="L890" t="str">
        <f>VLOOKUP(A890,'Каналы привлечения'!$A$1:$B$3211,2,0)</f>
        <v>Facebook</v>
      </c>
      <c r="M890">
        <f>VLOOKUP(L890,'Косты по каналам'!$A$1:$B$7,2,0)</f>
        <v>90</v>
      </c>
    </row>
    <row r="891" spans="1:13" x14ac:dyDescent="0.25">
      <c r="A891" s="1">
        <v>101007</v>
      </c>
      <c r="B891" s="2">
        <v>43999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f>VLOOKUP(A891,'Время активности'!$A$1:$B$3211,2,0)</f>
        <v>56</v>
      </c>
      <c r="J891" s="5">
        <f t="shared" si="26"/>
        <v>0.93333333333333335</v>
      </c>
      <c r="K891" s="1">
        <f t="shared" si="27"/>
        <v>4</v>
      </c>
      <c r="L891" t="str">
        <f>VLOOKUP(A891,'Каналы привлечения'!$A$1:$B$3211,2,0)</f>
        <v>Одноклассники</v>
      </c>
      <c r="M891">
        <f>VLOOKUP(L891,'Косты по каналам'!$A$1:$B$7,2,0)</f>
        <v>45</v>
      </c>
    </row>
    <row r="892" spans="1:13" x14ac:dyDescent="0.25">
      <c r="A892" s="1">
        <v>100697</v>
      </c>
      <c r="B892" s="2">
        <v>43844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f>VLOOKUP(A892,'Время активности'!$A$1:$B$3211,2,0)</f>
        <v>146</v>
      </c>
      <c r="J892" s="5">
        <f t="shared" si="26"/>
        <v>2.4333333333333331</v>
      </c>
      <c r="K892" s="1">
        <f t="shared" si="27"/>
        <v>2</v>
      </c>
      <c r="L892" t="str">
        <f>VLOOKUP(A892,'Каналы привлечения'!$A$1:$B$3211,2,0)</f>
        <v>Instagram</v>
      </c>
      <c r="M892">
        <f>VLOOKUP(L892,'Косты по каналам'!$A$1:$B$7,2,0)</f>
        <v>75</v>
      </c>
    </row>
    <row r="893" spans="1:13" x14ac:dyDescent="0.25">
      <c r="A893" s="1">
        <v>102253</v>
      </c>
      <c r="B893" s="2">
        <v>44071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f>VLOOKUP(A893,'Время активности'!$A$1:$B$3211,2,0)</f>
        <v>222</v>
      </c>
      <c r="J893" s="5">
        <f t="shared" si="26"/>
        <v>3.7</v>
      </c>
      <c r="K893" s="1">
        <f t="shared" si="27"/>
        <v>1</v>
      </c>
      <c r="L893" t="str">
        <f>VLOOKUP(A893,'Каналы привлечения'!$A$1:$B$3211,2,0)</f>
        <v>Facebook</v>
      </c>
      <c r="M893">
        <f>VLOOKUP(L893,'Косты по каналам'!$A$1:$B$7,2,0)</f>
        <v>90</v>
      </c>
    </row>
    <row r="894" spans="1:13" x14ac:dyDescent="0.25">
      <c r="A894" s="1">
        <v>100643</v>
      </c>
      <c r="B894" s="2">
        <v>43992</v>
      </c>
      <c r="C894" s="1">
        <v>1</v>
      </c>
      <c r="D894" s="1">
        <v>1</v>
      </c>
      <c r="E894" s="1">
        <v>1</v>
      </c>
      <c r="F894" s="1">
        <v>0</v>
      </c>
      <c r="G894" s="1">
        <v>0</v>
      </c>
      <c r="H894" s="1">
        <v>0</v>
      </c>
      <c r="I894" s="1">
        <f>VLOOKUP(A894,'Время активности'!$A$1:$B$3211,2,0)</f>
        <v>75</v>
      </c>
      <c r="J894" s="5">
        <f t="shared" si="26"/>
        <v>1.25</v>
      </c>
      <c r="K894" s="1">
        <f t="shared" si="27"/>
        <v>3</v>
      </c>
      <c r="L894" t="str">
        <f>VLOOKUP(A894,'Каналы привлечения'!$A$1:$B$3211,2,0)</f>
        <v>Facebook</v>
      </c>
      <c r="M894">
        <f>VLOOKUP(L894,'Косты по каналам'!$A$1:$B$7,2,0)</f>
        <v>90</v>
      </c>
    </row>
    <row r="895" spans="1:13" x14ac:dyDescent="0.25">
      <c r="A895" s="1">
        <v>100988</v>
      </c>
      <c r="B895" s="2">
        <v>43832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f>VLOOKUP(A895,'Время активности'!$A$1:$B$3211,2,0)</f>
        <v>174</v>
      </c>
      <c r="J895" s="5">
        <f t="shared" si="26"/>
        <v>2.9</v>
      </c>
      <c r="K895" s="1">
        <f t="shared" si="27"/>
        <v>2</v>
      </c>
      <c r="L895" t="str">
        <f>VLOOKUP(A895,'Каналы привлечения'!$A$1:$B$3211,2,0)</f>
        <v>TikTok</v>
      </c>
      <c r="M895">
        <f>VLOOKUP(L895,'Косты по каналам'!$A$1:$B$7,2,0)</f>
        <v>80</v>
      </c>
    </row>
    <row r="896" spans="1:13" x14ac:dyDescent="0.25">
      <c r="A896" s="1">
        <v>102629</v>
      </c>
      <c r="B896" s="2">
        <v>44162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0</v>
      </c>
      <c r="I896" s="1">
        <f>VLOOKUP(A896,'Время активности'!$A$1:$B$3211,2,0)</f>
        <v>928</v>
      </c>
      <c r="J896" s="5">
        <f t="shared" si="26"/>
        <v>15.466666666666667</v>
      </c>
      <c r="K896" s="1">
        <f t="shared" si="27"/>
        <v>1</v>
      </c>
      <c r="L896" t="str">
        <f>VLOOKUP(A896,'Каналы привлечения'!$A$1:$B$3211,2,0)</f>
        <v>VK</v>
      </c>
      <c r="M896">
        <f>VLOOKUP(L896,'Косты по каналам'!$A$1:$B$7,2,0)</f>
        <v>60</v>
      </c>
    </row>
    <row r="897" spans="1:13" x14ac:dyDescent="0.25">
      <c r="A897" s="1">
        <v>101238</v>
      </c>
      <c r="B897" s="2">
        <v>44019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f>VLOOKUP(A897,'Время активности'!$A$1:$B$3211,2,0)</f>
        <v>56</v>
      </c>
      <c r="J897" s="5">
        <f t="shared" si="26"/>
        <v>0.93333333333333335</v>
      </c>
      <c r="K897" s="1">
        <f t="shared" si="27"/>
        <v>4</v>
      </c>
      <c r="L897" t="str">
        <f>VLOOKUP(A897,'Каналы привлечения'!$A$1:$B$3211,2,0)</f>
        <v>Facebook</v>
      </c>
      <c r="M897">
        <f>VLOOKUP(L897,'Косты по каналам'!$A$1:$B$7,2,0)</f>
        <v>90</v>
      </c>
    </row>
    <row r="898" spans="1:13" x14ac:dyDescent="0.25">
      <c r="A898" s="1">
        <v>102432</v>
      </c>
      <c r="B898" s="2">
        <v>44053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f>VLOOKUP(A898,'Время активности'!$A$1:$B$3211,2,0)</f>
        <v>69</v>
      </c>
      <c r="J898" s="5">
        <f t="shared" si="26"/>
        <v>1.1499999999999999</v>
      </c>
      <c r="K898" s="1">
        <f t="shared" si="27"/>
        <v>3</v>
      </c>
      <c r="L898" t="str">
        <f>VLOOKUP(A898,'Каналы привлечения'!$A$1:$B$3211,2,0)</f>
        <v>Instagram</v>
      </c>
      <c r="M898">
        <f>VLOOKUP(L898,'Косты по каналам'!$A$1:$B$7,2,0)</f>
        <v>75</v>
      </c>
    </row>
    <row r="899" spans="1:13" x14ac:dyDescent="0.25">
      <c r="A899" s="1">
        <v>100892</v>
      </c>
      <c r="B899" s="2">
        <v>44193</v>
      </c>
      <c r="C899" s="1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1">
        <f>VLOOKUP(A899,'Время активности'!$A$1:$B$3211,2,0)</f>
        <v>68</v>
      </c>
      <c r="J899" s="5">
        <f t="shared" ref="J899:J962" si="28">I899/60</f>
        <v>1.1333333333333333</v>
      </c>
      <c r="K899" s="1">
        <f t="shared" ref="K899:K962" si="29">IF(J899&lt;=1,4,IF(J899&lt;=2,3,IF(J899&lt;=3,2,1)))</f>
        <v>3</v>
      </c>
      <c r="L899" t="str">
        <f>VLOOKUP(A899,'Каналы привлечения'!$A$1:$B$3211,2,0)</f>
        <v>Facebook</v>
      </c>
      <c r="M899">
        <f>VLOOKUP(L899,'Косты по каналам'!$A$1:$B$7,2,0)</f>
        <v>90</v>
      </c>
    </row>
    <row r="900" spans="1:13" x14ac:dyDescent="0.25">
      <c r="A900" s="1">
        <v>101142</v>
      </c>
      <c r="B900" s="2">
        <v>44061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f>VLOOKUP(A900,'Время активности'!$A$1:$B$3211,2,0)</f>
        <v>191</v>
      </c>
      <c r="J900" s="5">
        <f t="shared" si="28"/>
        <v>3.1833333333333331</v>
      </c>
      <c r="K900" s="1">
        <f t="shared" si="29"/>
        <v>1</v>
      </c>
      <c r="L900" t="str">
        <f>VLOOKUP(A900,'Каналы привлечения'!$A$1:$B$3211,2,0)</f>
        <v>Instagram</v>
      </c>
      <c r="M900">
        <f>VLOOKUP(L900,'Косты по каналам'!$A$1:$B$7,2,0)</f>
        <v>75</v>
      </c>
    </row>
    <row r="901" spans="1:13" x14ac:dyDescent="0.25">
      <c r="A901" s="1">
        <v>101154</v>
      </c>
      <c r="B901" s="2">
        <v>44100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f>VLOOKUP(A901,'Время активности'!$A$1:$B$3211,2,0)</f>
        <v>69</v>
      </c>
      <c r="J901" s="5">
        <f t="shared" si="28"/>
        <v>1.1499999999999999</v>
      </c>
      <c r="K901" s="1">
        <f t="shared" si="29"/>
        <v>3</v>
      </c>
      <c r="L901" t="str">
        <f>VLOOKUP(A901,'Каналы привлечения'!$A$1:$B$3211,2,0)</f>
        <v>TikTok</v>
      </c>
      <c r="M901">
        <f>VLOOKUP(L901,'Косты по каналам'!$A$1:$B$7,2,0)</f>
        <v>80</v>
      </c>
    </row>
    <row r="902" spans="1:13" x14ac:dyDescent="0.25">
      <c r="A902" s="1">
        <v>102630</v>
      </c>
      <c r="B902" s="2">
        <v>43869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1">
        <f>VLOOKUP(A902,'Время активности'!$A$1:$B$3211,2,0)</f>
        <v>22</v>
      </c>
      <c r="J902" s="5">
        <f t="shared" si="28"/>
        <v>0.36666666666666664</v>
      </c>
      <c r="K902" s="1">
        <f t="shared" si="29"/>
        <v>4</v>
      </c>
      <c r="L902" t="str">
        <f>VLOOKUP(A902,'Каналы привлечения'!$A$1:$B$3211,2,0)</f>
        <v>Facebook</v>
      </c>
      <c r="M902">
        <f>VLOOKUP(L902,'Косты по каналам'!$A$1:$B$7,2,0)</f>
        <v>90</v>
      </c>
    </row>
    <row r="903" spans="1:13" x14ac:dyDescent="0.25">
      <c r="A903" s="1">
        <v>102191</v>
      </c>
      <c r="B903" s="2">
        <v>43889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f>VLOOKUP(A903,'Время активности'!$A$1:$B$3211,2,0)</f>
        <v>7</v>
      </c>
      <c r="J903" s="5">
        <f t="shared" si="28"/>
        <v>0.11666666666666667</v>
      </c>
      <c r="K903" s="1">
        <f t="shared" si="29"/>
        <v>4</v>
      </c>
      <c r="L903" t="str">
        <f>VLOOKUP(A903,'Каналы привлечения'!$A$1:$B$3211,2,0)</f>
        <v>TikTok</v>
      </c>
      <c r="M903">
        <f>VLOOKUP(L903,'Косты по каналам'!$A$1:$B$7,2,0)</f>
        <v>80</v>
      </c>
    </row>
    <row r="904" spans="1:13" x14ac:dyDescent="0.25">
      <c r="A904" s="1">
        <v>102419</v>
      </c>
      <c r="B904" s="2">
        <v>44057</v>
      </c>
      <c r="C904" s="1">
        <v>1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f>VLOOKUP(A904,'Время активности'!$A$1:$B$3211,2,0)</f>
        <v>67</v>
      </c>
      <c r="J904" s="5">
        <f t="shared" si="28"/>
        <v>1.1166666666666667</v>
      </c>
      <c r="K904" s="1">
        <f t="shared" si="29"/>
        <v>3</v>
      </c>
      <c r="L904" t="str">
        <f>VLOOKUP(A904,'Каналы привлечения'!$A$1:$B$3211,2,0)</f>
        <v>Facebook</v>
      </c>
      <c r="M904">
        <f>VLOOKUP(L904,'Косты по каналам'!$A$1:$B$7,2,0)</f>
        <v>90</v>
      </c>
    </row>
    <row r="905" spans="1:13" x14ac:dyDescent="0.25">
      <c r="A905" s="1">
        <v>100708</v>
      </c>
      <c r="B905" s="2">
        <v>44179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f>VLOOKUP(A905,'Время активности'!$A$1:$B$3211,2,0)</f>
        <v>854</v>
      </c>
      <c r="J905" s="5">
        <f t="shared" si="28"/>
        <v>14.233333333333333</v>
      </c>
      <c r="K905" s="1">
        <f t="shared" si="29"/>
        <v>1</v>
      </c>
      <c r="L905" t="str">
        <f>VLOOKUP(A905,'Каналы привлечения'!$A$1:$B$3211,2,0)</f>
        <v>VK</v>
      </c>
      <c r="M905">
        <f>VLOOKUP(L905,'Косты по каналам'!$A$1:$B$7,2,0)</f>
        <v>60</v>
      </c>
    </row>
    <row r="906" spans="1:13" x14ac:dyDescent="0.25">
      <c r="A906" s="1">
        <v>100390</v>
      </c>
      <c r="B906" s="2">
        <v>43899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f>VLOOKUP(A906,'Время активности'!$A$1:$B$3211,2,0)</f>
        <v>133</v>
      </c>
      <c r="J906" s="5">
        <f t="shared" si="28"/>
        <v>2.2166666666666668</v>
      </c>
      <c r="K906" s="1">
        <f t="shared" si="29"/>
        <v>2</v>
      </c>
      <c r="L906" t="str">
        <f>VLOOKUP(A906,'Каналы привлечения'!$A$1:$B$3211,2,0)</f>
        <v>TikTok</v>
      </c>
      <c r="M906">
        <f>VLOOKUP(L906,'Косты по каналам'!$A$1:$B$7,2,0)</f>
        <v>80</v>
      </c>
    </row>
    <row r="907" spans="1:13" x14ac:dyDescent="0.25">
      <c r="A907" s="1">
        <v>100696</v>
      </c>
      <c r="B907" s="2">
        <v>43863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f>VLOOKUP(A907,'Время активности'!$A$1:$B$3211,2,0)</f>
        <v>34</v>
      </c>
      <c r="J907" s="5">
        <f t="shared" si="28"/>
        <v>0.56666666666666665</v>
      </c>
      <c r="K907" s="1">
        <f t="shared" si="29"/>
        <v>4</v>
      </c>
      <c r="L907" t="str">
        <f>VLOOKUP(A907,'Каналы привлечения'!$A$1:$B$3211,2,0)</f>
        <v>TikTok</v>
      </c>
      <c r="M907">
        <f>VLOOKUP(L907,'Косты по каналам'!$A$1:$B$7,2,0)</f>
        <v>80</v>
      </c>
    </row>
    <row r="908" spans="1:13" x14ac:dyDescent="0.25">
      <c r="A908" s="1">
        <v>101477</v>
      </c>
      <c r="B908" s="2">
        <v>44150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f>VLOOKUP(A908,'Время активности'!$A$1:$B$3211,2,0)</f>
        <v>142</v>
      </c>
      <c r="J908" s="5">
        <f t="shared" si="28"/>
        <v>2.3666666666666667</v>
      </c>
      <c r="K908" s="1">
        <f t="shared" si="29"/>
        <v>2</v>
      </c>
      <c r="L908" t="str">
        <f>VLOOKUP(A908,'Каналы привлечения'!$A$1:$B$3211,2,0)</f>
        <v>Telegram</v>
      </c>
      <c r="M908">
        <f>VLOOKUP(L908,'Косты по каналам'!$A$1:$B$7,2,0)</f>
        <v>70</v>
      </c>
    </row>
    <row r="909" spans="1:13" x14ac:dyDescent="0.25">
      <c r="A909" s="1">
        <v>101614</v>
      </c>
      <c r="B909" s="2">
        <v>44061</v>
      </c>
      <c r="C909" s="1">
        <v>1</v>
      </c>
      <c r="D909" s="1">
        <v>1</v>
      </c>
      <c r="E909" s="1">
        <v>0</v>
      </c>
      <c r="F909" s="1">
        <v>0</v>
      </c>
      <c r="G909" s="1">
        <v>0</v>
      </c>
      <c r="H909" s="1">
        <v>0</v>
      </c>
      <c r="I909" s="1">
        <f>VLOOKUP(A909,'Время активности'!$A$1:$B$3211,2,0)</f>
        <v>63</v>
      </c>
      <c r="J909" s="5">
        <f t="shared" si="28"/>
        <v>1.05</v>
      </c>
      <c r="K909" s="1">
        <f t="shared" si="29"/>
        <v>3</v>
      </c>
      <c r="L909" t="str">
        <f>VLOOKUP(A909,'Каналы привлечения'!$A$1:$B$3211,2,0)</f>
        <v>Telegram</v>
      </c>
      <c r="M909">
        <f>VLOOKUP(L909,'Косты по каналам'!$A$1:$B$7,2,0)</f>
        <v>70</v>
      </c>
    </row>
    <row r="910" spans="1:13" x14ac:dyDescent="0.25">
      <c r="A910" s="1">
        <v>100024</v>
      </c>
      <c r="B910" s="2">
        <v>44103</v>
      </c>
      <c r="C910" s="1">
        <v>1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s="1">
        <f>VLOOKUP(A910,'Время активности'!$A$1:$B$3211,2,0)</f>
        <v>215</v>
      </c>
      <c r="J910" s="5">
        <f t="shared" si="28"/>
        <v>3.5833333333333335</v>
      </c>
      <c r="K910" s="1">
        <f t="shared" si="29"/>
        <v>1</v>
      </c>
      <c r="L910" t="str">
        <f>VLOOKUP(A910,'Каналы привлечения'!$A$1:$B$3211,2,0)</f>
        <v>Telegram</v>
      </c>
      <c r="M910">
        <f>VLOOKUP(L910,'Косты по каналам'!$A$1:$B$7,2,0)</f>
        <v>70</v>
      </c>
    </row>
    <row r="911" spans="1:13" x14ac:dyDescent="0.25">
      <c r="A911" s="1">
        <v>102683</v>
      </c>
      <c r="B911" s="2">
        <v>44080</v>
      </c>
      <c r="C911" s="1">
        <v>1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  <c r="I911" s="1">
        <f>VLOOKUP(A911,'Время активности'!$A$1:$B$3211,2,0)</f>
        <v>38</v>
      </c>
      <c r="J911" s="5">
        <f t="shared" si="28"/>
        <v>0.6333333333333333</v>
      </c>
      <c r="K911" s="1">
        <f t="shared" si="29"/>
        <v>4</v>
      </c>
      <c r="L911" t="str">
        <f>VLOOKUP(A911,'Каналы привлечения'!$A$1:$B$3211,2,0)</f>
        <v>Одноклассники</v>
      </c>
      <c r="M911">
        <f>VLOOKUP(L911,'Косты по каналам'!$A$1:$B$7,2,0)</f>
        <v>45</v>
      </c>
    </row>
    <row r="912" spans="1:13" x14ac:dyDescent="0.25">
      <c r="A912" s="1">
        <v>100733</v>
      </c>
      <c r="B912" s="2">
        <v>44171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f>VLOOKUP(A912,'Время активности'!$A$1:$B$3211,2,0)</f>
        <v>68</v>
      </c>
      <c r="J912" s="5">
        <f t="shared" si="28"/>
        <v>1.1333333333333333</v>
      </c>
      <c r="K912" s="1">
        <f t="shared" si="29"/>
        <v>3</v>
      </c>
      <c r="L912" t="str">
        <f>VLOOKUP(A912,'Каналы привлечения'!$A$1:$B$3211,2,0)</f>
        <v>Instagram</v>
      </c>
      <c r="M912">
        <f>VLOOKUP(L912,'Косты по каналам'!$A$1:$B$7,2,0)</f>
        <v>75</v>
      </c>
    </row>
    <row r="913" spans="1:13" x14ac:dyDescent="0.25">
      <c r="A913" s="1">
        <v>100428</v>
      </c>
      <c r="B913" s="2">
        <v>43995</v>
      </c>
      <c r="C913" s="1">
        <v>1</v>
      </c>
      <c r="D913" s="1">
        <v>1</v>
      </c>
      <c r="E913" s="1">
        <v>1</v>
      </c>
      <c r="F913" s="1">
        <v>1</v>
      </c>
      <c r="G913" s="1">
        <v>0</v>
      </c>
      <c r="H913" s="1">
        <v>0</v>
      </c>
      <c r="I913" s="1">
        <f>VLOOKUP(A913,'Время активности'!$A$1:$B$3211,2,0)</f>
        <v>111</v>
      </c>
      <c r="J913" s="5">
        <f t="shared" si="28"/>
        <v>1.85</v>
      </c>
      <c r="K913" s="1">
        <f t="shared" si="29"/>
        <v>3</v>
      </c>
      <c r="L913" t="str">
        <f>VLOOKUP(A913,'Каналы привлечения'!$A$1:$B$3211,2,0)</f>
        <v>Instagram</v>
      </c>
      <c r="M913">
        <f>VLOOKUP(L913,'Косты по каналам'!$A$1:$B$7,2,0)</f>
        <v>75</v>
      </c>
    </row>
    <row r="914" spans="1:13" x14ac:dyDescent="0.25">
      <c r="A914" s="1">
        <v>102216</v>
      </c>
      <c r="B914" s="2">
        <v>44192</v>
      </c>
      <c r="C914" s="1">
        <v>1</v>
      </c>
      <c r="D914" s="1">
        <v>1</v>
      </c>
      <c r="E914" s="1">
        <v>0</v>
      </c>
      <c r="F914" s="1">
        <v>0</v>
      </c>
      <c r="G914" s="1">
        <v>0</v>
      </c>
      <c r="H914" s="1">
        <v>0</v>
      </c>
      <c r="I914" s="1">
        <f>VLOOKUP(A914,'Время активности'!$A$1:$B$3211,2,0)</f>
        <v>181</v>
      </c>
      <c r="J914" s="5">
        <f t="shared" si="28"/>
        <v>3.0166666666666666</v>
      </c>
      <c r="K914" s="1">
        <f t="shared" si="29"/>
        <v>1</v>
      </c>
      <c r="L914" t="str">
        <f>VLOOKUP(A914,'Каналы привлечения'!$A$1:$B$3211,2,0)</f>
        <v>Facebook</v>
      </c>
      <c r="M914">
        <f>VLOOKUP(L914,'Косты по каналам'!$A$1:$B$7,2,0)</f>
        <v>90</v>
      </c>
    </row>
    <row r="915" spans="1:13" x14ac:dyDescent="0.25">
      <c r="A915" s="1">
        <v>100442</v>
      </c>
      <c r="B915" s="2">
        <v>44050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0</v>
      </c>
      <c r="I915" s="1">
        <f>VLOOKUP(A915,'Время активности'!$A$1:$B$3211,2,0)</f>
        <v>75</v>
      </c>
      <c r="J915" s="5">
        <f t="shared" si="28"/>
        <v>1.25</v>
      </c>
      <c r="K915" s="1">
        <f t="shared" si="29"/>
        <v>3</v>
      </c>
      <c r="L915" t="str">
        <f>VLOOKUP(A915,'Каналы привлечения'!$A$1:$B$3211,2,0)</f>
        <v>VK</v>
      </c>
      <c r="M915">
        <f>VLOOKUP(L915,'Косты по каналам'!$A$1:$B$7,2,0)</f>
        <v>60</v>
      </c>
    </row>
    <row r="916" spans="1:13" x14ac:dyDescent="0.25">
      <c r="A916" s="1">
        <v>103007</v>
      </c>
      <c r="B916" s="2">
        <v>44048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f>VLOOKUP(A916,'Время активности'!$A$1:$B$3211,2,0)</f>
        <v>25</v>
      </c>
      <c r="J916" s="5">
        <f t="shared" si="28"/>
        <v>0.41666666666666669</v>
      </c>
      <c r="K916" s="1">
        <f t="shared" si="29"/>
        <v>4</v>
      </c>
      <c r="L916" t="str">
        <f>VLOOKUP(A916,'Каналы привлечения'!$A$1:$B$3211,2,0)</f>
        <v>Instagram</v>
      </c>
      <c r="M916">
        <f>VLOOKUP(L916,'Косты по каналам'!$A$1:$B$7,2,0)</f>
        <v>75</v>
      </c>
    </row>
    <row r="917" spans="1:13" x14ac:dyDescent="0.25">
      <c r="A917" s="1">
        <v>100529</v>
      </c>
      <c r="B917" s="2">
        <v>43912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f>VLOOKUP(A917,'Время активности'!$A$1:$B$3211,2,0)</f>
        <v>75</v>
      </c>
      <c r="J917" s="5">
        <f t="shared" si="28"/>
        <v>1.25</v>
      </c>
      <c r="K917" s="1">
        <f t="shared" si="29"/>
        <v>3</v>
      </c>
      <c r="L917" t="str">
        <f>VLOOKUP(A917,'Каналы привлечения'!$A$1:$B$3211,2,0)</f>
        <v>TikTok</v>
      </c>
      <c r="M917">
        <f>VLOOKUP(L917,'Косты по каналам'!$A$1:$B$7,2,0)</f>
        <v>80</v>
      </c>
    </row>
    <row r="918" spans="1:13" x14ac:dyDescent="0.25">
      <c r="A918" s="1">
        <v>100364</v>
      </c>
      <c r="B918" s="2">
        <v>44048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f>VLOOKUP(A918,'Время активности'!$A$1:$B$3211,2,0)</f>
        <v>25</v>
      </c>
      <c r="J918" s="5">
        <f t="shared" si="28"/>
        <v>0.41666666666666669</v>
      </c>
      <c r="K918" s="1">
        <f t="shared" si="29"/>
        <v>4</v>
      </c>
      <c r="L918" t="str">
        <f>VLOOKUP(A918,'Каналы привлечения'!$A$1:$B$3211,2,0)</f>
        <v>TikTok</v>
      </c>
      <c r="M918">
        <f>VLOOKUP(L918,'Косты по каналам'!$A$1:$B$7,2,0)</f>
        <v>80</v>
      </c>
    </row>
    <row r="919" spans="1:13" x14ac:dyDescent="0.25">
      <c r="A919" s="1">
        <v>102470</v>
      </c>
      <c r="B919" s="2">
        <v>44057</v>
      </c>
      <c r="C919" s="1">
        <v>1</v>
      </c>
      <c r="D919" s="1">
        <v>1</v>
      </c>
      <c r="E919" s="1">
        <v>1</v>
      </c>
      <c r="F919" s="1">
        <v>1</v>
      </c>
      <c r="G919" s="1">
        <v>0</v>
      </c>
      <c r="H919" s="1">
        <v>0</v>
      </c>
      <c r="I919" s="1">
        <f>VLOOKUP(A919,'Время активности'!$A$1:$B$3211,2,0)</f>
        <v>260</v>
      </c>
      <c r="J919" s="5">
        <f t="shared" si="28"/>
        <v>4.333333333333333</v>
      </c>
      <c r="K919" s="1">
        <f t="shared" si="29"/>
        <v>1</v>
      </c>
      <c r="L919" t="str">
        <f>VLOOKUP(A919,'Каналы привлечения'!$A$1:$B$3211,2,0)</f>
        <v>Facebook</v>
      </c>
      <c r="M919">
        <f>VLOOKUP(L919,'Косты по каналам'!$A$1:$B$7,2,0)</f>
        <v>90</v>
      </c>
    </row>
    <row r="920" spans="1:13" x14ac:dyDescent="0.25">
      <c r="A920" s="1">
        <v>102998</v>
      </c>
      <c r="B920" s="2">
        <v>43843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f>VLOOKUP(A920,'Время активности'!$A$1:$B$3211,2,0)</f>
        <v>69</v>
      </c>
      <c r="J920" s="5">
        <f t="shared" si="28"/>
        <v>1.1499999999999999</v>
      </c>
      <c r="K920" s="1">
        <f t="shared" si="29"/>
        <v>3</v>
      </c>
      <c r="L920" t="str">
        <f>VLOOKUP(A920,'Каналы привлечения'!$A$1:$B$3211,2,0)</f>
        <v>Telegram</v>
      </c>
      <c r="M920">
        <f>VLOOKUP(L920,'Косты по каналам'!$A$1:$B$7,2,0)</f>
        <v>70</v>
      </c>
    </row>
    <row r="921" spans="1:13" x14ac:dyDescent="0.25">
      <c r="A921" s="1">
        <v>100482</v>
      </c>
      <c r="B921" s="2">
        <v>44012</v>
      </c>
      <c r="C921" s="1">
        <v>1</v>
      </c>
      <c r="D921" s="1">
        <v>1</v>
      </c>
      <c r="E921" s="1">
        <v>1</v>
      </c>
      <c r="F921" s="1">
        <v>1</v>
      </c>
      <c r="G921" s="1">
        <v>0</v>
      </c>
      <c r="H921" s="1">
        <v>0</v>
      </c>
      <c r="I921" s="1">
        <f>VLOOKUP(A921,'Время активности'!$A$1:$B$3211,2,0)</f>
        <v>226</v>
      </c>
      <c r="J921" s="5">
        <f t="shared" si="28"/>
        <v>3.7666666666666666</v>
      </c>
      <c r="K921" s="1">
        <f t="shared" si="29"/>
        <v>1</v>
      </c>
      <c r="L921" t="str">
        <f>VLOOKUP(A921,'Каналы привлечения'!$A$1:$B$3211,2,0)</f>
        <v>TikTok</v>
      </c>
      <c r="M921">
        <f>VLOOKUP(L921,'Косты по каналам'!$A$1:$B$7,2,0)</f>
        <v>80</v>
      </c>
    </row>
    <row r="922" spans="1:13" x14ac:dyDescent="0.25">
      <c r="A922" s="1">
        <v>102781</v>
      </c>
      <c r="B922" s="2">
        <v>43857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f>VLOOKUP(A922,'Время активности'!$A$1:$B$3211,2,0)</f>
        <v>905</v>
      </c>
      <c r="J922" s="5">
        <f t="shared" si="28"/>
        <v>15.083333333333334</v>
      </c>
      <c r="K922" s="1">
        <f t="shared" si="29"/>
        <v>1</v>
      </c>
      <c r="L922" t="str">
        <f>VLOOKUP(A922,'Каналы привлечения'!$A$1:$B$3211,2,0)</f>
        <v>Одноклассники</v>
      </c>
      <c r="M922">
        <f>VLOOKUP(L922,'Косты по каналам'!$A$1:$B$7,2,0)</f>
        <v>45</v>
      </c>
    </row>
    <row r="923" spans="1:13" x14ac:dyDescent="0.25">
      <c r="A923" s="1">
        <v>103063</v>
      </c>
      <c r="B923" s="2">
        <v>44149</v>
      </c>
      <c r="C923" s="1">
        <v>1</v>
      </c>
      <c r="D923" s="1">
        <v>1</v>
      </c>
      <c r="E923" s="1">
        <v>1</v>
      </c>
      <c r="F923" s="1">
        <v>1</v>
      </c>
      <c r="G923" s="1">
        <v>0</v>
      </c>
      <c r="H923" s="1">
        <v>0</v>
      </c>
      <c r="I923" s="1">
        <f>VLOOKUP(A923,'Время активности'!$A$1:$B$3211,2,0)</f>
        <v>115</v>
      </c>
      <c r="J923" s="5">
        <f t="shared" si="28"/>
        <v>1.9166666666666667</v>
      </c>
      <c r="K923" s="1">
        <f t="shared" si="29"/>
        <v>3</v>
      </c>
      <c r="L923" t="str">
        <f>VLOOKUP(A923,'Каналы привлечения'!$A$1:$B$3211,2,0)</f>
        <v>Instagram</v>
      </c>
      <c r="M923">
        <f>VLOOKUP(L923,'Косты по каналам'!$A$1:$B$7,2,0)</f>
        <v>75</v>
      </c>
    </row>
    <row r="924" spans="1:13" x14ac:dyDescent="0.25">
      <c r="A924" s="1">
        <v>103172</v>
      </c>
      <c r="B924" s="2">
        <v>44040</v>
      </c>
      <c r="C924" s="1">
        <v>1</v>
      </c>
      <c r="D924" s="1">
        <v>1</v>
      </c>
      <c r="E924" s="1">
        <v>0</v>
      </c>
      <c r="F924" s="1">
        <v>0</v>
      </c>
      <c r="G924" s="1">
        <v>0</v>
      </c>
      <c r="H924" s="1">
        <v>0</v>
      </c>
      <c r="I924" s="1">
        <f>VLOOKUP(A924,'Время активности'!$A$1:$B$3211,2,0)</f>
        <v>208</v>
      </c>
      <c r="J924" s="5">
        <f t="shared" si="28"/>
        <v>3.4666666666666668</v>
      </c>
      <c r="K924" s="1">
        <f t="shared" si="29"/>
        <v>1</v>
      </c>
      <c r="L924" t="str">
        <f>VLOOKUP(A924,'Каналы привлечения'!$A$1:$B$3211,2,0)</f>
        <v>TikTok</v>
      </c>
      <c r="M924">
        <f>VLOOKUP(L924,'Косты по каналам'!$A$1:$B$7,2,0)</f>
        <v>80</v>
      </c>
    </row>
    <row r="925" spans="1:13" x14ac:dyDescent="0.25">
      <c r="A925" s="1">
        <v>102353</v>
      </c>
      <c r="B925" s="2">
        <v>43865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f>VLOOKUP(A925,'Время активности'!$A$1:$B$3211,2,0)</f>
        <v>205</v>
      </c>
      <c r="J925" s="5">
        <f t="shared" si="28"/>
        <v>3.4166666666666665</v>
      </c>
      <c r="K925" s="1">
        <f t="shared" si="29"/>
        <v>1</v>
      </c>
      <c r="L925" t="str">
        <f>VLOOKUP(A925,'Каналы привлечения'!$A$1:$B$3211,2,0)</f>
        <v>Instagram</v>
      </c>
      <c r="M925">
        <f>VLOOKUP(L925,'Косты по каналам'!$A$1:$B$7,2,0)</f>
        <v>75</v>
      </c>
    </row>
    <row r="926" spans="1:13" x14ac:dyDescent="0.25">
      <c r="A926" s="1">
        <v>101465</v>
      </c>
      <c r="B926" s="2">
        <v>44135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f>VLOOKUP(A926,'Время активности'!$A$1:$B$3211,2,0)</f>
        <v>148</v>
      </c>
      <c r="J926" s="5">
        <f t="shared" si="28"/>
        <v>2.4666666666666668</v>
      </c>
      <c r="K926" s="1">
        <f t="shared" si="29"/>
        <v>2</v>
      </c>
      <c r="L926" t="str">
        <f>VLOOKUP(A926,'Каналы привлечения'!$A$1:$B$3211,2,0)</f>
        <v>TikTok</v>
      </c>
      <c r="M926">
        <f>VLOOKUP(L926,'Косты по каналам'!$A$1:$B$7,2,0)</f>
        <v>80</v>
      </c>
    </row>
    <row r="927" spans="1:13" x14ac:dyDescent="0.25">
      <c r="A927" s="1">
        <v>100146</v>
      </c>
      <c r="B927" s="2">
        <v>43971</v>
      </c>
      <c r="C927" s="1">
        <v>1</v>
      </c>
      <c r="D927" s="1">
        <v>1</v>
      </c>
      <c r="E927" s="1">
        <v>1</v>
      </c>
      <c r="F927" s="1">
        <v>1</v>
      </c>
      <c r="G927" s="1">
        <v>0</v>
      </c>
      <c r="H927" s="1">
        <v>0</v>
      </c>
      <c r="I927" s="1">
        <f>VLOOKUP(A927,'Время активности'!$A$1:$B$3211,2,0)</f>
        <v>428</v>
      </c>
      <c r="J927" s="5">
        <f t="shared" si="28"/>
        <v>7.1333333333333337</v>
      </c>
      <c r="K927" s="1">
        <f t="shared" si="29"/>
        <v>1</v>
      </c>
      <c r="L927" t="str">
        <f>VLOOKUP(A927,'Каналы привлечения'!$A$1:$B$3211,2,0)</f>
        <v>Instagram</v>
      </c>
      <c r="M927">
        <f>VLOOKUP(L927,'Косты по каналам'!$A$1:$B$7,2,0)</f>
        <v>75</v>
      </c>
    </row>
    <row r="928" spans="1:13" x14ac:dyDescent="0.25">
      <c r="A928" s="1">
        <v>102097</v>
      </c>
      <c r="B928" s="2">
        <v>44099</v>
      </c>
      <c r="C928" s="1">
        <v>1</v>
      </c>
      <c r="D928" s="1">
        <v>1</v>
      </c>
      <c r="E928" s="1">
        <v>1</v>
      </c>
      <c r="F928" s="1">
        <v>0</v>
      </c>
      <c r="G928" s="1">
        <v>0</v>
      </c>
      <c r="H928" s="1">
        <v>0</v>
      </c>
      <c r="I928" s="1">
        <f>VLOOKUP(A928,'Время активности'!$A$1:$B$3211,2,0)</f>
        <v>18</v>
      </c>
      <c r="J928" s="5">
        <f t="shared" si="28"/>
        <v>0.3</v>
      </c>
      <c r="K928" s="1">
        <f t="shared" si="29"/>
        <v>4</v>
      </c>
      <c r="L928" t="str">
        <f>VLOOKUP(A928,'Каналы привлечения'!$A$1:$B$3211,2,0)</f>
        <v>TikTok</v>
      </c>
      <c r="M928">
        <f>VLOOKUP(L928,'Косты по каналам'!$A$1:$B$7,2,0)</f>
        <v>80</v>
      </c>
    </row>
    <row r="929" spans="1:13" x14ac:dyDescent="0.25">
      <c r="A929" s="1">
        <v>100528</v>
      </c>
      <c r="B929" s="2">
        <v>43992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f>VLOOKUP(A929,'Время активности'!$A$1:$B$3211,2,0)</f>
        <v>279</v>
      </c>
      <c r="J929" s="5">
        <f t="shared" si="28"/>
        <v>4.6500000000000004</v>
      </c>
      <c r="K929" s="1">
        <f t="shared" si="29"/>
        <v>1</v>
      </c>
      <c r="L929" t="str">
        <f>VLOOKUP(A929,'Каналы привлечения'!$A$1:$B$3211,2,0)</f>
        <v>Одноклассники</v>
      </c>
      <c r="M929">
        <f>VLOOKUP(L929,'Косты по каналам'!$A$1:$B$7,2,0)</f>
        <v>45</v>
      </c>
    </row>
    <row r="930" spans="1:13" x14ac:dyDescent="0.25">
      <c r="A930" s="1">
        <v>101583</v>
      </c>
      <c r="B930" s="2">
        <v>43836</v>
      </c>
      <c r="C930" s="1">
        <v>1</v>
      </c>
      <c r="D930" s="1">
        <v>1</v>
      </c>
      <c r="E930" s="1">
        <v>1</v>
      </c>
      <c r="F930" s="1">
        <v>0</v>
      </c>
      <c r="G930" s="1">
        <v>0</v>
      </c>
      <c r="H930" s="1">
        <v>0</v>
      </c>
      <c r="I930" s="1">
        <f>VLOOKUP(A930,'Время активности'!$A$1:$B$3211,2,0)</f>
        <v>748</v>
      </c>
      <c r="J930" s="5">
        <f t="shared" si="28"/>
        <v>12.466666666666667</v>
      </c>
      <c r="K930" s="1">
        <f t="shared" si="29"/>
        <v>1</v>
      </c>
      <c r="L930" t="str">
        <f>VLOOKUP(A930,'Каналы привлечения'!$A$1:$B$3211,2,0)</f>
        <v>Facebook</v>
      </c>
      <c r="M930">
        <f>VLOOKUP(L930,'Косты по каналам'!$A$1:$B$7,2,0)</f>
        <v>90</v>
      </c>
    </row>
    <row r="931" spans="1:13" x14ac:dyDescent="0.25">
      <c r="A931" s="1">
        <v>101408</v>
      </c>
      <c r="B931" s="2">
        <v>44099</v>
      </c>
      <c r="C931" s="1">
        <v>1</v>
      </c>
      <c r="D931" s="1">
        <v>1</v>
      </c>
      <c r="E931" s="1">
        <v>1</v>
      </c>
      <c r="F931" s="1">
        <v>1</v>
      </c>
      <c r="G931" s="1">
        <v>0</v>
      </c>
      <c r="H931" s="1">
        <v>0</v>
      </c>
      <c r="I931" s="1">
        <f>VLOOKUP(A931,'Время активности'!$A$1:$B$3211,2,0)</f>
        <v>77</v>
      </c>
      <c r="J931" s="5">
        <f t="shared" si="28"/>
        <v>1.2833333333333334</v>
      </c>
      <c r="K931" s="1">
        <f t="shared" si="29"/>
        <v>3</v>
      </c>
      <c r="L931" t="str">
        <f>VLOOKUP(A931,'Каналы привлечения'!$A$1:$B$3211,2,0)</f>
        <v>Instagram</v>
      </c>
      <c r="M931">
        <f>VLOOKUP(L931,'Косты по каналам'!$A$1:$B$7,2,0)</f>
        <v>75</v>
      </c>
    </row>
    <row r="932" spans="1:13" x14ac:dyDescent="0.25">
      <c r="A932" s="1">
        <v>101317</v>
      </c>
      <c r="B932" s="2">
        <v>44163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f>VLOOKUP(A932,'Время активности'!$A$1:$B$3211,2,0)</f>
        <v>228</v>
      </c>
      <c r="J932" s="5">
        <f t="shared" si="28"/>
        <v>3.8</v>
      </c>
      <c r="K932" s="1">
        <f t="shared" si="29"/>
        <v>1</v>
      </c>
      <c r="L932" t="str">
        <f>VLOOKUP(A932,'Каналы привлечения'!$A$1:$B$3211,2,0)</f>
        <v>Instagram</v>
      </c>
      <c r="M932">
        <f>VLOOKUP(L932,'Косты по каналам'!$A$1:$B$7,2,0)</f>
        <v>75</v>
      </c>
    </row>
    <row r="933" spans="1:13" x14ac:dyDescent="0.25">
      <c r="A933" s="1">
        <v>101084</v>
      </c>
      <c r="B933" s="2">
        <v>43905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f>VLOOKUP(A933,'Время активности'!$A$1:$B$3211,2,0)</f>
        <v>60</v>
      </c>
      <c r="J933" s="5">
        <f t="shared" si="28"/>
        <v>1</v>
      </c>
      <c r="K933" s="1">
        <f t="shared" si="29"/>
        <v>4</v>
      </c>
      <c r="L933" t="str">
        <f>VLOOKUP(A933,'Каналы привлечения'!$A$1:$B$3211,2,0)</f>
        <v>Facebook</v>
      </c>
      <c r="M933">
        <f>VLOOKUP(L933,'Косты по каналам'!$A$1:$B$7,2,0)</f>
        <v>90</v>
      </c>
    </row>
    <row r="934" spans="1:13" x14ac:dyDescent="0.25">
      <c r="A934" s="1">
        <v>101222</v>
      </c>
      <c r="B934" s="2">
        <v>44130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f>VLOOKUP(A934,'Время активности'!$A$1:$B$3211,2,0)</f>
        <v>19</v>
      </c>
      <c r="J934" s="5">
        <f t="shared" si="28"/>
        <v>0.31666666666666665</v>
      </c>
      <c r="K934" s="1">
        <f t="shared" si="29"/>
        <v>4</v>
      </c>
      <c r="L934" t="str">
        <f>VLOOKUP(A934,'Каналы привлечения'!$A$1:$B$3211,2,0)</f>
        <v>TikTok</v>
      </c>
      <c r="M934">
        <f>VLOOKUP(L934,'Косты по каналам'!$A$1:$B$7,2,0)</f>
        <v>80</v>
      </c>
    </row>
    <row r="935" spans="1:13" x14ac:dyDescent="0.25">
      <c r="A935" s="1">
        <v>100435</v>
      </c>
      <c r="B935" s="2">
        <v>44154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f>VLOOKUP(A935,'Время активности'!$A$1:$B$3211,2,0)</f>
        <v>75</v>
      </c>
      <c r="J935" s="5">
        <f t="shared" si="28"/>
        <v>1.25</v>
      </c>
      <c r="K935" s="1">
        <f t="shared" si="29"/>
        <v>3</v>
      </c>
      <c r="L935" t="str">
        <f>VLOOKUP(A935,'Каналы привлечения'!$A$1:$B$3211,2,0)</f>
        <v>Telegram</v>
      </c>
      <c r="M935">
        <f>VLOOKUP(L935,'Косты по каналам'!$A$1:$B$7,2,0)</f>
        <v>70</v>
      </c>
    </row>
    <row r="936" spans="1:13" x14ac:dyDescent="0.25">
      <c r="A936" s="1">
        <v>103020</v>
      </c>
      <c r="B936" s="2">
        <v>43971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f>VLOOKUP(A936,'Время активности'!$A$1:$B$3211,2,0)</f>
        <v>172</v>
      </c>
      <c r="J936" s="5">
        <f t="shared" si="28"/>
        <v>2.8666666666666667</v>
      </c>
      <c r="K936" s="1">
        <f t="shared" si="29"/>
        <v>2</v>
      </c>
      <c r="L936" t="str">
        <f>VLOOKUP(A936,'Каналы привлечения'!$A$1:$B$3211,2,0)</f>
        <v>Facebook</v>
      </c>
      <c r="M936">
        <f>VLOOKUP(L936,'Косты по каналам'!$A$1:$B$7,2,0)</f>
        <v>90</v>
      </c>
    </row>
    <row r="937" spans="1:13" x14ac:dyDescent="0.25">
      <c r="A937" s="1">
        <v>102158</v>
      </c>
      <c r="B937" s="2">
        <v>44165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f>VLOOKUP(A937,'Время активности'!$A$1:$B$3211,2,0)</f>
        <v>33</v>
      </c>
      <c r="J937" s="5">
        <f t="shared" si="28"/>
        <v>0.55000000000000004</v>
      </c>
      <c r="K937" s="1">
        <f t="shared" si="29"/>
        <v>4</v>
      </c>
      <c r="L937" t="str">
        <f>VLOOKUP(A937,'Каналы привлечения'!$A$1:$B$3211,2,0)</f>
        <v>Одноклассники</v>
      </c>
      <c r="M937">
        <f>VLOOKUP(L937,'Косты по каналам'!$A$1:$B$7,2,0)</f>
        <v>45</v>
      </c>
    </row>
    <row r="938" spans="1:13" x14ac:dyDescent="0.25">
      <c r="A938" s="1">
        <v>101206</v>
      </c>
      <c r="B938" s="2">
        <v>44032</v>
      </c>
      <c r="C938" s="1">
        <v>1</v>
      </c>
      <c r="D938" s="1">
        <v>1</v>
      </c>
      <c r="E938" s="1">
        <v>1</v>
      </c>
      <c r="F938" s="1">
        <v>0</v>
      </c>
      <c r="G938" s="1">
        <v>0</v>
      </c>
      <c r="H938" s="1">
        <v>0</v>
      </c>
      <c r="I938" s="1">
        <f>VLOOKUP(A938,'Время активности'!$A$1:$B$3211,2,0)</f>
        <v>104</v>
      </c>
      <c r="J938" s="5">
        <f t="shared" si="28"/>
        <v>1.7333333333333334</v>
      </c>
      <c r="K938" s="1">
        <f t="shared" si="29"/>
        <v>3</v>
      </c>
      <c r="L938" t="str">
        <f>VLOOKUP(A938,'Каналы привлечения'!$A$1:$B$3211,2,0)</f>
        <v>Telegram</v>
      </c>
      <c r="M938">
        <f>VLOOKUP(L938,'Косты по каналам'!$A$1:$B$7,2,0)</f>
        <v>70</v>
      </c>
    </row>
    <row r="939" spans="1:13" x14ac:dyDescent="0.25">
      <c r="A939" s="1">
        <v>103012</v>
      </c>
      <c r="B939" s="2">
        <v>44137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f>VLOOKUP(A939,'Время активности'!$A$1:$B$3211,2,0)</f>
        <v>33</v>
      </c>
      <c r="J939" s="5">
        <f t="shared" si="28"/>
        <v>0.55000000000000004</v>
      </c>
      <c r="K939" s="1">
        <f t="shared" si="29"/>
        <v>4</v>
      </c>
      <c r="L939" t="str">
        <f>VLOOKUP(A939,'Каналы привлечения'!$A$1:$B$3211,2,0)</f>
        <v>Instagram</v>
      </c>
      <c r="M939">
        <f>VLOOKUP(L939,'Косты по каналам'!$A$1:$B$7,2,0)</f>
        <v>75</v>
      </c>
    </row>
    <row r="940" spans="1:13" x14ac:dyDescent="0.25">
      <c r="A940" s="1">
        <v>100097</v>
      </c>
      <c r="B940" s="2">
        <v>44105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1">
        <f>VLOOKUP(A940,'Время активности'!$A$1:$B$3211,2,0)</f>
        <v>82</v>
      </c>
      <c r="J940" s="5">
        <f t="shared" si="28"/>
        <v>1.3666666666666667</v>
      </c>
      <c r="K940" s="1">
        <f t="shared" si="29"/>
        <v>3</v>
      </c>
      <c r="L940" t="str">
        <f>VLOOKUP(A940,'Каналы привлечения'!$A$1:$B$3211,2,0)</f>
        <v>Одноклассники</v>
      </c>
      <c r="M940">
        <f>VLOOKUP(L940,'Косты по каналам'!$A$1:$B$7,2,0)</f>
        <v>45</v>
      </c>
    </row>
    <row r="941" spans="1:13" x14ac:dyDescent="0.25">
      <c r="A941" s="1">
        <v>101268</v>
      </c>
      <c r="B941" s="2">
        <v>44193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f>VLOOKUP(A941,'Время активности'!$A$1:$B$3211,2,0)</f>
        <v>224</v>
      </c>
      <c r="J941" s="5">
        <f t="shared" si="28"/>
        <v>3.7333333333333334</v>
      </c>
      <c r="K941" s="1">
        <f t="shared" si="29"/>
        <v>1</v>
      </c>
      <c r="L941" t="str">
        <f>VLOOKUP(A941,'Каналы привлечения'!$A$1:$B$3211,2,0)</f>
        <v>TikTok</v>
      </c>
      <c r="M941">
        <f>VLOOKUP(L941,'Косты по каналам'!$A$1:$B$7,2,0)</f>
        <v>80</v>
      </c>
    </row>
    <row r="942" spans="1:13" x14ac:dyDescent="0.25">
      <c r="A942" s="1">
        <v>102870</v>
      </c>
      <c r="B942" s="2">
        <v>43862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f>VLOOKUP(A942,'Время активности'!$A$1:$B$3211,2,0)</f>
        <v>55</v>
      </c>
      <c r="J942" s="5">
        <f t="shared" si="28"/>
        <v>0.91666666666666663</v>
      </c>
      <c r="K942" s="1">
        <f t="shared" si="29"/>
        <v>4</v>
      </c>
      <c r="L942" t="str">
        <f>VLOOKUP(A942,'Каналы привлечения'!$A$1:$B$3211,2,0)</f>
        <v>Telegram</v>
      </c>
      <c r="M942">
        <f>VLOOKUP(L942,'Косты по каналам'!$A$1:$B$7,2,0)</f>
        <v>70</v>
      </c>
    </row>
    <row r="943" spans="1:13" x14ac:dyDescent="0.25">
      <c r="A943" s="1">
        <v>102273</v>
      </c>
      <c r="B943" s="2">
        <v>44168</v>
      </c>
      <c r="C943" s="1">
        <v>1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  <c r="I943" s="1">
        <f>VLOOKUP(A943,'Время активности'!$A$1:$B$3211,2,0)</f>
        <v>64</v>
      </c>
      <c r="J943" s="5">
        <f t="shared" si="28"/>
        <v>1.0666666666666667</v>
      </c>
      <c r="K943" s="1">
        <f t="shared" si="29"/>
        <v>3</v>
      </c>
      <c r="L943" t="str">
        <f>VLOOKUP(A943,'Каналы привлечения'!$A$1:$B$3211,2,0)</f>
        <v>Telegram</v>
      </c>
      <c r="M943">
        <f>VLOOKUP(L943,'Косты по каналам'!$A$1:$B$7,2,0)</f>
        <v>70</v>
      </c>
    </row>
    <row r="944" spans="1:13" x14ac:dyDescent="0.25">
      <c r="A944" s="1">
        <v>101160</v>
      </c>
      <c r="B944" s="2">
        <v>43874</v>
      </c>
      <c r="C944" s="1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f>VLOOKUP(A944,'Время активности'!$A$1:$B$3211,2,0)</f>
        <v>220</v>
      </c>
      <c r="J944" s="5">
        <f t="shared" si="28"/>
        <v>3.6666666666666665</v>
      </c>
      <c r="K944" s="1">
        <f t="shared" si="29"/>
        <v>1</v>
      </c>
      <c r="L944" t="str">
        <f>VLOOKUP(A944,'Каналы привлечения'!$A$1:$B$3211,2,0)</f>
        <v>Telegram</v>
      </c>
      <c r="M944">
        <f>VLOOKUP(L944,'Косты по каналам'!$A$1:$B$7,2,0)</f>
        <v>70</v>
      </c>
    </row>
    <row r="945" spans="1:13" x14ac:dyDescent="0.25">
      <c r="A945" s="1">
        <v>101964</v>
      </c>
      <c r="B945" s="2">
        <v>43921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f>VLOOKUP(A945,'Время активности'!$A$1:$B$3211,2,0)</f>
        <v>226</v>
      </c>
      <c r="J945" s="5">
        <f t="shared" si="28"/>
        <v>3.7666666666666666</v>
      </c>
      <c r="K945" s="1">
        <f t="shared" si="29"/>
        <v>1</v>
      </c>
      <c r="L945" t="str">
        <f>VLOOKUP(A945,'Каналы привлечения'!$A$1:$B$3211,2,0)</f>
        <v>Telegram</v>
      </c>
      <c r="M945">
        <f>VLOOKUP(L945,'Косты по каналам'!$A$1:$B$7,2,0)</f>
        <v>70</v>
      </c>
    </row>
    <row r="946" spans="1:13" x14ac:dyDescent="0.25">
      <c r="A946" s="1">
        <v>100167</v>
      </c>
      <c r="B946" s="2">
        <v>43967</v>
      </c>
      <c r="C946" s="1">
        <v>1</v>
      </c>
      <c r="D946" s="1">
        <v>1</v>
      </c>
      <c r="E946" s="1">
        <v>1</v>
      </c>
      <c r="F946" s="1">
        <v>0</v>
      </c>
      <c r="G946" s="1">
        <v>0</v>
      </c>
      <c r="H946" s="1">
        <v>0</v>
      </c>
      <c r="I946" s="1">
        <f>VLOOKUP(A946,'Время активности'!$A$1:$B$3211,2,0)</f>
        <v>82</v>
      </c>
      <c r="J946" s="5">
        <f t="shared" si="28"/>
        <v>1.3666666666666667</v>
      </c>
      <c r="K946" s="1">
        <f t="shared" si="29"/>
        <v>3</v>
      </c>
      <c r="L946" t="str">
        <f>VLOOKUP(A946,'Каналы привлечения'!$A$1:$B$3211,2,0)</f>
        <v>Instagram</v>
      </c>
      <c r="M946">
        <f>VLOOKUP(L946,'Косты по каналам'!$A$1:$B$7,2,0)</f>
        <v>75</v>
      </c>
    </row>
    <row r="947" spans="1:13" x14ac:dyDescent="0.25">
      <c r="A947" s="1">
        <v>100658</v>
      </c>
      <c r="B947" s="2">
        <v>43932</v>
      </c>
      <c r="C947" s="1">
        <v>1</v>
      </c>
      <c r="D947" s="1">
        <v>1</v>
      </c>
      <c r="E947" s="1">
        <v>1</v>
      </c>
      <c r="F947" s="1">
        <v>0</v>
      </c>
      <c r="G947" s="1">
        <v>0</v>
      </c>
      <c r="H947" s="1">
        <v>0</v>
      </c>
      <c r="I947" s="1">
        <f>VLOOKUP(A947,'Время активности'!$A$1:$B$3211,2,0)</f>
        <v>75</v>
      </c>
      <c r="J947" s="5">
        <f t="shared" si="28"/>
        <v>1.25</v>
      </c>
      <c r="K947" s="1">
        <f t="shared" si="29"/>
        <v>3</v>
      </c>
      <c r="L947" t="str">
        <f>VLOOKUP(A947,'Каналы привлечения'!$A$1:$B$3211,2,0)</f>
        <v>VK</v>
      </c>
      <c r="M947">
        <f>VLOOKUP(L947,'Косты по каналам'!$A$1:$B$7,2,0)</f>
        <v>60</v>
      </c>
    </row>
    <row r="948" spans="1:13" x14ac:dyDescent="0.25">
      <c r="A948" s="1">
        <v>100836</v>
      </c>
      <c r="B948" s="2">
        <v>44093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f>VLOOKUP(A948,'Время активности'!$A$1:$B$3211,2,0)</f>
        <v>645</v>
      </c>
      <c r="J948" s="5">
        <f t="shared" si="28"/>
        <v>10.75</v>
      </c>
      <c r="K948" s="1">
        <f t="shared" si="29"/>
        <v>1</v>
      </c>
      <c r="L948" t="str">
        <f>VLOOKUP(A948,'Каналы привлечения'!$A$1:$B$3211,2,0)</f>
        <v>Telegram</v>
      </c>
      <c r="M948">
        <f>VLOOKUP(L948,'Косты по каналам'!$A$1:$B$7,2,0)</f>
        <v>70</v>
      </c>
    </row>
    <row r="949" spans="1:13" x14ac:dyDescent="0.25">
      <c r="A949" s="1">
        <v>101712</v>
      </c>
      <c r="B949" s="2">
        <v>44167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f>VLOOKUP(A949,'Время активности'!$A$1:$B$3211,2,0)</f>
        <v>72</v>
      </c>
      <c r="J949" s="5">
        <f t="shared" si="28"/>
        <v>1.2</v>
      </c>
      <c r="K949" s="1">
        <f t="shared" si="29"/>
        <v>3</v>
      </c>
      <c r="L949" t="str">
        <f>VLOOKUP(A949,'Каналы привлечения'!$A$1:$B$3211,2,0)</f>
        <v>Instagram</v>
      </c>
      <c r="M949">
        <f>VLOOKUP(L949,'Косты по каналам'!$A$1:$B$7,2,0)</f>
        <v>75</v>
      </c>
    </row>
    <row r="950" spans="1:13" x14ac:dyDescent="0.25">
      <c r="A950" s="1">
        <v>101544</v>
      </c>
      <c r="B950" s="2">
        <v>43889</v>
      </c>
      <c r="C950" s="1">
        <v>1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f>VLOOKUP(A950,'Время активности'!$A$1:$B$3211,2,0)</f>
        <v>616</v>
      </c>
      <c r="J950" s="5">
        <f t="shared" si="28"/>
        <v>10.266666666666667</v>
      </c>
      <c r="K950" s="1">
        <f t="shared" si="29"/>
        <v>1</v>
      </c>
      <c r="L950" t="str">
        <f>VLOOKUP(A950,'Каналы привлечения'!$A$1:$B$3211,2,0)</f>
        <v>VK</v>
      </c>
      <c r="M950">
        <f>VLOOKUP(L950,'Косты по каналам'!$A$1:$B$7,2,0)</f>
        <v>60</v>
      </c>
    </row>
    <row r="951" spans="1:13" x14ac:dyDescent="0.25">
      <c r="A951" s="1">
        <v>100872</v>
      </c>
      <c r="B951" s="2">
        <v>43875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f>VLOOKUP(A951,'Время активности'!$A$1:$B$3211,2,0)</f>
        <v>192</v>
      </c>
      <c r="J951" s="5">
        <f t="shared" si="28"/>
        <v>3.2</v>
      </c>
      <c r="K951" s="1">
        <f t="shared" si="29"/>
        <v>1</v>
      </c>
      <c r="L951" t="str">
        <f>VLOOKUP(A951,'Каналы привлечения'!$A$1:$B$3211,2,0)</f>
        <v>Facebook</v>
      </c>
      <c r="M951">
        <f>VLOOKUP(L951,'Косты по каналам'!$A$1:$B$7,2,0)</f>
        <v>90</v>
      </c>
    </row>
    <row r="952" spans="1:13" x14ac:dyDescent="0.25">
      <c r="A952" s="1">
        <v>101838</v>
      </c>
      <c r="B952" s="2">
        <v>44035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f>VLOOKUP(A952,'Время активности'!$A$1:$B$3211,2,0)</f>
        <v>34</v>
      </c>
      <c r="J952" s="5">
        <f t="shared" si="28"/>
        <v>0.56666666666666665</v>
      </c>
      <c r="K952" s="1">
        <f t="shared" si="29"/>
        <v>4</v>
      </c>
      <c r="L952" t="str">
        <f>VLOOKUP(A952,'Каналы привлечения'!$A$1:$B$3211,2,0)</f>
        <v>VK</v>
      </c>
      <c r="M952">
        <f>VLOOKUP(L952,'Косты по каналам'!$A$1:$B$7,2,0)</f>
        <v>60</v>
      </c>
    </row>
    <row r="953" spans="1:13" x14ac:dyDescent="0.25">
      <c r="A953" s="1">
        <v>103200</v>
      </c>
      <c r="B953" s="2">
        <v>43995</v>
      </c>
      <c r="C953" s="1">
        <v>1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s="1">
        <f>VLOOKUP(A953,'Время активности'!$A$1:$B$3211,2,0)</f>
        <v>168</v>
      </c>
      <c r="J953" s="5">
        <f t="shared" si="28"/>
        <v>2.8</v>
      </c>
      <c r="K953" s="1">
        <f t="shared" si="29"/>
        <v>2</v>
      </c>
      <c r="L953" t="str">
        <f>VLOOKUP(A953,'Каналы привлечения'!$A$1:$B$3211,2,0)</f>
        <v>VK</v>
      </c>
      <c r="M953">
        <f>VLOOKUP(L953,'Косты по каналам'!$A$1:$B$7,2,0)</f>
        <v>60</v>
      </c>
    </row>
    <row r="954" spans="1:13" x14ac:dyDescent="0.25">
      <c r="A954" s="1">
        <v>102643</v>
      </c>
      <c r="B954" s="2">
        <v>43920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f>VLOOKUP(A954,'Время активности'!$A$1:$B$3211,2,0)</f>
        <v>872</v>
      </c>
      <c r="J954" s="5">
        <f t="shared" si="28"/>
        <v>14.533333333333333</v>
      </c>
      <c r="K954" s="1">
        <f t="shared" si="29"/>
        <v>1</v>
      </c>
      <c r="L954" t="str">
        <f>VLOOKUP(A954,'Каналы привлечения'!$A$1:$B$3211,2,0)</f>
        <v>TikTok</v>
      </c>
      <c r="M954">
        <f>VLOOKUP(L954,'Косты по каналам'!$A$1:$B$7,2,0)</f>
        <v>80</v>
      </c>
    </row>
    <row r="955" spans="1:13" x14ac:dyDescent="0.25">
      <c r="A955" s="1">
        <v>101994</v>
      </c>
      <c r="B955" s="2">
        <v>43887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f>VLOOKUP(A955,'Время активности'!$A$1:$B$3211,2,0)</f>
        <v>197</v>
      </c>
      <c r="J955" s="5">
        <f t="shared" si="28"/>
        <v>3.2833333333333332</v>
      </c>
      <c r="K955" s="1">
        <f t="shared" si="29"/>
        <v>1</v>
      </c>
      <c r="L955" t="str">
        <f>VLOOKUP(A955,'Каналы привлечения'!$A$1:$B$3211,2,0)</f>
        <v>Одноклассники</v>
      </c>
      <c r="M955">
        <f>VLOOKUP(L955,'Косты по каналам'!$A$1:$B$7,2,0)</f>
        <v>45</v>
      </c>
    </row>
    <row r="956" spans="1:13" x14ac:dyDescent="0.25">
      <c r="A956" s="1">
        <v>101336</v>
      </c>
      <c r="B956" s="2">
        <v>44040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f>VLOOKUP(A956,'Время активности'!$A$1:$B$3211,2,0)</f>
        <v>229</v>
      </c>
      <c r="J956" s="5">
        <f t="shared" si="28"/>
        <v>3.8166666666666669</v>
      </c>
      <c r="K956" s="1">
        <f t="shared" si="29"/>
        <v>1</v>
      </c>
      <c r="L956" t="str">
        <f>VLOOKUP(A956,'Каналы привлечения'!$A$1:$B$3211,2,0)</f>
        <v>Одноклассники</v>
      </c>
      <c r="M956">
        <f>VLOOKUP(L956,'Косты по каналам'!$A$1:$B$7,2,0)</f>
        <v>45</v>
      </c>
    </row>
    <row r="957" spans="1:13" x14ac:dyDescent="0.25">
      <c r="A957" s="1">
        <v>100300</v>
      </c>
      <c r="B957" s="2">
        <v>44194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f>VLOOKUP(A957,'Время активности'!$A$1:$B$3211,2,0)</f>
        <v>84</v>
      </c>
      <c r="J957" s="5">
        <f t="shared" si="28"/>
        <v>1.4</v>
      </c>
      <c r="K957" s="1">
        <f t="shared" si="29"/>
        <v>3</v>
      </c>
      <c r="L957" t="str">
        <f>VLOOKUP(A957,'Каналы привлечения'!$A$1:$B$3211,2,0)</f>
        <v>Instagram</v>
      </c>
      <c r="M957">
        <f>VLOOKUP(L957,'Косты по каналам'!$A$1:$B$7,2,0)</f>
        <v>75</v>
      </c>
    </row>
    <row r="958" spans="1:13" x14ac:dyDescent="0.25">
      <c r="A958" s="1">
        <v>101504</v>
      </c>
      <c r="B958" s="2">
        <v>44188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1">
        <f>VLOOKUP(A958,'Время активности'!$A$1:$B$3211,2,0)</f>
        <v>78</v>
      </c>
      <c r="J958" s="5">
        <f t="shared" si="28"/>
        <v>1.3</v>
      </c>
      <c r="K958" s="1">
        <f t="shared" si="29"/>
        <v>3</v>
      </c>
      <c r="L958" t="str">
        <f>VLOOKUP(A958,'Каналы привлечения'!$A$1:$B$3211,2,0)</f>
        <v>Одноклассники</v>
      </c>
      <c r="M958">
        <f>VLOOKUP(L958,'Косты по каналам'!$A$1:$B$7,2,0)</f>
        <v>45</v>
      </c>
    </row>
    <row r="959" spans="1:13" x14ac:dyDescent="0.25">
      <c r="A959" s="1">
        <v>101519</v>
      </c>
      <c r="B959" s="2">
        <v>44165</v>
      </c>
      <c r="C959" s="1">
        <v>1</v>
      </c>
      <c r="D959" s="1">
        <v>1</v>
      </c>
      <c r="E959" s="1">
        <v>0</v>
      </c>
      <c r="F959" s="1">
        <v>0</v>
      </c>
      <c r="G959" s="1">
        <v>0</v>
      </c>
      <c r="H959" s="1">
        <v>0</v>
      </c>
      <c r="I959" s="1">
        <f>VLOOKUP(A959,'Время активности'!$A$1:$B$3211,2,0)</f>
        <v>257</v>
      </c>
      <c r="J959" s="5">
        <f t="shared" si="28"/>
        <v>4.2833333333333332</v>
      </c>
      <c r="K959" s="1">
        <f t="shared" si="29"/>
        <v>1</v>
      </c>
      <c r="L959" t="str">
        <f>VLOOKUP(A959,'Каналы привлечения'!$A$1:$B$3211,2,0)</f>
        <v>VK</v>
      </c>
      <c r="M959">
        <f>VLOOKUP(L959,'Косты по каналам'!$A$1:$B$7,2,0)</f>
        <v>60</v>
      </c>
    </row>
    <row r="960" spans="1:13" x14ac:dyDescent="0.25">
      <c r="A960" s="1">
        <v>102894</v>
      </c>
      <c r="B960" s="2">
        <v>43880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f>VLOOKUP(A960,'Время активности'!$A$1:$B$3211,2,0)</f>
        <v>33</v>
      </c>
      <c r="J960" s="5">
        <f t="shared" si="28"/>
        <v>0.55000000000000004</v>
      </c>
      <c r="K960" s="1">
        <f t="shared" si="29"/>
        <v>4</v>
      </c>
      <c r="L960" t="str">
        <f>VLOOKUP(A960,'Каналы привлечения'!$A$1:$B$3211,2,0)</f>
        <v>Одноклассники</v>
      </c>
      <c r="M960">
        <f>VLOOKUP(L960,'Косты по каналам'!$A$1:$B$7,2,0)</f>
        <v>45</v>
      </c>
    </row>
    <row r="961" spans="1:13" x14ac:dyDescent="0.25">
      <c r="A961" s="1">
        <v>100774</v>
      </c>
      <c r="B961" s="2">
        <v>44053</v>
      </c>
      <c r="C961" s="1">
        <v>1</v>
      </c>
      <c r="D961" s="1">
        <v>1</v>
      </c>
      <c r="E961" s="1">
        <v>1</v>
      </c>
      <c r="F961" s="1">
        <v>0</v>
      </c>
      <c r="G961" s="1">
        <v>0</v>
      </c>
      <c r="H961" s="1">
        <v>0</v>
      </c>
      <c r="I961" s="1">
        <f>VLOOKUP(A961,'Время активности'!$A$1:$B$3211,2,0)</f>
        <v>762</v>
      </c>
      <c r="J961" s="5">
        <f t="shared" si="28"/>
        <v>12.7</v>
      </c>
      <c r="K961" s="1">
        <f t="shared" si="29"/>
        <v>1</v>
      </c>
      <c r="L961" t="str">
        <f>VLOOKUP(A961,'Каналы привлечения'!$A$1:$B$3211,2,0)</f>
        <v>Telegram</v>
      </c>
      <c r="M961">
        <f>VLOOKUP(L961,'Косты по каналам'!$A$1:$B$7,2,0)</f>
        <v>70</v>
      </c>
    </row>
    <row r="962" spans="1:13" x14ac:dyDescent="0.25">
      <c r="A962" s="1">
        <v>102456</v>
      </c>
      <c r="B962" s="2">
        <v>44112</v>
      </c>
      <c r="C962" s="1">
        <v>1</v>
      </c>
      <c r="D962" s="1">
        <v>1</v>
      </c>
      <c r="E962" s="1">
        <v>0</v>
      </c>
      <c r="F962" s="1">
        <v>0</v>
      </c>
      <c r="G962" s="1">
        <v>0</v>
      </c>
      <c r="H962" s="1">
        <v>0</v>
      </c>
      <c r="I962" s="1">
        <f>VLOOKUP(A962,'Время активности'!$A$1:$B$3211,2,0)</f>
        <v>39</v>
      </c>
      <c r="J962" s="5">
        <f t="shared" si="28"/>
        <v>0.65</v>
      </c>
      <c r="K962" s="1">
        <f t="shared" si="29"/>
        <v>4</v>
      </c>
      <c r="L962" t="str">
        <f>VLOOKUP(A962,'Каналы привлечения'!$A$1:$B$3211,2,0)</f>
        <v>Одноклассники</v>
      </c>
      <c r="M962">
        <f>VLOOKUP(L962,'Косты по каналам'!$A$1:$B$7,2,0)</f>
        <v>45</v>
      </c>
    </row>
    <row r="963" spans="1:13" x14ac:dyDescent="0.25">
      <c r="A963" s="1">
        <v>101279</v>
      </c>
      <c r="B963" s="2">
        <v>43917</v>
      </c>
      <c r="C963" s="1">
        <v>1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s="1">
        <f>VLOOKUP(A963,'Время активности'!$A$1:$B$3211,2,0)</f>
        <v>157</v>
      </c>
      <c r="J963" s="5">
        <f t="shared" ref="J963:J1026" si="30">I963/60</f>
        <v>2.6166666666666667</v>
      </c>
      <c r="K963" s="1">
        <f t="shared" ref="K963:K1026" si="31">IF(J963&lt;=1,4,IF(J963&lt;=2,3,IF(J963&lt;=3,2,1)))</f>
        <v>2</v>
      </c>
      <c r="L963" t="str">
        <f>VLOOKUP(A963,'Каналы привлечения'!$A$1:$B$3211,2,0)</f>
        <v>Facebook</v>
      </c>
      <c r="M963">
        <f>VLOOKUP(L963,'Косты по каналам'!$A$1:$B$7,2,0)</f>
        <v>90</v>
      </c>
    </row>
    <row r="964" spans="1:13" x14ac:dyDescent="0.25">
      <c r="A964" s="1">
        <v>100060</v>
      </c>
      <c r="B964" s="2">
        <v>44086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f>VLOOKUP(A964,'Время активности'!$A$1:$B$3211,2,0)</f>
        <v>22</v>
      </c>
      <c r="J964" s="5">
        <f t="shared" si="30"/>
        <v>0.36666666666666664</v>
      </c>
      <c r="K964" s="1">
        <f t="shared" si="31"/>
        <v>4</v>
      </c>
      <c r="L964" t="str">
        <f>VLOOKUP(A964,'Каналы привлечения'!$A$1:$B$3211,2,0)</f>
        <v>Telegram</v>
      </c>
      <c r="M964">
        <f>VLOOKUP(L964,'Косты по каналам'!$A$1:$B$7,2,0)</f>
        <v>70</v>
      </c>
    </row>
    <row r="965" spans="1:13" x14ac:dyDescent="0.25">
      <c r="A965" s="1">
        <v>100543</v>
      </c>
      <c r="B965" s="2">
        <v>43870</v>
      </c>
      <c r="C965" s="1">
        <v>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s="1">
        <f>VLOOKUP(A965,'Время активности'!$A$1:$B$3211,2,0)</f>
        <v>75</v>
      </c>
      <c r="J965" s="5">
        <f t="shared" si="30"/>
        <v>1.25</v>
      </c>
      <c r="K965" s="1">
        <f t="shared" si="31"/>
        <v>3</v>
      </c>
      <c r="L965" t="str">
        <f>VLOOKUP(A965,'Каналы привлечения'!$A$1:$B$3211,2,0)</f>
        <v>Одноклассники</v>
      </c>
      <c r="M965">
        <f>VLOOKUP(L965,'Косты по каналам'!$A$1:$B$7,2,0)</f>
        <v>45</v>
      </c>
    </row>
    <row r="966" spans="1:13" x14ac:dyDescent="0.25">
      <c r="A966" s="1">
        <v>101688</v>
      </c>
      <c r="B966" s="2">
        <v>44033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f>VLOOKUP(A966,'Время активности'!$A$1:$B$3211,2,0)</f>
        <v>72</v>
      </c>
      <c r="J966" s="5">
        <f t="shared" si="30"/>
        <v>1.2</v>
      </c>
      <c r="K966" s="1">
        <f t="shared" si="31"/>
        <v>3</v>
      </c>
      <c r="L966" t="str">
        <f>VLOOKUP(A966,'Каналы привлечения'!$A$1:$B$3211,2,0)</f>
        <v>Instagram</v>
      </c>
      <c r="M966">
        <f>VLOOKUP(L966,'Косты по каналам'!$A$1:$B$7,2,0)</f>
        <v>75</v>
      </c>
    </row>
    <row r="967" spans="1:13" x14ac:dyDescent="0.25">
      <c r="A967" s="1">
        <v>100931</v>
      </c>
      <c r="B967" s="2">
        <v>44050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f>VLOOKUP(A967,'Время активности'!$A$1:$B$3211,2,0)</f>
        <v>192</v>
      </c>
      <c r="J967" s="5">
        <f t="shared" si="30"/>
        <v>3.2</v>
      </c>
      <c r="K967" s="1">
        <f t="shared" si="31"/>
        <v>1</v>
      </c>
      <c r="L967" t="str">
        <f>VLOOKUP(A967,'Каналы привлечения'!$A$1:$B$3211,2,0)</f>
        <v>Одноклассники</v>
      </c>
      <c r="M967">
        <f>VLOOKUP(L967,'Косты по каналам'!$A$1:$B$7,2,0)</f>
        <v>45</v>
      </c>
    </row>
    <row r="968" spans="1:13" x14ac:dyDescent="0.25">
      <c r="A968" s="1">
        <v>101250</v>
      </c>
      <c r="B968" s="2">
        <v>43844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f>VLOOKUP(A968,'Время активности'!$A$1:$B$3211,2,0)</f>
        <v>205</v>
      </c>
      <c r="J968" s="5">
        <f t="shared" si="30"/>
        <v>3.4166666666666665</v>
      </c>
      <c r="K968" s="1">
        <f t="shared" si="31"/>
        <v>1</v>
      </c>
      <c r="L968" t="str">
        <f>VLOOKUP(A968,'Каналы привлечения'!$A$1:$B$3211,2,0)</f>
        <v>TikTok</v>
      </c>
      <c r="M968">
        <f>VLOOKUP(L968,'Косты по каналам'!$A$1:$B$7,2,0)</f>
        <v>80</v>
      </c>
    </row>
    <row r="969" spans="1:13" x14ac:dyDescent="0.25">
      <c r="A969" s="1">
        <v>103123</v>
      </c>
      <c r="B969" s="2">
        <v>43911</v>
      </c>
      <c r="C969" s="1">
        <v>1</v>
      </c>
      <c r="D969" s="1">
        <v>1</v>
      </c>
      <c r="E969" s="1">
        <v>0</v>
      </c>
      <c r="F969" s="1">
        <v>0</v>
      </c>
      <c r="G969" s="1">
        <v>0</v>
      </c>
      <c r="H969" s="1">
        <v>0</v>
      </c>
      <c r="I969" s="1">
        <f>VLOOKUP(A969,'Время активности'!$A$1:$B$3211,2,0)</f>
        <v>98</v>
      </c>
      <c r="J969" s="5">
        <f t="shared" si="30"/>
        <v>1.6333333333333333</v>
      </c>
      <c r="K969" s="1">
        <f t="shared" si="31"/>
        <v>3</v>
      </c>
      <c r="L969" t="str">
        <f>VLOOKUP(A969,'Каналы привлечения'!$A$1:$B$3211,2,0)</f>
        <v>Telegram</v>
      </c>
      <c r="M969">
        <f>VLOOKUP(L969,'Косты по каналам'!$A$1:$B$7,2,0)</f>
        <v>70</v>
      </c>
    </row>
    <row r="970" spans="1:13" x14ac:dyDescent="0.25">
      <c r="A970" s="1">
        <v>100807</v>
      </c>
      <c r="B970" s="2">
        <v>44092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f>VLOOKUP(A970,'Время активности'!$A$1:$B$3211,2,0)</f>
        <v>68</v>
      </c>
      <c r="J970" s="5">
        <f t="shared" si="30"/>
        <v>1.1333333333333333</v>
      </c>
      <c r="K970" s="1">
        <f t="shared" si="31"/>
        <v>3</v>
      </c>
      <c r="L970" t="str">
        <f>VLOOKUP(A970,'Каналы привлечения'!$A$1:$B$3211,2,0)</f>
        <v>Одноклассники</v>
      </c>
      <c r="M970">
        <f>VLOOKUP(L970,'Косты по каналам'!$A$1:$B$7,2,0)</f>
        <v>45</v>
      </c>
    </row>
    <row r="971" spans="1:13" x14ac:dyDescent="0.25">
      <c r="A971" s="1">
        <v>101116</v>
      </c>
      <c r="B971" s="2">
        <v>44176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f>VLOOKUP(A971,'Время активности'!$A$1:$B$3211,2,0)</f>
        <v>69</v>
      </c>
      <c r="J971" s="5">
        <f t="shared" si="30"/>
        <v>1.1499999999999999</v>
      </c>
      <c r="K971" s="1">
        <f t="shared" si="31"/>
        <v>3</v>
      </c>
      <c r="L971" t="str">
        <f>VLOOKUP(A971,'Каналы привлечения'!$A$1:$B$3211,2,0)</f>
        <v>Instagram</v>
      </c>
      <c r="M971">
        <f>VLOOKUP(L971,'Косты по каналам'!$A$1:$B$7,2,0)</f>
        <v>75</v>
      </c>
    </row>
    <row r="972" spans="1:13" x14ac:dyDescent="0.25">
      <c r="A972" s="1">
        <v>100834</v>
      </c>
      <c r="B972" s="2">
        <v>43855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f>VLOOKUP(A972,'Время активности'!$A$1:$B$3211,2,0)</f>
        <v>188</v>
      </c>
      <c r="J972" s="5">
        <f t="shared" si="30"/>
        <v>3.1333333333333333</v>
      </c>
      <c r="K972" s="1">
        <f t="shared" si="31"/>
        <v>1</v>
      </c>
      <c r="L972" t="str">
        <f>VLOOKUP(A972,'Каналы привлечения'!$A$1:$B$3211,2,0)</f>
        <v>Instagram</v>
      </c>
      <c r="M972">
        <f>VLOOKUP(L972,'Косты по каналам'!$A$1:$B$7,2,0)</f>
        <v>75</v>
      </c>
    </row>
    <row r="973" spans="1:13" x14ac:dyDescent="0.25">
      <c r="A973" s="1">
        <v>100334</v>
      </c>
      <c r="B973" s="2">
        <v>44037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f>VLOOKUP(A973,'Время активности'!$A$1:$B$3211,2,0)</f>
        <v>84</v>
      </c>
      <c r="J973" s="5">
        <f t="shared" si="30"/>
        <v>1.4</v>
      </c>
      <c r="K973" s="1">
        <f t="shared" si="31"/>
        <v>3</v>
      </c>
      <c r="L973" t="str">
        <f>VLOOKUP(A973,'Каналы привлечения'!$A$1:$B$3211,2,0)</f>
        <v>Facebook</v>
      </c>
      <c r="M973">
        <f>VLOOKUP(L973,'Косты по каналам'!$A$1:$B$7,2,0)</f>
        <v>90</v>
      </c>
    </row>
    <row r="974" spans="1:13" x14ac:dyDescent="0.25">
      <c r="A974" s="1">
        <v>100342</v>
      </c>
      <c r="B974" s="2">
        <v>43865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f>VLOOKUP(A974,'Время активности'!$A$1:$B$3211,2,0)</f>
        <v>84</v>
      </c>
      <c r="J974" s="5">
        <f t="shared" si="30"/>
        <v>1.4</v>
      </c>
      <c r="K974" s="1">
        <f t="shared" si="31"/>
        <v>3</v>
      </c>
      <c r="L974" t="str">
        <f>VLOOKUP(A974,'Каналы привлечения'!$A$1:$B$3211,2,0)</f>
        <v>TikTok</v>
      </c>
      <c r="M974">
        <f>VLOOKUP(L974,'Косты по каналам'!$A$1:$B$7,2,0)</f>
        <v>80</v>
      </c>
    </row>
    <row r="975" spans="1:13" x14ac:dyDescent="0.25">
      <c r="A975" s="1">
        <v>101598</v>
      </c>
      <c r="B975" s="2">
        <v>44190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f>VLOOKUP(A975,'Время активности'!$A$1:$B$3211,2,0)</f>
        <v>76</v>
      </c>
      <c r="J975" s="5">
        <f t="shared" si="30"/>
        <v>1.2666666666666666</v>
      </c>
      <c r="K975" s="1">
        <f t="shared" si="31"/>
        <v>3</v>
      </c>
      <c r="L975" t="str">
        <f>VLOOKUP(A975,'Каналы привлечения'!$A$1:$B$3211,2,0)</f>
        <v>Instagram</v>
      </c>
      <c r="M975">
        <f>VLOOKUP(L975,'Косты по каналам'!$A$1:$B$7,2,0)</f>
        <v>75</v>
      </c>
    </row>
    <row r="976" spans="1:13" x14ac:dyDescent="0.25">
      <c r="A976" s="1">
        <v>102229</v>
      </c>
      <c r="B976" s="2">
        <v>44168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f>VLOOKUP(A976,'Время активности'!$A$1:$B$3211,2,0)</f>
        <v>178</v>
      </c>
      <c r="J976" s="5">
        <f t="shared" si="30"/>
        <v>2.9666666666666668</v>
      </c>
      <c r="K976" s="1">
        <f t="shared" si="31"/>
        <v>2</v>
      </c>
      <c r="L976" t="str">
        <f>VLOOKUP(A976,'Каналы привлечения'!$A$1:$B$3211,2,0)</f>
        <v>Одноклассники</v>
      </c>
      <c r="M976">
        <f>VLOOKUP(L976,'Косты по каналам'!$A$1:$B$7,2,0)</f>
        <v>45</v>
      </c>
    </row>
    <row r="977" spans="1:13" x14ac:dyDescent="0.25">
      <c r="A977" s="1">
        <v>102841</v>
      </c>
      <c r="B977" s="2">
        <v>43891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f>VLOOKUP(A977,'Время активности'!$A$1:$B$3211,2,0)</f>
        <v>296</v>
      </c>
      <c r="J977" s="5">
        <f t="shared" si="30"/>
        <v>4.9333333333333336</v>
      </c>
      <c r="K977" s="1">
        <f t="shared" si="31"/>
        <v>1</v>
      </c>
      <c r="L977" t="str">
        <f>VLOOKUP(A977,'Каналы привлечения'!$A$1:$B$3211,2,0)</f>
        <v>Instagram</v>
      </c>
      <c r="M977">
        <f>VLOOKUP(L977,'Косты по каналам'!$A$1:$B$7,2,0)</f>
        <v>75</v>
      </c>
    </row>
    <row r="978" spans="1:13" x14ac:dyDescent="0.25">
      <c r="A978" s="1">
        <v>100004</v>
      </c>
      <c r="B978" s="2">
        <v>44041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f>VLOOKUP(A978,'Время активности'!$A$1:$B$3211,2,0)</f>
        <v>108</v>
      </c>
      <c r="J978" s="5">
        <f t="shared" si="30"/>
        <v>1.8</v>
      </c>
      <c r="K978" s="1">
        <f t="shared" si="31"/>
        <v>3</v>
      </c>
      <c r="L978" t="str">
        <f>VLOOKUP(A978,'Каналы привлечения'!$A$1:$B$3211,2,0)</f>
        <v>Одноклассники</v>
      </c>
      <c r="M978">
        <f>VLOOKUP(L978,'Косты по каналам'!$A$1:$B$7,2,0)</f>
        <v>45</v>
      </c>
    </row>
    <row r="979" spans="1:13" x14ac:dyDescent="0.25">
      <c r="A979" s="1">
        <v>102122</v>
      </c>
      <c r="B979" s="2">
        <v>44011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f>VLOOKUP(A979,'Время активности'!$A$1:$B$3211,2,0)</f>
        <v>153</v>
      </c>
      <c r="J979" s="5">
        <f t="shared" si="30"/>
        <v>2.5499999999999998</v>
      </c>
      <c r="K979" s="1">
        <f t="shared" si="31"/>
        <v>2</v>
      </c>
      <c r="L979" t="str">
        <f>VLOOKUP(A979,'Каналы привлечения'!$A$1:$B$3211,2,0)</f>
        <v>Одноклассники</v>
      </c>
      <c r="M979">
        <f>VLOOKUP(L979,'Косты по каналам'!$A$1:$B$7,2,0)</f>
        <v>45</v>
      </c>
    </row>
    <row r="980" spans="1:13" x14ac:dyDescent="0.25">
      <c r="A980" s="1">
        <v>100500</v>
      </c>
      <c r="B980" s="2">
        <v>44182</v>
      </c>
      <c r="C980" s="1">
        <v>1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1">
        <f>VLOOKUP(A980,'Время активности'!$A$1:$B$3211,2,0)</f>
        <v>75</v>
      </c>
      <c r="J980" s="5">
        <f t="shared" si="30"/>
        <v>1.25</v>
      </c>
      <c r="K980" s="1">
        <f t="shared" si="31"/>
        <v>3</v>
      </c>
      <c r="L980" t="str">
        <f>VLOOKUP(A980,'Каналы привлечения'!$A$1:$B$3211,2,0)</f>
        <v>VK</v>
      </c>
      <c r="M980">
        <f>VLOOKUP(L980,'Косты по каналам'!$A$1:$B$7,2,0)</f>
        <v>60</v>
      </c>
    </row>
    <row r="981" spans="1:13" x14ac:dyDescent="0.25">
      <c r="A981" s="1">
        <v>101735</v>
      </c>
      <c r="B981" s="2">
        <v>43837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f>VLOOKUP(A981,'Время активности'!$A$1:$B$3211,2,0)</f>
        <v>69</v>
      </c>
      <c r="J981" s="5">
        <f t="shared" si="30"/>
        <v>1.1499999999999999</v>
      </c>
      <c r="K981" s="1">
        <f t="shared" si="31"/>
        <v>3</v>
      </c>
      <c r="L981" t="str">
        <f>VLOOKUP(A981,'Каналы привлечения'!$A$1:$B$3211,2,0)</f>
        <v>Telegram</v>
      </c>
      <c r="M981">
        <f>VLOOKUP(L981,'Косты по каналам'!$A$1:$B$7,2,0)</f>
        <v>70</v>
      </c>
    </row>
    <row r="982" spans="1:13" x14ac:dyDescent="0.25">
      <c r="A982" s="1">
        <v>101933</v>
      </c>
      <c r="B982" s="2">
        <v>44026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f>VLOOKUP(A982,'Время активности'!$A$1:$B$3211,2,0)</f>
        <v>35</v>
      </c>
      <c r="J982" s="5">
        <f t="shared" si="30"/>
        <v>0.58333333333333337</v>
      </c>
      <c r="K982" s="1">
        <f t="shared" si="31"/>
        <v>4</v>
      </c>
      <c r="L982" t="str">
        <f>VLOOKUP(A982,'Каналы привлечения'!$A$1:$B$3211,2,0)</f>
        <v>TikTok</v>
      </c>
      <c r="M982">
        <f>VLOOKUP(L982,'Косты по каналам'!$A$1:$B$7,2,0)</f>
        <v>80</v>
      </c>
    </row>
    <row r="983" spans="1:13" x14ac:dyDescent="0.25">
      <c r="A983" s="1">
        <v>100266</v>
      </c>
      <c r="B983" s="2">
        <v>44168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f>VLOOKUP(A983,'Время активности'!$A$1:$B$3211,2,0)</f>
        <v>698</v>
      </c>
      <c r="J983" s="5">
        <f t="shared" si="30"/>
        <v>11.633333333333333</v>
      </c>
      <c r="K983" s="1">
        <f t="shared" si="31"/>
        <v>1</v>
      </c>
      <c r="L983" t="str">
        <f>VLOOKUP(A983,'Каналы привлечения'!$A$1:$B$3211,2,0)</f>
        <v>Facebook</v>
      </c>
      <c r="M983">
        <f>VLOOKUP(L983,'Косты по каналам'!$A$1:$B$7,2,0)</f>
        <v>90</v>
      </c>
    </row>
    <row r="984" spans="1:13" x14ac:dyDescent="0.25">
      <c r="A984" s="1">
        <v>101164</v>
      </c>
      <c r="B984" s="2">
        <v>43868</v>
      </c>
      <c r="C984" s="1">
        <v>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f>VLOOKUP(A984,'Время активности'!$A$1:$B$3211,2,0)</f>
        <v>69</v>
      </c>
      <c r="J984" s="5">
        <f t="shared" si="30"/>
        <v>1.1499999999999999</v>
      </c>
      <c r="K984" s="1">
        <f t="shared" si="31"/>
        <v>3</v>
      </c>
      <c r="L984" t="str">
        <f>VLOOKUP(A984,'Каналы привлечения'!$A$1:$B$3211,2,0)</f>
        <v>Telegram</v>
      </c>
      <c r="M984">
        <f>VLOOKUP(L984,'Косты по каналам'!$A$1:$B$7,2,0)</f>
        <v>70</v>
      </c>
    </row>
    <row r="985" spans="1:13" x14ac:dyDescent="0.25">
      <c r="A985" s="1">
        <v>101869</v>
      </c>
      <c r="B985" s="2">
        <v>43889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f>VLOOKUP(A985,'Время активности'!$A$1:$B$3211,2,0)</f>
        <v>70</v>
      </c>
      <c r="J985" s="5">
        <f t="shared" si="30"/>
        <v>1.1666666666666667</v>
      </c>
      <c r="K985" s="1">
        <f t="shared" si="31"/>
        <v>3</v>
      </c>
      <c r="L985" t="str">
        <f>VLOOKUP(A985,'Каналы привлечения'!$A$1:$B$3211,2,0)</f>
        <v>Одноклассники</v>
      </c>
      <c r="M985">
        <f>VLOOKUP(L985,'Косты по каналам'!$A$1:$B$7,2,0)</f>
        <v>45</v>
      </c>
    </row>
    <row r="986" spans="1:13" x14ac:dyDescent="0.25">
      <c r="A986" s="1">
        <v>101754</v>
      </c>
      <c r="B986" s="2">
        <v>43858</v>
      </c>
      <c r="C986" s="1">
        <v>1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1">
        <f>VLOOKUP(A986,'Время активности'!$A$1:$B$3211,2,0)</f>
        <v>227</v>
      </c>
      <c r="J986" s="5">
        <f t="shared" si="30"/>
        <v>3.7833333333333332</v>
      </c>
      <c r="K986" s="1">
        <f t="shared" si="31"/>
        <v>1</v>
      </c>
      <c r="L986" t="str">
        <f>VLOOKUP(A986,'Каналы привлечения'!$A$1:$B$3211,2,0)</f>
        <v>TikTok</v>
      </c>
      <c r="M986">
        <f>VLOOKUP(L986,'Косты по каналам'!$A$1:$B$7,2,0)</f>
        <v>80</v>
      </c>
    </row>
    <row r="987" spans="1:13" x14ac:dyDescent="0.25">
      <c r="A987" s="1">
        <v>102688</v>
      </c>
      <c r="B987" s="2">
        <v>43942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f>VLOOKUP(A987,'Время активности'!$A$1:$B$3211,2,0)</f>
        <v>63</v>
      </c>
      <c r="J987" s="5">
        <f t="shared" si="30"/>
        <v>1.05</v>
      </c>
      <c r="K987" s="1">
        <f t="shared" si="31"/>
        <v>3</v>
      </c>
      <c r="L987" t="str">
        <f>VLOOKUP(A987,'Каналы привлечения'!$A$1:$B$3211,2,0)</f>
        <v>Одноклассники</v>
      </c>
      <c r="M987">
        <f>VLOOKUP(L987,'Косты по каналам'!$A$1:$B$7,2,0)</f>
        <v>45</v>
      </c>
    </row>
    <row r="988" spans="1:13" x14ac:dyDescent="0.25">
      <c r="A988" s="1">
        <v>102203</v>
      </c>
      <c r="B988" s="2">
        <v>43920</v>
      </c>
      <c r="C988" s="1">
        <v>1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s="1">
        <f>VLOOKUP(A988,'Время активности'!$A$1:$B$3211,2,0)</f>
        <v>870</v>
      </c>
      <c r="J988" s="5">
        <f t="shared" si="30"/>
        <v>14.5</v>
      </c>
      <c r="K988" s="1">
        <f t="shared" si="31"/>
        <v>1</v>
      </c>
      <c r="L988" t="str">
        <f>VLOOKUP(A988,'Каналы привлечения'!$A$1:$B$3211,2,0)</f>
        <v>Telegram</v>
      </c>
      <c r="M988">
        <f>VLOOKUP(L988,'Косты по каналам'!$A$1:$B$7,2,0)</f>
        <v>70</v>
      </c>
    </row>
    <row r="989" spans="1:13" x14ac:dyDescent="0.25">
      <c r="A989" s="1">
        <v>102666</v>
      </c>
      <c r="B989" s="2">
        <v>43984</v>
      </c>
      <c r="C989" s="1">
        <v>1</v>
      </c>
      <c r="D989" s="1">
        <v>1</v>
      </c>
      <c r="E989" s="1">
        <v>1</v>
      </c>
      <c r="F989" s="1">
        <v>0</v>
      </c>
      <c r="G989" s="1">
        <v>0</v>
      </c>
      <c r="H989" s="1">
        <v>0</v>
      </c>
      <c r="I989" s="1">
        <f>VLOOKUP(A989,'Время активности'!$A$1:$B$3211,2,0)</f>
        <v>169</v>
      </c>
      <c r="J989" s="5">
        <f t="shared" si="30"/>
        <v>2.8166666666666669</v>
      </c>
      <c r="K989" s="1">
        <f t="shared" si="31"/>
        <v>2</v>
      </c>
      <c r="L989" t="str">
        <f>VLOOKUP(A989,'Каналы привлечения'!$A$1:$B$3211,2,0)</f>
        <v>Одноклассники</v>
      </c>
      <c r="M989">
        <f>VLOOKUP(L989,'Косты по каналам'!$A$1:$B$7,2,0)</f>
        <v>45</v>
      </c>
    </row>
    <row r="990" spans="1:13" x14ac:dyDescent="0.25">
      <c r="A990" s="1">
        <v>102378</v>
      </c>
      <c r="B990" s="2">
        <v>44057</v>
      </c>
      <c r="C990" s="1">
        <v>1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f>VLOOKUP(A990,'Время активности'!$A$1:$B$3211,2,0)</f>
        <v>171</v>
      </c>
      <c r="J990" s="5">
        <f t="shared" si="30"/>
        <v>2.85</v>
      </c>
      <c r="K990" s="1">
        <f t="shared" si="31"/>
        <v>2</v>
      </c>
      <c r="L990" t="str">
        <f>VLOOKUP(A990,'Каналы привлечения'!$A$1:$B$3211,2,0)</f>
        <v>Facebook</v>
      </c>
      <c r="M990">
        <f>VLOOKUP(L990,'Косты по каналам'!$A$1:$B$7,2,0)</f>
        <v>90</v>
      </c>
    </row>
    <row r="991" spans="1:13" x14ac:dyDescent="0.25">
      <c r="A991" s="1">
        <v>101723</v>
      </c>
      <c r="B991" s="2">
        <v>44044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f>VLOOKUP(A991,'Время активности'!$A$1:$B$3211,2,0)</f>
        <v>187</v>
      </c>
      <c r="J991" s="5">
        <f t="shared" si="30"/>
        <v>3.1166666666666667</v>
      </c>
      <c r="K991" s="1">
        <f t="shared" si="31"/>
        <v>1</v>
      </c>
      <c r="L991" t="str">
        <f>VLOOKUP(A991,'Каналы привлечения'!$A$1:$B$3211,2,0)</f>
        <v>Telegram</v>
      </c>
      <c r="M991">
        <f>VLOOKUP(L991,'Косты по каналам'!$A$1:$B$7,2,0)</f>
        <v>70</v>
      </c>
    </row>
    <row r="992" spans="1:13" x14ac:dyDescent="0.25">
      <c r="A992" s="1">
        <v>101264</v>
      </c>
      <c r="B992" s="2">
        <v>43850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f>VLOOKUP(A992,'Время активности'!$A$1:$B$3211,2,0)</f>
        <v>671</v>
      </c>
      <c r="J992" s="5">
        <f t="shared" si="30"/>
        <v>11.183333333333334</v>
      </c>
      <c r="K992" s="1">
        <f t="shared" si="31"/>
        <v>1</v>
      </c>
      <c r="L992" t="str">
        <f>VLOOKUP(A992,'Каналы привлечения'!$A$1:$B$3211,2,0)</f>
        <v>TikTok</v>
      </c>
      <c r="M992">
        <f>VLOOKUP(L992,'Косты по каналам'!$A$1:$B$7,2,0)</f>
        <v>80</v>
      </c>
    </row>
    <row r="993" spans="1:13" x14ac:dyDescent="0.25">
      <c r="A993" s="1">
        <v>101120</v>
      </c>
      <c r="B993" s="2">
        <v>43885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f>VLOOKUP(A993,'Время активности'!$A$1:$B$3211,2,0)</f>
        <v>283</v>
      </c>
      <c r="J993" s="5">
        <f t="shared" si="30"/>
        <v>4.7166666666666668</v>
      </c>
      <c r="K993" s="1">
        <f t="shared" si="31"/>
        <v>1</v>
      </c>
      <c r="L993" t="str">
        <f>VLOOKUP(A993,'Каналы привлечения'!$A$1:$B$3211,2,0)</f>
        <v>TikTok</v>
      </c>
      <c r="M993">
        <f>VLOOKUP(L993,'Косты по каналам'!$A$1:$B$7,2,0)</f>
        <v>80</v>
      </c>
    </row>
    <row r="994" spans="1:13" x14ac:dyDescent="0.25">
      <c r="A994" s="1">
        <v>102996</v>
      </c>
      <c r="B994" s="2">
        <v>43905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f>VLOOKUP(A994,'Время активности'!$A$1:$B$3211,2,0)</f>
        <v>504</v>
      </c>
      <c r="J994" s="5">
        <f t="shared" si="30"/>
        <v>8.4</v>
      </c>
      <c r="K994" s="1">
        <f t="shared" si="31"/>
        <v>1</v>
      </c>
      <c r="L994" t="str">
        <f>VLOOKUP(A994,'Каналы привлечения'!$A$1:$B$3211,2,0)</f>
        <v>Instagram</v>
      </c>
      <c r="M994">
        <f>VLOOKUP(L994,'Косты по каналам'!$A$1:$B$7,2,0)</f>
        <v>75</v>
      </c>
    </row>
    <row r="995" spans="1:13" x14ac:dyDescent="0.25">
      <c r="A995" s="1">
        <v>100141</v>
      </c>
      <c r="B995" s="2">
        <v>43832</v>
      </c>
      <c r="C995" s="1">
        <v>1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1">
        <f>VLOOKUP(A995,'Время активности'!$A$1:$B$3211,2,0)</f>
        <v>141</v>
      </c>
      <c r="J995" s="5">
        <f t="shared" si="30"/>
        <v>2.35</v>
      </c>
      <c r="K995" s="1">
        <f t="shared" si="31"/>
        <v>2</v>
      </c>
      <c r="L995" t="str">
        <f>VLOOKUP(A995,'Каналы привлечения'!$A$1:$B$3211,2,0)</f>
        <v>Instagram</v>
      </c>
      <c r="M995">
        <f>VLOOKUP(L995,'Косты по каналам'!$A$1:$B$7,2,0)</f>
        <v>75</v>
      </c>
    </row>
    <row r="996" spans="1:13" x14ac:dyDescent="0.25">
      <c r="A996" s="1">
        <v>101203</v>
      </c>
      <c r="B996" s="2">
        <v>43877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f>VLOOKUP(A996,'Время активности'!$A$1:$B$3211,2,0)</f>
        <v>247</v>
      </c>
      <c r="J996" s="5">
        <f t="shared" si="30"/>
        <v>4.1166666666666663</v>
      </c>
      <c r="K996" s="1">
        <f t="shared" si="31"/>
        <v>1</v>
      </c>
      <c r="L996" t="str">
        <f>VLOOKUP(A996,'Каналы привлечения'!$A$1:$B$3211,2,0)</f>
        <v>Instagram</v>
      </c>
      <c r="M996">
        <f>VLOOKUP(L996,'Косты по каналам'!$A$1:$B$7,2,0)</f>
        <v>75</v>
      </c>
    </row>
    <row r="997" spans="1:13" x14ac:dyDescent="0.25">
      <c r="A997" s="1">
        <v>102969</v>
      </c>
      <c r="B997" s="2">
        <v>43964</v>
      </c>
      <c r="C997" s="1">
        <v>1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f>VLOOKUP(A997,'Время активности'!$A$1:$B$3211,2,0)</f>
        <v>135</v>
      </c>
      <c r="J997" s="5">
        <f t="shared" si="30"/>
        <v>2.25</v>
      </c>
      <c r="K997" s="1">
        <f t="shared" si="31"/>
        <v>2</v>
      </c>
      <c r="L997" t="str">
        <f>VLOOKUP(A997,'Каналы привлечения'!$A$1:$B$3211,2,0)</f>
        <v>Telegram</v>
      </c>
      <c r="M997">
        <f>VLOOKUP(L997,'Косты по каналам'!$A$1:$B$7,2,0)</f>
        <v>70</v>
      </c>
    </row>
    <row r="998" spans="1:13" x14ac:dyDescent="0.25">
      <c r="A998" s="1">
        <v>101896</v>
      </c>
      <c r="B998" s="2">
        <v>44026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f>VLOOKUP(A998,'Время активности'!$A$1:$B$3211,2,0)</f>
        <v>65</v>
      </c>
      <c r="J998" s="5">
        <f t="shared" si="30"/>
        <v>1.0833333333333333</v>
      </c>
      <c r="K998" s="1">
        <f t="shared" si="31"/>
        <v>3</v>
      </c>
      <c r="L998" t="str">
        <f>VLOOKUP(A998,'Каналы привлечения'!$A$1:$B$3211,2,0)</f>
        <v>Facebook</v>
      </c>
      <c r="M998">
        <f>VLOOKUP(L998,'Косты по каналам'!$A$1:$B$7,2,0)</f>
        <v>90</v>
      </c>
    </row>
    <row r="999" spans="1:13" x14ac:dyDescent="0.25">
      <c r="A999" s="1">
        <v>103096</v>
      </c>
      <c r="B999" s="2">
        <v>44160</v>
      </c>
      <c r="C999" s="1">
        <v>1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s="1">
        <f>VLOOKUP(A999,'Время активности'!$A$1:$B$3211,2,0)</f>
        <v>122</v>
      </c>
      <c r="J999" s="5">
        <f t="shared" si="30"/>
        <v>2.0333333333333332</v>
      </c>
      <c r="K999" s="1">
        <f t="shared" si="31"/>
        <v>2</v>
      </c>
      <c r="L999" t="str">
        <f>VLOOKUP(A999,'Каналы привлечения'!$A$1:$B$3211,2,0)</f>
        <v>VK</v>
      </c>
      <c r="M999">
        <f>VLOOKUP(L999,'Косты по каналам'!$A$1:$B$7,2,0)</f>
        <v>60</v>
      </c>
    </row>
    <row r="1000" spans="1:13" x14ac:dyDescent="0.25">
      <c r="A1000" s="1">
        <v>102160</v>
      </c>
      <c r="B1000" s="2">
        <v>43913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f>VLOOKUP(A1000,'Время активности'!$A$1:$B$3211,2,0)</f>
        <v>52</v>
      </c>
      <c r="J1000" s="5">
        <f t="shared" si="30"/>
        <v>0.8666666666666667</v>
      </c>
      <c r="K1000" s="1">
        <f t="shared" si="31"/>
        <v>4</v>
      </c>
      <c r="L1000" t="str">
        <f>VLOOKUP(A1000,'Каналы привлечения'!$A$1:$B$3211,2,0)</f>
        <v>Одноклассники</v>
      </c>
      <c r="M1000">
        <f>VLOOKUP(L1000,'Косты по каналам'!$A$1:$B$7,2,0)</f>
        <v>45</v>
      </c>
    </row>
    <row r="1001" spans="1:13" x14ac:dyDescent="0.25">
      <c r="A1001" s="1">
        <v>102919</v>
      </c>
      <c r="B1001" s="2">
        <v>43966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f>VLOOKUP(A1001,'Время активности'!$A$1:$B$3211,2,0)</f>
        <v>22</v>
      </c>
      <c r="J1001" s="5">
        <f t="shared" si="30"/>
        <v>0.36666666666666664</v>
      </c>
      <c r="K1001" s="1">
        <f t="shared" si="31"/>
        <v>4</v>
      </c>
      <c r="L1001" t="str">
        <f>VLOOKUP(A1001,'Каналы привлечения'!$A$1:$B$3211,2,0)</f>
        <v>TikTok</v>
      </c>
      <c r="M1001">
        <f>VLOOKUP(L1001,'Косты по каналам'!$A$1:$B$7,2,0)</f>
        <v>80</v>
      </c>
    </row>
    <row r="1002" spans="1:13" x14ac:dyDescent="0.25">
      <c r="A1002" s="1">
        <v>100343</v>
      </c>
      <c r="B1002" s="2">
        <v>44195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f>VLOOKUP(A1002,'Время активности'!$A$1:$B$3211,2,0)</f>
        <v>91</v>
      </c>
      <c r="J1002" s="5">
        <f t="shared" si="30"/>
        <v>1.5166666666666666</v>
      </c>
      <c r="K1002" s="1">
        <f t="shared" si="31"/>
        <v>3</v>
      </c>
      <c r="L1002" t="str">
        <f>VLOOKUP(A1002,'Каналы привлечения'!$A$1:$B$3211,2,0)</f>
        <v>Одноклассники</v>
      </c>
      <c r="M1002">
        <f>VLOOKUP(L1002,'Косты по каналам'!$A$1:$B$7,2,0)</f>
        <v>45</v>
      </c>
    </row>
    <row r="1003" spans="1:13" x14ac:dyDescent="0.25">
      <c r="A1003" s="1">
        <v>102513</v>
      </c>
      <c r="B1003" s="2">
        <v>44009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f>VLOOKUP(A1003,'Время активности'!$A$1:$B$3211,2,0)</f>
        <v>27</v>
      </c>
      <c r="J1003" s="5">
        <f t="shared" si="30"/>
        <v>0.45</v>
      </c>
      <c r="K1003" s="1">
        <f t="shared" si="31"/>
        <v>4</v>
      </c>
      <c r="L1003" t="str">
        <f>VLOOKUP(A1003,'Каналы привлечения'!$A$1:$B$3211,2,0)</f>
        <v>TikTok</v>
      </c>
      <c r="M1003">
        <f>VLOOKUP(L1003,'Косты по каналам'!$A$1:$B$7,2,0)</f>
        <v>80</v>
      </c>
    </row>
    <row r="1004" spans="1:13" x14ac:dyDescent="0.25">
      <c r="A1004" s="1">
        <v>101509</v>
      </c>
      <c r="B1004" s="2">
        <v>44032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f>VLOOKUP(A1004,'Время активности'!$A$1:$B$3211,2,0)</f>
        <v>147</v>
      </c>
      <c r="J1004" s="5">
        <f t="shared" si="30"/>
        <v>2.4500000000000002</v>
      </c>
      <c r="K1004" s="1">
        <f t="shared" si="31"/>
        <v>2</v>
      </c>
      <c r="L1004" t="str">
        <f>VLOOKUP(A1004,'Каналы привлечения'!$A$1:$B$3211,2,0)</f>
        <v>Instagram</v>
      </c>
      <c r="M1004">
        <f>VLOOKUP(L1004,'Косты по каналам'!$A$1:$B$7,2,0)</f>
        <v>75</v>
      </c>
    </row>
    <row r="1005" spans="1:13" x14ac:dyDescent="0.25">
      <c r="A1005" s="1">
        <v>102573</v>
      </c>
      <c r="B1005" s="2">
        <v>43939</v>
      </c>
      <c r="C1005" s="1">
        <v>1</v>
      </c>
      <c r="D1005" s="1">
        <v>1</v>
      </c>
      <c r="E1005" s="1">
        <v>0</v>
      </c>
      <c r="F1005" s="1">
        <v>0</v>
      </c>
      <c r="G1005" s="1">
        <v>0</v>
      </c>
      <c r="H1005" s="1">
        <v>0</v>
      </c>
      <c r="I1005" s="1">
        <f>VLOOKUP(A1005,'Время активности'!$A$1:$B$3211,2,0)</f>
        <v>369</v>
      </c>
      <c r="J1005" s="5">
        <f t="shared" si="30"/>
        <v>6.15</v>
      </c>
      <c r="K1005" s="1">
        <f t="shared" si="31"/>
        <v>1</v>
      </c>
      <c r="L1005" t="str">
        <f>VLOOKUP(A1005,'Каналы привлечения'!$A$1:$B$3211,2,0)</f>
        <v>Telegram</v>
      </c>
      <c r="M1005">
        <f>VLOOKUP(L1005,'Косты по каналам'!$A$1:$B$7,2,0)</f>
        <v>70</v>
      </c>
    </row>
    <row r="1006" spans="1:13" x14ac:dyDescent="0.25">
      <c r="A1006" s="1">
        <v>100246</v>
      </c>
      <c r="B1006" s="2">
        <v>43938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f>VLOOKUP(A1006,'Время активности'!$A$1:$B$3211,2,0)</f>
        <v>34</v>
      </c>
      <c r="J1006" s="5">
        <f t="shared" si="30"/>
        <v>0.56666666666666665</v>
      </c>
      <c r="K1006" s="1">
        <f t="shared" si="31"/>
        <v>4</v>
      </c>
      <c r="L1006" t="str">
        <f>VLOOKUP(A1006,'Каналы привлечения'!$A$1:$B$3211,2,0)</f>
        <v>Instagram</v>
      </c>
      <c r="M1006">
        <f>VLOOKUP(L1006,'Косты по каналам'!$A$1:$B$7,2,0)</f>
        <v>75</v>
      </c>
    </row>
    <row r="1007" spans="1:13" x14ac:dyDescent="0.25">
      <c r="A1007" s="1">
        <v>100036</v>
      </c>
      <c r="B1007" s="2">
        <v>44019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f>VLOOKUP(A1007,'Время активности'!$A$1:$B$3211,2,0)</f>
        <v>75</v>
      </c>
      <c r="J1007" s="5">
        <f t="shared" si="30"/>
        <v>1.25</v>
      </c>
      <c r="K1007" s="1">
        <f t="shared" si="31"/>
        <v>3</v>
      </c>
      <c r="L1007" t="str">
        <f>VLOOKUP(A1007,'Каналы привлечения'!$A$1:$B$3211,2,0)</f>
        <v>Instagram</v>
      </c>
      <c r="M1007">
        <f>VLOOKUP(L1007,'Косты по каналам'!$A$1:$B$7,2,0)</f>
        <v>75</v>
      </c>
    </row>
    <row r="1008" spans="1:13" x14ac:dyDescent="0.25">
      <c r="A1008" s="1">
        <v>102742</v>
      </c>
      <c r="B1008" s="2">
        <v>43877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f>VLOOKUP(A1008,'Время активности'!$A$1:$B$3211,2,0)</f>
        <v>10</v>
      </c>
      <c r="J1008" s="5">
        <f t="shared" si="30"/>
        <v>0.16666666666666666</v>
      </c>
      <c r="K1008" s="1">
        <f t="shared" si="31"/>
        <v>4</v>
      </c>
      <c r="L1008" t="str">
        <f>VLOOKUP(A1008,'Каналы привлечения'!$A$1:$B$3211,2,0)</f>
        <v>VK</v>
      </c>
      <c r="M1008">
        <f>VLOOKUP(L1008,'Косты по каналам'!$A$1:$B$7,2,0)</f>
        <v>60</v>
      </c>
    </row>
    <row r="1009" spans="1:13" x14ac:dyDescent="0.25">
      <c r="A1009" s="1">
        <v>101001</v>
      </c>
      <c r="B1009" s="2">
        <v>43950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f>VLOOKUP(A1009,'Время активности'!$A$1:$B$3211,2,0)</f>
        <v>14</v>
      </c>
      <c r="J1009" s="5">
        <f t="shared" si="30"/>
        <v>0.23333333333333334</v>
      </c>
      <c r="K1009" s="1">
        <f t="shared" si="31"/>
        <v>4</v>
      </c>
      <c r="L1009" t="str">
        <f>VLOOKUP(A1009,'Каналы привлечения'!$A$1:$B$3211,2,0)</f>
        <v>VK</v>
      </c>
      <c r="M1009">
        <f>VLOOKUP(L1009,'Косты по каналам'!$A$1:$B$7,2,0)</f>
        <v>60</v>
      </c>
    </row>
    <row r="1010" spans="1:13" x14ac:dyDescent="0.25">
      <c r="A1010" s="1">
        <v>100910</v>
      </c>
      <c r="B1010" s="2">
        <v>44121</v>
      </c>
      <c r="C1010" s="1">
        <v>1</v>
      </c>
      <c r="D1010" s="1">
        <v>1</v>
      </c>
      <c r="E1010" s="1">
        <v>0</v>
      </c>
      <c r="F1010" s="1">
        <v>0</v>
      </c>
      <c r="G1010" s="1">
        <v>0</v>
      </c>
      <c r="H1010" s="1">
        <v>0</v>
      </c>
      <c r="I1010" s="1">
        <f>VLOOKUP(A1010,'Время активности'!$A$1:$B$3211,2,0)</f>
        <v>68</v>
      </c>
      <c r="J1010" s="5">
        <f t="shared" si="30"/>
        <v>1.1333333333333333</v>
      </c>
      <c r="K1010" s="1">
        <f t="shared" si="31"/>
        <v>3</v>
      </c>
      <c r="L1010" t="str">
        <f>VLOOKUP(A1010,'Каналы привлечения'!$A$1:$B$3211,2,0)</f>
        <v>Одноклассники</v>
      </c>
      <c r="M1010">
        <f>VLOOKUP(L1010,'Косты по каналам'!$A$1:$B$7,2,0)</f>
        <v>45</v>
      </c>
    </row>
    <row r="1011" spans="1:13" x14ac:dyDescent="0.25">
      <c r="A1011" s="1">
        <v>101711</v>
      </c>
      <c r="B1011" s="2">
        <v>43971</v>
      </c>
      <c r="C1011" s="1">
        <v>1</v>
      </c>
      <c r="D1011" s="1">
        <v>1</v>
      </c>
      <c r="E1011" s="1">
        <v>0</v>
      </c>
      <c r="F1011" s="1">
        <v>0</v>
      </c>
      <c r="G1011" s="1">
        <v>0</v>
      </c>
      <c r="H1011" s="1">
        <v>0</v>
      </c>
      <c r="I1011" s="1">
        <f>VLOOKUP(A1011,'Время активности'!$A$1:$B$3211,2,0)</f>
        <v>72</v>
      </c>
      <c r="J1011" s="5">
        <f t="shared" si="30"/>
        <v>1.2</v>
      </c>
      <c r="K1011" s="1">
        <f t="shared" si="31"/>
        <v>3</v>
      </c>
      <c r="L1011" t="str">
        <f>VLOOKUP(A1011,'Каналы привлечения'!$A$1:$B$3211,2,0)</f>
        <v>TikTok</v>
      </c>
      <c r="M1011">
        <f>VLOOKUP(L1011,'Косты по каналам'!$A$1:$B$7,2,0)</f>
        <v>80</v>
      </c>
    </row>
    <row r="1012" spans="1:13" x14ac:dyDescent="0.25">
      <c r="A1012" s="1">
        <v>100723</v>
      </c>
      <c r="B1012" s="2">
        <v>43931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f>VLOOKUP(A1012,'Время активности'!$A$1:$B$3211,2,0)</f>
        <v>28</v>
      </c>
      <c r="J1012" s="5">
        <f t="shared" si="30"/>
        <v>0.46666666666666667</v>
      </c>
      <c r="K1012" s="1">
        <f t="shared" si="31"/>
        <v>4</v>
      </c>
      <c r="L1012" t="str">
        <f>VLOOKUP(A1012,'Каналы привлечения'!$A$1:$B$3211,2,0)</f>
        <v>Telegram</v>
      </c>
      <c r="M1012">
        <f>VLOOKUP(L1012,'Косты по каналам'!$A$1:$B$7,2,0)</f>
        <v>70</v>
      </c>
    </row>
    <row r="1013" spans="1:13" x14ac:dyDescent="0.25">
      <c r="A1013" s="1">
        <v>101813</v>
      </c>
      <c r="B1013" s="2">
        <v>43970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f>VLOOKUP(A1013,'Время активности'!$A$1:$B$3211,2,0)</f>
        <v>245</v>
      </c>
      <c r="J1013" s="5">
        <f t="shared" si="30"/>
        <v>4.083333333333333</v>
      </c>
      <c r="K1013" s="1">
        <f t="shared" si="31"/>
        <v>1</v>
      </c>
      <c r="L1013" t="str">
        <f>VLOOKUP(A1013,'Каналы привлечения'!$A$1:$B$3211,2,0)</f>
        <v>Одноклассники</v>
      </c>
      <c r="M1013">
        <f>VLOOKUP(L1013,'Косты по каналам'!$A$1:$B$7,2,0)</f>
        <v>45</v>
      </c>
    </row>
    <row r="1014" spans="1:13" x14ac:dyDescent="0.25">
      <c r="A1014" s="1">
        <v>100662</v>
      </c>
      <c r="B1014" s="2">
        <v>44095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f>VLOOKUP(A1014,'Время активности'!$A$1:$B$3211,2,0)</f>
        <v>159</v>
      </c>
      <c r="J1014" s="5">
        <f t="shared" si="30"/>
        <v>2.65</v>
      </c>
      <c r="K1014" s="1">
        <f t="shared" si="31"/>
        <v>2</v>
      </c>
      <c r="L1014" t="str">
        <f>VLOOKUP(A1014,'Каналы привлечения'!$A$1:$B$3211,2,0)</f>
        <v>Telegram</v>
      </c>
      <c r="M1014">
        <f>VLOOKUP(L1014,'Косты по каналам'!$A$1:$B$7,2,0)</f>
        <v>70</v>
      </c>
    </row>
    <row r="1015" spans="1:13" x14ac:dyDescent="0.25">
      <c r="A1015" s="1">
        <v>102670</v>
      </c>
      <c r="B1015" s="2">
        <v>43876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f>VLOOKUP(A1015,'Время активности'!$A$1:$B$3211,2,0)</f>
        <v>772</v>
      </c>
      <c r="J1015" s="5">
        <f t="shared" si="30"/>
        <v>12.866666666666667</v>
      </c>
      <c r="K1015" s="1">
        <f t="shared" si="31"/>
        <v>1</v>
      </c>
      <c r="L1015" t="str">
        <f>VLOOKUP(A1015,'Каналы привлечения'!$A$1:$B$3211,2,0)</f>
        <v>Instagram</v>
      </c>
      <c r="M1015">
        <f>VLOOKUP(L1015,'Косты по каналам'!$A$1:$B$7,2,0)</f>
        <v>75</v>
      </c>
    </row>
    <row r="1016" spans="1:13" x14ac:dyDescent="0.25">
      <c r="A1016" s="1">
        <v>101643</v>
      </c>
      <c r="B1016" s="2">
        <v>43852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f>VLOOKUP(A1016,'Время активности'!$A$1:$B$3211,2,0)</f>
        <v>75</v>
      </c>
      <c r="J1016" s="5">
        <f t="shared" si="30"/>
        <v>1.25</v>
      </c>
      <c r="K1016" s="1">
        <f t="shared" si="31"/>
        <v>3</v>
      </c>
      <c r="L1016" t="str">
        <f>VLOOKUP(A1016,'Каналы привлечения'!$A$1:$B$3211,2,0)</f>
        <v>Telegram</v>
      </c>
      <c r="M1016">
        <f>VLOOKUP(L1016,'Косты по каналам'!$A$1:$B$7,2,0)</f>
        <v>70</v>
      </c>
    </row>
    <row r="1017" spans="1:13" x14ac:dyDescent="0.25">
      <c r="A1017" s="1">
        <v>100057</v>
      </c>
      <c r="B1017" s="2">
        <v>44112</v>
      </c>
      <c r="C1017" s="1">
        <v>1</v>
      </c>
      <c r="D1017" s="1">
        <v>1</v>
      </c>
      <c r="E1017" s="1">
        <v>0</v>
      </c>
      <c r="F1017" s="1">
        <v>0</v>
      </c>
      <c r="G1017" s="1">
        <v>0</v>
      </c>
      <c r="H1017" s="1">
        <v>0</v>
      </c>
      <c r="I1017" s="1">
        <f>VLOOKUP(A1017,'Время активности'!$A$1:$B$3211,2,0)</f>
        <v>173</v>
      </c>
      <c r="J1017" s="5">
        <f t="shared" si="30"/>
        <v>2.8833333333333333</v>
      </c>
      <c r="K1017" s="1">
        <f t="shared" si="31"/>
        <v>2</v>
      </c>
      <c r="L1017" t="str">
        <f>VLOOKUP(A1017,'Каналы привлечения'!$A$1:$B$3211,2,0)</f>
        <v>VK</v>
      </c>
      <c r="M1017">
        <f>VLOOKUP(L1017,'Косты по каналам'!$A$1:$B$7,2,0)</f>
        <v>60</v>
      </c>
    </row>
    <row r="1018" spans="1:13" x14ac:dyDescent="0.25">
      <c r="A1018" s="1">
        <v>100219</v>
      </c>
      <c r="B1018" s="2">
        <v>43969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f>VLOOKUP(A1018,'Время активности'!$A$1:$B$3211,2,0)</f>
        <v>9</v>
      </c>
      <c r="J1018" s="5">
        <f t="shared" si="30"/>
        <v>0.15</v>
      </c>
      <c r="K1018" s="1">
        <f t="shared" si="31"/>
        <v>4</v>
      </c>
      <c r="L1018" t="str">
        <f>VLOOKUP(A1018,'Каналы привлечения'!$A$1:$B$3211,2,0)</f>
        <v>TikTok</v>
      </c>
      <c r="M1018">
        <f>VLOOKUP(L1018,'Косты по каналам'!$A$1:$B$7,2,0)</f>
        <v>80</v>
      </c>
    </row>
    <row r="1019" spans="1:13" x14ac:dyDescent="0.25">
      <c r="A1019" s="1">
        <v>100372</v>
      </c>
      <c r="B1019" s="2">
        <v>43875</v>
      </c>
      <c r="C1019" s="1">
        <v>1</v>
      </c>
      <c r="D1019" s="1">
        <v>1</v>
      </c>
      <c r="E1019" s="1">
        <v>1</v>
      </c>
      <c r="F1019" s="1">
        <v>1</v>
      </c>
      <c r="G1019" s="1">
        <v>1</v>
      </c>
      <c r="H1019" s="1">
        <v>1</v>
      </c>
      <c r="I1019" s="1">
        <f>VLOOKUP(A1019,'Время активности'!$A$1:$B$3211,2,0)</f>
        <v>150</v>
      </c>
      <c r="J1019" s="5">
        <f t="shared" si="30"/>
        <v>2.5</v>
      </c>
      <c r="K1019" s="1">
        <f t="shared" si="31"/>
        <v>2</v>
      </c>
      <c r="L1019" t="str">
        <f>VLOOKUP(A1019,'Каналы привлечения'!$A$1:$B$3211,2,0)</f>
        <v>Facebook</v>
      </c>
      <c r="M1019">
        <f>VLOOKUP(L1019,'Косты по каналам'!$A$1:$B$7,2,0)</f>
        <v>90</v>
      </c>
    </row>
    <row r="1020" spans="1:13" x14ac:dyDescent="0.25">
      <c r="A1020" s="1">
        <v>101456</v>
      </c>
      <c r="B1020" s="2">
        <v>44134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f>VLOOKUP(A1020,'Время активности'!$A$1:$B$3211,2,0)</f>
        <v>261</v>
      </c>
      <c r="J1020" s="5">
        <f t="shared" si="30"/>
        <v>4.3499999999999996</v>
      </c>
      <c r="K1020" s="1">
        <f t="shared" si="31"/>
        <v>1</v>
      </c>
      <c r="L1020" t="str">
        <f>VLOOKUP(A1020,'Каналы привлечения'!$A$1:$B$3211,2,0)</f>
        <v>Facebook</v>
      </c>
      <c r="M1020">
        <f>VLOOKUP(L1020,'Косты по каналам'!$A$1:$B$7,2,0)</f>
        <v>90</v>
      </c>
    </row>
    <row r="1021" spans="1:13" x14ac:dyDescent="0.25">
      <c r="A1021" s="1">
        <v>100567</v>
      </c>
      <c r="B1021" s="2">
        <v>43931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f>VLOOKUP(A1021,'Время активности'!$A$1:$B$3211,2,0)</f>
        <v>67</v>
      </c>
      <c r="J1021" s="5">
        <f t="shared" si="30"/>
        <v>1.1166666666666667</v>
      </c>
      <c r="K1021" s="1">
        <f t="shared" si="31"/>
        <v>3</v>
      </c>
      <c r="L1021" t="str">
        <f>VLOOKUP(A1021,'Каналы привлечения'!$A$1:$B$3211,2,0)</f>
        <v>VK</v>
      </c>
      <c r="M1021">
        <f>VLOOKUP(L1021,'Косты по каналам'!$A$1:$B$7,2,0)</f>
        <v>60</v>
      </c>
    </row>
    <row r="1022" spans="1:13" x14ac:dyDescent="0.25">
      <c r="A1022" s="1">
        <v>100572</v>
      </c>
      <c r="B1022" s="2">
        <v>43966</v>
      </c>
      <c r="C1022" s="1">
        <v>1</v>
      </c>
      <c r="D1022" s="1">
        <v>1</v>
      </c>
      <c r="E1022" s="1">
        <v>0</v>
      </c>
      <c r="F1022" s="1">
        <v>0</v>
      </c>
      <c r="G1022" s="1">
        <v>0</v>
      </c>
      <c r="H1022" s="1">
        <v>0</v>
      </c>
      <c r="I1022" s="1">
        <f>VLOOKUP(A1022,'Время активности'!$A$1:$B$3211,2,0)</f>
        <v>75</v>
      </c>
      <c r="J1022" s="5">
        <f t="shared" si="30"/>
        <v>1.25</v>
      </c>
      <c r="K1022" s="1">
        <f t="shared" si="31"/>
        <v>3</v>
      </c>
      <c r="L1022" t="str">
        <f>VLOOKUP(A1022,'Каналы привлечения'!$A$1:$B$3211,2,0)</f>
        <v>Facebook</v>
      </c>
      <c r="M1022">
        <f>VLOOKUP(L1022,'Косты по каналам'!$A$1:$B$7,2,0)</f>
        <v>90</v>
      </c>
    </row>
    <row r="1023" spans="1:13" x14ac:dyDescent="0.25">
      <c r="A1023" s="1">
        <v>100873</v>
      </c>
      <c r="B1023" s="2">
        <v>43849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f>VLOOKUP(A1023,'Время активности'!$A$1:$B$3211,2,0)</f>
        <v>156</v>
      </c>
      <c r="J1023" s="5">
        <f t="shared" si="30"/>
        <v>2.6</v>
      </c>
      <c r="K1023" s="1">
        <f t="shared" si="31"/>
        <v>2</v>
      </c>
      <c r="L1023" t="str">
        <f>VLOOKUP(A1023,'Каналы привлечения'!$A$1:$B$3211,2,0)</f>
        <v>Telegram</v>
      </c>
      <c r="M1023">
        <f>VLOOKUP(L1023,'Косты по каналам'!$A$1:$B$7,2,0)</f>
        <v>70</v>
      </c>
    </row>
    <row r="1024" spans="1:13" x14ac:dyDescent="0.25">
      <c r="A1024" s="1">
        <v>100361</v>
      </c>
      <c r="B1024" s="2">
        <v>44107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f>VLOOKUP(A1024,'Время активности'!$A$1:$B$3211,2,0)</f>
        <v>84</v>
      </c>
      <c r="J1024" s="5">
        <f t="shared" si="30"/>
        <v>1.4</v>
      </c>
      <c r="K1024" s="1">
        <f t="shared" si="31"/>
        <v>3</v>
      </c>
      <c r="L1024" t="str">
        <f>VLOOKUP(A1024,'Каналы привлечения'!$A$1:$B$3211,2,0)</f>
        <v>Одноклассники</v>
      </c>
      <c r="M1024">
        <f>VLOOKUP(L1024,'Косты по каналам'!$A$1:$B$7,2,0)</f>
        <v>45</v>
      </c>
    </row>
    <row r="1025" spans="1:13" x14ac:dyDescent="0.25">
      <c r="A1025" s="1">
        <v>102831</v>
      </c>
      <c r="B1025" s="2">
        <v>44085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f>VLOOKUP(A1025,'Время активности'!$A$1:$B$3211,2,0)</f>
        <v>2</v>
      </c>
      <c r="J1025" s="5">
        <f t="shared" si="30"/>
        <v>3.3333333333333333E-2</v>
      </c>
      <c r="K1025" s="1">
        <f t="shared" si="31"/>
        <v>4</v>
      </c>
      <c r="L1025" t="str">
        <f>VLOOKUP(A1025,'Каналы привлечения'!$A$1:$B$3211,2,0)</f>
        <v>Facebook</v>
      </c>
      <c r="M1025">
        <f>VLOOKUP(L1025,'Косты по каналам'!$A$1:$B$7,2,0)</f>
        <v>90</v>
      </c>
    </row>
    <row r="1026" spans="1:13" x14ac:dyDescent="0.25">
      <c r="A1026" s="1">
        <v>101478</v>
      </c>
      <c r="B1026" s="2">
        <v>44120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f>VLOOKUP(A1026,'Время активности'!$A$1:$B$3211,2,0)</f>
        <v>241</v>
      </c>
      <c r="J1026" s="5">
        <f t="shared" si="30"/>
        <v>4.0166666666666666</v>
      </c>
      <c r="K1026" s="1">
        <f t="shared" si="31"/>
        <v>1</v>
      </c>
      <c r="L1026" t="str">
        <f>VLOOKUP(A1026,'Каналы привлечения'!$A$1:$B$3211,2,0)</f>
        <v>VK</v>
      </c>
      <c r="M1026">
        <f>VLOOKUP(L1026,'Косты по каналам'!$A$1:$B$7,2,0)</f>
        <v>60</v>
      </c>
    </row>
    <row r="1027" spans="1:13" x14ac:dyDescent="0.25">
      <c r="A1027" s="1">
        <v>102266</v>
      </c>
      <c r="B1027" s="2">
        <v>43971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f>VLOOKUP(A1027,'Время активности'!$A$1:$B$3211,2,0)</f>
        <v>453</v>
      </c>
      <c r="J1027" s="5">
        <f t="shared" ref="J1027:J1090" si="32">I1027/60</f>
        <v>7.55</v>
      </c>
      <c r="K1027" s="1">
        <f t="shared" ref="K1027:K1090" si="33">IF(J1027&lt;=1,4,IF(J1027&lt;=2,3,IF(J1027&lt;=3,2,1)))</f>
        <v>1</v>
      </c>
      <c r="L1027" t="str">
        <f>VLOOKUP(A1027,'Каналы привлечения'!$A$1:$B$3211,2,0)</f>
        <v>Instagram</v>
      </c>
      <c r="M1027">
        <f>VLOOKUP(L1027,'Косты по каналам'!$A$1:$B$7,2,0)</f>
        <v>75</v>
      </c>
    </row>
    <row r="1028" spans="1:13" x14ac:dyDescent="0.25">
      <c r="A1028" s="1">
        <v>101048</v>
      </c>
      <c r="B1028" s="2">
        <v>43849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f>VLOOKUP(A1028,'Время активности'!$A$1:$B$3211,2,0)</f>
        <v>13</v>
      </c>
      <c r="J1028" s="5">
        <f t="shared" si="32"/>
        <v>0.21666666666666667</v>
      </c>
      <c r="K1028" s="1">
        <f t="shared" si="33"/>
        <v>4</v>
      </c>
      <c r="L1028" t="str">
        <f>VLOOKUP(A1028,'Каналы привлечения'!$A$1:$B$3211,2,0)</f>
        <v>Telegram</v>
      </c>
      <c r="M1028">
        <f>VLOOKUP(L1028,'Косты по каналам'!$A$1:$B$7,2,0)</f>
        <v>70</v>
      </c>
    </row>
    <row r="1029" spans="1:13" x14ac:dyDescent="0.25">
      <c r="A1029" s="1">
        <v>100463</v>
      </c>
      <c r="B1029" s="2">
        <v>44156</v>
      </c>
      <c r="C1029" s="1">
        <v>1</v>
      </c>
      <c r="D1029" s="1">
        <v>1</v>
      </c>
      <c r="E1029" s="1">
        <v>1</v>
      </c>
      <c r="F1029" s="1">
        <v>0</v>
      </c>
      <c r="G1029" s="1">
        <v>0</v>
      </c>
      <c r="H1029" s="1">
        <v>0</v>
      </c>
      <c r="I1029" s="1">
        <f>VLOOKUP(A1029,'Время активности'!$A$1:$B$3211,2,0)</f>
        <v>68</v>
      </c>
      <c r="J1029" s="5">
        <f t="shared" si="32"/>
        <v>1.1333333333333333</v>
      </c>
      <c r="K1029" s="1">
        <f t="shared" si="33"/>
        <v>3</v>
      </c>
      <c r="L1029" t="str">
        <f>VLOOKUP(A1029,'Каналы привлечения'!$A$1:$B$3211,2,0)</f>
        <v>Telegram</v>
      </c>
      <c r="M1029">
        <f>VLOOKUP(L1029,'Косты по каналам'!$A$1:$B$7,2,0)</f>
        <v>70</v>
      </c>
    </row>
    <row r="1030" spans="1:13" x14ac:dyDescent="0.25">
      <c r="A1030" s="1">
        <v>102830</v>
      </c>
      <c r="B1030" s="2">
        <v>43855</v>
      </c>
      <c r="C1030" s="1">
        <v>1</v>
      </c>
      <c r="D1030" s="1">
        <v>1</v>
      </c>
      <c r="E1030" s="1">
        <v>0</v>
      </c>
      <c r="F1030" s="1">
        <v>0</v>
      </c>
      <c r="G1030" s="1">
        <v>0</v>
      </c>
      <c r="H1030" s="1">
        <v>0</v>
      </c>
      <c r="I1030" s="1">
        <f>VLOOKUP(A1030,'Время активности'!$A$1:$B$3211,2,0)</f>
        <v>234</v>
      </c>
      <c r="J1030" s="5">
        <f t="shared" si="32"/>
        <v>3.9</v>
      </c>
      <c r="K1030" s="1">
        <f t="shared" si="33"/>
        <v>1</v>
      </c>
      <c r="L1030" t="str">
        <f>VLOOKUP(A1030,'Каналы привлечения'!$A$1:$B$3211,2,0)</f>
        <v>Facebook</v>
      </c>
      <c r="M1030">
        <f>VLOOKUP(L1030,'Косты по каналам'!$A$1:$B$7,2,0)</f>
        <v>90</v>
      </c>
    </row>
    <row r="1031" spans="1:13" x14ac:dyDescent="0.25">
      <c r="A1031" s="1">
        <v>100545</v>
      </c>
      <c r="B1031" s="2">
        <v>43920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f>VLOOKUP(A1031,'Время активности'!$A$1:$B$3211,2,0)</f>
        <v>75</v>
      </c>
      <c r="J1031" s="5">
        <f t="shared" si="32"/>
        <v>1.25</v>
      </c>
      <c r="K1031" s="1">
        <f t="shared" si="33"/>
        <v>3</v>
      </c>
      <c r="L1031" t="str">
        <f>VLOOKUP(A1031,'Каналы привлечения'!$A$1:$B$3211,2,0)</f>
        <v>Instagram</v>
      </c>
      <c r="M1031">
        <f>VLOOKUP(L1031,'Косты по каналам'!$A$1:$B$7,2,0)</f>
        <v>75</v>
      </c>
    </row>
    <row r="1032" spans="1:13" x14ac:dyDescent="0.25">
      <c r="A1032" s="1">
        <v>100973</v>
      </c>
      <c r="B1032" s="2">
        <v>43933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f>VLOOKUP(A1032,'Время активности'!$A$1:$B$3211,2,0)</f>
        <v>190</v>
      </c>
      <c r="J1032" s="5">
        <f t="shared" si="32"/>
        <v>3.1666666666666665</v>
      </c>
      <c r="K1032" s="1">
        <f t="shared" si="33"/>
        <v>1</v>
      </c>
      <c r="L1032" t="str">
        <f>VLOOKUP(A1032,'Каналы привлечения'!$A$1:$B$3211,2,0)</f>
        <v>Одноклассники</v>
      </c>
      <c r="M1032">
        <f>VLOOKUP(L1032,'Косты по каналам'!$A$1:$B$7,2,0)</f>
        <v>45</v>
      </c>
    </row>
    <row r="1033" spans="1:13" x14ac:dyDescent="0.25">
      <c r="A1033" s="1">
        <v>102576</v>
      </c>
      <c r="B1033" s="2">
        <v>44138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f>VLOOKUP(A1033,'Время активности'!$A$1:$B$3211,2,0)</f>
        <v>42</v>
      </c>
      <c r="J1033" s="5">
        <f t="shared" si="32"/>
        <v>0.7</v>
      </c>
      <c r="K1033" s="1">
        <f t="shared" si="33"/>
        <v>4</v>
      </c>
      <c r="L1033" t="str">
        <f>VLOOKUP(A1033,'Каналы привлечения'!$A$1:$B$3211,2,0)</f>
        <v>Instagram</v>
      </c>
      <c r="M1033">
        <f>VLOOKUP(L1033,'Косты по каналам'!$A$1:$B$7,2,0)</f>
        <v>75</v>
      </c>
    </row>
    <row r="1034" spans="1:13" x14ac:dyDescent="0.25">
      <c r="A1034" s="1">
        <v>102922</v>
      </c>
      <c r="B1034" s="2">
        <v>43909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f>VLOOKUP(A1034,'Время активности'!$A$1:$B$3211,2,0)</f>
        <v>25</v>
      </c>
      <c r="J1034" s="5">
        <f t="shared" si="32"/>
        <v>0.41666666666666669</v>
      </c>
      <c r="K1034" s="1">
        <f t="shared" si="33"/>
        <v>4</v>
      </c>
      <c r="L1034" t="str">
        <f>VLOOKUP(A1034,'Каналы привлечения'!$A$1:$B$3211,2,0)</f>
        <v>Одноклассники</v>
      </c>
      <c r="M1034">
        <f>VLOOKUP(L1034,'Косты по каналам'!$A$1:$B$7,2,0)</f>
        <v>45</v>
      </c>
    </row>
    <row r="1035" spans="1:13" x14ac:dyDescent="0.25">
      <c r="A1035" s="1">
        <v>102537</v>
      </c>
      <c r="B1035" s="2">
        <v>44047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f>VLOOKUP(A1035,'Время активности'!$A$1:$B$3211,2,0)</f>
        <v>184</v>
      </c>
      <c r="J1035" s="5">
        <f t="shared" si="32"/>
        <v>3.0666666666666669</v>
      </c>
      <c r="K1035" s="1">
        <f t="shared" si="33"/>
        <v>1</v>
      </c>
      <c r="L1035" t="str">
        <f>VLOOKUP(A1035,'Каналы привлечения'!$A$1:$B$3211,2,0)</f>
        <v>TikTok</v>
      </c>
      <c r="M1035">
        <f>VLOOKUP(L1035,'Косты по каналам'!$A$1:$B$7,2,0)</f>
        <v>80</v>
      </c>
    </row>
    <row r="1036" spans="1:13" x14ac:dyDescent="0.25">
      <c r="A1036" s="1">
        <v>100942</v>
      </c>
      <c r="B1036" s="2">
        <v>43904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0</v>
      </c>
      <c r="I1036" s="1">
        <f>VLOOKUP(A1036,'Время активности'!$A$1:$B$3211,2,0)</f>
        <v>916</v>
      </c>
      <c r="J1036" s="5">
        <f t="shared" si="32"/>
        <v>15.266666666666667</v>
      </c>
      <c r="K1036" s="1">
        <f t="shared" si="33"/>
        <v>1</v>
      </c>
      <c r="L1036" t="str">
        <f>VLOOKUP(A1036,'Каналы привлечения'!$A$1:$B$3211,2,0)</f>
        <v>Instagram</v>
      </c>
      <c r="M1036">
        <f>VLOOKUP(L1036,'Косты по каналам'!$A$1:$B$7,2,0)</f>
        <v>75</v>
      </c>
    </row>
    <row r="1037" spans="1:13" x14ac:dyDescent="0.25">
      <c r="A1037" s="1">
        <v>100228</v>
      </c>
      <c r="B1037" s="2">
        <v>43942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f>VLOOKUP(A1037,'Время активности'!$A$1:$B$3211,2,0)</f>
        <v>55</v>
      </c>
      <c r="J1037" s="5">
        <f t="shared" si="32"/>
        <v>0.91666666666666663</v>
      </c>
      <c r="K1037" s="1">
        <f t="shared" si="33"/>
        <v>4</v>
      </c>
      <c r="L1037" t="str">
        <f>VLOOKUP(A1037,'Каналы привлечения'!$A$1:$B$3211,2,0)</f>
        <v>TikTok</v>
      </c>
      <c r="M1037">
        <f>VLOOKUP(L1037,'Косты по каналам'!$A$1:$B$7,2,0)</f>
        <v>80</v>
      </c>
    </row>
    <row r="1038" spans="1:13" x14ac:dyDescent="0.25">
      <c r="A1038" s="1">
        <v>101411</v>
      </c>
      <c r="B1038" s="2">
        <v>43918</v>
      </c>
      <c r="C1038" s="1">
        <v>1</v>
      </c>
      <c r="D1038" s="1">
        <v>1</v>
      </c>
      <c r="E1038" s="1">
        <v>0</v>
      </c>
      <c r="F1038" s="1">
        <v>0</v>
      </c>
      <c r="G1038" s="1">
        <v>0</v>
      </c>
      <c r="H1038" s="1">
        <v>0</v>
      </c>
      <c r="I1038" s="1">
        <f>VLOOKUP(A1038,'Время активности'!$A$1:$B$3211,2,0)</f>
        <v>77</v>
      </c>
      <c r="J1038" s="5">
        <f t="shared" si="32"/>
        <v>1.2833333333333334</v>
      </c>
      <c r="K1038" s="1">
        <f t="shared" si="33"/>
        <v>3</v>
      </c>
      <c r="L1038" t="str">
        <f>VLOOKUP(A1038,'Каналы привлечения'!$A$1:$B$3211,2,0)</f>
        <v>Одноклассники</v>
      </c>
      <c r="M1038">
        <f>VLOOKUP(L1038,'Косты по каналам'!$A$1:$B$7,2,0)</f>
        <v>45</v>
      </c>
    </row>
    <row r="1039" spans="1:13" x14ac:dyDescent="0.25">
      <c r="A1039" s="1">
        <v>101672</v>
      </c>
      <c r="B1039" s="2">
        <v>44042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f>VLOOKUP(A1039,'Время активности'!$A$1:$B$3211,2,0)</f>
        <v>158</v>
      </c>
      <c r="J1039" s="5">
        <f t="shared" si="32"/>
        <v>2.6333333333333333</v>
      </c>
      <c r="K1039" s="1">
        <f t="shared" si="33"/>
        <v>2</v>
      </c>
      <c r="L1039" t="str">
        <f>VLOOKUP(A1039,'Каналы привлечения'!$A$1:$B$3211,2,0)</f>
        <v>Facebook</v>
      </c>
      <c r="M1039">
        <f>VLOOKUP(L1039,'Косты по каналам'!$A$1:$B$7,2,0)</f>
        <v>90</v>
      </c>
    </row>
    <row r="1040" spans="1:13" x14ac:dyDescent="0.25">
      <c r="A1040" s="1">
        <v>102581</v>
      </c>
      <c r="B1040" s="2">
        <v>44102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f>VLOOKUP(A1040,'Время активности'!$A$1:$B$3211,2,0)</f>
        <v>254</v>
      </c>
      <c r="J1040" s="5">
        <f t="shared" si="32"/>
        <v>4.2333333333333334</v>
      </c>
      <c r="K1040" s="1">
        <f t="shared" si="33"/>
        <v>1</v>
      </c>
      <c r="L1040" t="str">
        <f>VLOOKUP(A1040,'Каналы привлечения'!$A$1:$B$3211,2,0)</f>
        <v>Одноклассники</v>
      </c>
      <c r="M1040">
        <f>VLOOKUP(L1040,'Косты по каналам'!$A$1:$B$7,2,0)</f>
        <v>45</v>
      </c>
    </row>
    <row r="1041" spans="1:13" x14ac:dyDescent="0.25">
      <c r="A1041" s="1">
        <v>102580</v>
      </c>
      <c r="B1041" s="2">
        <v>44008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f>VLOOKUP(A1041,'Время активности'!$A$1:$B$3211,2,0)</f>
        <v>188</v>
      </c>
      <c r="J1041" s="5">
        <f t="shared" si="32"/>
        <v>3.1333333333333333</v>
      </c>
      <c r="K1041" s="1">
        <f t="shared" si="33"/>
        <v>1</v>
      </c>
      <c r="L1041" t="str">
        <f>VLOOKUP(A1041,'Каналы привлечения'!$A$1:$B$3211,2,0)</f>
        <v>VK</v>
      </c>
      <c r="M1041">
        <f>VLOOKUP(L1041,'Косты по каналам'!$A$1:$B$7,2,0)</f>
        <v>60</v>
      </c>
    </row>
    <row r="1042" spans="1:13" x14ac:dyDescent="0.25">
      <c r="A1042" s="1">
        <v>100214</v>
      </c>
      <c r="B1042" s="2">
        <v>44007</v>
      </c>
      <c r="C1042" s="1">
        <v>1</v>
      </c>
      <c r="D1042" s="1">
        <v>1</v>
      </c>
      <c r="E1042" s="1">
        <v>1</v>
      </c>
      <c r="F1042" s="1">
        <v>0</v>
      </c>
      <c r="G1042" s="1">
        <v>0</v>
      </c>
      <c r="H1042" s="1">
        <v>0</v>
      </c>
      <c r="I1042" s="1">
        <f>VLOOKUP(A1042,'Время активности'!$A$1:$B$3211,2,0)</f>
        <v>796</v>
      </c>
      <c r="J1042" s="5">
        <f t="shared" si="32"/>
        <v>13.266666666666667</v>
      </c>
      <c r="K1042" s="1">
        <f t="shared" si="33"/>
        <v>1</v>
      </c>
      <c r="L1042" t="str">
        <f>VLOOKUP(A1042,'Каналы привлечения'!$A$1:$B$3211,2,0)</f>
        <v>Одноклассники</v>
      </c>
      <c r="M1042">
        <f>VLOOKUP(L1042,'Косты по каналам'!$A$1:$B$7,2,0)</f>
        <v>45</v>
      </c>
    </row>
    <row r="1043" spans="1:13" x14ac:dyDescent="0.25">
      <c r="A1043" s="1">
        <v>100318</v>
      </c>
      <c r="B1043" s="2">
        <v>43945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f>VLOOKUP(A1043,'Время активности'!$A$1:$B$3211,2,0)</f>
        <v>176</v>
      </c>
      <c r="J1043" s="5">
        <f t="shared" si="32"/>
        <v>2.9333333333333331</v>
      </c>
      <c r="K1043" s="1">
        <f t="shared" si="33"/>
        <v>2</v>
      </c>
      <c r="L1043" t="str">
        <f>VLOOKUP(A1043,'Каналы привлечения'!$A$1:$B$3211,2,0)</f>
        <v>Одноклассники</v>
      </c>
      <c r="M1043">
        <f>VLOOKUP(L1043,'Косты по каналам'!$A$1:$B$7,2,0)</f>
        <v>45</v>
      </c>
    </row>
    <row r="1044" spans="1:13" x14ac:dyDescent="0.25">
      <c r="A1044" s="1">
        <v>100436</v>
      </c>
      <c r="B1044" s="2">
        <v>43992</v>
      </c>
      <c r="C1044" s="1">
        <v>1</v>
      </c>
      <c r="D1044" s="1">
        <v>1</v>
      </c>
      <c r="E1044" s="1">
        <v>1</v>
      </c>
      <c r="F1044" s="1">
        <v>0</v>
      </c>
      <c r="G1044" s="1">
        <v>0</v>
      </c>
      <c r="H1044" s="1">
        <v>0</v>
      </c>
      <c r="I1044" s="1">
        <f>VLOOKUP(A1044,'Время активности'!$A$1:$B$3211,2,0)</f>
        <v>75</v>
      </c>
      <c r="J1044" s="5">
        <f t="shared" si="32"/>
        <v>1.25</v>
      </c>
      <c r="K1044" s="1">
        <f t="shared" si="33"/>
        <v>3</v>
      </c>
      <c r="L1044" t="str">
        <f>VLOOKUP(A1044,'Каналы привлечения'!$A$1:$B$3211,2,0)</f>
        <v>Telegram</v>
      </c>
      <c r="M1044">
        <f>VLOOKUP(L1044,'Косты по каналам'!$A$1:$B$7,2,0)</f>
        <v>70</v>
      </c>
    </row>
    <row r="1045" spans="1:13" x14ac:dyDescent="0.25">
      <c r="A1045" s="1">
        <v>100440</v>
      </c>
      <c r="B1045" s="2">
        <v>43970</v>
      </c>
      <c r="C1045" s="1">
        <v>1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s="1">
        <f>VLOOKUP(A1045,'Время активности'!$A$1:$B$3211,2,0)</f>
        <v>266</v>
      </c>
      <c r="J1045" s="5">
        <f t="shared" si="32"/>
        <v>4.4333333333333336</v>
      </c>
      <c r="K1045" s="1">
        <f t="shared" si="33"/>
        <v>1</v>
      </c>
      <c r="L1045" t="str">
        <f>VLOOKUP(A1045,'Каналы привлечения'!$A$1:$B$3211,2,0)</f>
        <v>Instagram</v>
      </c>
      <c r="M1045">
        <f>VLOOKUP(L1045,'Косты по каналам'!$A$1:$B$7,2,0)</f>
        <v>75</v>
      </c>
    </row>
    <row r="1046" spans="1:13" x14ac:dyDescent="0.25">
      <c r="A1046" s="1">
        <v>101254</v>
      </c>
      <c r="B1046" s="2">
        <v>43837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f>VLOOKUP(A1046,'Время активности'!$A$1:$B$3211,2,0)</f>
        <v>35</v>
      </c>
      <c r="J1046" s="5">
        <f t="shared" si="32"/>
        <v>0.58333333333333337</v>
      </c>
      <c r="K1046" s="1">
        <f t="shared" si="33"/>
        <v>4</v>
      </c>
      <c r="L1046" t="str">
        <f>VLOOKUP(A1046,'Каналы привлечения'!$A$1:$B$3211,2,0)</f>
        <v>VK</v>
      </c>
      <c r="M1046">
        <f>VLOOKUP(L1046,'Косты по каналам'!$A$1:$B$7,2,0)</f>
        <v>60</v>
      </c>
    </row>
    <row r="1047" spans="1:13" x14ac:dyDescent="0.25">
      <c r="A1047" s="1">
        <v>101715</v>
      </c>
      <c r="B1047" s="2">
        <v>44129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f>VLOOKUP(A1047,'Время активности'!$A$1:$B$3211,2,0)</f>
        <v>133</v>
      </c>
      <c r="J1047" s="5">
        <f t="shared" si="32"/>
        <v>2.2166666666666668</v>
      </c>
      <c r="K1047" s="1">
        <f t="shared" si="33"/>
        <v>2</v>
      </c>
      <c r="L1047" t="str">
        <f>VLOOKUP(A1047,'Каналы привлечения'!$A$1:$B$3211,2,0)</f>
        <v>TikTok</v>
      </c>
      <c r="M1047">
        <f>VLOOKUP(L1047,'Косты по каналам'!$A$1:$B$7,2,0)</f>
        <v>80</v>
      </c>
    </row>
    <row r="1048" spans="1:13" x14ac:dyDescent="0.25">
      <c r="A1048" s="1">
        <v>100161</v>
      </c>
      <c r="B1048" s="2">
        <v>44029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f>VLOOKUP(A1048,'Время активности'!$A$1:$B$3211,2,0)</f>
        <v>64</v>
      </c>
      <c r="J1048" s="5">
        <f t="shared" si="32"/>
        <v>1.0666666666666667</v>
      </c>
      <c r="K1048" s="1">
        <f t="shared" si="33"/>
        <v>3</v>
      </c>
      <c r="L1048" t="str">
        <f>VLOOKUP(A1048,'Каналы привлечения'!$A$1:$B$3211,2,0)</f>
        <v>TikTok</v>
      </c>
      <c r="M1048">
        <f>VLOOKUP(L1048,'Косты по каналам'!$A$1:$B$7,2,0)</f>
        <v>80</v>
      </c>
    </row>
    <row r="1049" spans="1:13" x14ac:dyDescent="0.25">
      <c r="A1049" s="1">
        <v>102746</v>
      </c>
      <c r="B1049" s="2">
        <v>43944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f>VLOOKUP(A1049,'Время активности'!$A$1:$B$3211,2,0)</f>
        <v>356</v>
      </c>
      <c r="J1049" s="5">
        <f t="shared" si="32"/>
        <v>5.9333333333333336</v>
      </c>
      <c r="K1049" s="1">
        <f t="shared" si="33"/>
        <v>1</v>
      </c>
      <c r="L1049" t="str">
        <f>VLOOKUP(A1049,'Каналы привлечения'!$A$1:$B$3211,2,0)</f>
        <v>Instagram</v>
      </c>
      <c r="M1049">
        <f>VLOOKUP(L1049,'Косты по каналам'!$A$1:$B$7,2,0)</f>
        <v>75</v>
      </c>
    </row>
    <row r="1050" spans="1:13" x14ac:dyDescent="0.25">
      <c r="A1050" s="1">
        <v>101804</v>
      </c>
      <c r="B1050" s="2">
        <v>43934</v>
      </c>
      <c r="C1050" s="1">
        <v>1</v>
      </c>
      <c r="D1050" s="1">
        <v>1</v>
      </c>
      <c r="E1050" s="1">
        <v>1</v>
      </c>
      <c r="F1050" s="1">
        <v>0</v>
      </c>
      <c r="G1050" s="1">
        <v>0</v>
      </c>
      <c r="H1050" s="1">
        <v>0</v>
      </c>
      <c r="I1050" s="1">
        <f>VLOOKUP(A1050,'Время активности'!$A$1:$B$3211,2,0)</f>
        <v>6</v>
      </c>
      <c r="J1050" s="5">
        <f t="shared" si="32"/>
        <v>0.1</v>
      </c>
      <c r="K1050" s="1">
        <f t="shared" si="33"/>
        <v>4</v>
      </c>
      <c r="L1050" t="str">
        <f>VLOOKUP(A1050,'Каналы привлечения'!$A$1:$B$3211,2,0)</f>
        <v>VK</v>
      </c>
      <c r="M1050">
        <f>VLOOKUP(L1050,'Косты по каналам'!$A$1:$B$7,2,0)</f>
        <v>60</v>
      </c>
    </row>
    <row r="1051" spans="1:13" x14ac:dyDescent="0.25">
      <c r="A1051" s="1">
        <v>100006</v>
      </c>
      <c r="B1051" s="2">
        <v>44132</v>
      </c>
      <c r="C1051" s="1">
        <v>1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f>VLOOKUP(A1051,'Время активности'!$A$1:$B$3211,2,0)</f>
        <v>240</v>
      </c>
      <c r="J1051" s="5">
        <f t="shared" si="32"/>
        <v>4</v>
      </c>
      <c r="K1051" s="1">
        <f t="shared" si="33"/>
        <v>1</v>
      </c>
      <c r="L1051" t="str">
        <f>VLOOKUP(A1051,'Каналы привлечения'!$A$1:$B$3211,2,0)</f>
        <v>Instagram</v>
      </c>
      <c r="M1051">
        <f>VLOOKUP(L1051,'Косты по каналам'!$A$1:$B$7,2,0)</f>
        <v>75</v>
      </c>
    </row>
    <row r="1052" spans="1:13" x14ac:dyDescent="0.25">
      <c r="A1052" s="1">
        <v>101644</v>
      </c>
      <c r="B1052" s="2">
        <v>43839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f>VLOOKUP(A1052,'Время активности'!$A$1:$B$3211,2,0)</f>
        <v>227</v>
      </c>
      <c r="J1052" s="5">
        <f t="shared" si="32"/>
        <v>3.7833333333333332</v>
      </c>
      <c r="K1052" s="1">
        <f t="shared" si="33"/>
        <v>1</v>
      </c>
      <c r="L1052" t="str">
        <f>VLOOKUP(A1052,'Каналы привлечения'!$A$1:$B$3211,2,0)</f>
        <v>Одноклассники</v>
      </c>
      <c r="M1052">
        <f>VLOOKUP(L1052,'Косты по каналам'!$A$1:$B$7,2,0)</f>
        <v>45</v>
      </c>
    </row>
    <row r="1053" spans="1:13" x14ac:dyDescent="0.25">
      <c r="A1053" s="1">
        <v>102268</v>
      </c>
      <c r="B1053" s="2">
        <v>44099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f>VLOOKUP(A1053,'Время активности'!$A$1:$B$3211,2,0)</f>
        <v>43</v>
      </c>
      <c r="J1053" s="5">
        <f t="shared" si="32"/>
        <v>0.71666666666666667</v>
      </c>
      <c r="K1053" s="1">
        <f t="shared" si="33"/>
        <v>4</v>
      </c>
      <c r="L1053" t="str">
        <f>VLOOKUP(A1053,'Каналы привлечения'!$A$1:$B$3211,2,0)</f>
        <v>TikTok</v>
      </c>
      <c r="M1053">
        <f>VLOOKUP(L1053,'Косты по каналам'!$A$1:$B$7,2,0)</f>
        <v>80</v>
      </c>
    </row>
    <row r="1054" spans="1:13" x14ac:dyDescent="0.25">
      <c r="A1054" s="1">
        <v>100264</v>
      </c>
      <c r="B1054" s="2">
        <v>43875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f>VLOOKUP(A1054,'Время активности'!$A$1:$B$3211,2,0)</f>
        <v>84</v>
      </c>
      <c r="J1054" s="5">
        <f t="shared" si="32"/>
        <v>1.4</v>
      </c>
      <c r="K1054" s="1">
        <f t="shared" si="33"/>
        <v>3</v>
      </c>
      <c r="L1054" t="str">
        <f>VLOOKUP(A1054,'Каналы привлечения'!$A$1:$B$3211,2,0)</f>
        <v>Instagram</v>
      </c>
      <c r="M1054">
        <f>VLOOKUP(L1054,'Косты по каналам'!$A$1:$B$7,2,0)</f>
        <v>75</v>
      </c>
    </row>
    <row r="1055" spans="1:13" x14ac:dyDescent="0.25">
      <c r="A1055" s="1">
        <v>100283</v>
      </c>
      <c r="B1055" s="2">
        <v>43849</v>
      </c>
      <c r="C1055" s="1">
        <v>1</v>
      </c>
      <c r="D1055" s="1">
        <v>1</v>
      </c>
      <c r="E1055" s="1">
        <v>1</v>
      </c>
      <c r="F1055" s="1">
        <v>0</v>
      </c>
      <c r="G1055" s="1">
        <v>0</v>
      </c>
      <c r="H1055" s="1">
        <v>0</v>
      </c>
      <c r="I1055" s="1">
        <f>VLOOKUP(A1055,'Время активности'!$A$1:$B$3211,2,0)</f>
        <v>84</v>
      </c>
      <c r="J1055" s="5">
        <f t="shared" si="32"/>
        <v>1.4</v>
      </c>
      <c r="K1055" s="1">
        <f t="shared" si="33"/>
        <v>3</v>
      </c>
      <c r="L1055" t="str">
        <f>VLOOKUP(A1055,'Каналы привлечения'!$A$1:$B$3211,2,0)</f>
        <v>VK</v>
      </c>
      <c r="M1055">
        <f>VLOOKUP(L1055,'Косты по каналам'!$A$1:$B$7,2,0)</f>
        <v>60</v>
      </c>
    </row>
    <row r="1056" spans="1:13" x14ac:dyDescent="0.25">
      <c r="A1056" s="1">
        <v>102796</v>
      </c>
      <c r="B1056" s="2">
        <v>44023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f>VLOOKUP(A1056,'Время активности'!$A$1:$B$3211,2,0)</f>
        <v>6</v>
      </c>
      <c r="J1056" s="5">
        <f t="shared" si="32"/>
        <v>0.1</v>
      </c>
      <c r="K1056" s="1">
        <f t="shared" si="33"/>
        <v>4</v>
      </c>
      <c r="L1056" t="str">
        <f>VLOOKUP(A1056,'Каналы привлечения'!$A$1:$B$3211,2,0)</f>
        <v>VK</v>
      </c>
      <c r="M1056">
        <f>VLOOKUP(L1056,'Косты по каналам'!$A$1:$B$7,2,0)</f>
        <v>60</v>
      </c>
    </row>
    <row r="1057" spans="1:13" x14ac:dyDescent="0.25">
      <c r="A1057" s="1">
        <v>101771</v>
      </c>
      <c r="B1057" s="2">
        <v>43985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f>VLOOKUP(A1057,'Время активности'!$A$1:$B$3211,2,0)</f>
        <v>157</v>
      </c>
      <c r="J1057" s="5">
        <f t="shared" si="32"/>
        <v>2.6166666666666667</v>
      </c>
      <c r="K1057" s="1">
        <f t="shared" si="33"/>
        <v>2</v>
      </c>
      <c r="L1057" t="str">
        <f>VLOOKUP(A1057,'Каналы привлечения'!$A$1:$B$3211,2,0)</f>
        <v>Facebook</v>
      </c>
      <c r="M1057">
        <f>VLOOKUP(L1057,'Косты по каналам'!$A$1:$B$7,2,0)</f>
        <v>90</v>
      </c>
    </row>
    <row r="1058" spans="1:13" x14ac:dyDescent="0.25">
      <c r="A1058" s="1">
        <v>100967</v>
      </c>
      <c r="B1058" s="2">
        <v>43971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f>VLOOKUP(A1058,'Время активности'!$A$1:$B$3211,2,0)</f>
        <v>117</v>
      </c>
      <c r="J1058" s="5">
        <f t="shared" si="32"/>
        <v>1.95</v>
      </c>
      <c r="K1058" s="1">
        <f t="shared" si="33"/>
        <v>3</v>
      </c>
      <c r="L1058" t="str">
        <f>VLOOKUP(A1058,'Каналы привлечения'!$A$1:$B$3211,2,0)</f>
        <v>Telegram</v>
      </c>
      <c r="M1058">
        <f>VLOOKUP(L1058,'Косты по каналам'!$A$1:$B$7,2,0)</f>
        <v>70</v>
      </c>
    </row>
    <row r="1059" spans="1:13" x14ac:dyDescent="0.25">
      <c r="A1059" s="1">
        <v>100010</v>
      </c>
      <c r="B1059" s="2">
        <v>43878</v>
      </c>
      <c r="C1059" s="1">
        <v>1</v>
      </c>
      <c r="D1059" s="1">
        <v>1</v>
      </c>
      <c r="E1059" s="1">
        <v>1</v>
      </c>
      <c r="F1059" s="1">
        <v>0</v>
      </c>
      <c r="G1059" s="1">
        <v>0</v>
      </c>
      <c r="H1059" s="1">
        <v>0</v>
      </c>
      <c r="I1059" s="1">
        <f>VLOOKUP(A1059,'Время активности'!$A$1:$B$3211,2,0)</f>
        <v>75</v>
      </c>
      <c r="J1059" s="5">
        <f t="shared" si="32"/>
        <v>1.25</v>
      </c>
      <c r="K1059" s="1">
        <f t="shared" si="33"/>
        <v>3</v>
      </c>
      <c r="L1059" t="str">
        <f>VLOOKUP(A1059,'Каналы привлечения'!$A$1:$B$3211,2,0)</f>
        <v>TikTok</v>
      </c>
      <c r="M1059">
        <f>VLOOKUP(L1059,'Косты по каналам'!$A$1:$B$7,2,0)</f>
        <v>80</v>
      </c>
    </row>
    <row r="1060" spans="1:13" x14ac:dyDescent="0.25">
      <c r="A1060" s="1">
        <v>100642</v>
      </c>
      <c r="B1060" s="2">
        <v>43998</v>
      </c>
      <c r="C1060" s="1">
        <v>1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f>VLOOKUP(A1060,'Время активности'!$A$1:$B$3211,2,0)</f>
        <v>725</v>
      </c>
      <c r="J1060" s="5">
        <f t="shared" si="32"/>
        <v>12.083333333333334</v>
      </c>
      <c r="K1060" s="1">
        <f t="shared" si="33"/>
        <v>1</v>
      </c>
      <c r="L1060" t="str">
        <f>VLOOKUP(A1060,'Каналы привлечения'!$A$1:$B$3211,2,0)</f>
        <v>Telegram</v>
      </c>
      <c r="M1060">
        <f>VLOOKUP(L1060,'Косты по каналам'!$A$1:$B$7,2,0)</f>
        <v>70</v>
      </c>
    </row>
    <row r="1061" spans="1:13" x14ac:dyDescent="0.25">
      <c r="A1061" s="1">
        <v>101415</v>
      </c>
      <c r="B1061" s="2">
        <v>44186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f>VLOOKUP(A1061,'Время активности'!$A$1:$B$3211,2,0)</f>
        <v>269</v>
      </c>
      <c r="J1061" s="5">
        <f t="shared" si="32"/>
        <v>4.4833333333333334</v>
      </c>
      <c r="K1061" s="1">
        <f t="shared" si="33"/>
        <v>1</v>
      </c>
      <c r="L1061" t="str">
        <f>VLOOKUP(A1061,'Каналы привлечения'!$A$1:$B$3211,2,0)</f>
        <v>TikTok</v>
      </c>
      <c r="M1061">
        <f>VLOOKUP(L1061,'Косты по каналам'!$A$1:$B$7,2,0)</f>
        <v>80</v>
      </c>
    </row>
    <row r="1062" spans="1:13" x14ac:dyDescent="0.25">
      <c r="A1062" s="1">
        <v>100484</v>
      </c>
      <c r="B1062" s="2">
        <v>44010</v>
      </c>
      <c r="C1062" s="1">
        <v>1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s="1">
        <f>VLOOKUP(A1062,'Время активности'!$A$1:$B$3211,2,0)</f>
        <v>225</v>
      </c>
      <c r="J1062" s="5">
        <f t="shared" si="32"/>
        <v>3.75</v>
      </c>
      <c r="K1062" s="1">
        <f t="shared" si="33"/>
        <v>1</v>
      </c>
      <c r="L1062" t="str">
        <f>VLOOKUP(A1062,'Каналы привлечения'!$A$1:$B$3211,2,0)</f>
        <v>Telegram</v>
      </c>
      <c r="M1062">
        <f>VLOOKUP(L1062,'Косты по каналам'!$A$1:$B$7,2,0)</f>
        <v>70</v>
      </c>
    </row>
    <row r="1063" spans="1:13" x14ac:dyDescent="0.25">
      <c r="A1063" s="1">
        <v>101341</v>
      </c>
      <c r="B1063" s="2">
        <v>44006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f>VLOOKUP(A1063,'Время активности'!$A$1:$B$3211,2,0)</f>
        <v>32</v>
      </c>
      <c r="J1063" s="5">
        <f t="shared" si="32"/>
        <v>0.53333333333333333</v>
      </c>
      <c r="K1063" s="1">
        <f t="shared" si="33"/>
        <v>4</v>
      </c>
      <c r="L1063" t="str">
        <f>VLOOKUP(A1063,'Каналы привлечения'!$A$1:$B$3211,2,0)</f>
        <v>TikTok</v>
      </c>
      <c r="M1063">
        <f>VLOOKUP(L1063,'Косты по каналам'!$A$1:$B$7,2,0)</f>
        <v>80</v>
      </c>
    </row>
    <row r="1064" spans="1:13" x14ac:dyDescent="0.25">
      <c r="A1064" s="1">
        <v>100865</v>
      </c>
      <c r="B1064" s="2">
        <v>44176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f>VLOOKUP(A1064,'Время активности'!$A$1:$B$3211,2,0)</f>
        <v>203</v>
      </c>
      <c r="J1064" s="5">
        <f t="shared" si="32"/>
        <v>3.3833333333333333</v>
      </c>
      <c r="K1064" s="1">
        <f t="shared" si="33"/>
        <v>1</v>
      </c>
      <c r="L1064" t="str">
        <f>VLOOKUP(A1064,'Каналы привлечения'!$A$1:$B$3211,2,0)</f>
        <v>Одноклассники</v>
      </c>
      <c r="M1064">
        <f>VLOOKUP(L1064,'Косты по каналам'!$A$1:$B$7,2,0)</f>
        <v>45</v>
      </c>
    </row>
    <row r="1065" spans="1:13" x14ac:dyDescent="0.25">
      <c r="A1065" s="1">
        <v>101906</v>
      </c>
      <c r="B1065" s="2">
        <v>44074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f>VLOOKUP(A1065,'Время активности'!$A$1:$B$3211,2,0)</f>
        <v>59</v>
      </c>
      <c r="J1065" s="5">
        <f t="shared" si="32"/>
        <v>0.98333333333333328</v>
      </c>
      <c r="K1065" s="1">
        <f t="shared" si="33"/>
        <v>4</v>
      </c>
      <c r="L1065" t="str">
        <f>VLOOKUP(A1065,'Каналы привлечения'!$A$1:$B$3211,2,0)</f>
        <v>Одноклассники</v>
      </c>
      <c r="M1065">
        <f>VLOOKUP(L1065,'Косты по каналам'!$A$1:$B$7,2,0)</f>
        <v>45</v>
      </c>
    </row>
    <row r="1066" spans="1:13" x14ac:dyDescent="0.25">
      <c r="A1066" s="1">
        <v>100098</v>
      </c>
      <c r="B1066" s="2">
        <v>43838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f>VLOOKUP(A1066,'Время активности'!$A$1:$B$3211,2,0)</f>
        <v>82</v>
      </c>
      <c r="J1066" s="5">
        <f t="shared" si="32"/>
        <v>1.3666666666666667</v>
      </c>
      <c r="K1066" s="1">
        <f t="shared" si="33"/>
        <v>3</v>
      </c>
      <c r="L1066" t="str">
        <f>VLOOKUP(A1066,'Каналы привлечения'!$A$1:$B$3211,2,0)</f>
        <v>Facebook</v>
      </c>
      <c r="M1066">
        <f>VLOOKUP(L1066,'Косты по каналам'!$A$1:$B$7,2,0)</f>
        <v>90</v>
      </c>
    </row>
    <row r="1067" spans="1:13" x14ac:dyDescent="0.25">
      <c r="A1067" s="1">
        <v>100012</v>
      </c>
      <c r="B1067" s="2">
        <v>44142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f>VLOOKUP(A1067,'Время активности'!$A$1:$B$3211,2,0)</f>
        <v>105</v>
      </c>
      <c r="J1067" s="5">
        <f t="shared" si="32"/>
        <v>1.75</v>
      </c>
      <c r="K1067" s="1">
        <f t="shared" si="33"/>
        <v>3</v>
      </c>
      <c r="L1067" t="str">
        <f>VLOOKUP(A1067,'Каналы привлечения'!$A$1:$B$3211,2,0)</f>
        <v>VK</v>
      </c>
      <c r="M1067">
        <f>VLOOKUP(L1067,'Косты по каналам'!$A$1:$B$7,2,0)</f>
        <v>60</v>
      </c>
    </row>
    <row r="1068" spans="1:13" x14ac:dyDescent="0.25">
      <c r="A1068" s="1">
        <v>102889</v>
      </c>
      <c r="B1068" s="2">
        <v>43905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f>VLOOKUP(A1068,'Время активности'!$A$1:$B$3211,2,0)</f>
        <v>298</v>
      </c>
      <c r="J1068" s="5">
        <f t="shared" si="32"/>
        <v>4.9666666666666668</v>
      </c>
      <c r="K1068" s="1">
        <f t="shared" si="33"/>
        <v>1</v>
      </c>
      <c r="L1068" t="str">
        <f>VLOOKUP(A1068,'Каналы привлечения'!$A$1:$B$3211,2,0)</f>
        <v>Instagram</v>
      </c>
      <c r="M1068">
        <f>VLOOKUP(L1068,'Косты по каналам'!$A$1:$B$7,2,0)</f>
        <v>75</v>
      </c>
    </row>
    <row r="1069" spans="1:13" x14ac:dyDescent="0.25">
      <c r="A1069" s="1">
        <v>100501</v>
      </c>
      <c r="B1069" s="2">
        <v>43845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f>VLOOKUP(A1069,'Время активности'!$A$1:$B$3211,2,0)</f>
        <v>280</v>
      </c>
      <c r="J1069" s="5">
        <f t="shared" si="32"/>
        <v>4.666666666666667</v>
      </c>
      <c r="K1069" s="1">
        <f t="shared" si="33"/>
        <v>1</v>
      </c>
      <c r="L1069" t="str">
        <f>VLOOKUP(A1069,'Каналы привлечения'!$A$1:$B$3211,2,0)</f>
        <v>VK</v>
      </c>
      <c r="M1069">
        <f>VLOOKUP(L1069,'Косты по каналам'!$A$1:$B$7,2,0)</f>
        <v>60</v>
      </c>
    </row>
    <row r="1070" spans="1:13" x14ac:dyDescent="0.25">
      <c r="A1070" s="1">
        <v>101589</v>
      </c>
      <c r="B1070" s="2">
        <v>44047</v>
      </c>
      <c r="C1070" s="1">
        <v>1</v>
      </c>
      <c r="D1070" s="1">
        <v>1</v>
      </c>
      <c r="E1070" s="1">
        <v>1</v>
      </c>
      <c r="F1070" s="1">
        <v>0</v>
      </c>
      <c r="G1070" s="1">
        <v>0</v>
      </c>
      <c r="H1070" s="1">
        <v>0</v>
      </c>
      <c r="I1070" s="1">
        <f>VLOOKUP(A1070,'Время активности'!$A$1:$B$3211,2,0)</f>
        <v>78</v>
      </c>
      <c r="J1070" s="5">
        <f t="shared" si="32"/>
        <v>1.3</v>
      </c>
      <c r="K1070" s="1">
        <f t="shared" si="33"/>
        <v>3</v>
      </c>
      <c r="L1070" t="str">
        <f>VLOOKUP(A1070,'Каналы привлечения'!$A$1:$B$3211,2,0)</f>
        <v>VK</v>
      </c>
      <c r="M1070">
        <f>VLOOKUP(L1070,'Косты по каналам'!$A$1:$B$7,2,0)</f>
        <v>60</v>
      </c>
    </row>
    <row r="1071" spans="1:13" x14ac:dyDescent="0.25">
      <c r="A1071" s="1">
        <v>101000</v>
      </c>
      <c r="B1071" s="2">
        <v>44085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f>VLOOKUP(A1071,'Время активности'!$A$1:$B$3211,2,0)</f>
        <v>43</v>
      </c>
      <c r="J1071" s="5">
        <f t="shared" si="32"/>
        <v>0.71666666666666667</v>
      </c>
      <c r="K1071" s="1">
        <f t="shared" si="33"/>
        <v>4</v>
      </c>
      <c r="L1071" t="str">
        <f>VLOOKUP(A1071,'Каналы привлечения'!$A$1:$B$3211,2,0)</f>
        <v>VK</v>
      </c>
      <c r="M1071">
        <f>VLOOKUP(L1071,'Косты по каналам'!$A$1:$B$7,2,0)</f>
        <v>60</v>
      </c>
    </row>
    <row r="1072" spans="1:13" x14ac:dyDescent="0.25">
      <c r="A1072" s="1">
        <v>102065</v>
      </c>
      <c r="B1072" s="2">
        <v>44137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f>VLOOKUP(A1072,'Время активности'!$A$1:$B$3211,2,0)</f>
        <v>136</v>
      </c>
      <c r="J1072" s="5">
        <f t="shared" si="32"/>
        <v>2.2666666666666666</v>
      </c>
      <c r="K1072" s="1">
        <f t="shared" si="33"/>
        <v>2</v>
      </c>
      <c r="L1072" t="str">
        <f>VLOOKUP(A1072,'Каналы привлечения'!$A$1:$B$3211,2,0)</f>
        <v>Telegram</v>
      </c>
      <c r="M1072">
        <f>VLOOKUP(L1072,'Косты по каналам'!$A$1:$B$7,2,0)</f>
        <v>70</v>
      </c>
    </row>
    <row r="1073" spans="1:13" x14ac:dyDescent="0.25">
      <c r="A1073" s="1">
        <v>100718</v>
      </c>
      <c r="B1073" s="2">
        <v>43863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f>VLOOKUP(A1073,'Время активности'!$A$1:$B$3211,2,0)</f>
        <v>18</v>
      </c>
      <c r="J1073" s="5">
        <f t="shared" si="32"/>
        <v>0.3</v>
      </c>
      <c r="K1073" s="1">
        <f t="shared" si="33"/>
        <v>4</v>
      </c>
      <c r="L1073" t="str">
        <f>VLOOKUP(A1073,'Каналы привлечения'!$A$1:$B$3211,2,0)</f>
        <v>Одноклассники</v>
      </c>
      <c r="M1073">
        <f>VLOOKUP(L1073,'Косты по каналам'!$A$1:$B$7,2,0)</f>
        <v>45</v>
      </c>
    </row>
    <row r="1074" spans="1:13" x14ac:dyDescent="0.25">
      <c r="A1074" s="1">
        <v>101952</v>
      </c>
      <c r="B1074" s="2">
        <v>43973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f>VLOOKUP(A1074,'Время активности'!$A$1:$B$3211,2,0)</f>
        <v>212</v>
      </c>
      <c r="J1074" s="5">
        <f t="shared" si="32"/>
        <v>3.5333333333333332</v>
      </c>
      <c r="K1074" s="1">
        <f t="shared" si="33"/>
        <v>1</v>
      </c>
      <c r="L1074" t="str">
        <f>VLOOKUP(A1074,'Каналы привлечения'!$A$1:$B$3211,2,0)</f>
        <v>Telegram</v>
      </c>
      <c r="M1074">
        <f>VLOOKUP(L1074,'Косты по каналам'!$A$1:$B$7,2,0)</f>
        <v>70</v>
      </c>
    </row>
    <row r="1075" spans="1:13" x14ac:dyDescent="0.25">
      <c r="A1075" s="1">
        <v>101730</v>
      </c>
      <c r="B1075" s="2">
        <v>44163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f>VLOOKUP(A1075,'Время активности'!$A$1:$B$3211,2,0)</f>
        <v>72</v>
      </c>
      <c r="J1075" s="5">
        <f t="shared" si="32"/>
        <v>1.2</v>
      </c>
      <c r="K1075" s="1">
        <f t="shared" si="33"/>
        <v>3</v>
      </c>
      <c r="L1075" t="str">
        <f>VLOOKUP(A1075,'Каналы привлечения'!$A$1:$B$3211,2,0)</f>
        <v>Одноклассники</v>
      </c>
      <c r="M1075">
        <f>VLOOKUP(L1075,'Косты по каналам'!$A$1:$B$7,2,0)</f>
        <v>45</v>
      </c>
    </row>
    <row r="1076" spans="1:13" x14ac:dyDescent="0.25">
      <c r="A1076" s="1">
        <v>103176</v>
      </c>
      <c r="B1076" s="2">
        <v>44059</v>
      </c>
      <c r="C1076" s="1">
        <v>1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1">
        <f>VLOOKUP(A1076,'Время активности'!$A$1:$B$3211,2,0)</f>
        <v>20</v>
      </c>
      <c r="J1076" s="5">
        <f t="shared" si="32"/>
        <v>0.33333333333333331</v>
      </c>
      <c r="K1076" s="1">
        <f t="shared" si="33"/>
        <v>4</v>
      </c>
      <c r="L1076" t="str">
        <f>VLOOKUP(A1076,'Каналы привлечения'!$A$1:$B$3211,2,0)</f>
        <v>Instagram</v>
      </c>
      <c r="M1076">
        <f>VLOOKUP(L1076,'Косты по каналам'!$A$1:$B$7,2,0)</f>
        <v>75</v>
      </c>
    </row>
    <row r="1077" spans="1:13" x14ac:dyDescent="0.25">
      <c r="A1077" s="1">
        <v>102275</v>
      </c>
      <c r="B1077" s="2">
        <v>43967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f>VLOOKUP(A1077,'Время активности'!$A$1:$B$3211,2,0)</f>
        <v>210</v>
      </c>
      <c r="J1077" s="5">
        <f t="shared" si="32"/>
        <v>3.5</v>
      </c>
      <c r="K1077" s="1">
        <f t="shared" si="33"/>
        <v>1</v>
      </c>
      <c r="L1077" t="str">
        <f>VLOOKUP(A1077,'Каналы привлечения'!$A$1:$B$3211,2,0)</f>
        <v>TikTok</v>
      </c>
      <c r="M1077">
        <f>VLOOKUP(L1077,'Косты по каналам'!$A$1:$B$7,2,0)</f>
        <v>80</v>
      </c>
    </row>
    <row r="1078" spans="1:13" x14ac:dyDescent="0.25">
      <c r="A1078" s="1">
        <v>100461</v>
      </c>
      <c r="B1078" s="2">
        <v>44072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f>VLOOKUP(A1078,'Время активности'!$A$1:$B$3211,2,0)</f>
        <v>158</v>
      </c>
      <c r="J1078" s="5">
        <f t="shared" si="32"/>
        <v>2.6333333333333333</v>
      </c>
      <c r="K1078" s="1">
        <f t="shared" si="33"/>
        <v>2</v>
      </c>
      <c r="L1078" t="str">
        <f>VLOOKUP(A1078,'Каналы привлечения'!$A$1:$B$3211,2,0)</f>
        <v>TikTok</v>
      </c>
      <c r="M1078">
        <f>VLOOKUP(L1078,'Косты по каналам'!$A$1:$B$7,2,0)</f>
        <v>80</v>
      </c>
    </row>
    <row r="1079" spans="1:13" x14ac:dyDescent="0.25">
      <c r="A1079" s="1">
        <v>101121</v>
      </c>
      <c r="B1079" s="2">
        <v>44089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f>VLOOKUP(A1079,'Время активности'!$A$1:$B$3211,2,0)</f>
        <v>69</v>
      </c>
      <c r="J1079" s="5">
        <f t="shared" si="32"/>
        <v>1.1499999999999999</v>
      </c>
      <c r="K1079" s="1">
        <f t="shared" si="33"/>
        <v>3</v>
      </c>
      <c r="L1079" t="str">
        <f>VLOOKUP(A1079,'Каналы привлечения'!$A$1:$B$3211,2,0)</f>
        <v>Telegram</v>
      </c>
      <c r="M1079">
        <f>VLOOKUP(L1079,'Косты по каналам'!$A$1:$B$7,2,0)</f>
        <v>70</v>
      </c>
    </row>
    <row r="1080" spans="1:13" x14ac:dyDescent="0.25">
      <c r="A1080" s="1">
        <v>101579</v>
      </c>
      <c r="B1080" s="2">
        <v>43989</v>
      </c>
      <c r="C1080" s="1">
        <v>1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f>VLOOKUP(A1080,'Время активности'!$A$1:$B$3211,2,0)</f>
        <v>78</v>
      </c>
      <c r="J1080" s="5">
        <f t="shared" si="32"/>
        <v>1.3</v>
      </c>
      <c r="K1080" s="1">
        <f t="shared" si="33"/>
        <v>3</v>
      </c>
      <c r="L1080" t="str">
        <f>VLOOKUP(A1080,'Каналы привлечения'!$A$1:$B$3211,2,0)</f>
        <v>TikTok</v>
      </c>
      <c r="M1080">
        <f>VLOOKUP(L1080,'Косты по каналам'!$A$1:$B$7,2,0)</f>
        <v>80</v>
      </c>
    </row>
    <row r="1081" spans="1:13" x14ac:dyDescent="0.25">
      <c r="A1081" s="1">
        <v>102021</v>
      </c>
      <c r="B1081" s="2">
        <v>43893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f>VLOOKUP(A1081,'Время активности'!$A$1:$B$3211,2,0)</f>
        <v>32</v>
      </c>
      <c r="J1081" s="5">
        <f t="shared" si="32"/>
        <v>0.53333333333333333</v>
      </c>
      <c r="K1081" s="1">
        <f t="shared" si="33"/>
        <v>4</v>
      </c>
      <c r="L1081" t="str">
        <f>VLOOKUP(A1081,'Каналы привлечения'!$A$1:$B$3211,2,0)</f>
        <v>Instagram</v>
      </c>
      <c r="M1081">
        <f>VLOOKUP(L1081,'Косты по каналам'!$A$1:$B$7,2,0)</f>
        <v>75</v>
      </c>
    </row>
    <row r="1082" spans="1:13" x14ac:dyDescent="0.25">
      <c r="A1082" s="1">
        <v>100665</v>
      </c>
      <c r="B1082" s="2">
        <v>44132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f>VLOOKUP(A1082,'Время активности'!$A$1:$B$3211,2,0)</f>
        <v>66</v>
      </c>
      <c r="J1082" s="5">
        <f t="shared" si="32"/>
        <v>1.1000000000000001</v>
      </c>
      <c r="K1082" s="1">
        <f t="shared" si="33"/>
        <v>3</v>
      </c>
      <c r="L1082" t="str">
        <f>VLOOKUP(A1082,'Каналы привлечения'!$A$1:$B$3211,2,0)</f>
        <v>VK</v>
      </c>
      <c r="M1082">
        <f>VLOOKUP(L1082,'Косты по каналам'!$A$1:$B$7,2,0)</f>
        <v>60</v>
      </c>
    </row>
    <row r="1083" spans="1:13" x14ac:dyDescent="0.25">
      <c r="A1083" s="1">
        <v>102705</v>
      </c>
      <c r="B1083" s="2">
        <v>44002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f>VLOOKUP(A1083,'Время активности'!$A$1:$B$3211,2,0)</f>
        <v>12</v>
      </c>
      <c r="J1083" s="5">
        <f t="shared" si="32"/>
        <v>0.2</v>
      </c>
      <c r="K1083" s="1">
        <f t="shared" si="33"/>
        <v>4</v>
      </c>
      <c r="L1083" t="str">
        <f>VLOOKUP(A1083,'Каналы привлечения'!$A$1:$B$3211,2,0)</f>
        <v>TikTok</v>
      </c>
      <c r="M1083">
        <f>VLOOKUP(L1083,'Косты по каналам'!$A$1:$B$7,2,0)</f>
        <v>80</v>
      </c>
    </row>
    <row r="1084" spans="1:13" x14ac:dyDescent="0.25">
      <c r="A1084" s="1">
        <v>101725</v>
      </c>
      <c r="B1084" s="2">
        <v>44093</v>
      </c>
      <c r="C1084" s="1">
        <v>1</v>
      </c>
      <c r="D1084" s="1">
        <v>1</v>
      </c>
      <c r="E1084" s="1">
        <v>1</v>
      </c>
      <c r="F1084" s="1">
        <v>0</v>
      </c>
      <c r="G1084" s="1">
        <v>0</v>
      </c>
      <c r="H1084" s="1">
        <v>0</v>
      </c>
      <c r="I1084" s="1">
        <f>VLOOKUP(A1084,'Время активности'!$A$1:$B$3211,2,0)</f>
        <v>188</v>
      </c>
      <c r="J1084" s="5">
        <f t="shared" si="32"/>
        <v>3.1333333333333333</v>
      </c>
      <c r="K1084" s="1">
        <f t="shared" si="33"/>
        <v>1</v>
      </c>
      <c r="L1084" t="str">
        <f>VLOOKUP(A1084,'Каналы привлечения'!$A$1:$B$3211,2,0)</f>
        <v>Facebook</v>
      </c>
      <c r="M1084">
        <f>VLOOKUP(L1084,'Косты по каналам'!$A$1:$B$7,2,0)</f>
        <v>90</v>
      </c>
    </row>
    <row r="1085" spans="1:13" x14ac:dyDescent="0.25">
      <c r="A1085" s="1">
        <v>100661</v>
      </c>
      <c r="B1085" s="2">
        <v>44146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f>VLOOKUP(A1085,'Время активности'!$A$1:$B$3211,2,0)</f>
        <v>314</v>
      </c>
      <c r="J1085" s="5">
        <f t="shared" si="32"/>
        <v>5.2333333333333334</v>
      </c>
      <c r="K1085" s="1">
        <f t="shared" si="33"/>
        <v>1</v>
      </c>
      <c r="L1085" t="str">
        <f>VLOOKUP(A1085,'Каналы привлечения'!$A$1:$B$3211,2,0)</f>
        <v>Одноклассники</v>
      </c>
      <c r="M1085">
        <f>VLOOKUP(L1085,'Косты по каналам'!$A$1:$B$7,2,0)</f>
        <v>45</v>
      </c>
    </row>
    <row r="1086" spans="1:13" x14ac:dyDescent="0.25">
      <c r="A1086" s="1">
        <v>100819</v>
      </c>
      <c r="B1086" s="2">
        <v>44039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f>VLOOKUP(A1086,'Время активности'!$A$1:$B$3211,2,0)</f>
        <v>240</v>
      </c>
      <c r="J1086" s="5">
        <f t="shared" si="32"/>
        <v>4</v>
      </c>
      <c r="K1086" s="1">
        <f t="shared" si="33"/>
        <v>1</v>
      </c>
      <c r="L1086" t="str">
        <f>VLOOKUP(A1086,'Каналы привлечения'!$A$1:$B$3211,2,0)</f>
        <v>Facebook</v>
      </c>
      <c r="M1086">
        <f>VLOOKUP(L1086,'Косты по каналам'!$A$1:$B$7,2,0)</f>
        <v>90</v>
      </c>
    </row>
    <row r="1087" spans="1:13" x14ac:dyDescent="0.25">
      <c r="A1087" s="1">
        <v>100260</v>
      </c>
      <c r="B1087" s="2">
        <v>44036</v>
      </c>
      <c r="C1087" s="1">
        <v>1</v>
      </c>
      <c r="D1087" s="1">
        <v>1</v>
      </c>
      <c r="E1087" s="1">
        <v>0</v>
      </c>
      <c r="F1087" s="1">
        <v>0</v>
      </c>
      <c r="G1087" s="1">
        <v>0</v>
      </c>
      <c r="H1087" s="1">
        <v>0</v>
      </c>
      <c r="I1087" s="1">
        <f>VLOOKUP(A1087,'Время активности'!$A$1:$B$3211,2,0)</f>
        <v>84</v>
      </c>
      <c r="J1087" s="5">
        <f t="shared" si="32"/>
        <v>1.4</v>
      </c>
      <c r="K1087" s="1">
        <f t="shared" si="33"/>
        <v>3</v>
      </c>
      <c r="L1087" t="str">
        <f>VLOOKUP(A1087,'Каналы привлечения'!$A$1:$B$3211,2,0)</f>
        <v>TikTok</v>
      </c>
      <c r="M1087">
        <f>VLOOKUP(L1087,'Косты по каналам'!$A$1:$B$7,2,0)</f>
        <v>80</v>
      </c>
    </row>
    <row r="1088" spans="1:13" x14ac:dyDescent="0.25">
      <c r="A1088" s="1">
        <v>102529</v>
      </c>
      <c r="B1088" s="2">
        <v>43935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f>VLOOKUP(A1088,'Время активности'!$A$1:$B$3211,2,0)</f>
        <v>53</v>
      </c>
      <c r="J1088" s="5">
        <f t="shared" si="32"/>
        <v>0.8833333333333333</v>
      </c>
      <c r="K1088" s="1">
        <f t="shared" si="33"/>
        <v>4</v>
      </c>
      <c r="L1088" t="str">
        <f>VLOOKUP(A1088,'Каналы привлечения'!$A$1:$B$3211,2,0)</f>
        <v>Instagram</v>
      </c>
      <c r="M1088">
        <f>VLOOKUP(L1088,'Косты по каналам'!$A$1:$B$7,2,0)</f>
        <v>75</v>
      </c>
    </row>
    <row r="1089" spans="1:13" x14ac:dyDescent="0.25">
      <c r="A1089" s="1">
        <v>100299</v>
      </c>
      <c r="B1089" s="2">
        <v>44178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f>VLOOKUP(A1089,'Время активности'!$A$1:$B$3211,2,0)</f>
        <v>202</v>
      </c>
      <c r="J1089" s="5">
        <f t="shared" si="32"/>
        <v>3.3666666666666667</v>
      </c>
      <c r="K1089" s="1">
        <f t="shared" si="33"/>
        <v>1</v>
      </c>
      <c r="L1089" t="str">
        <f>VLOOKUP(A1089,'Каналы привлечения'!$A$1:$B$3211,2,0)</f>
        <v>Facebook</v>
      </c>
      <c r="M1089">
        <f>VLOOKUP(L1089,'Косты по каналам'!$A$1:$B$7,2,0)</f>
        <v>90</v>
      </c>
    </row>
    <row r="1090" spans="1:13" x14ac:dyDescent="0.25">
      <c r="A1090" s="1">
        <v>100805</v>
      </c>
      <c r="B1090" s="2">
        <v>44025</v>
      </c>
      <c r="C1090" s="1">
        <v>1</v>
      </c>
      <c r="D1090" s="1">
        <v>1</v>
      </c>
      <c r="E1090" s="1">
        <v>0</v>
      </c>
      <c r="F1090" s="1">
        <v>0</v>
      </c>
      <c r="G1090" s="1">
        <v>0</v>
      </c>
      <c r="H1090" s="1">
        <v>0</v>
      </c>
      <c r="I1090" s="1">
        <f>VLOOKUP(A1090,'Время активности'!$A$1:$B$3211,2,0)</f>
        <v>68</v>
      </c>
      <c r="J1090" s="5">
        <f t="shared" si="32"/>
        <v>1.1333333333333333</v>
      </c>
      <c r="K1090" s="1">
        <f t="shared" si="33"/>
        <v>3</v>
      </c>
      <c r="L1090" t="str">
        <f>VLOOKUP(A1090,'Каналы привлечения'!$A$1:$B$3211,2,0)</f>
        <v>Telegram</v>
      </c>
      <c r="M1090">
        <f>VLOOKUP(L1090,'Косты по каналам'!$A$1:$B$7,2,0)</f>
        <v>70</v>
      </c>
    </row>
    <row r="1091" spans="1:13" x14ac:dyDescent="0.25">
      <c r="A1091" s="1">
        <v>100077</v>
      </c>
      <c r="B1091" s="2">
        <v>44100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f>VLOOKUP(A1091,'Время активности'!$A$1:$B$3211,2,0)</f>
        <v>785</v>
      </c>
      <c r="J1091" s="5">
        <f t="shared" ref="J1091:J1154" si="34">I1091/60</f>
        <v>13.083333333333334</v>
      </c>
      <c r="K1091" s="1">
        <f t="shared" ref="K1091:K1154" si="35">IF(J1091&lt;=1,4,IF(J1091&lt;=2,3,IF(J1091&lt;=3,2,1)))</f>
        <v>1</v>
      </c>
      <c r="L1091" t="str">
        <f>VLOOKUP(A1091,'Каналы привлечения'!$A$1:$B$3211,2,0)</f>
        <v>TikTok</v>
      </c>
      <c r="M1091">
        <f>VLOOKUP(L1091,'Косты по каналам'!$A$1:$B$7,2,0)</f>
        <v>80</v>
      </c>
    </row>
    <row r="1092" spans="1:13" x14ac:dyDescent="0.25">
      <c r="A1092" s="1">
        <v>100882</v>
      </c>
      <c r="B1092" s="2">
        <v>43894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f>VLOOKUP(A1092,'Время активности'!$A$1:$B$3211,2,0)</f>
        <v>70</v>
      </c>
      <c r="J1092" s="5">
        <f t="shared" si="34"/>
        <v>1.1666666666666667</v>
      </c>
      <c r="K1092" s="1">
        <f t="shared" si="35"/>
        <v>3</v>
      </c>
      <c r="L1092" t="str">
        <f>VLOOKUP(A1092,'Каналы привлечения'!$A$1:$B$3211,2,0)</f>
        <v>Facebook</v>
      </c>
      <c r="M1092">
        <f>VLOOKUP(L1092,'Косты по каналам'!$A$1:$B$7,2,0)</f>
        <v>90</v>
      </c>
    </row>
    <row r="1093" spans="1:13" x14ac:dyDescent="0.25">
      <c r="A1093" s="1">
        <v>101978</v>
      </c>
      <c r="B1093" s="2">
        <v>43987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f>VLOOKUP(A1093,'Время активности'!$A$1:$B$3211,2,0)</f>
        <v>8</v>
      </c>
      <c r="J1093" s="5">
        <f t="shared" si="34"/>
        <v>0.13333333333333333</v>
      </c>
      <c r="K1093" s="1">
        <f t="shared" si="35"/>
        <v>4</v>
      </c>
      <c r="L1093" t="str">
        <f>VLOOKUP(A1093,'Каналы привлечения'!$A$1:$B$3211,2,0)</f>
        <v>Instagram</v>
      </c>
      <c r="M1093">
        <f>VLOOKUP(L1093,'Косты по каналам'!$A$1:$B$7,2,0)</f>
        <v>75</v>
      </c>
    </row>
    <row r="1094" spans="1:13" x14ac:dyDescent="0.25">
      <c r="A1094" s="1">
        <v>102463</v>
      </c>
      <c r="B1094" s="2">
        <v>43835</v>
      </c>
      <c r="C1094" s="1">
        <v>1</v>
      </c>
      <c r="D1094" s="1">
        <v>1</v>
      </c>
      <c r="E1094" s="1">
        <v>1</v>
      </c>
      <c r="F1094" s="1">
        <v>0</v>
      </c>
      <c r="G1094" s="1">
        <v>0</v>
      </c>
      <c r="H1094" s="1">
        <v>0</v>
      </c>
      <c r="I1094" s="1">
        <f>VLOOKUP(A1094,'Время активности'!$A$1:$B$3211,2,0)</f>
        <v>112</v>
      </c>
      <c r="J1094" s="5">
        <f t="shared" si="34"/>
        <v>1.8666666666666667</v>
      </c>
      <c r="K1094" s="1">
        <f t="shared" si="35"/>
        <v>3</v>
      </c>
      <c r="L1094" t="str">
        <f>VLOOKUP(A1094,'Каналы привлечения'!$A$1:$B$3211,2,0)</f>
        <v>Facebook</v>
      </c>
      <c r="M1094">
        <f>VLOOKUP(L1094,'Косты по каналам'!$A$1:$B$7,2,0)</f>
        <v>90</v>
      </c>
    </row>
    <row r="1095" spans="1:13" x14ac:dyDescent="0.25">
      <c r="A1095" s="1">
        <v>100149</v>
      </c>
      <c r="B1095" s="2">
        <v>44004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f>VLOOKUP(A1095,'Время активности'!$A$1:$B$3211,2,0)</f>
        <v>82</v>
      </c>
      <c r="J1095" s="5">
        <f t="shared" si="34"/>
        <v>1.3666666666666667</v>
      </c>
      <c r="K1095" s="1">
        <f t="shared" si="35"/>
        <v>3</v>
      </c>
      <c r="L1095" t="str">
        <f>VLOOKUP(A1095,'Каналы привлечения'!$A$1:$B$3211,2,0)</f>
        <v>VK</v>
      </c>
      <c r="M1095">
        <f>VLOOKUP(L1095,'Косты по каналам'!$A$1:$B$7,2,0)</f>
        <v>60</v>
      </c>
    </row>
    <row r="1096" spans="1:13" x14ac:dyDescent="0.25">
      <c r="A1096" s="1">
        <v>102108</v>
      </c>
      <c r="B1096" s="2">
        <v>43834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f>VLOOKUP(A1096,'Время активности'!$A$1:$B$3211,2,0)</f>
        <v>63</v>
      </c>
      <c r="J1096" s="5">
        <f t="shared" si="34"/>
        <v>1.05</v>
      </c>
      <c r="K1096" s="1">
        <f t="shared" si="35"/>
        <v>3</v>
      </c>
      <c r="L1096" t="str">
        <f>VLOOKUP(A1096,'Каналы привлечения'!$A$1:$B$3211,2,0)</f>
        <v>VK</v>
      </c>
      <c r="M1096">
        <f>VLOOKUP(L1096,'Косты по каналам'!$A$1:$B$7,2,0)</f>
        <v>60</v>
      </c>
    </row>
    <row r="1097" spans="1:13" x14ac:dyDescent="0.25">
      <c r="A1097" s="1">
        <v>100729</v>
      </c>
      <c r="B1097" s="2">
        <v>44061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f>VLOOKUP(A1097,'Время активности'!$A$1:$B$3211,2,0)</f>
        <v>41</v>
      </c>
      <c r="J1097" s="5">
        <f t="shared" si="34"/>
        <v>0.68333333333333335</v>
      </c>
      <c r="K1097" s="1">
        <f t="shared" si="35"/>
        <v>4</v>
      </c>
      <c r="L1097" t="str">
        <f>VLOOKUP(A1097,'Каналы привлечения'!$A$1:$B$3211,2,0)</f>
        <v>TikTok</v>
      </c>
      <c r="M1097">
        <f>VLOOKUP(L1097,'Косты по каналам'!$A$1:$B$7,2,0)</f>
        <v>80</v>
      </c>
    </row>
    <row r="1098" spans="1:13" x14ac:dyDescent="0.25">
      <c r="A1098" s="1">
        <v>102810</v>
      </c>
      <c r="B1098" s="2">
        <v>44143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f>VLOOKUP(A1098,'Время активности'!$A$1:$B$3211,2,0)</f>
        <v>124</v>
      </c>
      <c r="J1098" s="5">
        <f t="shared" si="34"/>
        <v>2.0666666666666669</v>
      </c>
      <c r="K1098" s="1">
        <f t="shared" si="35"/>
        <v>2</v>
      </c>
      <c r="L1098" t="str">
        <f>VLOOKUP(A1098,'Каналы привлечения'!$A$1:$B$3211,2,0)</f>
        <v>Instagram</v>
      </c>
      <c r="M1098">
        <f>VLOOKUP(L1098,'Косты по каналам'!$A$1:$B$7,2,0)</f>
        <v>75</v>
      </c>
    </row>
    <row r="1099" spans="1:13" x14ac:dyDescent="0.25">
      <c r="A1099" s="1">
        <v>102725</v>
      </c>
      <c r="B1099" s="2">
        <v>43965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f>VLOOKUP(A1099,'Время активности'!$A$1:$B$3211,2,0)</f>
        <v>30</v>
      </c>
      <c r="J1099" s="5">
        <f t="shared" si="34"/>
        <v>0.5</v>
      </c>
      <c r="K1099" s="1">
        <f t="shared" si="35"/>
        <v>4</v>
      </c>
      <c r="L1099" t="str">
        <f>VLOOKUP(A1099,'Каналы привлечения'!$A$1:$B$3211,2,0)</f>
        <v>VK</v>
      </c>
      <c r="M1099">
        <f>VLOOKUP(L1099,'Косты по каналам'!$A$1:$B$7,2,0)</f>
        <v>60</v>
      </c>
    </row>
    <row r="1100" spans="1:13" x14ac:dyDescent="0.25">
      <c r="A1100" s="1">
        <v>100142</v>
      </c>
      <c r="B1100" s="2">
        <v>44081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f>VLOOKUP(A1100,'Время активности'!$A$1:$B$3211,2,0)</f>
        <v>82</v>
      </c>
      <c r="J1100" s="5">
        <f t="shared" si="34"/>
        <v>1.3666666666666667</v>
      </c>
      <c r="K1100" s="1">
        <f t="shared" si="35"/>
        <v>3</v>
      </c>
      <c r="L1100" t="str">
        <f>VLOOKUP(A1100,'Каналы привлечения'!$A$1:$B$3211,2,0)</f>
        <v>Facebook</v>
      </c>
      <c r="M1100">
        <f>VLOOKUP(L1100,'Косты по каналам'!$A$1:$B$7,2,0)</f>
        <v>90</v>
      </c>
    </row>
    <row r="1101" spans="1:13" x14ac:dyDescent="0.25">
      <c r="A1101" s="1">
        <v>102526</v>
      </c>
      <c r="B1101" s="2">
        <v>44158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f>VLOOKUP(A1101,'Время активности'!$A$1:$B$3211,2,0)</f>
        <v>54</v>
      </c>
      <c r="J1101" s="5">
        <f t="shared" si="34"/>
        <v>0.9</v>
      </c>
      <c r="K1101" s="1">
        <f t="shared" si="35"/>
        <v>4</v>
      </c>
      <c r="L1101" t="str">
        <f>VLOOKUP(A1101,'Каналы привлечения'!$A$1:$B$3211,2,0)</f>
        <v>Instagram</v>
      </c>
      <c r="M1101">
        <f>VLOOKUP(L1101,'Косты по каналам'!$A$1:$B$7,2,0)</f>
        <v>75</v>
      </c>
    </row>
    <row r="1102" spans="1:13" x14ac:dyDescent="0.25">
      <c r="A1102" s="1">
        <v>101980</v>
      </c>
      <c r="B1102" s="2">
        <v>44171</v>
      </c>
      <c r="C1102" s="1">
        <v>1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f>VLOOKUP(A1102,'Время активности'!$A$1:$B$3211,2,0)</f>
        <v>616</v>
      </c>
      <c r="J1102" s="5">
        <f t="shared" si="34"/>
        <v>10.266666666666667</v>
      </c>
      <c r="K1102" s="1">
        <f t="shared" si="35"/>
        <v>1</v>
      </c>
      <c r="L1102" t="str">
        <f>VLOOKUP(A1102,'Каналы привлечения'!$A$1:$B$3211,2,0)</f>
        <v>TikTok</v>
      </c>
      <c r="M1102">
        <f>VLOOKUP(L1102,'Косты по каналам'!$A$1:$B$7,2,0)</f>
        <v>80</v>
      </c>
    </row>
    <row r="1103" spans="1:13" x14ac:dyDescent="0.25">
      <c r="A1103" s="1">
        <v>102059</v>
      </c>
      <c r="B1103" s="2">
        <v>44137</v>
      </c>
      <c r="C1103" s="1">
        <v>1</v>
      </c>
      <c r="D1103" s="1">
        <v>1</v>
      </c>
      <c r="E1103" s="1">
        <v>1</v>
      </c>
      <c r="F1103" s="1">
        <v>0</v>
      </c>
      <c r="G1103" s="1">
        <v>0</v>
      </c>
      <c r="H1103" s="1">
        <v>0</v>
      </c>
      <c r="I1103" s="1">
        <f>VLOOKUP(A1103,'Время активности'!$A$1:$B$3211,2,0)</f>
        <v>77</v>
      </c>
      <c r="J1103" s="5">
        <f t="shared" si="34"/>
        <v>1.2833333333333334</v>
      </c>
      <c r="K1103" s="1">
        <f t="shared" si="35"/>
        <v>3</v>
      </c>
      <c r="L1103" t="str">
        <f>VLOOKUP(A1103,'Каналы привлечения'!$A$1:$B$3211,2,0)</f>
        <v>Facebook</v>
      </c>
      <c r="M1103">
        <f>VLOOKUP(L1103,'Косты по каналам'!$A$1:$B$7,2,0)</f>
        <v>90</v>
      </c>
    </row>
    <row r="1104" spans="1:13" x14ac:dyDescent="0.25">
      <c r="A1104" s="1">
        <v>100732</v>
      </c>
      <c r="B1104" s="2">
        <v>43859</v>
      </c>
      <c r="C1104" s="1">
        <v>1</v>
      </c>
      <c r="D1104" s="1">
        <v>1</v>
      </c>
      <c r="E1104" s="1">
        <v>1</v>
      </c>
      <c r="F1104" s="1">
        <v>1</v>
      </c>
      <c r="G1104" s="1">
        <v>1</v>
      </c>
      <c r="H1104" s="1">
        <v>0</v>
      </c>
      <c r="I1104" s="1">
        <f>VLOOKUP(A1104,'Время активности'!$A$1:$B$3211,2,0)</f>
        <v>122</v>
      </c>
      <c r="J1104" s="5">
        <f t="shared" si="34"/>
        <v>2.0333333333333332</v>
      </c>
      <c r="K1104" s="1">
        <f t="shared" si="35"/>
        <v>2</v>
      </c>
      <c r="L1104" t="str">
        <f>VLOOKUP(A1104,'Каналы привлечения'!$A$1:$B$3211,2,0)</f>
        <v>VK</v>
      </c>
      <c r="M1104">
        <f>VLOOKUP(L1104,'Косты по каналам'!$A$1:$B$7,2,0)</f>
        <v>60</v>
      </c>
    </row>
    <row r="1105" spans="1:13" x14ac:dyDescent="0.25">
      <c r="A1105" s="1">
        <v>102138</v>
      </c>
      <c r="B1105" s="2">
        <v>44028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f>VLOOKUP(A1105,'Время активности'!$A$1:$B$3211,2,0)</f>
        <v>188</v>
      </c>
      <c r="J1105" s="5">
        <f t="shared" si="34"/>
        <v>3.1333333333333333</v>
      </c>
      <c r="K1105" s="1">
        <f t="shared" si="35"/>
        <v>1</v>
      </c>
      <c r="L1105" t="str">
        <f>VLOOKUP(A1105,'Каналы привлечения'!$A$1:$B$3211,2,0)</f>
        <v>Одноклассники</v>
      </c>
      <c r="M1105">
        <f>VLOOKUP(L1105,'Косты по каналам'!$A$1:$B$7,2,0)</f>
        <v>45</v>
      </c>
    </row>
    <row r="1106" spans="1:13" x14ac:dyDescent="0.25">
      <c r="A1106" s="1">
        <v>100749</v>
      </c>
      <c r="B1106" s="2">
        <v>43904</v>
      </c>
      <c r="C1106" s="1">
        <v>1</v>
      </c>
      <c r="D1106" s="1">
        <v>1</v>
      </c>
      <c r="E1106" s="1">
        <v>1</v>
      </c>
      <c r="F1106" s="1">
        <v>1</v>
      </c>
      <c r="G1106" s="1">
        <v>1</v>
      </c>
      <c r="H1106" s="1">
        <v>0</v>
      </c>
      <c r="I1106" s="1">
        <f>VLOOKUP(A1106,'Время активности'!$A$1:$B$3211,2,0)</f>
        <v>166</v>
      </c>
      <c r="J1106" s="5">
        <f t="shared" si="34"/>
        <v>2.7666666666666666</v>
      </c>
      <c r="K1106" s="1">
        <f t="shared" si="35"/>
        <v>2</v>
      </c>
      <c r="L1106" t="str">
        <f>VLOOKUP(A1106,'Каналы привлечения'!$A$1:$B$3211,2,0)</f>
        <v>Telegram</v>
      </c>
      <c r="M1106">
        <f>VLOOKUP(L1106,'Косты по каналам'!$A$1:$B$7,2,0)</f>
        <v>70</v>
      </c>
    </row>
    <row r="1107" spans="1:13" x14ac:dyDescent="0.25">
      <c r="A1107" s="1">
        <v>102390</v>
      </c>
      <c r="B1107" s="2">
        <v>44021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f>VLOOKUP(A1107,'Время активности'!$A$1:$B$3211,2,0)</f>
        <v>26</v>
      </c>
      <c r="J1107" s="5">
        <f t="shared" si="34"/>
        <v>0.43333333333333335</v>
      </c>
      <c r="K1107" s="1">
        <f t="shared" si="35"/>
        <v>4</v>
      </c>
      <c r="L1107" t="str">
        <f>VLOOKUP(A1107,'Каналы привлечения'!$A$1:$B$3211,2,0)</f>
        <v>Telegram</v>
      </c>
      <c r="M1107">
        <f>VLOOKUP(L1107,'Косты по каналам'!$A$1:$B$7,2,0)</f>
        <v>70</v>
      </c>
    </row>
    <row r="1108" spans="1:13" x14ac:dyDescent="0.25">
      <c r="A1108" s="1">
        <v>102226</v>
      </c>
      <c r="B1108" s="2">
        <v>44106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f>VLOOKUP(A1108,'Время активности'!$A$1:$B$3211,2,0)</f>
        <v>26</v>
      </c>
      <c r="J1108" s="5">
        <f t="shared" si="34"/>
        <v>0.43333333333333335</v>
      </c>
      <c r="K1108" s="1">
        <f t="shared" si="35"/>
        <v>4</v>
      </c>
      <c r="L1108" t="str">
        <f>VLOOKUP(A1108,'Каналы привлечения'!$A$1:$B$3211,2,0)</f>
        <v>TikTok</v>
      </c>
      <c r="M1108">
        <f>VLOOKUP(L1108,'Косты по каналам'!$A$1:$B$7,2,0)</f>
        <v>80</v>
      </c>
    </row>
    <row r="1109" spans="1:13" x14ac:dyDescent="0.25">
      <c r="A1109" s="1">
        <v>100726</v>
      </c>
      <c r="B1109" s="2">
        <v>43938</v>
      </c>
      <c r="C1109" s="1">
        <v>1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1">
        <f>VLOOKUP(A1109,'Время активности'!$A$1:$B$3211,2,0)</f>
        <v>138</v>
      </c>
      <c r="J1109" s="5">
        <f t="shared" si="34"/>
        <v>2.2999999999999998</v>
      </c>
      <c r="K1109" s="1">
        <f t="shared" si="35"/>
        <v>2</v>
      </c>
      <c r="L1109" t="str">
        <f>VLOOKUP(A1109,'Каналы привлечения'!$A$1:$B$3211,2,0)</f>
        <v>Telegram</v>
      </c>
      <c r="M1109">
        <f>VLOOKUP(L1109,'Косты по каналам'!$A$1:$B$7,2,0)</f>
        <v>70</v>
      </c>
    </row>
    <row r="1110" spans="1:13" x14ac:dyDescent="0.25">
      <c r="A1110" s="1">
        <v>100782</v>
      </c>
      <c r="B1110" s="2">
        <v>43833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1">
        <f>VLOOKUP(A1110,'Время активности'!$A$1:$B$3211,2,0)</f>
        <v>68</v>
      </c>
      <c r="J1110" s="5">
        <f t="shared" si="34"/>
        <v>1.1333333333333333</v>
      </c>
      <c r="K1110" s="1">
        <f t="shared" si="35"/>
        <v>3</v>
      </c>
      <c r="L1110" t="str">
        <f>VLOOKUP(A1110,'Каналы привлечения'!$A$1:$B$3211,2,0)</f>
        <v>TikTok</v>
      </c>
      <c r="M1110">
        <f>VLOOKUP(L1110,'Косты по каналам'!$A$1:$B$7,2,0)</f>
        <v>80</v>
      </c>
    </row>
    <row r="1111" spans="1:13" x14ac:dyDescent="0.25">
      <c r="A1111" s="1">
        <v>103100</v>
      </c>
      <c r="B1111" s="2">
        <v>44107</v>
      </c>
      <c r="C1111" s="1">
        <v>1</v>
      </c>
      <c r="D1111" s="1">
        <v>1</v>
      </c>
      <c r="E1111" s="1">
        <v>0</v>
      </c>
      <c r="F1111" s="1">
        <v>0</v>
      </c>
      <c r="G1111" s="1">
        <v>0</v>
      </c>
      <c r="H1111" s="1">
        <v>0</v>
      </c>
      <c r="I1111" s="1">
        <f>VLOOKUP(A1111,'Время активности'!$A$1:$B$3211,2,0)</f>
        <v>42</v>
      </c>
      <c r="J1111" s="5">
        <f t="shared" si="34"/>
        <v>0.7</v>
      </c>
      <c r="K1111" s="1">
        <f t="shared" si="35"/>
        <v>4</v>
      </c>
      <c r="L1111" t="str">
        <f>VLOOKUP(A1111,'Каналы привлечения'!$A$1:$B$3211,2,0)</f>
        <v>Одноклассники</v>
      </c>
      <c r="M1111">
        <f>VLOOKUP(L1111,'Косты по каналам'!$A$1:$B$7,2,0)</f>
        <v>45</v>
      </c>
    </row>
    <row r="1112" spans="1:13" x14ac:dyDescent="0.25">
      <c r="A1112" s="1">
        <v>101628</v>
      </c>
      <c r="B1112" s="2">
        <v>43855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f>VLOOKUP(A1112,'Время активности'!$A$1:$B$3211,2,0)</f>
        <v>76</v>
      </c>
      <c r="J1112" s="5">
        <f t="shared" si="34"/>
        <v>1.2666666666666666</v>
      </c>
      <c r="K1112" s="1">
        <f t="shared" si="35"/>
        <v>3</v>
      </c>
      <c r="L1112" t="str">
        <f>VLOOKUP(A1112,'Каналы привлечения'!$A$1:$B$3211,2,0)</f>
        <v>Facebook</v>
      </c>
      <c r="M1112">
        <f>VLOOKUP(L1112,'Косты по каналам'!$A$1:$B$7,2,0)</f>
        <v>90</v>
      </c>
    </row>
    <row r="1113" spans="1:13" x14ac:dyDescent="0.25">
      <c r="A1113" s="1">
        <v>102369</v>
      </c>
      <c r="B1113" s="2">
        <v>43914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f>VLOOKUP(A1113,'Время активности'!$A$1:$B$3211,2,0)</f>
        <v>110</v>
      </c>
      <c r="J1113" s="5">
        <f t="shared" si="34"/>
        <v>1.8333333333333333</v>
      </c>
      <c r="K1113" s="1">
        <f t="shared" si="35"/>
        <v>3</v>
      </c>
      <c r="L1113" t="str">
        <f>VLOOKUP(A1113,'Каналы привлечения'!$A$1:$B$3211,2,0)</f>
        <v>Telegram</v>
      </c>
      <c r="M1113">
        <f>VLOOKUP(L1113,'Косты по каналам'!$A$1:$B$7,2,0)</f>
        <v>70</v>
      </c>
    </row>
    <row r="1114" spans="1:13" x14ac:dyDescent="0.25">
      <c r="A1114" s="1">
        <v>100411</v>
      </c>
      <c r="B1114" s="2">
        <v>44051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f>VLOOKUP(A1114,'Время активности'!$A$1:$B$3211,2,0)</f>
        <v>288</v>
      </c>
      <c r="J1114" s="5">
        <f t="shared" si="34"/>
        <v>4.8</v>
      </c>
      <c r="K1114" s="1">
        <f t="shared" si="35"/>
        <v>1</v>
      </c>
      <c r="L1114" t="str">
        <f>VLOOKUP(A1114,'Каналы привлечения'!$A$1:$B$3211,2,0)</f>
        <v>Facebook</v>
      </c>
      <c r="M1114">
        <f>VLOOKUP(L1114,'Косты по каналам'!$A$1:$B$7,2,0)</f>
        <v>90</v>
      </c>
    </row>
    <row r="1115" spans="1:13" x14ac:dyDescent="0.25">
      <c r="A1115" s="1">
        <v>102394</v>
      </c>
      <c r="B1115" s="2">
        <v>44077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f>VLOOKUP(A1115,'Время активности'!$A$1:$B$3211,2,0)</f>
        <v>621</v>
      </c>
      <c r="J1115" s="5">
        <f t="shared" si="34"/>
        <v>10.35</v>
      </c>
      <c r="K1115" s="1">
        <f t="shared" si="35"/>
        <v>1</v>
      </c>
      <c r="L1115" t="str">
        <f>VLOOKUP(A1115,'Каналы привлечения'!$A$1:$B$3211,2,0)</f>
        <v>Facebook</v>
      </c>
      <c r="M1115">
        <f>VLOOKUP(L1115,'Косты по каналам'!$A$1:$B$7,2,0)</f>
        <v>90</v>
      </c>
    </row>
    <row r="1116" spans="1:13" x14ac:dyDescent="0.25">
      <c r="A1116" s="1">
        <v>101825</v>
      </c>
      <c r="B1116" s="2">
        <v>44184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f>VLOOKUP(A1116,'Время активности'!$A$1:$B$3211,2,0)</f>
        <v>6</v>
      </c>
      <c r="J1116" s="5">
        <f t="shared" si="34"/>
        <v>0.1</v>
      </c>
      <c r="K1116" s="1">
        <f t="shared" si="35"/>
        <v>4</v>
      </c>
      <c r="L1116" t="str">
        <f>VLOOKUP(A1116,'Каналы привлечения'!$A$1:$B$3211,2,0)</f>
        <v>VK</v>
      </c>
      <c r="M1116">
        <f>VLOOKUP(L1116,'Косты по каналам'!$A$1:$B$7,2,0)</f>
        <v>60</v>
      </c>
    </row>
    <row r="1117" spans="1:13" x14ac:dyDescent="0.25">
      <c r="A1117" s="1">
        <v>101757</v>
      </c>
      <c r="B1117" s="2">
        <v>43872</v>
      </c>
      <c r="C1117" s="1">
        <v>1</v>
      </c>
      <c r="D1117" s="1">
        <v>1</v>
      </c>
      <c r="E1117" s="1">
        <v>1</v>
      </c>
      <c r="F1117" s="1">
        <v>0</v>
      </c>
      <c r="G1117" s="1">
        <v>0</v>
      </c>
      <c r="H1117" s="1">
        <v>0</v>
      </c>
      <c r="I1117" s="1">
        <f>VLOOKUP(A1117,'Время активности'!$A$1:$B$3211,2,0)</f>
        <v>23</v>
      </c>
      <c r="J1117" s="5">
        <f t="shared" si="34"/>
        <v>0.38333333333333336</v>
      </c>
      <c r="K1117" s="1">
        <f t="shared" si="35"/>
        <v>4</v>
      </c>
      <c r="L1117" t="str">
        <f>VLOOKUP(A1117,'Каналы привлечения'!$A$1:$B$3211,2,0)</f>
        <v>Facebook</v>
      </c>
      <c r="M1117">
        <f>VLOOKUP(L1117,'Косты по каналам'!$A$1:$B$7,2,0)</f>
        <v>90</v>
      </c>
    </row>
    <row r="1118" spans="1:13" x14ac:dyDescent="0.25">
      <c r="A1118" s="1">
        <v>101192</v>
      </c>
      <c r="B1118" s="2">
        <v>43960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f>VLOOKUP(A1118,'Время активности'!$A$1:$B$3211,2,0)</f>
        <v>264</v>
      </c>
      <c r="J1118" s="5">
        <f t="shared" si="34"/>
        <v>4.4000000000000004</v>
      </c>
      <c r="K1118" s="1">
        <f t="shared" si="35"/>
        <v>1</v>
      </c>
      <c r="L1118" t="str">
        <f>VLOOKUP(A1118,'Каналы привлечения'!$A$1:$B$3211,2,0)</f>
        <v>Telegram</v>
      </c>
      <c r="M1118">
        <f>VLOOKUP(L1118,'Косты по каналам'!$A$1:$B$7,2,0)</f>
        <v>70</v>
      </c>
    </row>
    <row r="1119" spans="1:13" x14ac:dyDescent="0.25">
      <c r="A1119" s="1">
        <v>101636</v>
      </c>
      <c r="B1119" s="2">
        <v>43857</v>
      </c>
      <c r="C1119" s="1">
        <v>1</v>
      </c>
      <c r="D1119" s="1">
        <v>1</v>
      </c>
      <c r="E1119" s="1">
        <v>1</v>
      </c>
      <c r="F1119" s="1">
        <v>0</v>
      </c>
      <c r="G1119" s="1">
        <v>0</v>
      </c>
      <c r="H1119" s="1">
        <v>0</v>
      </c>
      <c r="I1119" s="1">
        <f>VLOOKUP(A1119,'Время активности'!$A$1:$B$3211,2,0)</f>
        <v>76</v>
      </c>
      <c r="J1119" s="5">
        <f t="shared" si="34"/>
        <v>1.2666666666666666</v>
      </c>
      <c r="K1119" s="1">
        <f t="shared" si="35"/>
        <v>3</v>
      </c>
      <c r="L1119" t="str">
        <f>VLOOKUP(A1119,'Каналы привлечения'!$A$1:$B$3211,2,0)</f>
        <v>VK</v>
      </c>
      <c r="M1119">
        <f>VLOOKUP(L1119,'Косты по каналам'!$A$1:$B$7,2,0)</f>
        <v>60</v>
      </c>
    </row>
    <row r="1120" spans="1:13" x14ac:dyDescent="0.25">
      <c r="A1120" s="1">
        <v>102384</v>
      </c>
      <c r="B1120" s="2">
        <v>44092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f>VLOOKUP(A1120,'Время активности'!$A$1:$B$3211,2,0)</f>
        <v>256</v>
      </c>
      <c r="J1120" s="5">
        <f t="shared" si="34"/>
        <v>4.2666666666666666</v>
      </c>
      <c r="K1120" s="1">
        <f t="shared" si="35"/>
        <v>1</v>
      </c>
      <c r="L1120" t="str">
        <f>VLOOKUP(A1120,'Каналы привлечения'!$A$1:$B$3211,2,0)</f>
        <v>Instagram</v>
      </c>
      <c r="M1120">
        <f>VLOOKUP(L1120,'Косты по каналам'!$A$1:$B$7,2,0)</f>
        <v>75</v>
      </c>
    </row>
    <row r="1121" spans="1:13" x14ac:dyDescent="0.25">
      <c r="A1121" s="1">
        <v>102202</v>
      </c>
      <c r="B1121" s="2">
        <v>43999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f>VLOOKUP(A1121,'Время активности'!$A$1:$B$3211,2,0)</f>
        <v>15</v>
      </c>
      <c r="J1121" s="5">
        <f t="shared" si="34"/>
        <v>0.25</v>
      </c>
      <c r="K1121" s="1">
        <f t="shared" si="35"/>
        <v>4</v>
      </c>
      <c r="L1121" t="str">
        <f>VLOOKUP(A1121,'Каналы привлечения'!$A$1:$B$3211,2,0)</f>
        <v>Facebook</v>
      </c>
      <c r="M1121">
        <f>VLOOKUP(L1121,'Косты по каналам'!$A$1:$B$7,2,0)</f>
        <v>90</v>
      </c>
    </row>
    <row r="1122" spans="1:13" x14ac:dyDescent="0.25">
      <c r="A1122" s="1">
        <v>102961</v>
      </c>
      <c r="B1122" s="2">
        <v>43911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f>VLOOKUP(A1122,'Время активности'!$A$1:$B$3211,2,0)</f>
        <v>152</v>
      </c>
      <c r="J1122" s="5">
        <f t="shared" si="34"/>
        <v>2.5333333333333332</v>
      </c>
      <c r="K1122" s="1">
        <f t="shared" si="35"/>
        <v>2</v>
      </c>
      <c r="L1122" t="str">
        <f>VLOOKUP(A1122,'Каналы привлечения'!$A$1:$B$3211,2,0)</f>
        <v>Facebook</v>
      </c>
      <c r="M1122">
        <f>VLOOKUP(L1122,'Косты по каналам'!$A$1:$B$7,2,0)</f>
        <v>90</v>
      </c>
    </row>
    <row r="1123" spans="1:13" x14ac:dyDescent="0.25">
      <c r="A1123" s="1">
        <v>101739</v>
      </c>
      <c r="B1123" s="2">
        <v>43987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f>VLOOKUP(A1123,'Время активности'!$A$1:$B$3211,2,0)</f>
        <v>72</v>
      </c>
      <c r="J1123" s="5">
        <f t="shared" si="34"/>
        <v>1.2</v>
      </c>
      <c r="K1123" s="1">
        <f t="shared" si="35"/>
        <v>3</v>
      </c>
      <c r="L1123" t="str">
        <f>VLOOKUP(A1123,'Каналы привлечения'!$A$1:$B$3211,2,0)</f>
        <v>Telegram</v>
      </c>
      <c r="M1123">
        <f>VLOOKUP(L1123,'Косты по каналам'!$A$1:$B$7,2,0)</f>
        <v>70</v>
      </c>
    </row>
    <row r="1124" spans="1:13" x14ac:dyDescent="0.25">
      <c r="A1124" s="1">
        <v>101298</v>
      </c>
      <c r="B1124" s="2">
        <v>43939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f>VLOOKUP(A1124,'Время активности'!$A$1:$B$3211,2,0)</f>
        <v>34</v>
      </c>
      <c r="J1124" s="5">
        <f t="shared" si="34"/>
        <v>0.56666666666666665</v>
      </c>
      <c r="K1124" s="1">
        <f t="shared" si="35"/>
        <v>4</v>
      </c>
      <c r="L1124" t="str">
        <f>VLOOKUP(A1124,'Каналы привлечения'!$A$1:$B$3211,2,0)</f>
        <v>Одноклассники</v>
      </c>
      <c r="M1124">
        <f>VLOOKUP(L1124,'Косты по каналам'!$A$1:$B$7,2,0)</f>
        <v>45</v>
      </c>
    </row>
    <row r="1125" spans="1:13" x14ac:dyDescent="0.25">
      <c r="A1125" s="1">
        <v>101844</v>
      </c>
      <c r="B1125" s="2">
        <v>43890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f>VLOOKUP(A1125,'Время активности'!$A$1:$B$3211,2,0)</f>
        <v>153</v>
      </c>
      <c r="J1125" s="5">
        <f t="shared" si="34"/>
        <v>2.5499999999999998</v>
      </c>
      <c r="K1125" s="1">
        <f t="shared" si="35"/>
        <v>2</v>
      </c>
      <c r="L1125" t="str">
        <f>VLOOKUP(A1125,'Каналы привлечения'!$A$1:$B$3211,2,0)</f>
        <v>VK</v>
      </c>
      <c r="M1125">
        <f>VLOOKUP(L1125,'Косты по каналам'!$A$1:$B$7,2,0)</f>
        <v>60</v>
      </c>
    </row>
    <row r="1126" spans="1:13" x14ac:dyDescent="0.25">
      <c r="A1126" s="1">
        <v>102139</v>
      </c>
      <c r="B1126" s="2">
        <v>43903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f>VLOOKUP(A1126,'Время активности'!$A$1:$B$3211,2,0)</f>
        <v>9</v>
      </c>
      <c r="J1126" s="5">
        <f t="shared" si="34"/>
        <v>0.15</v>
      </c>
      <c r="K1126" s="1">
        <f t="shared" si="35"/>
        <v>4</v>
      </c>
      <c r="L1126" t="str">
        <f>VLOOKUP(A1126,'Каналы привлечения'!$A$1:$B$3211,2,0)</f>
        <v>Facebook</v>
      </c>
      <c r="M1126">
        <f>VLOOKUP(L1126,'Косты по каналам'!$A$1:$B$7,2,0)</f>
        <v>90</v>
      </c>
    </row>
    <row r="1127" spans="1:13" x14ac:dyDescent="0.25">
      <c r="A1127" s="1">
        <v>100193</v>
      </c>
      <c r="B1127" s="2">
        <v>43887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f>VLOOKUP(A1127,'Время активности'!$A$1:$B$3211,2,0)</f>
        <v>1</v>
      </c>
      <c r="J1127" s="5">
        <f t="shared" si="34"/>
        <v>1.6666666666666666E-2</v>
      </c>
      <c r="K1127" s="1">
        <f t="shared" si="35"/>
        <v>4</v>
      </c>
      <c r="L1127" t="str">
        <f>VLOOKUP(A1127,'Каналы привлечения'!$A$1:$B$3211,2,0)</f>
        <v>Facebook</v>
      </c>
      <c r="M1127">
        <f>VLOOKUP(L1127,'Косты по каналам'!$A$1:$B$7,2,0)</f>
        <v>90</v>
      </c>
    </row>
    <row r="1128" spans="1:13" x14ac:dyDescent="0.25">
      <c r="A1128" s="1">
        <v>102205</v>
      </c>
      <c r="B1128" s="2">
        <v>44180</v>
      </c>
      <c r="C1128" s="1">
        <v>1</v>
      </c>
      <c r="D1128" s="1">
        <v>1</v>
      </c>
      <c r="E1128" s="1">
        <v>1</v>
      </c>
      <c r="F1128" s="1">
        <v>0</v>
      </c>
      <c r="G1128" s="1">
        <v>0</v>
      </c>
      <c r="H1128" s="1">
        <v>0</v>
      </c>
      <c r="I1128" s="1">
        <f>VLOOKUP(A1128,'Время активности'!$A$1:$B$3211,2,0)</f>
        <v>177</v>
      </c>
      <c r="J1128" s="5">
        <f t="shared" si="34"/>
        <v>2.95</v>
      </c>
      <c r="K1128" s="1">
        <f t="shared" si="35"/>
        <v>2</v>
      </c>
      <c r="L1128" t="str">
        <f>VLOOKUP(A1128,'Каналы привлечения'!$A$1:$B$3211,2,0)</f>
        <v>Facebook</v>
      </c>
      <c r="M1128">
        <f>VLOOKUP(L1128,'Косты по каналам'!$A$1:$B$7,2,0)</f>
        <v>90</v>
      </c>
    </row>
    <row r="1129" spans="1:13" x14ac:dyDescent="0.25">
      <c r="A1129" s="1">
        <v>100640</v>
      </c>
      <c r="B1129" s="2">
        <v>43877</v>
      </c>
      <c r="C1129" s="1">
        <v>1</v>
      </c>
      <c r="D1129" s="1">
        <v>1</v>
      </c>
      <c r="E1129" s="1">
        <v>1</v>
      </c>
      <c r="F1129" s="1">
        <v>0</v>
      </c>
      <c r="G1129" s="1">
        <v>0</v>
      </c>
      <c r="H1129" s="1">
        <v>0</v>
      </c>
      <c r="I1129" s="1">
        <f>VLOOKUP(A1129,'Время активности'!$A$1:$B$3211,2,0)</f>
        <v>75</v>
      </c>
      <c r="J1129" s="5">
        <f t="shared" si="34"/>
        <v>1.25</v>
      </c>
      <c r="K1129" s="1">
        <f t="shared" si="35"/>
        <v>3</v>
      </c>
      <c r="L1129" t="str">
        <f>VLOOKUP(A1129,'Каналы привлечения'!$A$1:$B$3211,2,0)</f>
        <v>Telegram</v>
      </c>
      <c r="M1129">
        <f>VLOOKUP(L1129,'Косты по каналам'!$A$1:$B$7,2,0)</f>
        <v>70</v>
      </c>
    </row>
    <row r="1130" spans="1:13" x14ac:dyDescent="0.25">
      <c r="A1130" s="1">
        <v>101285</v>
      </c>
      <c r="B1130" s="2">
        <v>43974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f>VLOOKUP(A1130,'Время активности'!$A$1:$B$3211,2,0)</f>
        <v>7</v>
      </c>
      <c r="J1130" s="5">
        <f t="shared" si="34"/>
        <v>0.11666666666666667</v>
      </c>
      <c r="K1130" s="1">
        <f t="shared" si="35"/>
        <v>4</v>
      </c>
      <c r="L1130" t="str">
        <f>VLOOKUP(A1130,'Каналы привлечения'!$A$1:$B$3211,2,0)</f>
        <v>TikTok</v>
      </c>
      <c r="M1130">
        <f>VLOOKUP(L1130,'Косты по каналам'!$A$1:$B$7,2,0)</f>
        <v>80</v>
      </c>
    </row>
    <row r="1131" spans="1:13" x14ac:dyDescent="0.25">
      <c r="A1131" s="1">
        <v>101913</v>
      </c>
      <c r="B1131" s="2">
        <v>44100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f>VLOOKUP(A1131,'Время активности'!$A$1:$B$3211,2,0)</f>
        <v>226</v>
      </c>
      <c r="J1131" s="5">
        <f t="shared" si="34"/>
        <v>3.7666666666666666</v>
      </c>
      <c r="K1131" s="1">
        <f t="shared" si="35"/>
        <v>1</v>
      </c>
      <c r="L1131" t="str">
        <f>VLOOKUP(A1131,'Каналы привлечения'!$A$1:$B$3211,2,0)</f>
        <v>TikTok</v>
      </c>
      <c r="M1131">
        <f>VLOOKUP(L1131,'Косты по каналам'!$A$1:$B$7,2,0)</f>
        <v>80</v>
      </c>
    </row>
    <row r="1132" spans="1:13" x14ac:dyDescent="0.25">
      <c r="A1132" s="1">
        <v>101234</v>
      </c>
      <c r="B1132" s="2">
        <v>44081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f>VLOOKUP(A1132,'Время активности'!$A$1:$B$3211,2,0)</f>
        <v>45</v>
      </c>
      <c r="J1132" s="5">
        <f t="shared" si="34"/>
        <v>0.75</v>
      </c>
      <c r="K1132" s="1">
        <f t="shared" si="35"/>
        <v>4</v>
      </c>
      <c r="L1132" t="str">
        <f>VLOOKUP(A1132,'Каналы привлечения'!$A$1:$B$3211,2,0)</f>
        <v>Facebook</v>
      </c>
      <c r="M1132">
        <f>VLOOKUP(L1132,'Косты по каналам'!$A$1:$B$7,2,0)</f>
        <v>90</v>
      </c>
    </row>
    <row r="1133" spans="1:13" x14ac:dyDescent="0.25">
      <c r="A1133" s="1">
        <v>101530</v>
      </c>
      <c r="B1133" s="2">
        <v>44166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f>VLOOKUP(A1133,'Время активности'!$A$1:$B$3211,2,0)</f>
        <v>78</v>
      </c>
      <c r="J1133" s="5">
        <f t="shared" si="34"/>
        <v>1.3</v>
      </c>
      <c r="K1133" s="1">
        <f t="shared" si="35"/>
        <v>3</v>
      </c>
      <c r="L1133" t="str">
        <f>VLOOKUP(A1133,'Каналы привлечения'!$A$1:$B$3211,2,0)</f>
        <v>Facebook</v>
      </c>
      <c r="M1133">
        <f>VLOOKUP(L1133,'Косты по каналам'!$A$1:$B$7,2,0)</f>
        <v>90</v>
      </c>
    </row>
    <row r="1134" spans="1:13" x14ac:dyDescent="0.25">
      <c r="A1134" s="1">
        <v>101161</v>
      </c>
      <c r="B1134" s="2">
        <v>44029</v>
      </c>
      <c r="C1134" s="1">
        <v>1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s="1">
        <f>VLOOKUP(A1134,'Время активности'!$A$1:$B$3211,2,0)</f>
        <v>255</v>
      </c>
      <c r="J1134" s="5">
        <f t="shared" si="34"/>
        <v>4.25</v>
      </c>
      <c r="K1134" s="1">
        <f t="shared" si="35"/>
        <v>1</v>
      </c>
      <c r="L1134" t="str">
        <f>VLOOKUP(A1134,'Каналы привлечения'!$A$1:$B$3211,2,0)</f>
        <v>Facebook</v>
      </c>
      <c r="M1134">
        <f>VLOOKUP(L1134,'Косты по каналам'!$A$1:$B$7,2,0)</f>
        <v>90</v>
      </c>
    </row>
    <row r="1135" spans="1:13" x14ac:dyDescent="0.25">
      <c r="A1135" s="1">
        <v>103141</v>
      </c>
      <c r="B1135" s="2">
        <v>44177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f>VLOOKUP(A1135,'Время активности'!$A$1:$B$3211,2,0)</f>
        <v>298</v>
      </c>
      <c r="J1135" s="5">
        <f t="shared" si="34"/>
        <v>4.9666666666666668</v>
      </c>
      <c r="K1135" s="1">
        <f t="shared" si="35"/>
        <v>1</v>
      </c>
      <c r="L1135" t="str">
        <f>VLOOKUP(A1135,'Каналы привлечения'!$A$1:$B$3211,2,0)</f>
        <v>Одноклассники</v>
      </c>
      <c r="M1135">
        <f>VLOOKUP(L1135,'Косты по каналам'!$A$1:$B$7,2,0)</f>
        <v>45</v>
      </c>
    </row>
    <row r="1136" spans="1:13" x14ac:dyDescent="0.25">
      <c r="A1136" s="1">
        <v>102189</v>
      </c>
      <c r="B1136" s="2">
        <v>44026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1</v>
      </c>
      <c r="I1136" s="1">
        <f>VLOOKUP(A1136,'Время активности'!$A$1:$B$3211,2,0)</f>
        <v>185</v>
      </c>
      <c r="J1136" s="5">
        <f t="shared" si="34"/>
        <v>3.0833333333333335</v>
      </c>
      <c r="K1136" s="1">
        <f t="shared" si="35"/>
        <v>1</v>
      </c>
      <c r="L1136" t="str">
        <f>VLOOKUP(A1136,'Каналы привлечения'!$A$1:$B$3211,2,0)</f>
        <v>VK</v>
      </c>
      <c r="M1136">
        <f>VLOOKUP(L1136,'Косты по каналам'!$A$1:$B$7,2,0)</f>
        <v>60</v>
      </c>
    </row>
    <row r="1137" spans="1:13" x14ac:dyDescent="0.25">
      <c r="A1137" s="1">
        <v>100120</v>
      </c>
      <c r="B1137" s="2">
        <v>43998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f>VLOOKUP(A1137,'Время активности'!$A$1:$B$3211,2,0)</f>
        <v>170</v>
      </c>
      <c r="J1137" s="5">
        <f t="shared" si="34"/>
        <v>2.8333333333333335</v>
      </c>
      <c r="K1137" s="1">
        <f t="shared" si="35"/>
        <v>2</v>
      </c>
      <c r="L1137" t="str">
        <f>VLOOKUP(A1137,'Каналы привлечения'!$A$1:$B$3211,2,0)</f>
        <v>Telegram</v>
      </c>
      <c r="M1137">
        <f>VLOOKUP(L1137,'Косты по каналам'!$A$1:$B$7,2,0)</f>
        <v>70</v>
      </c>
    </row>
    <row r="1138" spans="1:13" x14ac:dyDescent="0.25">
      <c r="A1138" s="1">
        <v>100279</v>
      </c>
      <c r="B1138" s="2">
        <v>44094</v>
      </c>
      <c r="C1138" s="1">
        <v>1</v>
      </c>
      <c r="D1138" s="1">
        <v>1</v>
      </c>
      <c r="E1138" s="1">
        <v>0</v>
      </c>
      <c r="F1138" s="1">
        <v>0</v>
      </c>
      <c r="G1138" s="1">
        <v>0</v>
      </c>
      <c r="H1138" s="1">
        <v>0</v>
      </c>
      <c r="I1138" s="1">
        <f>VLOOKUP(A1138,'Время активности'!$A$1:$B$3211,2,0)</f>
        <v>84</v>
      </c>
      <c r="J1138" s="5">
        <f t="shared" si="34"/>
        <v>1.4</v>
      </c>
      <c r="K1138" s="1">
        <f t="shared" si="35"/>
        <v>3</v>
      </c>
      <c r="L1138" t="str">
        <f>VLOOKUP(A1138,'Каналы привлечения'!$A$1:$B$3211,2,0)</f>
        <v>Instagram</v>
      </c>
      <c r="M1138">
        <f>VLOOKUP(L1138,'Косты по каналам'!$A$1:$B$7,2,0)</f>
        <v>75</v>
      </c>
    </row>
    <row r="1139" spans="1:13" x14ac:dyDescent="0.25">
      <c r="A1139" s="1">
        <v>101576</v>
      </c>
      <c r="B1139" s="2">
        <v>43912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f>VLOOKUP(A1139,'Время активности'!$A$1:$B$3211,2,0)</f>
        <v>200</v>
      </c>
      <c r="J1139" s="5">
        <f t="shared" si="34"/>
        <v>3.3333333333333335</v>
      </c>
      <c r="K1139" s="1">
        <f t="shared" si="35"/>
        <v>1</v>
      </c>
      <c r="L1139" t="str">
        <f>VLOOKUP(A1139,'Каналы привлечения'!$A$1:$B$3211,2,0)</f>
        <v>Telegram</v>
      </c>
      <c r="M1139">
        <f>VLOOKUP(L1139,'Косты по каналам'!$A$1:$B$7,2,0)</f>
        <v>70</v>
      </c>
    </row>
    <row r="1140" spans="1:13" x14ac:dyDescent="0.25">
      <c r="A1140" s="1">
        <v>101258</v>
      </c>
      <c r="B1140" s="2">
        <v>43881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f>VLOOKUP(A1140,'Время активности'!$A$1:$B$3211,2,0)</f>
        <v>666</v>
      </c>
      <c r="J1140" s="5">
        <f t="shared" si="34"/>
        <v>11.1</v>
      </c>
      <c r="K1140" s="1">
        <f t="shared" si="35"/>
        <v>1</v>
      </c>
      <c r="L1140" t="str">
        <f>VLOOKUP(A1140,'Каналы привлечения'!$A$1:$B$3211,2,0)</f>
        <v>Telegram</v>
      </c>
      <c r="M1140">
        <f>VLOOKUP(L1140,'Косты по каналам'!$A$1:$B$7,2,0)</f>
        <v>70</v>
      </c>
    </row>
    <row r="1141" spans="1:13" x14ac:dyDescent="0.25">
      <c r="A1141" s="1">
        <v>102897</v>
      </c>
      <c r="B1141" s="2">
        <v>44147</v>
      </c>
      <c r="C1141" s="1">
        <v>1</v>
      </c>
      <c r="D1141" s="1">
        <v>1</v>
      </c>
      <c r="E1141" s="1">
        <v>1</v>
      </c>
      <c r="F1141" s="1">
        <v>1</v>
      </c>
      <c r="G1141" s="1">
        <v>1</v>
      </c>
      <c r="H1141" s="1">
        <v>0</v>
      </c>
      <c r="I1141" s="1">
        <f>VLOOKUP(A1141,'Время активности'!$A$1:$B$3211,2,0)</f>
        <v>179</v>
      </c>
      <c r="J1141" s="5">
        <f t="shared" si="34"/>
        <v>2.9833333333333334</v>
      </c>
      <c r="K1141" s="1">
        <f t="shared" si="35"/>
        <v>2</v>
      </c>
      <c r="L1141" t="str">
        <f>VLOOKUP(A1141,'Каналы привлечения'!$A$1:$B$3211,2,0)</f>
        <v>Telegram</v>
      </c>
      <c r="M1141">
        <f>VLOOKUP(L1141,'Косты по каналам'!$A$1:$B$7,2,0)</f>
        <v>70</v>
      </c>
    </row>
    <row r="1142" spans="1:13" x14ac:dyDescent="0.25">
      <c r="A1142" s="1">
        <v>101951</v>
      </c>
      <c r="B1142" s="2">
        <v>44142</v>
      </c>
      <c r="C1142" s="1">
        <v>1</v>
      </c>
      <c r="D1142" s="1">
        <v>1</v>
      </c>
      <c r="E1142" s="1">
        <v>0</v>
      </c>
      <c r="F1142" s="1">
        <v>0</v>
      </c>
      <c r="G1142" s="1">
        <v>0</v>
      </c>
      <c r="H1142" s="1">
        <v>0</v>
      </c>
      <c r="I1142" s="1">
        <f>VLOOKUP(A1142,'Время активности'!$A$1:$B$3211,2,0)</f>
        <v>188</v>
      </c>
      <c r="J1142" s="5">
        <f t="shared" si="34"/>
        <v>3.1333333333333333</v>
      </c>
      <c r="K1142" s="1">
        <f t="shared" si="35"/>
        <v>1</v>
      </c>
      <c r="L1142" t="str">
        <f>VLOOKUP(A1142,'Каналы привлечения'!$A$1:$B$3211,2,0)</f>
        <v>TikTok</v>
      </c>
      <c r="M1142">
        <f>VLOOKUP(L1142,'Косты по каналам'!$A$1:$B$7,2,0)</f>
        <v>80</v>
      </c>
    </row>
    <row r="1143" spans="1:13" x14ac:dyDescent="0.25">
      <c r="A1143" s="1">
        <v>100212</v>
      </c>
      <c r="B1143" s="2">
        <v>43900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f>VLOOKUP(A1143,'Время активности'!$A$1:$B$3211,2,0)</f>
        <v>208</v>
      </c>
      <c r="J1143" s="5">
        <f t="shared" si="34"/>
        <v>3.4666666666666668</v>
      </c>
      <c r="K1143" s="1">
        <f t="shared" si="35"/>
        <v>1</v>
      </c>
      <c r="L1143" t="str">
        <f>VLOOKUP(A1143,'Каналы привлечения'!$A$1:$B$3211,2,0)</f>
        <v>VK</v>
      </c>
      <c r="M1143">
        <f>VLOOKUP(L1143,'Косты по каналам'!$A$1:$B$7,2,0)</f>
        <v>60</v>
      </c>
    </row>
    <row r="1144" spans="1:13" x14ac:dyDescent="0.25">
      <c r="A1144" s="1">
        <v>102214</v>
      </c>
      <c r="B1144" s="2">
        <v>43884</v>
      </c>
      <c r="C1144" s="1">
        <v>1</v>
      </c>
      <c r="D1144" s="1">
        <v>1</v>
      </c>
      <c r="E1144" s="1">
        <v>1</v>
      </c>
      <c r="F1144" s="1">
        <v>0</v>
      </c>
      <c r="G1144" s="1">
        <v>0</v>
      </c>
      <c r="H1144" s="1">
        <v>0</v>
      </c>
      <c r="I1144" s="1">
        <f>VLOOKUP(A1144,'Время активности'!$A$1:$B$3211,2,0)</f>
        <v>69</v>
      </c>
      <c r="J1144" s="5">
        <f t="shared" si="34"/>
        <v>1.1499999999999999</v>
      </c>
      <c r="K1144" s="1">
        <f t="shared" si="35"/>
        <v>3</v>
      </c>
      <c r="L1144" t="str">
        <f>VLOOKUP(A1144,'Каналы привлечения'!$A$1:$B$3211,2,0)</f>
        <v>VK</v>
      </c>
      <c r="M1144">
        <f>VLOOKUP(L1144,'Косты по каналам'!$A$1:$B$7,2,0)</f>
        <v>60</v>
      </c>
    </row>
    <row r="1145" spans="1:13" x14ac:dyDescent="0.25">
      <c r="A1145" s="1">
        <v>101346</v>
      </c>
      <c r="B1145" s="2">
        <v>43831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f>VLOOKUP(A1145,'Время активности'!$A$1:$B$3211,2,0)</f>
        <v>50</v>
      </c>
      <c r="J1145" s="5">
        <f t="shared" si="34"/>
        <v>0.83333333333333337</v>
      </c>
      <c r="K1145" s="1">
        <f t="shared" si="35"/>
        <v>4</v>
      </c>
      <c r="L1145" t="str">
        <f>VLOOKUP(A1145,'Каналы привлечения'!$A$1:$B$3211,2,0)</f>
        <v>Facebook</v>
      </c>
      <c r="M1145">
        <f>VLOOKUP(L1145,'Косты по каналам'!$A$1:$B$7,2,0)</f>
        <v>90</v>
      </c>
    </row>
    <row r="1146" spans="1:13" x14ac:dyDescent="0.25">
      <c r="A1146" s="1">
        <v>103116</v>
      </c>
      <c r="B1146" s="2">
        <v>43941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f>VLOOKUP(A1146,'Время активности'!$A$1:$B$3211,2,0)</f>
        <v>1</v>
      </c>
      <c r="J1146" s="5">
        <f t="shared" si="34"/>
        <v>1.6666666666666666E-2</v>
      </c>
      <c r="K1146" s="1">
        <f t="shared" si="35"/>
        <v>4</v>
      </c>
      <c r="L1146" t="str">
        <f>VLOOKUP(A1146,'Каналы привлечения'!$A$1:$B$3211,2,0)</f>
        <v>Telegram</v>
      </c>
      <c r="M1146">
        <f>VLOOKUP(L1146,'Косты по каналам'!$A$1:$B$7,2,0)</f>
        <v>70</v>
      </c>
    </row>
    <row r="1147" spans="1:13" x14ac:dyDescent="0.25">
      <c r="A1147" s="1">
        <v>103159</v>
      </c>
      <c r="B1147" s="2">
        <v>44188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f>VLOOKUP(A1147,'Время активности'!$A$1:$B$3211,2,0)</f>
        <v>35</v>
      </c>
      <c r="J1147" s="5">
        <f t="shared" si="34"/>
        <v>0.58333333333333337</v>
      </c>
      <c r="K1147" s="1">
        <f t="shared" si="35"/>
        <v>4</v>
      </c>
      <c r="L1147" t="str">
        <f>VLOOKUP(A1147,'Каналы привлечения'!$A$1:$B$3211,2,0)</f>
        <v>TikTok</v>
      </c>
      <c r="M1147">
        <f>VLOOKUP(L1147,'Косты по каналам'!$A$1:$B$7,2,0)</f>
        <v>80</v>
      </c>
    </row>
    <row r="1148" spans="1:13" x14ac:dyDescent="0.25">
      <c r="A1148" s="1">
        <v>102538</v>
      </c>
      <c r="B1148" s="2">
        <v>44049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1">
        <f>VLOOKUP(A1148,'Время активности'!$A$1:$B$3211,2,0)</f>
        <v>207</v>
      </c>
      <c r="J1148" s="5">
        <f t="shared" si="34"/>
        <v>3.45</v>
      </c>
      <c r="K1148" s="1">
        <f t="shared" si="35"/>
        <v>1</v>
      </c>
      <c r="L1148" t="str">
        <f>VLOOKUP(A1148,'Каналы привлечения'!$A$1:$B$3211,2,0)</f>
        <v>Instagram</v>
      </c>
      <c r="M1148">
        <f>VLOOKUP(L1148,'Косты по каналам'!$A$1:$B$7,2,0)</f>
        <v>75</v>
      </c>
    </row>
    <row r="1149" spans="1:13" x14ac:dyDescent="0.25">
      <c r="A1149" s="1">
        <v>101984</v>
      </c>
      <c r="B1149" s="2">
        <v>43997</v>
      </c>
      <c r="C1149" s="1">
        <v>1</v>
      </c>
      <c r="D1149" s="1">
        <v>1</v>
      </c>
      <c r="E1149" s="1">
        <v>1</v>
      </c>
      <c r="F1149" s="1">
        <v>0</v>
      </c>
      <c r="G1149" s="1">
        <v>0</v>
      </c>
      <c r="H1149" s="1">
        <v>0</v>
      </c>
      <c r="I1149" s="1">
        <f>VLOOKUP(A1149,'Время активности'!$A$1:$B$3211,2,0)</f>
        <v>690</v>
      </c>
      <c r="J1149" s="5">
        <f t="shared" si="34"/>
        <v>11.5</v>
      </c>
      <c r="K1149" s="1">
        <f t="shared" si="35"/>
        <v>1</v>
      </c>
      <c r="L1149" t="str">
        <f>VLOOKUP(A1149,'Каналы привлечения'!$A$1:$B$3211,2,0)</f>
        <v>Instagram</v>
      </c>
      <c r="M1149">
        <f>VLOOKUP(L1149,'Косты по каналам'!$A$1:$B$7,2,0)</f>
        <v>75</v>
      </c>
    </row>
    <row r="1150" spans="1:13" x14ac:dyDescent="0.25">
      <c r="A1150" s="1">
        <v>103146</v>
      </c>
      <c r="B1150" s="2">
        <v>44107</v>
      </c>
      <c r="C1150" s="1">
        <v>1</v>
      </c>
      <c r="D1150" s="1">
        <v>1</v>
      </c>
      <c r="E1150" s="1">
        <v>0</v>
      </c>
      <c r="F1150" s="1">
        <v>0</v>
      </c>
      <c r="G1150" s="1">
        <v>0</v>
      </c>
      <c r="H1150" s="1">
        <v>0</v>
      </c>
      <c r="I1150" s="1">
        <f>VLOOKUP(A1150,'Время активности'!$A$1:$B$3211,2,0)</f>
        <v>42</v>
      </c>
      <c r="J1150" s="5">
        <f t="shared" si="34"/>
        <v>0.7</v>
      </c>
      <c r="K1150" s="1">
        <f t="shared" si="35"/>
        <v>4</v>
      </c>
      <c r="L1150" t="str">
        <f>VLOOKUP(A1150,'Каналы привлечения'!$A$1:$B$3211,2,0)</f>
        <v>Telegram</v>
      </c>
      <c r="M1150">
        <f>VLOOKUP(L1150,'Косты по каналам'!$A$1:$B$7,2,0)</f>
        <v>70</v>
      </c>
    </row>
    <row r="1151" spans="1:13" x14ac:dyDescent="0.25">
      <c r="A1151" s="1">
        <v>102178</v>
      </c>
      <c r="B1151" s="2">
        <v>44064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f>VLOOKUP(A1151,'Время активности'!$A$1:$B$3211,2,0)</f>
        <v>59</v>
      </c>
      <c r="J1151" s="5">
        <f t="shared" si="34"/>
        <v>0.98333333333333328</v>
      </c>
      <c r="K1151" s="1">
        <f t="shared" si="35"/>
        <v>4</v>
      </c>
      <c r="L1151" t="str">
        <f>VLOOKUP(A1151,'Каналы привлечения'!$A$1:$B$3211,2,0)</f>
        <v>TikTok</v>
      </c>
      <c r="M1151">
        <f>VLOOKUP(L1151,'Косты по каналам'!$A$1:$B$7,2,0)</f>
        <v>80</v>
      </c>
    </row>
    <row r="1152" spans="1:13" x14ac:dyDescent="0.25">
      <c r="A1152" s="1">
        <v>102186</v>
      </c>
      <c r="B1152" s="2">
        <v>43903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f>VLOOKUP(A1152,'Время активности'!$A$1:$B$3211,2,0)</f>
        <v>21</v>
      </c>
      <c r="J1152" s="5">
        <f t="shared" si="34"/>
        <v>0.35</v>
      </c>
      <c r="K1152" s="1">
        <f t="shared" si="35"/>
        <v>4</v>
      </c>
      <c r="L1152" t="str">
        <f>VLOOKUP(A1152,'Каналы привлечения'!$A$1:$B$3211,2,0)</f>
        <v>Instagram</v>
      </c>
      <c r="M1152">
        <f>VLOOKUP(L1152,'Косты по каналам'!$A$1:$B$7,2,0)</f>
        <v>75</v>
      </c>
    </row>
    <row r="1153" spans="1:13" x14ac:dyDescent="0.25">
      <c r="A1153" s="1">
        <v>103147</v>
      </c>
      <c r="B1153" s="2">
        <v>44087</v>
      </c>
      <c r="C1153" s="1">
        <v>1</v>
      </c>
      <c r="D1153" s="1">
        <v>1</v>
      </c>
      <c r="E1153" s="1">
        <v>1</v>
      </c>
      <c r="F1153" s="1">
        <v>1</v>
      </c>
      <c r="G1153" s="1">
        <v>0</v>
      </c>
      <c r="H1153" s="1">
        <v>0</v>
      </c>
      <c r="I1153" s="1">
        <f>VLOOKUP(A1153,'Время активности'!$A$1:$B$3211,2,0)</f>
        <v>187</v>
      </c>
      <c r="J1153" s="5">
        <f t="shared" si="34"/>
        <v>3.1166666666666667</v>
      </c>
      <c r="K1153" s="1">
        <f t="shared" si="35"/>
        <v>1</v>
      </c>
      <c r="L1153" t="str">
        <f>VLOOKUP(A1153,'Каналы привлечения'!$A$1:$B$3211,2,0)</f>
        <v>Instagram</v>
      </c>
      <c r="M1153">
        <f>VLOOKUP(L1153,'Косты по каналам'!$A$1:$B$7,2,0)</f>
        <v>75</v>
      </c>
    </row>
    <row r="1154" spans="1:13" x14ac:dyDescent="0.25">
      <c r="A1154" s="1">
        <v>101068</v>
      </c>
      <c r="B1154" s="2">
        <v>43990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f>VLOOKUP(A1154,'Время активности'!$A$1:$B$3211,2,0)</f>
        <v>6</v>
      </c>
      <c r="J1154" s="5">
        <f t="shared" si="34"/>
        <v>0.1</v>
      </c>
      <c r="K1154" s="1">
        <f t="shared" si="35"/>
        <v>4</v>
      </c>
      <c r="L1154" t="str">
        <f>VLOOKUP(A1154,'Каналы привлечения'!$A$1:$B$3211,2,0)</f>
        <v>Instagram</v>
      </c>
      <c r="M1154">
        <f>VLOOKUP(L1154,'Косты по каналам'!$A$1:$B$7,2,0)</f>
        <v>75</v>
      </c>
    </row>
    <row r="1155" spans="1:13" x14ac:dyDescent="0.25">
      <c r="A1155" s="1">
        <v>100735</v>
      </c>
      <c r="B1155" s="2">
        <v>43944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f>VLOOKUP(A1155,'Время активности'!$A$1:$B$3211,2,0)</f>
        <v>68</v>
      </c>
      <c r="J1155" s="5">
        <f t="shared" ref="J1155:J1218" si="36">I1155/60</f>
        <v>1.1333333333333333</v>
      </c>
      <c r="K1155" s="1">
        <f t="shared" ref="K1155:K1218" si="37">IF(J1155&lt;=1,4,IF(J1155&lt;=2,3,IF(J1155&lt;=3,2,1)))</f>
        <v>3</v>
      </c>
      <c r="L1155" t="str">
        <f>VLOOKUP(A1155,'Каналы привлечения'!$A$1:$B$3211,2,0)</f>
        <v>Одноклассники</v>
      </c>
      <c r="M1155">
        <f>VLOOKUP(L1155,'Косты по каналам'!$A$1:$B$7,2,0)</f>
        <v>45</v>
      </c>
    </row>
    <row r="1156" spans="1:13" x14ac:dyDescent="0.25">
      <c r="A1156" s="1">
        <v>102806</v>
      </c>
      <c r="B1156" s="2">
        <v>44000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f>VLOOKUP(A1156,'Время активности'!$A$1:$B$3211,2,0)</f>
        <v>219</v>
      </c>
      <c r="J1156" s="5">
        <f t="shared" si="36"/>
        <v>3.65</v>
      </c>
      <c r="K1156" s="1">
        <f t="shared" si="37"/>
        <v>1</v>
      </c>
      <c r="L1156" t="str">
        <f>VLOOKUP(A1156,'Каналы привлечения'!$A$1:$B$3211,2,0)</f>
        <v>Telegram</v>
      </c>
      <c r="M1156">
        <f>VLOOKUP(L1156,'Косты по каналам'!$A$1:$B$7,2,0)</f>
        <v>70</v>
      </c>
    </row>
    <row r="1157" spans="1:13" x14ac:dyDescent="0.25">
      <c r="A1157" s="1">
        <v>101292</v>
      </c>
      <c r="B1157" s="2">
        <v>44026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f>VLOOKUP(A1157,'Время активности'!$A$1:$B$3211,2,0)</f>
        <v>266</v>
      </c>
      <c r="J1157" s="5">
        <f t="shared" si="36"/>
        <v>4.4333333333333336</v>
      </c>
      <c r="K1157" s="1">
        <f t="shared" si="37"/>
        <v>1</v>
      </c>
      <c r="L1157" t="str">
        <f>VLOOKUP(A1157,'Каналы привлечения'!$A$1:$B$3211,2,0)</f>
        <v>TikTok</v>
      </c>
      <c r="M1157">
        <f>VLOOKUP(L1157,'Косты по каналам'!$A$1:$B$7,2,0)</f>
        <v>80</v>
      </c>
    </row>
    <row r="1158" spans="1:13" x14ac:dyDescent="0.25">
      <c r="A1158" s="1">
        <v>100233</v>
      </c>
      <c r="B1158" s="2">
        <v>43894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f>VLOOKUP(A1158,'Время активности'!$A$1:$B$3211,2,0)</f>
        <v>33</v>
      </c>
      <c r="J1158" s="5">
        <f t="shared" si="36"/>
        <v>0.55000000000000004</v>
      </c>
      <c r="K1158" s="1">
        <f t="shared" si="37"/>
        <v>4</v>
      </c>
      <c r="L1158" t="str">
        <f>VLOOKUP(A1158,'Каналы привлечения'!$A$1:$B$3211,2,0)</f>
        <v>TikTok</v>
      </c>
      <c r="M1158">
        <f>VLOOKUP(L1158,'Косты по каналам'!$A$1:$B$7,2,0)</f>
        <v>80</v>
      </c>
    </row>
    <row r="1159" spans="1:13" x14ac:dyDescent="0.25">
      <c r="A1159" s="1">
        <v>102918</v>
      </c>
      <c r="B1159" s="2">
        <v>44106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f>VLOOKUP(A1159,'Время активности'!$A$1:$B$3211,2,0)</f>
        <v>2</v>
      </c>
      <c r="J1159" s="5">
        <f t="shared" si="36"/>
        <v>3.3333333333333333E-2</v>
      </c>
      <c r="K1159" s="1">
        <f t="shared" si="37"/>
        <v>4</v>
      </c>
      <c r="L1159" t="str">
        <f>VLOOKUP(A1159,'Каналы привлечения'!$A$1:$B$3211,2,0)</f>
        <v>Одноклассники</v>
      </c>
      <c r="M1159">
        <f>VLOOKUP(L1159,'Косты по каналам'!$A$1:$B$7,2,0)</f>
        <v>45</v>
      </c>
    </row>
    <row r="1160" spans="1:13" x14ac:dyDescent="0.25">
      <c r="A1160" s="1">
        <v>102727</v>
      </c>
      <c r="B1160" s="2">
        <v>43935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f>VLOOKUP(A1160,'Время активности'!$A$1:$B$3211,2,0)</f>
        <v>915</v>
      </c>
      <c r="J1160" s="5">
        <f t="shared" si="36"/>
        <v>15.25</v>
      </c>
      <c r="K1160" s="1">
        <f t="shared" si="37"/>
        <v>1</v>
      </c>
      <c r="L1160" t="str">
        <f>VLOOKUP(A1160,'Каналы привлечения'!$A$1:$B$3211,2,0)</f>
        <v>VK</v>
      </c>
      <c r="M1160">
        <f>VLOOKUP(L1160,'Косты по каналам'!$A$1:$B$7,2,0)</f>
        <v>60</v>
      </c>
    </row>
    <row r="1161" spans="1:13" x14ac:dyDescent="0.25">
      <c r="A1161" s="1">
        <v>102024</v>
      </c>
      <c r="B1161" s="2">
        <v>44071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f>VLOOKUP(A1161,'Время активности'!$A$1:$B$3211,2,0)</f>
        <v>58</v>
      </c>
      <c r="J1161" s="5">
        <f t="shared" si="36"/>
        <v>0.96666666666666667</v>
      </c>
      <c r="K1161" s="1">
        <f t="shared" si="37"/>
        <v>4</v>
      </c>
      <c r="L1161" t="str">
        <f>VLOOKUP(A1161,'Каналы привлечения'!$A$1:$B$3211,2,0)</f>
        <v>Facebook</v>
      </c>
      <c r="M1161">
        <f>VLOOKUP(L1161,'Косты по каналам'!$A$1:$B$7,2,0)</f>
        <v>90</v>
      </c>
    </row>
    <row r="1162" spans="1:13" x14ac:dyDescent="0.25">
      <c r="A1162" s="1">
        <v>102441</v>
      </c>
      <c r="B1162" s="2">
        <v>44163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f>VLOOKUP(A1162,'Время активности'!$A$1:$B$3211,2,0)</f>
        <v>236</v>
      </c>
      <c r="J1162" s="5">
        <f t="shared" si="36"/>
        <v>3.9333333333333331</v>
      </c>
      <c r="K1162" s="1">
        <f t="shared" si="37"/>
        <v>1</v>
      </c>
      <c r="L1162" t="str">
        <f>VLOOKUP(A1162,'Каналы привлечения'!$A$1:$B$3211,2,0)</f>
        <v>Instagram</v>
      </c>
      <c r="M1162">
        <f>VLOOKUP(L1162,'Косты по каналам'!$A$1:$B$7,2,0)</f>
        <v>75</v>
      </c>
    </row>
    <row r="1163" spans="1:13" x14ac:dyDescent="0.25">
      <c r="A1163" s="1">
        <v>102046</v>
      </c>
      <c r="B1163" s="2">
        <v>43979</v>
      </c>
      <c r="C1163" s="1">
        <v>1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s="1">
        <f>VLOOKUP(A1163,'Время активности'!$A$1:$B$3211,2,0)</f>
        <v>296</v>
      </c>
      <c r="J1163" s="5">
        <f t="shared" si="36"/>
        <v>4.9333333333333336</v>
      </c>
      <c r="K1163" s="1">
        <f t="shared" si="37"/>
        <v>1</v>
      </c>
      <c r="L1163" t="str">
        <f>VLOOKUP(A1163,'Каналы привлечения'!$A$1:$B$3211,2,0)</f>
        <v>Одноклассники</v>
      </c>
      <c r="M1163">
        <f>VLOOKUP(L1163,'Косты по каналам'!$A$1:$B$7,2,0)</f>
        <v>45</v>
      </c>
    </row>
    <row r="1164" spans="1:13" x14ac:dyDescent="0.25">
      <c r="A1164" s="1">
        <v>100247</v>
      </c>
      <c r="B1164" s="2">
        <v>44081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f>VLOOKUP(A1164,'Время активности'!$A$1:$B$3211,2,0)</f>
        <v>48</v>
      </c>
      <c r="J1164" s="5">
        <f t="shared" si="36"/>
        <v>0.8</v>
      </c>
      <c r="K1164" s="1">
        <f t="shared" si="37"/>
        <v>4</v>
      </c>
      <c r="L1164" t="str">
        <f>VLOOKUP(A1164,'Каналы привлечения'!$A$1:$B$3211,2,0)</f>
        <v>Одноклассники</v>
      </c>
      <c r="M1164">
        <f>VLOOKUP(L1164,'Косты по каналам'!$A$1:$B$7,2,0)</f>
        <v>45</v>
      </c>
    </row>
    <row r="1165" spans="1:13" x14ac:dyDescent="0.25">
      <c r="A1165" s="1">
        <v>101141</v>
      </c>
      <c r="B1165" s="2">
        <v>44021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f>VLOOKUP(A1165,'Время активности'!$A$1:$B$3211,2,0)</f>
        <v>165</v>
      </c>
      <c r="J1165" s="5">
        <f t="shared" si="36"/>
        <v>2.75</v>
      </c>
      <c r="K1165" s="1">
        <f t="shared" si="37"/>
        <v>2</v>
      </c>
      <c r="L1165" t="str">
        <f>VLOOKUP(A1165,'Каналы привлечения'!$A$1:$B$3211,2,0)</f>
        <v>Одноклассники</v>
      </c>
      <c r="M1165">
        <f>VLOOKUP(L1165,'Косты по каналам'!$A$1:$B$7,2,0)</f>
        <v>45</v>
      </c>
    </row>
    <row r="1166" spans="1:13" x14ac:dyDescent="0.25">
      <c r="A1166" s="1">
        <v>102109</v>
      </c>
      <c r="B1166" s="2">
        <v>43995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f>VLOOKUP(A1166,'Время активности'!$A$1:$B$3211,2,0)</f>
        <v>30</v>
      </c>
      <c r="J1166" s="5">
        <f t="shared" si="36"/>
        <v>0.5</v>
      </c>
      <c r="K1166" s="1">
        <f t="shared" si="37"/>
        <v>4</v>
      </c>
      <c r="L1166" t="str">
        <f>VLOOKUP(A1166,'Каналы привлечения'!$A$1:$B$3211,2,0)</f>
        <v>TikTok</v>
      </c>
      <c r="M1166">
        <f>VLOOKUP(L1166,'Косты по каналам'!$A$1:$B$7,2,0)</f>
        <v>80</v>
      </c>
    </row>
    <row r="1167" spans="1:13" x14ac:dyDescent="0.25">
      <c r="A1167" s="1">
        <v>101983</v>
      </c>
      <c r="B1167" s="2">
        <v>44050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f>VLOOKUP(A1167,'Время активности'!$A$1:$B$3211,2,0)</f>
        <v>59</v>
      </c>
      <c r="J1167" s="5">
        <f t="shared" si="36"/>
        <v>0.98333333333333328</v>
      </c>
      <c r="K1167" s="1">
        <f t="shared" si="37"/>
        <v>4</v>
      </c>
      <c r="L1167" t="str">
        <f>VLOOKUP(A1167,'Каналы привлечения'!$A$1:$B$3211,2,0)</f>
        <v>TikTok</v>
      </c>
      <c r="M1167">
        <f>VLOOKUP(L1167,'Косты по каналам'!$A$1:$B$7,2,0)</f>
        <v>80</v>
      </c>
    </row>
    <row r="1168" spans="1:13" x14ac:dyDescent="0.25">
      <c r="A1168" s="1">
        <v>102026</v>
      </c>
      <c r="B1168" s="2">
        <v>43848</v>
      </c>
      <c r="C1168" s="1">
        <v>1</v>
      </c>
      <c r="D1168" s="1">
        <v>1</v>
      </c>
      <c r="E1168" s="1">
        <v>1</v>
      </c>
      <c r="F1168" s="1">
        <v>1</v>
      </c>
      <c r="G1168" s="1">
        <v>1</v>
      </c>
      <c r="H1168" s="1">
        <v>1</v>
      </c>
      <c r="I1168" s="1">
        <f>VLOOKUP(A1168,'Время активности'!$A$1:$B$3211,2,0)</f>
        <v>60</v>
      </c>
      <c r="J1168" s="5">
        <f t="shared" si="36"/>
        <v>1</v>
      </c>
      <c r="K1168" s="1">
        <f t="shared" si="37"/>
        <v>4</v>
      </c>
      <c r="L1168" t="str">
        <f>VLOOKUP(A1168,'Каналы привлечения'!$A$1:$B$3211,2,0)</f>
        <v>VK</v>
      </c>
      <c r="M1168">
        <f>VLOOKUP(L1168,'Косты по каналам'!$A$1:$B$7,2,0)</f>
        <v>60</v>
      </c>
    </row>
    <row r="1169" spans="1:13" x14ac:dyDescent="0.25">
      <c r="A1169" s="1">
        <v>101335</v>
      </c>
      <c r="B1169" s="2">
        <v>43901</v>
      </c>
      <c r="C1169" s="1">
        <v>1</v>
      </c>
      <c r="D1169" s="1">
        <v>1</v>
      </c>
      <c r="E1169" s="1">
        <v>1</v>
      </c>
      <c r="F1169" s="1">
        <v>0</v>
      </c>
      <c r="G1169" s="1">
        <v>0</v>
      </c>
      <c r="H1169" s="1">
        <v>0</v>
      </c>
      <c r="I1169" s="1">
        <f>VLOOKUP(A1169,'Время активности'!$A$1:$B$3211,2,0)</f>
        <v>248</v>
      </c>
      <c r="J1169" s="5">
        <f t="shared" si="36"/>
        <v>4.1333333333333337</v>
      </c>
      <c r="K1169" s="1">
        <f t="shared" si="37"/>
        <v>1</v>
      </c>
      <c r="L1169" t="str">
        <f>VLOOKUP(A1169,'Каналы привлечения'!$A$1:$B$3211,2,0)</f>
        <v>VK</v>
      </c>
      <c r="M1169">
        <f>VLOOKUP(L1169,'Косты по каналам'!$A$1:$B$7,2,0)</f>
        <v>60</v>
      </c>
    </row>
    <row r="1170" spans="1:13" x14ac:dyDescent="0.25">
      <c r="A1170" s="1">
        <v>101280</v>
      </c>
      <c r="B1170" s="2">
        <v>44007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f>VLOOKUP(A1170,'Время активности'!$A$1:$B$3211,2,0)</f>
        <v>53</v>
      </c>
      <c r="J1170" s="5">
        <f t="shared" si="36"/>
        <v>0.8833333333333333</v>
      </c>
      <c r="K1170" s="1">
        <f t="shared" si="37"/>
        <v>4</v>
      </c>
      <c r="L1170" t="str">
        <f>VLOOKUP(A1170,'Каналы привлечения'!$A$1:$B$3211,2,0)</f>
        <v>Instagram</v>
      </c>
      <c r="M1170">
        <f>VLOOKUP(L1170,'Косты по каналам'!$A$1:$B$7,2,0)</f>
        <v>75</v>
      </c>
    </row>
    <row r="1171" spans="1:13" x14ac:dyDescent="0.25">
      <c r="A1171" s="1">
        <v>101743</v>
      </c>
      <c r="B1171" s="2">
        <v>43957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f>VLOOKUP(A1171,'Время активности'!$A$1:$B$3211,2,0)</f>
        <v>72</v>
      </c>
      <c r="J1171" s="5">
        <f t="shared" si="36"/>
        <v>1.2</v>
      </c>
      <c r="K1171" s="1">
        <f t="shared" si="37"/>
        <v>3</v>
      </c>
      <c r="L1171" t="str">
        <f>VLOOKUP(A1171,'Каналы привлечения'!$A$1:$B$3211,2,0)</f>
        <v>VK</v>
      </c>
      <c r="M1171">
        <f>VLOOKUP(L1171,'Косты по каналам'!$A$1:$B$7,2,0)</f>
        <v>60</v>
      </c>
    </row>
    <row r="1172" spans="1:13" x14ac:dyDescent="0.25">
      <c r="A1172" s="1">
        <v>103193</v>
      </c>
      <c r="B1172" s="2">
        <v>44061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f>VLOOKUP(A1172,'Время активности'!$A$1:$B$3211,2,0)</f>
        <v>16</v>
      </c>
      <c r="J1172" s="5">
        <f t="shared" si="36"/>
        <v>0.26666666666666666</v>
      </c>
      <c r="K1172" s="1">
        <f t="shared" si="37"/>
        <v>4</v>
      </c>
      <c r="L1172" t="str">
        <f>VLOOKUP(A1172,'Каналы привлечения'!$A$1:$B$3211,2,0)</f>
        <v>TikTok</v>
      </c>
      <c r="M1172">
        <f>VLOOKUP(L1172,'Косты по каналам'!$A$1:$B$7,2,0)</f>
        <v>80</v>
      </c>
    </row>
    <row r="1173" spans="1:13" x14ac:dyDescent="0.25">
      <c r="A1173" s="1">
        <v>102167</v>
      </c>
      <c r="B1173" s="2">
        <v>43845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f>VLOOKUP(A1173,'Время активности'!$A$1:$B$3211,2,0)</f>
        <v>59</v>
      </c>
      <c r="J1173" s="5">
        <f t="shared" si="36"/>
        <v>0.98333333333333328</v>
      </c>
      <c r="K1173" s="1">
        <f t="shared" si="37"/>
        <v>4</v>
      </c>
      <c r="L1173" t="str">
        <f>VLOOKUP(A1173,'Каналы привлечения'!$A$1:$B$3211,2,0)</f>
        <v>Instagram</v>
      </c>
      <c r="M1173">
        <f>VLOOKUP(L1173,'Косты по каналам'!$A$1:$B$7,2,0)</f>
        <v>75</v>
      </c>
    </row>
    <row r="1174" spans="1:13" x14ac:dyDescent="0.25">
      <c r="A1174" s="1">
        <v>100551</v>
      </c>
      <c r="B1174" s="2">
        <v>44030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f>VLOOKUP(A1174,'Время активности'!$A$1:$B$3211,2,0)</f>
        <v>178</v>
      </c>
      <c r="J1174" s="5">
        <f t="shared" si="36"/>
        <v>2.9666666666666668</v>
      </c>
      <c r="K1174" s="1">
        <f t="shared" si="37"/>
        <v>2</v>
      </c>
      <c r="L1174" t="str">
        <f>VLOOKUP(A1174,'Каналы привлечения'!$A$1:$B$3211,2,0)</f>
        <v>VK</v>
      </c>
      <c r="M1174">
        <f>VLOOKUP(L1174,'Косты по каналам'!$A$1:$B$7,2,0)</f>
        <v>60</v>
      </c>
    </row>
    <row r="1175" spans="1:13" x14ac:dyDescent="0.25">
      <c r="A1175" s="1">
        <v>101127</v>
      </c>
      <c r="B1175" s="2">
        <v>44021</v>
      </c>
      <c r="C1175" s="1">
        <v>1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f>VLOOKUP(A1175,'Время активности'!$A$1:$B$3211,2,0)</f>
        <v>232</v>
      </c>
      <c r="J1175" s="5">
        <f t="shared" si="36"/>
        <v>3.8666666666666667</v>
      </c>
      <c r="K1175" s="1">
        <f t="shared" si="37"/>
        <v>1</v>
      </c>
      <c r="L1175" t="str">
        <f>VLOOKUP(A1175,'Каналы привлечения'!$A$1:$B$3211,2,0)</f>
        <v>Facebook</v>
      </c>
      <c r="M1175">
        <f>VLOOKUP(L1175,'Косты по каналам'!$A$1:$B$7,2,0)</f>
        <v>90</v>
      </c>
    </row>
    <row r="1176" spans="1:13" x14ac:dyDescent="0.25">
      <c r="A1176" s="1">
        <v>100620</v>
      </c>
      <c r="B1176" s="2">
        <v>44138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f>VLOOKUP(A1176,'Время активности'!$A$1:$B$3211,2,0)</f>
        <v>75</v>
      </c>
      <c r="J1176" s="5">
        <f t="shared" si="36"/>
        <v>1.25</v>
      </c>
      <c r="K1176" s="1">
        <f t="shared" si="37"/>
        <v>3</v>
      </c>
      <c r="L1176" t="str">
        <f>VLOOKUP(A1176,'Каналы привлечения'!$A$1:$B$3211,2,0)</f>
        <v>Instagram</v>
      </c>
      <c r="M1176">
        <f>VLOOKUP(L1176,'Косты по каналам'!$A$1:$B$7,2,0)</f>
        <v>75</v>
      </c>
    </row>
    <row r="1177" spans="1:13" x14ac:dyDescent="0.25">
      <c r="A1177" s="1">
        <v>102769</v>
      </c>
      <c r="B1177" s="2">
        <v>43904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f>VLOOKUP(A1177,'Время активности'!$A$1:$B$3211,2,0)</f>
        <v>13</v>
      </c>
      <c r="J1177" s="5">
        <f t="shared" si="36"/>
        <v>0.21666666666666667</v>
      </c>
      <c r="K1177" s="1">
        <f t="shared" si="37"/>
        <v>4</v>
      </c>
      <c r="L1177" t="str">
        <f>VLOOKUP(A1177,'Каналы привлечения'!$A$1:$B$3211,2,0)</f>
        <v>Одноклассники</v>
      </c>
      <c r="M1177">
        <f>VLOOKUP(L1177,'Косты по каналам'!$A$1:$B$7,2,0)</f>
        <v>45</v>
      </c>
    </row>
    <row r="1178" spans="1:13" x14ac:dyDescent="0.25">
      <c r="A1178" s="1">
        <v>101915</v>
      </c>
      <c r="B1178" s="2">
        <v>43991</v>
      </c>
      <c r="C1178" s="1">
        <v>1</v>
      </c>
      <c r="D1178" s="1">
        <v>1</v>
      </c>
      <c r="E1178" s="1">
        <v>0</v>
      </c>
      <c r="F1178" s="1">
        <v>0</v>
      </c>
      <c r="G1178" s="1">
        <v>0</v>
      </c>
      <c r="H1178" s="1">
        <v>0</v>
      </c>
      <c r="I1178" s="1">
        <f>VLOOKUP(A1178,'Время активности'!$A$1:$B$3211,2,0)</f>
        <v>286</v>
      </c>
      <c r="J1178" s="5">
        <f t="shared" si="36"/>
        <v>4.7666666666666666</v>
      </c>
      <c r="K1178" s="1">
        <f t="shared" si="37"/>
        <v>1</v>
      </c>
      <c r="L1178" t="str">
        <f>VLOOKUP(A1178,'Каналы привлечения'!$A$1:$B$3211,2,0)</f>
        <v>VK</v>
      </c>
      <c r="M1178">
        <f>VLOOKUP(L1178,'Косты по каналам'!$A$1:$B$7,2,0)</f>
        <v>60</v>
      </c>
    </row>
    <row r="1179" spans="1:13" x14ac:dyDescent="0.25">
      <c r="A1179" s="1">
        <v>102413</v>
      </c>
      <c r="B1179" s="2">
        <v>43883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f>VLOOKUP(A1179,'Время активности'!$A$1:$B$3211,2,0)</f>
        <v>134</v>
      </c>
      <c r="J1179" s="5">
        <f t="shared" si="36"/>
        <v>2.2333333333333334</v>
      </c>
      <c r="K1179" s="1">
        <f t="shared" si="37"/>
        <v>2</v>
      </c>
      <c r="L1179" t="str">
        <f>VLOOKUP(A1179,'Каналы привлечения'!$A$1:$B$3211,2,0)</f>
        <v>Facebook</v>
      </c>
      <c r="M1179">
        <f>VLOOKUP(L1179,'Косты по каналам'!$A$1:$B$7,2,0)</f>
        <v>90</v>
      </c>
    </row>
    <row r="1180" spans="1:13" x14ac:dyDescent="0.25">
      <c r="A1180" s="1">
        <v>100664</v>
      </c>
      <c r="B1180" s="2">
        <v>43891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f>VLOOKUP(A1180,'Время активности'!$A$1:$B$3211,2,0)</f>
        <v>142</v>
      </c>
      <c r="J1180" s="5">
        <f t="shared" si="36"/>
        <v>2.3666666666666667</v>
      </c>
      <c r="K1180" s="1">
        <f t="shared" si="37"/>
        <v>2</v>
      </c>
      <c r="L1180" t="str">
        <f>VLOOKUP(A1180,'Каналы привлечения'!$A$1:$B$3211,2,0)</f>
        <v>Instagram</v>
      </c>
      <c r="M1180">
        <f>VLOOKUP(L1180,'Косты по каналам'!$A$1:$B$7,2,0)</f>
        <v>75</v>
      </c>
    </row>
    <row r="1181" spans="1:13" x14ac:dyDescent="0.25">
      <c r="A1181" s="1">
        <v>101126</v>
      </c>
      <c r="B1181" s="2">
        <v>44009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f>VLOOKUP(A1181,'Время активности'!$A$1:$B$3211,2,0)</f>
        <v>96</v>
      </c>
      <c r="J1181" s="5">
        <f t="shared" si="36"/>
        <v>1.6</v>
      </c>
      <c r="K1181" s="1">
        <f t="shared" si="37"/>
        <v>3</v>
      </c>
      <c r="L1181" t="str">
        <f>VLOOKUP(A1181,'Каналы привлечения'!$A$1:$B$3211,2,0)</f>
        <v>Одноклассники</v>
      </c>
      <c r="M1181">
        <f>VLOOKUP(L1181,'Косты по каналам'!$A$1:$B$7,2,0)</f>
        <v>45</v>
      </c>
    </row>
    <row r="1182" spans="1:13" x14ac:dyDescent="0.25">
      <c r="A1182" s="1">
        <v>102642</v>
      </c>
      <c r="B1182" s="2">
        <v>43862</v>
      </c>
      <c r="C1182" s="1">
        <v>1</v>
      </c>
      <c r="D1182" s="1">
        <v>1</v>
      </c>
      <c r="E1182" s="1">
        <v>1</v>
      </c>
      <c r="F1182" s="1">
        <v>1</v>
      </c>
      <c r="G1182" s="1">
        <v>0</v>
      </c>
      <c r="H1182" s="1">
        <v>0</v>
      </c>
      <c r="I1182" s="1">
        <f>VLOOKUP(A1182,'Время активности'!$A$1:$B$3211,2,0)</f>
        <v>279</v>
      </c>
      <c r="J1182" s="5">
        <f t="shared" si="36"/>
        <v>4.6500000000000004</v>
      </c>
      <c r="K1182" s="1">
        <f t="shared" si="37"/>
        <v>1</v>
      </c>
      <c r="L1182" t="str">
        <f>VLOOKUP(A1182,'Каналы привлечения'!$A$1:$B$3211,2,0)</f>
        <v>Instagram</v>
      </c>
      <c r="M1182">
        <f>VLOOKUP(L1182,'Косты по каналам'!$A$1:$B$7,2,0)</f>
        <v>75</v>
      </c>
    </row>
    <row r="1183" spans="1:13" x14ac:dyDescent="0.25">
      <c r="A1183" s="1">
        <v>100719</v>
      </c>
      <c r="B1183" s="2">
        <v>43995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f>VLOOKUP(A1183,'Время активности'!$A$1:$B$3211,2,0)</f>
        <v>89</v>
      </c>
      <c r="J1183" s="5">
        <f t="shared" si="36"/>
        <v>1.4833333333333334</v>
      </c>
      <c r="K1183" s="1">
        <f t="shared" si="37"/>
        <v>3</v>
      </c>
      <c r="L1183" t="str">
        <f>VLOOKUP(A1183,'Каналы привлечения'!$A$1:$B$3211,2,0)</f>
        <v>VK</v>
      </c>
      <c r="M1183">
        <f>VLOOKUP(L1183,'Косты по каналам'!$A$1:$B$7,2,0)</f>
        <v>60</v>
      </c>
    </row>
    <row r="1184" spans="1:13" x14ac:dyDescent="0.25">
      <c r="A1184" s="1">
        <v>101779</v>
      </c>
      <c r="B1184" s="2">
        <v>43911</v>
      </c>
      <c r="C1184" s="1">
        <v>1</v>
      </c>
      <c r="D1184" s="1">
        <v>1</v>
      </c>
      <c r="E1184" s="1">
        <v>1</v>
      </c>
      <c r="F1184" s="1">
        <v>0</v>
      </c>
      <c r="G1184" s="1">
        <v>0</v>
      </c>
      <c r="H1184" s="1">
        <v>0</v>
      </c>
      <c r="I1184" s="1">
        <f>VLOOKUP(A1184,'Время активности'!$A$1:$B$3211,2,0)</f>
        <v>36</v>
      </c>
      <c r="J1184" s="5">
        <f t="shared" si="36"/>
        <v>0.6</v>
      </c>
      <c r="K1184" s="1">
        <f t="shared" si="37"/>
        <v>4</v>
      </c>
      <c r="L1184" t="str">
        <f>VLOOKUP(A1184,'Каналы привлечения'!$A$1:$B$3211,2,0)</f>
        <v>TikTok</v>
      </c>
      <c r="M1184">
        <f>VLOOKUP(L1184,'Косты по каналам'!$A$1:$B$7,2,0)</f>
        <v>80</v>
      </c>
    </row>
    <row r="1185" spans="1:13" x14ac:dyDescent="0.25">
      <c r="A1185" s="1">
        <v>102975</v>
      </c>
      <c r="B1185" s="2">
        <v>44141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f>VLOOKUP(A1185,'Время активности'!$A$1:$B$3211,2,0)</f>
        <v>48</v>
      </c>
      <c r="J1185" s="5">
        <f t="shared" si="36"/>
        <v>0.8</v>
      </c>
      <c r="K1185" s="1">
        <f t="shared" si="37"/>
        <v>4</v>
      </c>
      <c r="L1185" t="str">
        <f>VLOOKUP(A1185,'Каналы привлечения'!$A$1:$B$3211,2,0)</f>
        <v>Одноклассники</v>
      </c>
      <c r="M1185">
        <f>VLOOKUP(L1185,'Косты по каналам'!$A$1:$B$7,2,0)</f>
        <v>45</v>
      </c>
    </row>
    <row r="1186" spans="1:13" x14ac:dyDescent="0.25">
      <c r="A1186" s="1">
        <v>101990</v>
      </c>
      <c r="B1186" s="2">
        <v>43940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f>VLOOKUP(A1186,'Время активности'!$A$1:$B$3211,2,0)</f>
        <v>180</v>
      </c>
      <c r="J1186" s="5">
        <f t="shared" si="36"/>
        <v>3</v>
      </c>
      <c r="K1186" s="1">
        <f t="shared" si="37"/>
        <v>2</v>
      </c>
      <c r="L1186" t="str">
        <f>VLOOKUP(A1186,'Каналы привлечения'!$A$1:$B$3211,2,0)</f>
        <v>TikTok</v>
      </c>
      <c r="M1186">
        <f>VLOOKUP(L1186,'Косты по каналам'!$A$1:$B$7,2,0)</f>
        <v>80</v>
      </c>
    </row>
    <row r="1187" spans="1:13" x14ac:dyDescent="0.25">
      <c r="A1187" s="1">
        <v>100842</v>
      </c>
      <c r="B1187" s="2">
        <v>44139</v>
      </c>
      <c r="C1187" s="1">
        <v>1</v>
      </c>
      <c r="D1187" s="1">
        <v>1</v>
      </c>
      <c r="E1187" s="1">
        <v>1</v>
      </c>
      <c r="F1187" s="1">
        <v>1</v>
      </c>
      <c r="G1187" s="1">
        <v>0</v>
      </c>
      <c r="H1187" s="1">
        <v>0</v>
      </c>
      <c r="I1187" s="1">
        <f>VLOOKUP(A1187,'Время активности'!$A$1:$B$3211,2,0)</f>
        <v>181</v>
      </c>
      <c r="J1187" s="5">
        <f t="shared" si="36"/>
        <v>3.0166666666666666</v>
      </c>
      <c r="K1187" s="1">
        <f t="shared" si="37"/>
        <v>1</v>
      </c>
      <c r="L1187" t="str">
        <f>VLOOKUP(A1187,'Каналы привлечения'!$A$1:$B$3211,2,0)</f>
        <v>TikTok</v>
      </c>
      <c r="M1187">
        <f>VLOOKUP(L1187,'Косты по каналам'!$A$1:$B$7,2,0)</f>
        <v>80</v>
      </c>
    </row>
    <row r="1188" spans="1:13" x14ac:dyDescent="0.25">
      <c r="A1188" s="1">
        <v>102821</v>
      </c>
      <c r="B1188" s="2">
        <v>44146</v>
      </c>
      <c r="C1188" s="1">
        <v>1</v>
      </c>
      <c r="D1188" s="1">
        <v>1</v>
      </c>
      <c r="E1188" s="1">
        <v>1</v>
      </c>
      <c r="F1188" s="1">
        <v>0</v>
      </c>
      <c r="G1188" s="1">
        <v>0</v>
      </c>
      <c r="H1188" s="1">
        <v>0</v>
      </c>
      <c r="I1188" s="1">
        <f>VLOOKUP(A1188,'Время активности'!$A$1:$B$3211,2,0)</f>
        <v>201</v>
      </c>
      <c r="J1188" s="5">
        <f t="shared" si="36"/>
        <v>3.35</v>
      </c>
      <c r="K1188" s="1">
        <f t="shared" si="37"/>
        <v>1</v>
      </c>
      <c r="L1188" t="str">
        <f>VLOOKUP(A1188,'Каналы привлечения'!$A$1:$B$3211,2,0)</f>
        <v>Facebook</v>
      </c>
      <c r="M1188">
        <f>VLOOKUP(L1188,'Косты по каналам'!$A$1:$B$7,2,0)</f>
        <v>90</v>
      </c>
    </row>
    <row r="1189" spans="1:13" x14ac:dyDescent="0.25">
      <c r="A1189" s="1">
        <v>103125</v>
      </c>
      <c r="B1189" s="2">
        <v>44076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f>VLOOKUP(A1189,'Время активности'!$A$1:$B$3211,2,0)</f>
        <v>41</v>
      </c>
      <c r="J1189" s="5">
        <f t="shared" si="36"/>
        <v>0.68333333333333335</v>
      </c>
      <c r="K1189" s="1">
        <f t="shared" si="37"/>
        <v>4</v>
      </c>
      <c r="L1189" t="str">
        <f>VLOOKUP(A1189,'Каналы привлечения'!$A$1:$B$3211,2,0)</f>
        <v>Одноклассники</v>
      </c>
      <c r="M1189">
        <f>VLOOKUP(L1189,'Косты по каналам'!$A$1:$B$7,2,0)</f>
        <v>45</v>
      </c>
    </row>
    <row r="1190" spans="1:13" x14ac:dyDescent="0.25">
      <c r="A1190" s="1">
        <v>101177</v>
      </c>
      <c r="B1190" s="2">
        <v>43937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f>VLOOKUP(A1190,'Время активности'!$A$1:$B$3211,2,0)</f>
        <v>69</v>
      </c>
      <c r="J1190" s="5">
        <f t="shared" si="36"/>
        <v>1.1499999999999999</v>
      </c>
      <c r="K1190" s="1">
        <f t="shared" si="37"/>
        <v>3</v>
      </c>
      <c r="L1190" t="str">
        <f>VLOOKUP(A1190,'Каналы привлечения'!$A$1:$B$3211,2,0)</f>
        <v>TikTok</v>
      </c>
      <c r="M1190">
        <f>VLOOKUP(L1190,'Косты по каналам'!$A$1:$B$7,2,0)</f>
        <v>80</v>
      </c>
    </row>
    <row r="1191" spans="1:13" x14ac:dyDescent="0.25">
      <c r="A1191" s="1">
        <v>100605</v>
      </c>
      <c r="B1191" s="2">
        <v>44122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f>VLOOKUP(A1191,'Время активности'!$A$1:$B$3211,2,0)</f>
        <v>75</v>
      </c>
      <c r="J1191" s="5">
        <f t="shared" si="36"/>
        <v>1.25</v>
      </c>
      <c r="K1191" s="1">
        <f t="shared" si="37"/>
        <v>3</v>
      </c>
      <c r="L1191" t="str">
        <f>VLOOKUP(A1191,'Каналы привлечения'!$A$1:$B$3211,2,0)</f>
        <v>TikTok</v>
      </c>
      <c r="M1191">
        <f>VLOOKUP(L1191,'Косты по каналам'!$A$1:$B$7,2,0)</f>
        <v>80</v>
      </c>
    </row>
    <row r="1192" spans="1:13" x14ac:dyDescent="0.25">
      <c r="A1192" s="1">
        <v>101629</v>
      </c>
      <c r="B1192" s="2">
        <v>43920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f>VLOOKUP(A1192,'Время активности'!$A$1:$B$3211,2,0)</f>
        <v>191</v>
      </c>
      <c r="J1192" s="5">
        <f t="shared" si="36"/>
        <v>3.1833333333333331</v>
      </c>
      <c r="K1192" s="1">
        <f t="shared" si="37"/>
        <v>1</v>
      </c>
      <c r="L1192" t="str">
        <f>VLOOKUP(A1192,'Каналы привлечения'!$A$1:$B$3211,2,0)</f>
        <v>Facebook</v>
      </c>
      <c r="M1192">
        <f>VLOOKUP(L1192,'Косты по каналам'!$A$1:$B$7,2,0)</f>
        <v>90</v>
      </c>
    </row>
    <row r="1193" spans="1:13" x14ac:dyDescent="0.25">
      <c r="A1193" s="1">
        <v>103156</v>
      </c>
      <c r="B1193" s="2">
        <v>44113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f>VLOOKUP(A1193,'Время активности'!$A$1:$B$3211,2,0)</f>
        <v>168</v>
      </c>
      <c r="J1193" s="5">
        <f t="shared" si="36"/>
        <v>2.8</v>
      </c>
      <c r="K1193" s="1">
        <f t="shared" si="37"/>
        <v>2</v>
      </c>
      <c r="L1193" t="str">
        <f>VLOOKUP(A1193,'Каналы привлечения'!$A$1:$B$3211,2,0)</f>
        <v>Одноклассники</v>
      </c>
      <c r="M1193">
        <f>VLOOKUP(L1193,'Косты по каналам'!$A$1:$B$7,2,0)</f>
        <v>45</v>
      </c>
    </row>
    <row r="1194" spans="1:13" x14ac:dyDescent="0.25">
      <c r="A1194" s="1">
        <v>100743</v>
      </c>
      <c r="B1194" s="2">
        <v>44150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f>VLOOKUP(A1194,'Время активности'!$A$1:$B$3211,2,0)</f>
        <v>110</v>
      </c>
      <c r="J1194" s="5">
        <f t="shared" si="36"/>
        <v>1.8333333333333333</v>
      </c>
      <c r="K1194" s="1">
        <f t="shared" si="37"/>
        <v>3</v>
      </c>
      <c r="L1194" t="str">
        <f>VLOOKUP(A1194,'Каналы привлечения'!$A$1:$B$3211,2,0)</f>
        <v>Одноклассники</v>
      </c>
      <c r="M1194">
        <f>VLOOKUP(L1194,'Косты по каналам'!$A$1:$B$7,2,0)</f>
        <v>45</v>
      </c>
    </row>
    <row r="1195" spans="1:13" x14ac:dyDescent="0.25">
      <c r="A1195" s="1">
        <v>101283</v>
      </c>
      <c r="B1195" s="2">
        <v>43907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f>VLOOKUP(A1195,'Время активности'!$A$1:$B$3211,2,0)</f>
        <v>40</v>
      </c>
      <c r="J1195" s="5">
        <f t="shared" si="36"/>
        <v>0.66666666666666663</v>
      </c>
      <c r="K1195" s="1">
        <f t="shared" si="37"/>
        <v>4</v>
      </c>
      <c r="L1195" t="str">
        <f>VLOOKUP(A1195,'Каналы привлечения'!$A$1:$B$3211,2,0)</f>
        <v>TikTok</v>
      </c>
      <c r="M1195">
        <f>VLOOKUP(L1195,'Косты по каналам'!$A$1:$B$7,2,0)</f>
        <v>80</v>
      </c>
    </row>
    <row r="1196" spans="1:13" x14ac:dyDescent="0.25">
      <c r="A1196" s="1">
        <v>102309</v>
      </c>
      <c r="B1196" s="2">
        <v>43978</v>
      </c>
      <c r="C1196" s="1">
        <v>1</v>
      </c>
      <c r="D1196" s="1">
        <v>1</v>
      </c>
      <c r="E1196" s="1">
        <v>1</v>
      </c>
      <c r="F1196" s="1">
        <v>0</v>
      </c>
      <c r="G1196" s="1">
        <v>0</v>
      </c>
      <c r="H1196" s="1">
        <v>0</v>
      </c>
      <c r="I1196" s="1">
        <f>VLOOKUP(A1196,'Время активности'!$A$1:$B$3211,2,0)</f>
        <v>30</v>
      </c>
      <c r="J1196" s="5">
        <f t="shared" si="36"/>
        <v>0.5</v>
      </c>
      <c r="K1196" s="1">
        <f t="shared" si="37"/>
        <v>4</v>
      </c>
      <c r="L1196" t="str">
        <f>VLOOKUP(A1196,'Каналы привлечения'!$A$1:$B$3211,2,0)</f>
        <v>TikTok</v>
      </c>
      <c r="M1196">
        <f>VLOOKUP(L1196,'Косты по каналам'!$A$1:$B$7,2,0)</f>
        <v>80</v>
      </c>
    </row>
    <row r="1197" spans="1:13" x14ac:dyDescent="0.25">
      <c r="A1197" s="1">
        <v>101146</v>
      </c>
      <c r="B1197" s="2">
        <v>44019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f>VLOOKUP(A1197,'Время активности'!$A$1:$B$3211,2,0)</f>
        <v>69</v>
      </c>
      <c r="J1197" s="5">
        <f t="shared" si="36"/>
        <v>1.1499999999999999</v>
      </c>
      <c r="K1197" s="1">
        <f t="shared" si="37"/>
        <v>3</v>
      </c>
      <c r="L1197" t="str">
        <f>VLOOKUP(A1197,'Каналы привлечения'!$A$1:$B$3211,2,0)</f>
        <v>Одноклассники</v>
      </c>
      <c r="M1197">
        <f>VLOOKUP(L1197,'Косты по каналам'!$A$1:$B$7,2,0)</f>
        <v>45</v>
      </c>
    </row>
    <row r="1198" spans="1:13" x14ac:dyDescent="0.25">
      <c r="A1198" s="1">
        <v>102888</v>
      </c>
      <c r="B1198" s="2">
        <v>43953</v>
      </c>
      <c r="C1198" s="1">
        <v>1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s="1">
        <f>VLOOKUP(A1198,'Время активности'!$A$1:$B$3211,2,0)</f>
        <v>1</v>
      </c>
      <c r="J1198" s="5">
        <f t="shared" si="36"/>
        <v>1.6666666666666666E-2</v>
      </c>
      <c r="K1198" s="1">
        <f t="shared" si="37"/>
        <v>4</v>
      </c>
      <c r="L1198" t="str">
        <f>VLOOKUP(A1198,'Каналы привлечения'!$A$1:$B$3211,2,0)</f>
        <v>VK</v>
      </c>
      <c r="M1198">
        <f>VLOOKUP(L1198,'Косты по каналам'!$A$1:$B$7,2,0)</f>
        <v>60</v>
      </c>
    </row>
    <row r="1199" spans="1:13" x14ac:dyDescent="0.25">
      <c r="A1199" s="1">
        <v>100544</v>
      </c>
      <c r="B1199" s="2">
        <v>44163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f>VLOOKUP(A1199,'Время активности'!$A$1:$B$3211,2,0)</f>
        <v>75</v>
      </c>
      <c r="J1199" s="5">
        <f t="shared" si="36"/>
        <v>1.25</v>
      </c>
      <c r="K1199" s="1">
        <f t="shared" si="37"/>
        <v>3</v>
      </c>
      <c r="L1199" t="str">
        <f>VLOOKUP(A1199,'Каналы привлечения'!$A$1:$B$3211,2,0)</f>
        <v>Facebook</v>
      </c>
      <c r="M1199">
        <f>VLOOKUP(L1199,'Косты по каналам'!$A$1:$B$7,2,0)</f>
        <v>90</v>
      </c>
    </row>
    <row r="1200" spans="1:13" x14ac:dyDescent="0.25">
      <c r="A1200" s="1">
        <v>101866</v>
      </c>
      <c r="B1200" s="2">
        <v>43922</v>
      </c>
      <c r="C1200" s="1">
        <v>1</v>
      </c>
      <c r="D1200" s="1">
        <v>1</v>
      </c>
      <c r="E1200" s="1">
        <v>0</v>
      </c>
      <c r="F1200" s="1">
        <v>0</v>
      </c>
      <c r="G1200" s="1">
        <v>0</v>
      </c>
      <c r="H1200" s="1">
        <v>0</v>
      </c>
      <c r="I1200" s="1">
        <f>VLOOKUP(A1200,'Время активности'!$A$1:$B$3211,2,0)</f>
        <v>172</v>
      </c>
      <c r="J1200" s="5">
        <f t="shared" si="36"/>
        <v>2.8666666666666667</v>
      </c>
      <c r="K1200" s="1">
        <f t="shared" si="37"/>
        <v>2</v>
      </c>
      <c r="L1200" t="str">
        <f>VLOOKUP(A1200,'Каналы привлечения'!$A$1:$B$3211,2,0)</f>
        <v>Instagram</v>
      </c>
      <c r="M1200">
        <f>VLOOKUP(L1200,'Косты по каналам'!$A$1:$B$7,2,0)</f>
        <v>75</v>
      </c>
    </row>
    <row r="1201" spans="1:13" x14ac:dyDescent="0.25">
      <c r="A1201" s="1">
        <v>101960</v>
      </c>
      <c r="B1201" s="2">
        <v>43960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f>VLOOKUP(A1201,'Время активности'!$A$1:$B$3211,2,0)</f>
        <v>156</v>
      </c>
      <c r="J1201" s="5">
        <f t="shared" si="36"/>
        <v>2.6</v>
      </c>
      <c r="K1201" s="1">
        <f t="shared" si="37"/>
        <v>2</v>
      </c>
      <c r="L1201" t="str">
        <f>VLOOKUP(A1201,'Каналы привлечения'!$A$1:$B$3211,2,0)</f>
        <v>TikTok</v>
      </c>
      <c r="M1201">
        <f>VLOOKUP(L1201,'Косты по каналам'!$A$1:$B$7,2,0)</f>
        <v>80</v>
      </c>
    </row>
    <row r="1202" spans="1:13" x14ac:dyDescent="0.25">
      <c r="A1202" s="1">
        <v>100331</v>
      </c>
      <c r="B1202" s="2">
        <v>43865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f>VLOOKUP(A1202,'Время активности'!$A$1:$B$3211,2,0)</f>
        <v>84</v>
      </c>
      <c r="J1202" s="5">
        <f t="shared" si="36"/>
        <v>1.4</v>
      </c>
      <c r="K1202" s="1">
        <f t="shared" si="37"/>
        <v>3</v>
      </c>
      <c r="L1202" t="str">
        <f>VLOOKUP(A1202,'Каналы привлечения'!$A$1:$B$3211,2,0)</f>
        <v>Facebook</v>
      </c>
      <c r="M1202">
        <f>VLOOKUP(L1202,'Косты по каналам'!$A$1:$B$7,2,0)</f>
        <v>90</v>
      </c>
    </row>
    <row r="1203" spans="1:13" x14ac:dyDescent="0.25">
      <c r="A1203" s="1">
        <v>100187</v>
      </c>
      <c r="B1203" s="2">
        <v>44162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f>VLOOKUP(A1203,'Время активности'!$A$1:$B$3211,2,0)</f>
        <v>146</v>
      </c>
      <c r="J1203" s="5">
        <f t="shared" si="36"/>
        <v>2.4333333333333331</v>
      </c>
      <c r="K1203" s="1">
        <f t="shared" si="37"/>
        <v>2</v>
      </c>
      <c r="L1203" t="str">
        <f>VLOOKUP(A1203,'Каналы привлечения'!$A$1:$B$3211,2,0)</f>
        <v>VK</v>
      </c>
      <c r="M1203">
        <f>VLOOKUP(L1203,'Косты по каналам'!$A$1:$B$7,2,0)</f>
        <v>60</v>
      </c>
    </row>
    <row r="1204" spans="1:13" x14ac:dyDescent="0.25">
      <c r="A1204" s="1">
        <v>101790</v>
      </c>
      <c r="B1204" s="2">
        <v>44027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f>VLOOKUP(A1204,'Время активности'!$A$1:$B$3211,2,0)</f>
        <v>20</v>
      </c>
      <c r="J1204" s="5">
        <f t="shared" si="36"/>
        <v>0.33333333333333331</v>
      </c>
      <c r="K1204" s="1">
        <f t="shared" si="37"/>
        <v>4</v>
      </c>
      <c r="L1204" t="str">
        <f>VLOOKUP(A1204,'Каналы привлечения'!$A$1:$B$3211,2,0)</f>
        <v>Telegram</v>
      </c>
      <c r="M1204">
        <f>VLOOKUP(L1204,'Косты по каналам'!$A$1:$B$7,2,0)</f>
        <v>70</v>
      </c>
    </row>
    <row r="1205" spans="1:13" x14ac:dyDescent="0.25">
      <c r="A1205" s="1">
        <v>100488</v>
      </c>
      <c r="B1205" s="2">
        <v>44182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f>VLOOKUP(A1205,'Время активности'!$A$1:$B$3211,2,0)</f>
        <v>75</v>
      </c>
      <c r="J1205" s="5">
        <f t="shared" si="36"/>
        <v>1.25</v>
      </c>
      <c r="K1205" s="1">
        <f t="shared" si="37"/>
        <v>3</v>
      </c>
      <c r="L1205" t="str">
        <f>VLOOKUP(A1205,'Каналы привлечения'!$A$1:$B$3211,2,0)</f>
        <v>Одноклассники</v>
      </c>
      <c r="M1205">
        <f>VLOOKUP(L1205,'Косты по каналам'!$A$1:$B$7,2,0)</f>
        <v>45</v>
      </c>
    </row>
    <row r="1206" spans="1:13" x14ac:dyDescent="0.25">
      <c r="A1206" s="1">
        <v>102019</v>
      </c>
      <c r="B1206" s="2">
        <v>44031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f>VLOOKUP(A1206,'Время активности'!$A$1:$B$3211,2,0)</f>
        <v>103</v>
      </c>
      <c r="J1206" s="5">
        <f t="shared" si="36"/>
        <v>1.7166666666666666</v>
      </c>
      <c r="K1206" s="1">
        <f t="shared" si="37"/>
        <v>3</v>
      </c>
      <c r="L1206" t="str">
        <f>VLOOKUP(A1206,'Каналы привлечения'!$A$1:$B$3211,2,0)</f>
        <v>TikTok</v>
      </c>
      <c r="M1206">
        <f>VLOOKUP(L1206,'Косты по каналам'!$A$1:$B$7,2,0)</f>
        <v>80</v>
      </c>
    </row>
    <row r="1207" spans="1:13" x14ac:dyDescent="0.25">
      <c r="A1207" s="1">
        <v>102804</v>
      </c>
      <c r="B1207" s="2">
        <v>43907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f>VLOOKUP(A1207,'Время активности'!$A$1:$B$3211,2,0)</f>
        <v>243</v>
      </c>
      <c r="J1207" s="5">
        <f t="shared" si="36"/>
        <v>4.05</v>
      </c>
      <c r="K1207" s="1">
        <f t="shared" si="37"/>
        <v>1</v>
      </c>
      <c r="L1207" t="str">
        <f>VLOOKUP(A1207,'Каналы привлечения'!$A$1:$B$3211,2,0)</f>
        <v>Facebook</v>
      </c>
      <c r="M1207">
        <f>VLOOKUP(L1207,'Косты по каналам'!$A$1:$B$7,2,0)</f>
        <v>90</v>
      </c>
    </row>
    <row r="1208" spans="1:13" x14ac:dyDescent="0.25">
      <c r="A1208" s="1">
        <v>100183</v>
      </c>
      <c r="B1208" s="2">
        <v>43963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f>VLOOKUP(A1208,'Время активности'!$A$1:$B$3211,2,0)</f>
        <v>59</v>
      </c>
      <c r="J1208" s="5">
        <f t="shared" si="36"/>
        <v>0.98333333333333328</v>
      </c>
      <c r="K1208" s="1">
        <f t="shared" si="37"/>
        <v>4</v>
      </c>
      <c r="L1208" t="str">
        <f>VLOOKUP(A1208,'Каналы привлечения'!$A$1:$B$3211,2,0)</f>
        <v>VK</v>
      </c>
      <c r="M1208">
        <f>VLOOKUP(L1208,'Косты по каналам'!$A$1:$B$7,2,0)</f>
        <v>60</v>
      </c>
    </row>
    <row r="1209" spans="1:13" x14ac:dyDescent="0.25">
      <c r="A1209" s="1">
        <v>102249</v>
      </c>
      <c r="B1209" s="2">
        <v>43986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f>VLOOKUP(A1209,'Время активности'!$A$1:$B$3211,2,0)</f>
        <v>26</v>
      </c>
      <c r="J1209" s="5">
        <f t="shared" si="36"/>
        <v>0.43333333333333335</v>
      </c>
      <c r="K1209" s="1">
        <f t="shared" si="37"/>
        <v>4</v>
      </c>
      <c r="L1209" t="str">
        <f>VLOOKUP(A1209,'Каналы привлечения'!$A$1:$B$3211,2,0)</f>
        <v>Facebook</v>
      </c>
      <c r="M1209">
        <f>VLOOKUP(L1209,'Косты по каналам'!$A$1:$B$7,2,0)</f>
        <v>90</v>
      </c>
    </row>
    <row r="1210" spans="1:13" x14ac:dyDescent="0.25">
      <c r="A1210" s="1">
        <v>100957</v>
      </c>
      <c r="B1210" s="2">
        <v>44031</v>
      </c>
      <c r="C1210" s="1">
        <v>1</v>
      </c>
      <c r="D1210" s="1">
        <v>1</v>
      </c>
      <c r="E1210" s="1">
        <v>1</v>
      </c>
      <c r="F1210" s="1">
        <v>0</v>
      </c>
      <c r="G1210" s="1">
        <v>0</v>
      </c>
      <c r="H1210" s="1">
        <v>0</v>
      </c>
      <c r="I1210" s="1">
        <f>VLOOKUP(A1210,'Время активности'!$A$1:$B$3211,2,0)</f>
        <v>657</v>
      </c>
      <c r="J1210" s="5">
        <f t="shared" si="36"/>
        <v>10.95</v>
      </c>
      <c r="K1210" s="1">
        <f t="shared" si="37"/>
        <v>1</v>
      </c>
      <c r="L1210" t="str">
        <f>VLOOKUP(A1210,'Каналы привлечения'!$A$1:$B$3211,2,0)</f>
        <v>Одноклассники</v>
      </c>
      <c r="M1210">
        <f>VLOOKUP(L1210,'Косты по каналам'!$A$1:$B$7,2,0)</f>
        <v>45</v>
      </c>
    </row>
    <row r="1211" spans="1:13" x14ac:dyDescent="0.25">
      <c r="A1211" s="1">
        <v>101112</v>
      </c>
      <c r="B1211" s="2">
        <v>43990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f>VLOOKUP(A1211,'Время активности'!$A$1:$B$3211,2,0)</f>
        <v>275</v>
      </c>
      <c r="J1211" s="5">
        <f t="shared" si="36"/>
        <v>4.583333333333333</v>
      </c>
      <c r="K1211" s="1">
        <f t="shared" si="37"/>
        <v>1</v>
      </c>
      <c r="L1211" t="str">
        <f>VLOOKUP(A1211,'Каналы привлечения'!$A$1:$B$3211,2,0)</f>
        <v>Telegram</v>
      </c>
      <c r="M1211">
        <f>VLOOKUP(L1211,'Косты по каналам'!$A$1:$B$7,2,0)</f>
        <v>70</v>
      </c>
    </row>
    <row r="1212" spans="1:13" x14ac:dyDescent="0.25">
      <c r="A1212" s="1">
        <v>101090</v>
      </c>
      <c r="B1212" s="2">
        <v>44101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f>VLOOKUP(A1212,'Время активности'!$A$1:$B$3211,2,0)</f>
        <v>69</v>
      </c>
      <c r="J1212" s="5">
        <f t="shared" si="36"/>
        <v>1.1499999999999999</v>
      </c>
      <c r="K1212" s="1">
        <f t="shared" si="37"/>
        <v>3</v>
      </c>
      <c r="L1212" t="str">
        <f>VLOOKUP(A1212,'Каналы привлечения'!$A$1:$B$3211,2,0)</f>
        <v>Одноклассники</v>
      </c>
      <c r="M1212">
        <f>VLOOKUP(L1212,'Косты по каналам'!$A$1:$B$7,2,0)</f>
        <v>45</v>
      </c>
    </row>
    <row r="1213" spans="1:13" x14ac:dyDescent="0.25">
      <c r="A1213" s="1">
        <v>102984</v>
      </c>
      <c r="B1213" s="2">
        <v>44047</v>
      </c>
      <c r="C1213" s="1">
        <v>1</v>
      </c>
      <c r="D1213" s="1">
        <v>1</v>
      </c>
      <c r="E1213" s="1">
        <v>0</v>
      </c>
      <c r="F1213" s="1">
        <v>0</v>
      </c>
      <c r="G1213" s="1">
        <v>0</v>
      </c>
      <c r="H1213" s="1">
        <v>0</v>
      </c>
      <c r="I1213" s="1">
        <f>VLOOKUP(A1213,'Время активности'!$A$1:$B$3211,2,0)</f>
        <v>60</v>
      </c>
      <c r="J1213" s="5">
        <f t="shared" si="36"/>
        <v>1</v>
      </c>
      <c r="K1213" s="1">
        <f t="shared" si="37"/>
        <v>4</v>
      </c>
      <c r="L1213" t="str">
        <f>VLOOKUP(A1213,'Каналы привлечения'!$A$1:$B$3211,2,0)</f>
        <v>VK</v>
      </c>
      <c r="M1213">
        <f>VLOOKUP(L1213,'Косты по каналам'!$A$1:$B$7,2,0)</f>
        <v>60</v>
      </c>
    </row>
    <row r="1214" spans="1:13" x14ac:dyDescent="0.25">
      <c r="A1214" s="1">
        <v>102162</v>
      </c>
      <c r="B1214" s="2">
        <v>44100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f>VLOOKUP(A1214,'Время активности'!$A$1:$B$3211,2,0)</f>
        <v>280</v>
      </c>
      <c r="J1214" s="5">
        <f t="shared" si="36"/>
        <v>4.666666666666667</v>
      </c>
      <c r="K1214" s="1">
        <f t="shared" si="37"/>
        <v>1</v>
      </c>
      <c r="L1214" t="str">
        <f>VLOOKUP(A1214,'Каналы привлечения'!$A$1:$B$3211,2,0)</f>
        <v>Instagram</v>
      </c>
      <c r="M1214">
        <f>VLOOKUP(L1214,'Косты по каналам'!$A$1:$B$7,2,0)</f>
        <v>75</v>
      </c>
    </row>
    <row r="1215" spans="1:13" x14ac:dyDescent="0.25">
      <c r="A1215" s="1">
        <v>102442</v>
      </c>
      <c r="B1215" s="2">
        <v>44188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f>VLOOKUP(A1215,'Время активности'!$A$1:$B$3211,2,0)</f>
        <v>44</v>
      </c>
      <c r="J1215" s="5">
        <f t="shared" si="36"/>
        <v>0.73333333333333328</v>
      </c>
      <c r="K1215" s="1">
        <f t="shared" si="37"/>
        <v>4</v>
      </c>
      <c r="L1215" t="str">
        <f>VLOOKUP(A1215,'Каналы привлечения'!$A$1:$B$3211,2,0)</f>
        <v>Одноклассники</v>
      </c>
      <c r="M1215">
        <f>VLOOKUP(L1215,'Косты по каналам'!$A$1:$B$7,2,0)</f>
        <v>45</v>
      </c>
    </row>
    <row r="1216" spans="1:13" x14ac:dyDescent="0.25">
      <c r="A1216" s="1">
        <v>100249</v>
      </c>
      <c r="B1216" s="2">
        <v>44013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f>VLOOKUP(A1216,'Время активности'!$A$1:$B$3211,2,0)</f>
        <v>13</v>
      </c>
      <c r="J1216" s="5">
        <f t="shared" si="36"/>
        <v>0.21666666666666667</v>
      </c>
      <c r="K1216" s="1">
        <f t="shared" si="37"/>
        <v>4</v>
      </c>
      <c r="L1216" t="str">
        <f>VLOOKUP(A1216,'Каналы привлечения'!$A$1:$B$3211,2,0)</f>
        <v>Facebook</v>
      </c>
      <c r="M1216">
        <f>VLOOKUP(L1216,'Косты по каналам'!$A$1:$B$7,2,0)</f>
        <v>90</v>
      </c>
    </row>
    <row r="1217" spans="1:13" x14ac:dyDescent="0.25">
      <c r="A1217" s="1">
        <v>100242</v>
      </c>
      <c r="B1217" s="2">
        <v>43935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f>VLOOKUP(A1217,'Время активности'!$A$1:$B$3211,2,0)</f>
        <v>28</v>
      </c>
      <c r="J1217" s="5">
        <f t="shared" si="36"/>
        <v>0.46666666666666667</v>
      </c>
      <c r="K1217" s="1">
        <f t="shared" si="37"/>
        <v>4</v>
      </c>
      <c r="L1217" t="str">
        <f>VLOOKUP(A1217,'Каналы привлечения'!$A$1:$B$3211,2,0)</f>
        <v>Telegram</v>
      </c>
      <c r="M1217">
        <f>VLOOKUP(L1217,'Косты по каналам'!$A$1:$B$7,2,0)</f>
        <v>70</v>
      </c>
    </row>
    <row r="1218" spans="1:13" x14ac:dyDescent="0.25">
      <c r="A1218" s="1">
        <v>102232</v>
      </c>
      <c r="B1218" s="2">
        <v>44005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f>VLOOKUP(A1218,'Время активности'!$A$1:$B$3211,2,0)</f>
        <v>178</v>
      </c>
      <c r="J1218" s="5">
        <f t="shared" si="36"/>
        <v>2.9666666666666668</v>
      </c>
      <c r="K1218" s="1">
        <f t="shared" si="37"/>
        <v>2</v>
      </c>
      <c r="L1218" t="str">
        <f>VLOOKUP(A1218,'Каналы привлечения'!$A$1:$B$3211,2,0)</f>
        <v>Instagram</v>
      </c>
      <c r="M1218">
        <f>VLOOKUP(L1218,'Косты по каналам'!$A$1:$B$7,2,0)</f>
        <v>75</v>
      </c>
    </row>
    <row r="1219" spans="1:13" x14ac:dyDescent="0.25">
      <c r="A1219" s="1">
        <v>100287</v>
      </c>
      <c r="B1219" s="2">
        <v>44033</v>
      </c>
      <c r="C1219" s="1">
        <v>1</v>
      </c>
      <c r="D1219" s="1">
        <v>1</v>
      </c>
      <c r="E1219" s="1">
        <v>1</v>
      </c>
      <c r="F1219" s="1">
        <v>1</v>
      </c>
      <c r="G1219" s="1">
        <v>0</v>
      </c>
      <c r="H1219" s="1">
        <v>0</v>
      </c>
      <c r="I1219" s="1">
        <f>VLOOKUP(A1219,'Время активности'!$A$1:$B$3211,2,0)</f>
        <v>634</v>
      </c>
      <c r="J1219" s="5">
        <f t="shared" ref="J1219:J1282" si="38">I1219/60</f>
        <v>10.566666666666666</v>
      </c>
      <c r="K1219" s="1">
        <f t="shared" ref="K1219:K1282" si="39">IF(J1219&lt;=1,4,IF(J1219&lt;=2,3,IF(J1219&lt;=3,2,1)))</f>
        <v>1</v>
      </c>
      <c r="L1219" t="str">
        <f>VLOOKUP(A1219,'Каналы привлечения'!$A$1:$B$3211,2,0)</f>
        <v>Instagram</v>
      </c>
      <c r="M1219">
        <f>VLOOKUP(L1219,'Косты по каналам'!$A$1:$B$7,2,0)</f>
        <v>75</v>
      </c>
    </row>
    <row r="1220" spans="1:13" x14ac:dyDescent="0.25">
      <c r="A1220" s="1">
        <v>100598</v>
      </c>
      <c r="B1220" s="2">
        <v>43855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f>VLOOKUP(A1220,'Время активности'!$A$1:$B$3211,2,0)</f>
        <v>75</v>
      </c>
      <c r="J1220" s="5">
        <f t="shared" si="38"/>
        <v>1.25</v>
      </c>
      <c r="K1220" s="1">
        <f t="shared" si="39"/>
        <v>3</v>
      </c>
      <c r="L1220" t="str">
        <f>VLOOKUP(A1220,'Каналы привлечения'!$A$1:$B$3211,2,0)</f>
        <v>Instagram</v>
      </c>
      <c r="M1220">
        <f>VLOOKUP(L1220,'Косты по каналам'!$A$1:$B$7,2,0)</f>
        <v>75</v>
      </c>
    </row>
    <row r="1221" spans="1:13" x14ac:dyDescent="0.25">
      <c r="A1221" s="1">
        <v>103187</v>
      </c>
      <c r="B1221" s="2">
        <v>44077</v>
      </c>
      <c r="C1221" s="1">
        <v>1</v>
      </c>
      <c r="D1221" s="1">
        <v>1</v>
      </c>
      <c r="E1221" s="1">
        <v>1</v>
      </c>
      <c r="F1221" s="1">
        <v>0</v>
      </c>
      <c r="G1221" s="1">
        <v>0</v>
      </c>
      <c r="H1221" s="1">
        <v>0</v>
      </c>
      <c r="I1221" s="1">
        <f>VLOOKUP(A1221,'Время активности'!$A$1:$B$3211,2,0)</f>
        <v>197</v>
      </c>
      <c r="J1221" s="5">
        <f t="shared" si="38"/>
        <v>3.2833333333333332</v>
      </c>
      <c r="K1221" s="1">
        <f t="shared" si="39"/>
        <v>1</v>
      </c>
      <c r="L1221" t="str">
        <f>VLOOKUP(A1221,'Каналы привлечения'!$A$1:$B$3211,2,0)</f>
        <v>Telegram</v>
      </c>
      <c r="M1221">
        <f>VLOOKUP(L1221,'Косты по каналам'!$A$1:$B$7,2,0)</f>
        <v>70</v>
      </c>
    </row>
    <row r="1222" spans="1:13" x14ac:dyDescent="0.25">
      <c r="A1222" s="1">
        <v>100397</v>
      </c>
      <c r="B1222" s="2">
        <v>43924</v>
      </c>
      <c r="C1222" s="1">
        <v>1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f>VLOOKUP(A1222,'Время активности'!$A$1:$B$3211,2,0)</f>
        <v>300</v>
      </c>
      <c r="J1222" s="5">
        <f t="shared" si="38"/>
        <v>5</v>
      </c>
      <c r="K1222" s="1">
        <f t="shared" si="39"/>
        <v>1</v>
      </c>
      <c r="L1222" t="str">
        <f>VLOOKUP(A1222,'Каналы привлечения'!$A$1:$B$3211,2,0)</f>
        <v>Telegram</v>
      </c>
      <c r="M1222">
        <f>VLOOKUP(L1222,'Косты по каналам'!$A$1:$B$7,2,0)</f>
        <v>70</v>
      </c>
    </row>
    <row r="1223" spans="1:13" x14ac:dyDescent="0.25">
      <c r="A1223" s="1">
        <v>102652</v>
      </c>
      <c r="B1223" s="2">
        <v>44000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f>VLOOKUP(A1223,'Время активности'!$A$1:$B$3211,2,0)</f>
        <v>46</v>
      </c>
      <c r="J1223" s="5">
        <f t="shared" si="38"/>
        <v>0.76666666666666672</v>
      </c>
      <c r="K1223" s="1">
        <f t="shared" si="39"/>
        <v>4</v>
      </c>
      <c r="L1223" t="str">
        <f>VLOOKUP(A1223,'Каналы привлечения'!$A$1:$B$3211,2,0)</f>
        <v>VK</v>
      </c>
      <c r="M1223">
        <f>VLOOKUP(L1223,'Косты по каналам'!$A$1:$B$7,2,0)</f>
        <v>60</v>
      </c>
    </row>
    <row r="1224" spans="1:13" x14ac:dyDescent="0.25">
      <c r="A1224" s="1">
        <v>100392</v>
      </c>
      <c r="B1224" s="2">
        <v>43991</v>
      </c>
      <c r="C1224" s="1">
        <v>1</v>
      </c>
      <c r="D1224" s="1">
        <v>1</v>
      </c>
      <c r="E1224" s="1">
        <v>1</v>
      </c>
      <c r="F1224" s="1">
        <v>1</v>
      </c>
      <c r="G1224" s="1">
        <v>0</v>
      </c>
      <c r="H1224" s="1">
        <v>0</v>
      </c>
      <c r="I1224" s="1">
        <f>VLOOKUP(A1224,'Время активности'!$A$1:$B$3211,2,0)</f>
        <v>191</v>
      </c>
      <c r="J1224" s="5">
        <f t="shared" si="38"/>
        <v>3.1833333333333331</v>
      </c>
      <c r="K1224" s="1">
        <f t="shared" si="39"/>
        <v>1</v>
      </c>
      <c r="L1224" t="str">
        <f>VLOOKUP(A1224,'Каналы привлечения'!$A$1:$B$3211,2,0)</f>
        <v>Facebook</v>
      </c>
      <c r="M1224">
        <f>VLOOKUP(L1224,'Косты по каналам'!$A$1:$B$7,2,0)</f>
        <v>90</v>
      </c>
    </row>
    <row r="1225" spans="1:13" x14ac:dyDescent="0.25">
      <c r="A1225" s="1">
        <v>101991</v>
      </c>
      <c r="B1225" s="2">
        <v>43879</v>
      </c>
      <c r="C1225" s="1">
        <v>1</v>
      </c>
      <c r="D1225" s="1">
        <v>1</v>
      </c>
      <c r="E1225" s="1">
        <v>0</v>
      </c>
      <c r="F1225" s="1">
        <v>0</v>
      </c>
      <c r="G1225" s="1">
        <v>0</v>
      </c>
      <c r="H1225" s="1">
        <v>0</v>
      </c>
      <c r="I1225" s="1">
        <f>VLOOKUP(A1225,'Время активности'!$A$1:$B$3211,2,0)</f>
        <v>150</v>
      </c>
      <c r="J1225" s="5">
        <f t="shared" si="38"/>
        <v>2.5</v>
      </c>
      <c r="K1225" s="1">
        <f t="shared" si="39"/>
        <v>2</v>
      </c>
      <c r="L1225" t="str">
        <f>VLOOKUP(A1225,'Каналы привлечения'!$A$1:$B$3211,2,0)</f>
        <v>VK</v>
      </c>
      <c r="M1225">
        <f>VLOOKUP(L1225,'Косты по каналам'!$A$1:$B$7,2,0)</f>
        <v>60</v>
      </c>
    </row>
    <row r="1226" spans="1:13" x14ac:dyDescent="0.25">
      <c r="A1226" s="1">
        <v>101931</v>
      </c>
      <c r="B1226" s="2">
        <v>44014</v>
      </c>
      <c r="C1226" s="1">
        <v>1</v>
      </c>
      <c r="D1226" s="1">
        <v>1</v>
      </c>
      <c r="E1226" s="1">
        <v>1</v>
      </c>
      <c r="F1226" s="1">
        <v>0</v>
      </c>
      <c r="G1226" s="1">
        <v>0</v>
      </c>
      <c r="H1226" s="1">
        <v>0</v>
      </c>
      <c r="I1226" s="1">
        <f>VLOOKUP(A1226,'Время активности'!$A$1:$B$3211,2,0)</f>
        <v>1</v>
      </c>
      <c r="J1226" s="5">
        <f t="shared" si="38"/>
        <v>1.6666666666666666E-2</v>
      </c>
      <c r="K1226" s="1">
        <f t="shared" si="39"/>
        <v>4</v>
      </c>
      <c r="L1226" t="str">
        <f>VLOOKUP(A1226,'Каналы привлечения'!$A$1:$B$3211,2,0)</f>
        <v>Telegram</v>
      </c>
      <c r="M1226">
        <f>VLOOKUP(L1226,'Косты по каналам'!$A$1:$B$7,2,0)</f>
        <v>70</v>
      </c>
    </row>
    <row r="1227" spans="1:13" x14ac:dyDescent="0.25">
      <c r="A1227" s="1">
        <v>100954</v>
      </c>
      <c r="B1227" s="2">
        <v>44104</v>
      </c>
      <c r="C1227" s="1">
        <v>1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1">
        <f>VLOOKUP(A1227,'Время активности'!$A$1:$B$3211,2,0)</f>
        <v>256</v>
      </c>
      <c r="J1227" s="5">
        <f t="shared" si="38"/>
        <v>4.2666666666666666</v>
      </c>
      <c r="K1227" s="1">
        <f t="shared" si="39"/>
        <v>1</v>
      </c>
      <c r="L1227" t="str">
        <f>VLOOKUP(A1227,'Каналы привлечения'!$A$1:$B$3211,2,0)</f>
        <v>Instagram</v>
      </c>
      <c r="M1227">
        <f>VLOOKUP(L1227,'Косты по каналам'!$A$1:$B$7,2,0)</f>
        <v>75</v>
      </c>
    </row>
    <row r="1228" spans="1:13" x14ac:dyDescent="0.25">
      <c r="A1228" s="1">
        <v>102460</v>
      </c>
      <c r="B1228" s="2">
        <v>43914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f>VLOOKUP(A1228,'Время активности'!$A$1:$B$3211,2,0)</f>
        <v>460</v>
      </c>
      <c r="J1228" s="5">
        <f t="shared" si="38"/>
        <v>7.666666666666667</v>
      </c>
      <c r="K1228" s="1">
        <f t="shared" si="39"/>
        <v>1</v>
      </c>
      <c r="L1228" t="str">
        <f>VLOOKUP(A1228,'Каналы привлечения'!$A$1:$B$3211,2,0)</f>
        <v>Одноклассники</v>
      </c>
      <c r="M1228">
        <f>VLOOKUP(L1228,'Косты по каналам'!$A$1:$B$7,2,0)</f>
        <v>45</v>
      </c>
    </row>
    <row r="1229" spans="1:13" x14ac:dyDescent="0.25">
      <c r="A1229" s="1">
        <v>101764</v>
      </c>
      <c r="B1229" s="2">
        <v>44088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f>VLOOKUP(A1229,'Время активности'!$A$1:$B$3211,2,0)</f>
        <v>268</v>
      </c>
      <c r="J1229" s="5">
        <f t="shared" si="38"/>
        <v>4.4666666666666668</v>
      </c>
      <c r="K1229" s="1">
        <f t="shared" si="39"/>
        <v>1</v>
      </c>
      <c r="L1229" t="str">
        <f>VLOOKUP(A1229,'Каналы привлечения'!$A$1:$B$3211,2,0)</f>
        <v>Facebook</v>
      </c>
      <c r="M1229">
        <f>VLOOKUP(L1229,'Косты по каналам'!$A$1:$B$7,2,0)</f>
        <v>90</v>
      </c>
    </row>
    <row r="1230" spans="1:13" x14ac:dyDescent="0.25">
      <c r="A1230" s="1">
        <v>102509</v>
      </c>
      <c r="B1230" s="2">
        <v>44148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f>VLOOKUP(A1230,'Время активности'!$A$1:$B$3211,2,0)</f>
        <v>17</v>
      </c>
      <c r="J1230" s="5">
        <f t="shared" si="38"/>
        <v>0.28333333333333333</v>
      </c>
      <c r="K1230" s="1">
        <f t="shared" si="39"/>
        <v>4</v>
      </c>
      <c r="L1230" t="str">
        <f>VLOOKUP(A1230,'Каналы привлечения'!$A$1:$B$3211,2,0)</f>
        <v>Facebook</v>
      </c>
      <c r="M1230">
        <f>VLOOKUP(L1230,'Косты по каналам'!$A$1:$B$7,2,0)</f>
        <v>90</v>
      </c>
    </row>
    <row r="1231" spans="1:13" x14ac:dyDescent="0.25">
      <c r="A1231" s="1">
        <v>101508</v>
      </c>
      <c r="B1231" s="2">
        <v>43862</v>
      </c>
      <c r="C1231" s="1">
        <v>1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1">
        <f>VLOOKUP(A1231,'Время активности'!$A$1:$B$3211,2,0)</f>
        <v>251</v>
      </c>
      <c r="J1231" s="5">
        <f t="shared" si="38"/>
        <v>4.1833333333333336</v>
      </c>
      <c r="K1231" s="1">
        <f t="shared" si="39"/>
        <v>1</v>
      </c>
      <c r="L1231" t="str">
        <f>VLOOKUP(A1231,'Каналы привлечения'!$A$1:$B$3211,2,0)</f>
        <v>TikTok</v>
      </c>
      <c r="M1231">
        <f>VLOOKUP(L1231,'Косты по каналам'!$A$1:$B$7,2,0)</f>
        <v>80</v>
      </c>
    </row>
    <row r="1232" spans="1:13" x14ac:dyDescent="0.25">
      <c r="A1232" s="1">
        <v>101633</v>
      </c>
      <c r="B1232" s="2">
        <v>44065</v>
      </c>
      <c r="C1232" s="1">
        <v>1</v>
      </c>
      <c r="D1232" s="1">
        <v>1</v>
      </c>
      <c r="E1232" s="1">
        <v>0</v>
      </c>
      <c r="F1232" s="1">
        <v>0</v>
      </c>
      <c r="G1232" s="1">
        <v>0</v>
      </c>
      <c r="H1232" s="1">
        <v>0</v>
      </c>
      <c r="I1232" s="1">
        <f>VLOOKUP(A1232,'Время активности'!$A$1:$B$3211,2,0)</f>
        <v>152</v>
      </c>
      <c r="J1232" s="5">
        <f t="shared" si="38"/>
        <v>2.5333333333333332</v>
      </c>
      <c r="K1232" s="1">
        <f t="shared" si="39"/>
        <v>2</v>
      </c>
      <c r="L1232" t="str">
        <f>VLOOKUP(A1232,'Каналы привлечения'!$A$1:$B$3211,2,0)</f>
        <v>Одноклассники</v>
      </c>
      <c r="M1232">
        <f>VLOOKUP(L1232,'Косты по каналам'!$A$1:$B$7,2,0)</f>
        <v>45</v>
      </c>
    </row>
    <row r="1233" spans="1:13" x14ac:dyDescent="0.25">
      <c r="A1233" s="1">
        <v>101259</v>
      </c>
      <c r="B1233" s="2">
        <v>43857</v>
      </c>
      <c r="C1233" s="1">
        <v>1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s="1">
        <f>VLOOKUP(A1233,'Время активности'!$A$1:$B$3211,2,0)</f>
        <v>69</v>
      </c>
      <c r="J1233" s="5">
        <f t="shared" si="38"/>
        <v>1.1499999999999999</v>
      </c>
      <c r="K1233" s="1">
        <f t="shared" si="39"/>
        <v>3</v>
      </c>
      <c r="L1233" t="str">
        <f>VLOOKUP(A1233,'Каналы привлечения'!$A$1:$B$3211,2,0)</f>
        <v>Instagram</v>
      </c>
      <c r="M1233">
        <f>VLOOKUP(L1233,'Косты по каналам'!$A$1:$B$7,2,0)</f>
        <v>75</v>
      </c>
    </row>
    <row r="1234" spans="1:13" x14ac:dyDescent="0.25">
      <c r="A1234" s="1">
        <v>101924</v>
      </c>
      <c r="B1234" s="2">
        <v>44105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f>VLOOKUP(A1234,'Время активности'!$A$1:$B$3211,2,0)</f>
        <v>179</v>
      </c>
      <c r="J1234" s="5">
        <f t="shared" si="38"/>
        <v>2.9833333333333334</v>
      </c>
      <c r="K1234" s="1">
        <f t="shared" si="39"/>
        <v>2</v>
      </c>
      <c r="L1234" t="str">
        <f>VLOOKUP(A1234,'Каналы привлечения'!$A$1:$B$3211,2,0)</f>
        <v>Facebook</v>
      </c>
      <c r="M1234">
        <f>VLOOKUP(L1234,'Косты по каналам'!$A$1:$B$7,2,0)</f>
        <v>90</v>
      </c>
    </row>
    <row r="1235" spans="1:13" x14ac:dyDescent="0.25">
      <c r="A1235" s="1">
        <v>102892</v>
      </c>
      <c r="B1235" s="2">
        <v>43871</v>
      </c>
      <c r="C1235" s="1">
        <v>1</v>
      </c>
      <c r="D1235" s="1">
        <v>1</v>
      </c>
      <c r="E1235" s="1">
        <v>1</v>
      </c>
      <c r="F1235" s="1">
        <v>0</v>
      </c>
      <c r="G1235" s="1">
        <v>0</v>
      </c>
      <c r="H1235" s="1">
        <v>0</v>
      </c>
      <c r="I1235" s="1">
        <f>VLOOKUP(A1235,'Время активности'!$A$1:$B$3211,2,0)</f>
        <v>144</v>
      </c>
      <c r="J1235" s="5">
        <f t="shared" si="38"/>
        <v>2.4</v>
      </c>
      <c r="K1235" s="1">
        <f t="shared" si="39"/>
        <v>2</v>
      </c>
      <c r="L1235" t="str">
        <f>VLOOKUP(A1235,'Каналы привлечения'!$A$1:$B$3211,2,0)</f>
        <v>VK</v>
      </c>
      <c r="M1235">
        <f>VLOOKUP(L1235,'Косты по каналам'!$A$1:$B$7,2,0)</f>
        <v>60</v>
      </c>
    </row>
    <row r="1236" spans="1:13" x14ac:dyDescent="0.25">
      <c r="A1236" s="1">
        <v>102807</v>
      </c>
      <c r="B1236" s="2">
        <v>44007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f>VLOOKUP(A1236,'Время активности'!$A$1:$B$3211,2,0)</f>
        <v>44</v>
      </c>
      <c r="J1236" s="5">
        <f t="shared" si="38"/>
        <v>0.73333333333333328</v>
      </c>
      <c r="K1236" s="1">
        <f t="shared" si="39"/>
        <v>4</v>
      </c>
      <c r="L1236" t="str">
        <f>VLOOKUP(A1236,'Каналы привлечения'!$A$1:$B$3211,2,0)</f>
        <v>TikTok</v>
      </c>
      <c r="M1236">
        <f>VLOOKUP(L1236,'Косты по каналам'!$A$1:$B$7,2,0)</f>
        <v>80</v>
      </c>
    </row>
    <row r="1237" spans="1:13" x14ac:dyDescent="0.25">
      <c r="A1237" s="1">
        <v>102307</v>
      </c>
      <c r="B1237" s="2">
        <v>43996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f>VLOOKUP(A1237,'Время активности'!$A$1:$B$3211,2,0)</f>
        <v>42</v>
      </c>
      <c r="J1237" s="5">
        <f t="shared" si="38"/>
        <v>0.7</v>
      </c>
      <c r="K1237" s="1">
        <f t="shared" si="39"/>
        <v>4</v>
      </c>
      <c r="L1237" t="str">
        <f>VLOOKUP(A1237,'Каналы привлечения'!$A$1:$B$3211,2,0)</f>
        <v>VK</v>
      </c>
      <c r="M1237">
        <f>VLOOKUP(L1237,'Косты по каналам'!$A$1:$B$7,2,0)</f>
        <v>60</v>
      </c>
    </row>
    <row r="1238" spans="1:13" x14ac:dyDescent="0.25">
      <c r="A1238" s="1">
        <v>100170</v>
      </c>
      <c r="B1238" s="2">
        <v>43978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f>VLOOKUP(A1238,'Время активности'!$A$1:$B$3211,2,0)</f>
        <v>901</v>
      </c>
      <c r="J1238" s="5">
        <f t="shared" si="38"/>
        <v>15.016666666666667</v>
      </c>
      <c r="K1238" s="1">
        <f t="shared" si="39"/>
        <v>1</v>
      </c>
      <c r="L1238" t="str">
        <f>VLOOKUP(A1238,'Каналы привлечения'!$A$1:$B$3211,2,0)</f>
        <v>Telegram</v>
      </c>
      <c r="M1238">
        <f>VLOOKUP(L1238,'Косты по каналам'!$A$1:$B$7,2,0)</f>
        <v>70</v>
      </c>
    </row>
    <row r="1239" spans="1:13" x14ac:dyDescent="0.25">
      <c r="A1239" s="1">
        <v>102399</v>
      </c>
      <c r="B1239" s="2">
        <v>44110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1">
        <f>VLOOKUP(A1239,'Время активности'!$A$1:$B$3211,2,0)</f>
        <v>70</v>
      </c>
      <c r="J1239" s="5">
        <f t="shared" si="38"/>
        <v>1.1666666666666667</v>
      </c>
      <c r="K1239" s="1">
        <f t="shared" si="39"/>
        <v>3</v>
      </c>
      <c r="L1239" t="str">
        <f>VLOOKUP(A1239,'Каналы привлечения'!$A$1:$B$3211,2,0)</f>
        <v>Одноклассники</v>
      </c>
      <c r="M1239">
        <f>VLOOKUP(L1239,'Косты по каналам'!$A$1:$B$7,2,0)</f>
        <v>45</v>
      </c>
    </row>
    <row r="1240" spans="1:13" x14ac:dyDescent="0.25">
      <c r="A1240" s="1">
        <v>100594</v>
      </c>
      <c r="B1240" s="2">
        <v>44156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f>VLOOKUP(A1240,'Время активности'!$A$1:$B$3211,2,0)</f>
        <v>297</v>
      </c>
      <c r="J1240" s="5">
        <f t="shared" si="38"/>
        <v>4.95</v>
      </c>
      <c r="K1240" s="1">
        <f t="shared" si="39"/>
        <v>1</v>
      </c>
      <c r="L1240" t="str">
        <f>VLOOKUP(A1240,'Каналы привлечения'!$A$1:$B$3211,2,0)</f>
        <v>Instagram</v>
      </c>
      <c r="M1240">
        <f>VLOOKUP(L1240,'Косты по каналам'!$A$1:$B$7,2,0)</f>
        <v>75</v>
      </c>
    </row>
    <row r="1241" spans="1:13" x14ac:dyDescent="0.25">
      <c r="A1241" s="1">
        <v>102361</v>
      </c>
      <c r="B1241" s="2">
        <v>43881</v>
      </c>
      <c r="C1241" s="1">
        <v>1</v>
      </c>
      <c r="D1241" s="1">
        <v>1</v>
      </c>
      <c r="E1241" s="1">
        <v>1</v>
      </c>
      <c r="F1241" s="1">
        <v>0</v>
      </c>
      <c r="G1241" s="1">
        <v>0</v>
      </c>
      <c r="H1241" s="1">
        <v>0</v>
      </c>
      <c r="I1241" s="1">
        <f>VLOOKUP(A1241,'Время активности'!$A$1:$B$3211,2,0)</f>
        <v>158</v>
      </c>
      <c r="J1241" s="5">
        <f t="shared" si="38"/>
        <v>2.6333333333333333</v>
      </c>
      <c r="K1241" s="1">
        <f t="shared" si="39"/>
        <v>2</v>
      </c>
      <c r="L1241" t="str">
        <f>VLOOKUP(A1241,'Каналы привлечения'!$A$1:$B$3211,2,0)</f>
        <v>VK</v>
      </c>
      <c r="M1241">
        <f>VLOOKUP(L1241,'Косты по каналам'!$A$1:$B$7,2,0)</f>
        <v>60</v>
      </c>
    </row>
    <row r="1242" spans="1:13" x14ac:dyDescent="0.25">
      <c r="A1242" s="1">
        <v>103095</v>
      </c>
      <c r="B1242" s="2">
        <v>44072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f>VLOOKUP(A1242,'Время активности'!$A$1:$B$3211,2,0)</f>
        <v>123</v>
      </c>
      <c r="J1242" s="5">
        <f t="shared" si="38"/>
        <v>2.0499999999999998</v>
      </c>
      <c r="K1242" s="1">
        <f t="shared" si="39"/>
        <v>2</v>
      </c>
      <c r="L1242" t="str">
        <f>VLOOKUP(A1242,'Каналы привлечения'!$A$1:$B$3211,2,0)</f>
        <v>VK</v>
      </c>
      <c r="M1242">
        <f>VLOOKUP(L1242,'Косты по каналам'!$A$1:$B$7,2,0)</f>
        <v>60</v>
      </c>
    </row>
    <row r="1243" spans="1:13" x14ac:dyDescent="0.25">
      <c r="A1243" s="1">
        <v>101971</v>
      </c>
      <c r="B1243" s="2">
        <v>44136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f>VLOOKUP(A1243,'Время активности'!$A$1:$B$3211,2,0)</f>
        <v>2</v>
      </c>
      <c r="J1243" s="5">
        <f t="shared" si="38"/>
        <v>3.3333333333333333E-2</v>
      </c>
      <c r="K1243" s="1">
        <f t="shared" si="39"/>
        <v>4</v>
      </c>
      <c r="L1243" t="str">
        <f>VLOOKUP(A1243,'Каналы привлечения'!$A$1:$B$3211,2,0)</f>
        <v>VK</v>
      </c>
      <c r="M1243">
        <f>VLOOKUP(L1243,'Косты по каналам'!$A$1:$B$7,2,0)</f>
        <v>60</v>
      </c>
    </row>
    <row r="1244" spans="1:13" x14ac:dyDescent="0.25">
      <c r="A1244" s="1">
        <v>102168</v>
      </c>
      <c r="B1244" s="2">
        <v>43865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f>VLOOKUP(A1244,'Время активности'!$A$1:$B$3211,2,0)</f>
        <v>6</v>
      </c>
      <c r="J1244" s="5">
        <f t="shared" si="38"/>
        <v>0.1</v>
      </c>
      <c r="K1244" s="1">
        <f t="shared" si="39"/>
        <v>4</v>
      </c>
      <c r="L1244" t="str">
        <f>VLOOKUP(A1244,'Каналы привлечения'!$A$1:$B$3211,2,0)</f>
        <v>VK</v>
      </c>
      <c r="M1244">
        <f>VLOOKUP(L1244,'Косты по каналам'!$A$1:$B$7,2,0)</f>
        <v>60</v>
      </c>
    </row>
    <row r="1245" spans="1:13" x14ac:dyDescent="0.25">
      <c r="A1245" s="1">
        <v>102523</v>
      </c>
      <c r="B1245" s="2">
        <v>44161</v>
      </c>
      <c r="C1245" s="1">
        <v>1</v>
      </c>
      <c r="D1245" s="1">
        <v>1</v>
      </c>
      <c r="E1245" s="1">
        <v>1</v>
      </c>
      <c r="F1245" s="1">
        <v>0</v>
      </c>
      <c r="G1245" s="1">
        <v>0</v>
      </c>
      <c r="H1245" s="1">
        <v>0</v>
      </c>
      <c r="I1245" s="1">
        <f>VLOOKUP(A1245,'Время активности'!$A$1:$B$3211,2,0)</f>
        <v>262</v>
      </c>
      <c r="J1245" s="5">
        <f t="shared" si="38"/>
        <v>4.3666666666666663</v>
      </c>
      <c r="K1245" s="1">
        <f t="shared" si="39"/>
        <v>1</v>
      </c>
      <c r="L1245" t="str">
        <f>VLOOKUP(A1245,'Каналы привлечения'!$A$1:$B$3211,2,0)</f>
        <v>Одноклассники</v>
      </c>
      <c r="M1245">
        <f>VLOOKUP(L1245,'Косты по каналам'!$A$1:$B$7,2,0)</f>
        <v>45</v>
      </c>
    </row>
    <row r="1246" spans="1:13" x14ac:dyDescent="0.25">
      <c r="A1246" s="1">
        <v>101831</v>
      </c>
      <c r="B1246" s="2">
        <v>43847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f>VLOOKUP(A1246,'Время активности'!$A$1:$B$3211,2,0)</f>
        <v>955</v>
      </c>
      <c r="J1246" s="5">
        <f t="shared" si="38"/>
        <v>15.916666666666666</v>
      </c>
      <c r="K1246" s="1">
        <f t="shared" si="39"/>
        <v>1</v>
      </c>
      <c r="L1246" t="str">
        <f>VLOOKUP(A1246,'Каналы привлечения'!$A$1:$B$3211,2,0)</f>
        <v>Facebook</v>
      </c>
      <c r="M1246">
        <f>VLOOKUP(L1246,'Косты по каналам'!$A$1:$B$7,2,0)</f>
        <v>90</v>
      </c>
    </row>
    <row r="1247" spans="1:13" x14ac:dyDescent="0.25">
      <c r="A1247" s="1">
        <v>100933</v>
      </c>
      <c r="B1247" s="2">
        <v>44008</v>
      </c>
      <c r="C1247" s="1">
        <v>1</v>
      </c>
      <c r="D1247" s="1">
        <v>1</v>
      </c>
      <c r="E1247" s="1">
        <v>1</v>
      </c>
      <c r="F1247" s="1">
        <v>1</v>
      </c>
      <c r="G1247" s="1">
        <v>1</v>
      </c>
      <c r="H1247" s="1">
        <v>0</v>
      </c>
      <c r="I1247" s="1">
        <f>VLOOKUP(A1247,'Время активности'!$A$1:$B$3211,2,0)</f>
        <v>68</v>
      </c>
      <c r="J1247" s="5">
        <f t="shared" si="38"/>
        <v>1.1333333333333333</v>
      </c>
      <c r="K1247" s="1">
        <f t="shared" si="39"/>
        <v>3</v>
      </c>
      <c r="L1247" t="str">
        <f>VLOOKUP(A1247,'Каналы привлечения'!$A$1:$B$3211,2,0)</f>
        <v>Одноклассники</v>
      </c>
      <c r="M1247">
        <f>VLOOKUP(L1247,'Косты по каналам'!$A$1:$B$7,2,0)</f>
        <v>45</v>
      </c>
    </row>
    <row r="1248" spans="1:13" x14ac:dyDescent="0.25">
      <c r="A1248" s="1">
        <v>102192</v>
      </c>
      <c r="B1248" s="2">
        <v>43930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f>VLOOKUP(A1248,'Время активности'!$A$1:$B$3211,2,0)</f>
        <v>223</v>
      </c>
      <c r="J1248" s="5">
        <f t="shared" si="38"/>
        <v>3.7166666666666668</v>
      </c>
      <c r="K1248" s="1">
        <f t="shared" si="39"/>
        <v>1</v>
      </c>
      <c r="L1248" t="str">
        <f>VLOOKUP(A1248,'Каналы привлечения'!$A$1:$B$3211,2,0)</f>
        <v>TikTok</v>
      </c>
      <c r="M1248">
        <f>VLOOKUP(L1248,'Косты по каналам'!$A$1:$B$7,2,0)</f>
        <v>80</v>
      </c>
    </row>
    <row r="1249" spans="1:13" x14ac:dyDescent="0.25">
      <c r="A1249" s="1">
        <v>101905</v>
      </c>
      <c r="B1249" s="2">
        <v>44065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f>VLOOKUP(A1249,'Время активности'!$A$1:$B$3211,2,0)</f>
        <v>341</v>
      </c>
      <c r="J1249" s="5">
        <f t="shared" si="38"/>
        <v>5.6833333333333336</v>
      </c>
      <c r="K1249" s="1">
        <f t="shared" si="39"/>
        <v>1</v>
      </c>
      <c r="L1249" t="str">
        <f>VLOOKUP(A1249,'Каналы привлечения'!$A$1:$B$3211,2,0)</f>
        <v>TikTok</v>
      </c>
      <c r="M1249">
        <f>VLOOKUP(L1249,'Косты по каналам'!$A$1:$B$7,2,0)</f>
        <v>80</v>
      </c>
    </row>
    <row r="1250" spans="1:13" x14ac:dyDescent="0.25">
      <c r="A1250" s="1">
        <v>103103</v>
      </c>
      <c r="B1250" s="2">
        <v>44129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f>VLOOKUP(A1250,'Время активности'!$A$1:$B$3211,2,0)</f>
        <v>3</v>
      </c>
      <c r="J1250" s="5">
        <f t="shared" si="38"/>
        <v>0.05</v>
      </c>
      <c r="K1250" s="1">
        <f t="shared" si="39"/>
        <v>4</v>
      </c>
      <c r="L1250" t="str">
        <f>VLOOKUP(A1250,'Каналы привлечения'!$A$1:$B$3211,2,0)</f>
        <v>VK</v>
      </c>
      <c r="M1250">
        <f>VLOOKUP(L1250,'Косты по каналам'!$A$1:$B$7,2,0)</f>
        <v>60</v>
      </c>
    </row>
    <row r="1251" spans="1:13" x14ac:dyDescent="0.25">
      <c r="A1251" s="1">
        <v>100114</v>
      </c>
      <c r="B1251" s="2">
        <v>43938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f>VLOOKUP(A1251,'Время активности'!$A$1:$B$3211,2,0)</f>
        <v>233</v>
      </c>
      <c r="J1251" s="5">
        <f t="shared" si="38"/>
        <v>3.8833333333333333</v>
      </c>
      <c r="K1251" s="1">
        <f t="shared" si="39"/>
        <v>1</v>
      </c>
      <c r="L1251" t="str">
        <f>VLOOKUP(A1251,'Каналы привлечения'!$A$1:$B$3211,2,0)</f>
        <v>Facebook</v>
      </c>
      <c r="M1251">
        <f>VLOOKUP(L1251,'Косты по каналам'!$A$1:$B$7,2,0)</f>
        <v>90</v>
      </c>
    </row>
    <row r="1252" spans="1:13" x14ac:dyDescent="0.25">
      <c r="A1252" s="1">
        <v>101925</v>
      </c>
      <c r="B1252" s="2">
        <v>44120</v>
      </c>
      <c r="C1252" s="1">
        <v>1</v>
      </c>
      <c r="D1252" s="1">
        <v>1</v>
      </c>
      <c r="E1252" s="1">
        <v>1</v>
      </c>
      <c r="F1252" s="1">
        <v>0</v>
      </c>
      <c r="G1252" s="1">
        <v>0</v>
      </c>
      <c r="H1252" s="1">
        <v>0</v>
      </c>
      <c r="I1252" s="1">
        <f>VLOOKUP(A1252,'Время активности'!$A$1:$B$3211,2,0)</f>
        <v>205</v>
      </c>
      <c r="J1252" s="5">
        <f t="shared" si="38"/>
        <v>3.4166666666666665</v>
      </c>
      <c r="K1252" s="1">
        <f t="shared" si="39"/>
        <v>1</v>
      </c>
      <c r="L1252" t="str">
        <f>VLOOKUP(A1252,'Каналы привлечения'!$A$1:$B$3211,2,0)</f>
        <v>Instagram</v>
      </c>
      <c r="M1252">
        <f>VLOOKUP(L1252,'Косты по каналам'!$A$1:$B$7,2,0)</f>
        <v>75</v>
      </c>
    </row>
    <row r="1253" spans="1:13" x14ac:dyDescent="0.25">
      <c r="A1253" s="1">
        <v>103151</v>
      </c>
      <c r="B1253" s="2">
        <v>44095</v>
      </c>
      <c r="C1253" s="1">
        <v>1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  <c r="I1253" s="1">
        <f>VLOOKUP(A1253,'Время активности'!$A$1:$B$3211,2,0)</f>
        <v>169</v>
      </c>
      <c r="J1253" s="5">
        <f t="shared" si="38"/>
        <v>2.8166666666666669</v>
      </c>
      <c r="K1253" s="1">
        <f t="shared" si="39"/>
        <v>2</v>
      </c>
      <c r="L1253" t="str">
        <f>VLOOKUP(A1253,'Каналы привлечения'!$A$1:$B$3211,2,0)</f>
        <v>VK</v>
      </c>
      <c r="M1253">
        <f>VLOOKUP(L1253,'Косты по каналам'!$A$1:$B$7,2,0)</f>
        <v>60</v>
      </c>
    </row>
    <row r="1254" spans="1:13" x14ac:dyDescent="0.25">
      <c r="A1254" s="1">
        <v>102297</v>
      </c>
      <c r="B1254" s="2">
        <v>43959</v>
      </c>
      <c r="C1254" s="1">
        <v>1</v>
      </c>
      <c r="D1254" s="1">
        <v>1</v>
      </c>
      <c r="E1254" s="1">
        <v>1</v>
      </c>
      <c r="F1254" s="1">
        <v>0</v>
      </c>
      <c r="G1254" s="1">
        <v>0</v>
      </c>
      <c r="H1254" s="1">
        <v>0</v>
      </c>
      <c r="I1254" s="1">
        <f>VLOOKUP(A1254,'Время активности'!$A$1:$B$3211,2,0)</f>
        <v>25</v>
      </c>
      <c r="J1254" s="5">
        <f t="shared" si="38"/>
        <v>0.41666666666666669</v>
      </c>
      <c r="K1254" s="1">
        <f t="shared" si="39"/>
        <v>4</v>
      </c>
      <c r="L1254" t="str">
        <f>VLOOKUP(A1254,'Каналы привлечения'!$A$1:$B$3211,2,0)</f>
        <v>TikTok</v>
      </c>
      <c r="M1254">
        <f>VLOOKUP(L1254,'Косты по каналам'!$A$1:$B$7,2,0)</f>
        <v>80</v>
      </c>
    </row>
    <row r="1255" spans="1:13" x14ac:dyDescent="0.25">
      <c r="A1255" s="1">
        <v>102559</v>
      </c>
      <c r="B1255" s="2">
        <v>44032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f>VLOOKUP(A1255,'Время активности'!$A$1:$B$3211,2,0)</f>
        <v>34</v>
      </c>
      <c r="J1255" s="5">
        <f t="shared" si="38"/>
        <v>0.56666666666666665</v>
      </c>
      <c r="K1255" s="1">
        <f t="shared" si="39"/>
        <v>4</v>
      </c>
      <c r="L1255" t="str">
        <f>VLOOKUP(A1255,'Каналы привлечения'!$A$1:$B$3211,2,0)</f>
        <v>Facebook</v>
      </c>
      <c r="M1255">
        <f>VLOOKUP(L1255,'Косты по каналам'!$A$1:$B$7,2,0)</f>
        <v>90</v>
      </c>
    </row>
    <row r="1256" spans="1:13" x14ac:dyDescent="0.25">
      <c r="A1256" s="1">
        <v>102145</v>
      </c>
      <c r="B1256" s="2">
        <v>44105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f>VLOOKUP(A1256,'Время активности'!$A$1:$B$3211,2,0)</f>
        <v>53</v>
      </c>
      <c r="J1256" s="5">
        <f t="shared" si="38"/>
        <v>0.8833333333333333</v>
      </c>
      <c r="K1256" s="1">
        <f t="shared" si="39"/>
        <v>4</v>
      </c>
      <c r="L1256" t="str">
        <f>VLOOKUP(A1256,'Каналы привлечения'!$A$1:$B$3211,2,0)</f>
        <v>Telegram</v>
      </c>
      <c r="M1256">
        <f>VLOOKUP(L1256,'Косты по каналам'!$A$1:$B$7,2,0)</f>
        <v>70</v>
      </c>
    </row>
    <row r="1257" spans="1:13" x14ac:dyDescent="0.25">
      <c r="A1257" s="1">
        <v>101170</v>
      </c>
      <c r="B1257" s="2">
        <v>43836</v>
      </c>
      <c r="C1257" s="1">
        <v>1</v>
      </c>
      <c r="D1257" s="1">
        <v>1</v>
      </c>
      <c r="E1257" s="1">
        <v>1</v>
      </c>
      <c r="F1257" s="1">
        <v>1</v>
      </c>
      <c r="G1257" s="1">
        <v>0</v>
      </c>
      <c r="H1257" s="1">
        <v>0</v>
      </c>
      <c r="I1257" s="1">
        <f>VLOOKUP(A1257,'Время активности'!$A$1:$B$3211,2,0)</f>
        <v>61</v>
      </c>
      <c r="J1257" s="5">
        <f t="shared" si="38"/>
        <v>1.0166666666666666</v>
      </c>
      <c r="K1257" s="1">
        <f t="shared" si="39"/>
        <v>3</v>
      </c>
      <c r="L1257" t="str">
        <f>VLOOKUP(A1257,'Каналы привлечения'!$A$1:$B$3211,2,0)</f>
        <v>TikTok</v>
      </c>
      <c r="M1257">
        <f>VLOOKUP(L1257,'Косты по каналам'!$A$1:$B$7,2,0)</f>
        <v>80</v>
      </c>
    </row>
    <row r="1258" spans="1:13" x14ac:dyDescent="0.25">
      <c r="A1258" s="1">
        <v>103138</v>
      </c>
      <c r="B1258" s="2">
        <v>44023</v>
      </c>
      <c r="C1258" s="1">
        <v>1</v>
      </c>
      <c r="D1258" s="1">
        <v>1</v>
      </c>
      <c r="E1258" s="1">
        <v>0</v>
      </c>
      <c r="F1258" s="1">
        <v>0</v>
      </c>
      <c r="G1258" s="1">
        <v>0</v>
      </c>
      <c r="H1258" s="1">
        <v>0</v>
      </c>
      <c r="I1258" s="1">
        <f>VLOOKUP(A1258,'Время активности'!$A$1:$B$3211,2,0)</f>
        <v>716</v>
      </c>
      <c r="J1258" s="5">
        <f t="shared" si="38"/>
        <v>11.933333333333334</v>
      </c>
      <c r="K1258" s="1">
        <f t="shared" si="39"/>
        <v>1</v>
      </c>
      <c r="L1258" t="str">
        <f>VLOOKUP(A1258,'Каналы привлечения'!$A$1:$B$3211,2,0)</f>
        <v>Одноклассники</v>
      </c>
      <c r="M1258">
        <f>VLOOKUP(L1258,'Косты по каналам'!$A$1:$B$7,2,0)</f>
        <v>45</v>
      </c>
    </row>
    <row r="1259" spans="1:13" x14ac:dyDescent="0.25">
      <c r="A1259" s="1">
        <v>101218</v>
      </c>
      <c r="B1259" s="2">
        <v>43991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f>VLOOKUP(A1259,'Время активности'!$A$1:$B$3211,2,0)</f>
        <v>29</v>
      </c>
      <c r="J1259" s="5">
        <f t="shared" si="38"/>
        <v>0.48333333333333334</v>
      </c>
      <c r="K1259" s="1">
        <f t="shared" si="39"/>
        <v>4</v>
      </c>
      <c r="L1259" t="str">
        <f>VLOOKUP(A1259,'Каналы привлечения'!$A$1:$B$3211,2,0)</f>
        <v>Facebook</v>
      </c>
      <c r="M1259">
        <f>VLOOKUP(L1259,'Косты по каналам'!$A$1:$B$7,2,0)</f>
        <v>90</v>
      </c>
    </row>
    <row r="1260" spans="1:13" x14ac:dyDescent="0.25">
      <c r="A1260" s="1">
        <v>102620</v>
      </c>
      <c r="B1260" s="2">
        <v>44194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f>VLOOKUP(A1260,'Время активности'!$A$1:$B$3211,2,0)</f>
        <v>48</v>
      </c>
      <c r="J1260" s="5">
        <f t="shared" si="38"/>
        <v>0.8</v>
      </c>
      <c r="K1260" s="1">
        <f t="shared" si="39"/>
        <v>4</v>
      </c>
      <c r="L1260" t="str">
        <f>VLOOKUP(A1260,'Каналы привлечения'!$A$1:$B$3211,2,0)</f>
        <v>TikTok</v>
      </c>
      <c r="M1260">
        <f>VLOOKUP(L1260,'Косты по каналам'!$A$1:$B$7,2,0)</f>
        <v>80</v>
      </c>
    </row>
    <row r="1261" spans="1:13" x14ac:dyDescent="0.25">
      <c r="A1261" s="1">
        <v>100969</v>
      </c>
      <c r="B1261" s="2">
        <v>44046</v>
      </c>
      <c r="C1261" s="1">
        <v>1</v>
      </c>
      <c r="D1261" s="1">
        <v>1</v>
      </c>
      <c r="E1261" s="1">
        <v>1</v>
      </c>
      <c r="F1261" s="1">
        <v>1</v>
      </c>
      <c r="G1261" s="1">
        <v>0</v>
      </c>
      <c r="H1261" s="1">
        <v>0</v>
      </c>
      <c r="I1261" s="1">
        <f>VLOOKUP(A1261,'Время активности'!$A$1:$B$3211,2,0)</f>
        <v>75</v>
      </c>
      <c r="J1261" s="5">
        <f t="shared" si="38"/>
        <v>1.25</v>
      </c>
      <c r="K1261" s="1">
        <f t="shared" si="39"/>
        <v>3</v>
      </c>
      <c r="L1261" t="str">
        <f>VLOOKUP(A1261,'Каналы привлечения'!$A$1:$B$3211,2,0)</f>
        <v>Одноклассники</v>
      </c>
      <c r="M1261">
        <f>VLOOKUP(L1261,'Косты по каналам'!$A$1:$B$7,2,0)</f>
        <v>45</v>
      </c>
    </row>
    <row r="1262" spans="1:13" x14ac:dyDescent="0.25">
      <c r="A1262" s="1">
        <v>100238</v>
      </c>
      <c r="B1262" s="2">
        <v>44105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f>VLOOKUP(A1262,'Время активности'!$A$1:$B$3211,2,0)</f>
        <v>53</v>
      </c>
      <c r="J1262" s="5">
        <f t="shared" si="38"/>
        <v>0.8833333333333333</v>
      </c>
      <c r="K1262" s="1">
        <f t="shared" si="39"/>
        <v>4</v>
      </c>
      <c r="L1262" t="str">
        <f>VLOOKUP(A1262,'Каналы привлечения'!$A$1:$B$3211,2,0)</f>
        <v>Telegram</v>
      </c>
      <c r="M1262">
        <f>VLOOKUP(L1262,'Косты по каналам'!$A$1:$B$7,2,0)</f>
        <v>70</v>
      </c>
    </row>
    <row r="1263" spans="1:13" x14ac:dyDescent="0.25">
      <c r="A1263" s="1">
        <v>102488</v>
      </c>
      <c r="B1263" s="2">
        <v>44145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s="1">
        <f>VLOOKUP(A1263,'Время активности'!$A$1:$B$3211,2,0)</f>
        <v>98</v>
      </c>
      <c r="J1263" s="5">
        <f t="shared" si="38"/>
        <v>1.6333333333333333</v>
      </c>
      <c r="K1263" s="1">
        <f t="shared" si="39"/>
        <v>3</v>
      </c>
      <c r="L1263" t="str">
        <f>VLOOKUP(A1263,'Каналы привлечения'!$A$1:$B$3211,2,0)</f>
        <v>Instagram</v>
      </c>
      <c r="M1263">
        <f>VLOOKUP(L1263,'Косты по каналам'!$A$1:$B$7,2,0)</f>
        <v>75</v>
      </c>
    </row>
    <row r="1264" spans="1:13" x14ac:dyDescent="0.25">
      <c r="A1264" s="1">
        <v>100385</v>
      </c>
      <c r="B1264" s="2">
        <v>43906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f>VLOOKUP(A1264,'Время активности'!$A$1:$B$3211,2,0)</f>
        <v>64</v>
      </c>
      <c r="J1264" s="5">
        <f t="shared" si="38"/>
        <v>1.0666666666666667</v>
      </c>
      <c r="K1264" s="1">
        <f t="shared" si="39"/>
        <v>3</v>
      </c>
      <c r="L1264" t="str">
        <f>VLOOKUP(A1264,'Каналы привлечения'!$A$1:$B$3211,2,0)</f>
        <v>Telegram</v>
      </c>
      <c r="M1264">
        <f>VLOOKUP(L1264,'Косты по каналам'!$A$1:$B$7,2,0)</f>
        <v>70</v>
      </c>
    </row>
    <row r="1265" spans="1:13" x14ac:dyDescent="0.25">
      <c r="A1265" s="1">
        <v>100814</v>
      </c>
      <c r="B1265" s="2">
        <v>43998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f>VLOOKUP(A1265,'Время активности'!$A$1:$B$3211,2,0)</f>
        <v>68</v>
      </c>
      <c r="J1265" s="5">
        <f t="shared" si="38"/>
        <v>1.1333333333333333</v>
      </c>
      <c r="K1265" s="1">
        <f t="shared" si="39"/>
        <v>3</v>
      </c>
      <c r="L1265" t="str">
        <f>VLOOKUP(A1265,'Каналы привлечения'!$A$1:$B$3211,2,0)</f>
        <v>Одноклассники</v>
      </c>
      <c r="M1265">
        <f>VLOOKUP(L1265,'Косты по каналам'!$A$1:$B$7,2,0)</f>
        <v>45</v>
      </c>
    </row>
    <row r="1266" spans="1:13" x14ac:dyDescent="0.25">
      <c r="A1266" s="1">
        <v>101402</v>
      </c>
      <c r="B1266" s="2">
        <v>43847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0</v>
      </c>
      <c r="I1266" s="1">
        <f>VLOOKUP(A1266,'Время активности'!$A$1:$B$3211,2,0)</f>
        <v>70</v>
      </c>
      <c r="J1266" s="5">
        <f t="shared" si="38"/>
        <v>1.1666666666666667</v>
      </c>
      <c r="K1266" s="1">
        <f t="shared" si="39"/>
        <v>3</v>
      </c>
      <c r="L1266" t="str">
        <f>VLOOKUP(A1266,'Каналы привлечения'!$A$1:$B$3211,2,0)</f>
        <v>Одноклассники</v>
      </c>
      <c r="M1266">
        <f>VLOOKUP(L1266,'Косты по каналам'!$A$1:$B$7,2,0)</f>
        <v>45</v>
      </c>
    </row>
    <row r="1267" spans="1:13" x14ac:dyDescent="0.25">
      <c r="A1267" s="1">
        <v>102835</v>
      </c>
      <c r="B1267" s="2">
        <v>44021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f>VLOOKUP(A1267,'Время активности'!$A$1:$B$3211,2,0)</f>
        <v>20</v>
      </c>
      <c r="J1267" s="5">
        <f t="shared" si="38"/>
        <v>0.33333333333333331</v>
      </c>
      <c r="K1267" s="1">
        <f t="shared" si="39"/>
        <v>4</v>
      </c>
      <c r="L1267" t="str">
        <f>VLOOKUP(A1267,'Каналы привлечения'!$A$1:$B$3211,2,0)</f>
        <v>Одноклассники</v>
      </c>
      <c r="M1267">
        <f>VLOOKUP(L1267,'Косты по каналам'!$A$1:$B$7,2,0)</f>
        <v>45</v>
      </c>
    </row>
    <row r="1268" spans="1:13" x14ac:dyDescent="0.25">
      <c r="A1268" s="1">
        <v>100066</v>
      </c>
      <c r="B1268" s="2">
        <v>44169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f>VLOOKUP(A1268,'Время активности'!$A$1:$B$3211,2,0)</f>
        <v>36</v>
      </c>
      <c r="J1268" s="5">
        <f t="shared" si="38"/>
        <v>0.6</v>
      </c>
      <c r="K1268" s="1">
        <f t="shared" si="39"/>
        <v>4</v>
      </c>
      <c r="L1268" t="str">
        <f>VLOOKUP(A1268,'Каналы привлечения'!$A$1:$B$3211,2,0)</f>
        <v>Instagram</v>
      </c>
      <c r="M1268">
        <f>VLOOKUP(L1268,'Косты по каналам'!$A$1:$B$7,2,0)</f>
        <v>75</v>
      </c>
    </row>
    <row r="1269" spans="1:13" x14ac:dyDescent="0.25">
      <c r="A1269" s="1">
        <v>101057</v>
      </c>
      <c r="B1269" s="2">
        <v>44033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f>VLOOKUP(A1269,'Время активности'!$A$1:$B$3211,2,0)</f>
        <v>8</v>
      </c>
      <c r="J1269" s="5">
        <f t="shared" si="38"/>
        <v>0.13333333333333333</v>
      </c>
      <c r="K1269" s="1">
        <f t="shared" si="39"/>
        <v>4</v>
      </c>
      <c r="L1269" t="str">
        <f>VLOOKUP(A1269,'Каналы привлечения'!$A$1:$B$3211,2,0)</f>
        <v>Одноклассники</v>
      </c>
      <c r="M1269">
        <f>VLOOKUP(L1269,'Косты по каналам'!$A$1:$B$7,2,0)</f>
        <v>45</v>
      </c>
    </row>
    <row r="1270" spans="1:13" x14ac:dyDescent="0.25">
      <c r="A1270" s="1">
        <v>102778</v>
      </c>
      <c r="B1270" s="2">
        <v>43926</v>
      </c>
      <c r="C1270" s="1">
        <v>1</v>
      </c>
      <c r="D1270" s="1">
        <v>1</v>
      </c>
      <c r="E1270" s="1">
        <v>1</v>
      </c>
      <c r="F1270" s="1">
        <v>0</v>
      </c>
      <c r="G1270" s="1">
        <v>0</v>
      </c>
      <c r="H1270" s="1">
        <v>0</v>
      </c>
      <c r="I1270" s="1">
        <f>VLOOKUP(A1270,'Время активности'!$A$1:$B$3211,2,0)</f>
        <v>218</v>
      </c>
      <c r="J1270" s="5">
        <f t="shared" si="38"/>
        <v>3.6333333333333333</v>
      </c>
      <c r="K1270" s="1">
        <f t="shared" si="39"/>
        <v>1</v>
      </c>
      <c r="L1270" t="str">
        <f>VLOOKUP(A1270,'Каналы привлечения'!$A$1:$B$3211,2,0)</f>
        <v>VK</v>
      </c>
      <c r="M1270">
        <f>VLOOKUP(L1270,'Косты по каналам'!$A$1:$B$7,2,0)</f>
        <v>60</v>
      </c>
    </row>
    <row r="1271" spans="1:13" x14ac:dyDescent="0.25">
      <c r="A1271" s="1">
        <v>100089</v>
      </c>
      <c r="B1271" s="2">
        <v>44157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f>VLOOKUP(A1271,'Время активности'!$A$1:$B$3211,2,0)</f>
        <v>284</v>
      </c>
      <c r="J1271" s="5">
        <f t="shared" si="38"/>
        <v>4.7333333333333334</v>
      </c>
      <c r="K1271" s="1">
        <f t="shared" si="39"/>
        <v>1</v>
      </c>
      <c r="L1271" t="str">
        <f>VLOOKUP(A1271,'Каналы привлечения'!$A$1:$B$3211,2,0)</f>
        <v>Одноклассники</v>
      </c>
      <c r="M1271">
        <f>VLOOKUP(L1271,'Косты по каналам'!$A$1:$B$7,2,0)</f>
        <v>45</v>
      </c>
    </row>
    <row r="1272" spans="1:13" x14ac:dyDescent="0.25">
      <c r="A1272" s="1">
        <v>103184</v>
      </c>
      <c r="B1272" s="2">
        <v>43852</v>
      </c>
      <c r="C1272" s="1">
        <v>1</v>
      </c>
      <c r="D1272" s="1">
        <v>1</v>
      </c>
      <c r="E1272" s="1">
        <v>0</v>
      </c>
      <c r="F1272" s="1">
        <v>0</v>
      </c>
      <c r="G1272" s="1">
        <v>0</v>
      </c>
      <c r="H1272" s="1">
        <v>0</v>
      </c>
      <c r="I1272" s="1">
        <f>VLOOKUP(A1272,'Время активности'!$A$1:$B$3211,2,0)</f>
        <v>152</v>
      </c>
      <c r="J1272" s="5">
        <f t="shared" si="38"/>
        <v>2.5333333333333332</v>
      </c>
      <c r="K1272" s="1">
        <f t="shared" si="39"/>
        <v>2</v>
      </c>
      <c r="L1272" t="str">
        <f>VLOOKUP(A1272,'Каналы привлечения'!$A$1:$B$3211,2,0)</f>
        <v>Одноклассники</v>
      </c>
      <c r="M1272">
        <f>VLOOKUP(L1272,'Косты по каналам'!$A$1:$B$7,2,0)</f>
        <v>45</v>
      </c>
    </row>
    <row r="1273" spans="1:13" x14ac:dyDescent="0.25">
      <c r="A1273" s="1">
        <v>100712</v>
      </c>
      <c r="B1273" s="2">
        <v>43898</v>
      </c>
      <c r="C1273" s="1">
        <v>1</v>
      </c>
      <c r="D1273" s="1">
        <v>1</v>
      </c>
      <c r="E1273" s="1">
        <v>0</v>
      </c>
      <c r="F1273" s="1">
        <v>0</v>
      </c>
      <c r="G1273" s="1">
        <v>0</v>
      </c>
      <c r="H1273" s="1">
        <v>0</v>
      </c>
      <c r="I1273" s="1">
        <f>VLOOKUP(A1273,'Время активности'!$A$1:$B$3211,2,0)</f>
        <v>138</v>
      </c>
      <c r="J1273" s="5">
        <f t="shared" si="38"/>
        <v>2.2999999999999998</v>
      </c>
      <c r="K1273" s="1">
        <f t="shared" si="39"/>
        <v>2</v>
      </c>
      <c r="L1273" t="str">
        <f>VLOOKUP(A1273,'Каналы привлечения'!$A$1:$B$3211,2,0)</f>
        <v>Facebook</v>
      </c>
      <c r="M1273">
        <f>VLOOKUP(L1273,'Косты по каналам'!$A$1:$B$7,2,0)</f>
        <v>90</v>
      </c>
    </row>
    <row r="1274" spans="1:13" x14ac:dyDescent="0.25">
      <c r="A1274" s="1">
        <v>103101</v>
      </c>
      <c r="B1274" s="2">
        <v>44141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f>VLOOKUP(A1274,'Время активности'!$A$1:$B$3211,2,0)</f>
        <v>241</v>
      </c>
      <c r="J1274" s="5">
        <f t="shared" si="38"/>
        <v>4.0166666666666666</v>
      </c>
      <c r="K1274" s="1">
        <f t="shared" si="39"/>
        <v>1</v>
      </c>
      <c r="L1274" t="str">
        <f>VLOOKUP(A1274,'Каналы привлечения'!$A$1:$B$3211,2,0)</f>
        <v>TikTok</v>
      </c>
      <c r="M1274">
        <f>VLOOKUP(L1274,'Косты по каналам'!$A$1:$B$7,2,0)</f>
        <v>80</v>
      </c>
    </row>
    <row r="1275" spans="1:13" x14ac:dyDescent="0.25">
      <c r="A1275" s="1">
        <v>100829</v>
      </c>
      <c r="B1275" s="2">
        <v>43995</v>
      </c>
      <c r="C1275" s="1">
        <v>1</v>
      </c>
      <c r="D1275" s="1">
        <v>1</v>
      </c>
      <c r="E1275" s="1">
        <v>1</v>
      </c>
      <c r="F1275" s="1">
        <v>0</v>
      </c>
      <c r="G1275" s="1">
        <v>0</v>
      </c>
      <c r="H1275" s="1">
        <v>0</v>
      </c>
      <c r="I1275" s="1">
        <f>VLOOKUP(A1275,'Время активности'!$A$1:$B$3211,2,0)</f>
        <v>407</v>
      </c>
      <c r="J1275" s="5">
        <f t="shared" si="38"/>
        <v>6.7833333333333332</v>
      </c>
      <c r="K1275" s="1">
        <f t="shared" si="39"/>
        <v>1</v>
      </c>
      <c r="L1275" t="str">
        <f>VLOOKUP(A1275,'Каналы привлечения'!$A$1:$B$3211,2,0)</f>
        <v>TikTok</v>
      </c>
      <c r="M1275">
        <f>VLOOKUP(L1275,'Косты по каналам'!$A$1:$B$7,2,0)</f>
        <v>80</v>
      </c>
    </row>
    <row r="1276" spans="1:13" x14ac:dyDescent="0.25">
      <c r="A1276" s="1">
        <v>102663</v>
      </c>
      <c r="B1276" s="2">
        <v>44071</v>
      </c>
      <c r="C1276" s="1">
        <v>1</v>
      </c>
      <c r="D1276" s="1">
        <v>1</v>
      </c>
      <c r="E1276" s="1">
        <v>0</v>
      </c>
      <c r="F1276" s="1">
        <v>0</v>
      </c>
      <c r="G1276" s="1">
        <v>0</v>
      </c>
      <c r="H1276" s="1">
        <v>0</v>
      </c>
      <c r="I1276" s="1">
        <f>VLOOKUP(A1276,'Время активности'!$A$1:$B$3211,2,0)</f>
        <v>267</v>
      </c>
      <c r="J1276" s="5">
        <f t="shared" si="38"/>
        <v>4.45</v>
      </c>
      <c r="K1276" s="1">
        <f t="shared" si="39"/>
        <v>1</v>
      </c>
      <c r="L1276" t="str">
        <f>VLOOKUP(A1276,'Каналы привлечения'!$A$1:$B$3211,2,0)</f>
        <v>Telegram</v>
      </c>
      <c r="M1276">
        <f>VLOOKUP(L1276,'Косты по каналам'!$A$1:$B$7,2,0)</f>
        <v>70</v>
      </c>
    </row>
    <row r="1277" spans="1:13" x14ac:dyDescent="0.25">
      <c r="A1277" s="1">
        <v>102568</v>
      </c>
      <c r="B1277" s="2">
        <v>43891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f>VLOOKUP(A1277,'Время активности'!$A$1:$B$3211,2,0)</f>
        <v>111</v>
      </c>
      <c r="J1277" s="5">
        <f t="shared" si="38"/>
        <v>1.85</v>
      </c>
      <c r="K1277" s="1">
        <f t="shared" si="39"/>
        <v>3</v>
      </c>
      <c r="L1277" t="str">
        <f>VLOOKUP(A1277,'Каналы привлечения'!$A$1:$B$3211,2,0)</f>
        <v>Facebook</v>
      </c>
      <c r="M1277">
        <f>VLOOKUP(L1277,'Косты по каналам'!$A$1:$B$7,2,0)</f>
        <v>90</v>
      </c>
    </row>
    <row r="1278" spans="1:13" x14ac:dyDescent="0.25">
      <c r="A1278" s="1">
        <v>100176</v>
      </c>
      <c r="B1278" s="2">
        <v>43849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f>VLOOKUP(A1278,'Время активности'!$A$1:$B$3211,2,0)</f>
        <v>82</v>
      </c>
      <c r="J1278" s="5">
        <f t="shared" si="38"/>
        <v>1.3666666666666667</v>
      </c>
      <c r="K1278" s="1">
        <f t="shared" si="39"/>
        <v>3</v>
      </c>
      <c r="L1278" t="str">
        <f>VLOOKUP(A1278,'Каналы привлечения'!$A$1:$B$3211,2,0)</f>
        <v>VK</v>
      </c>
      <c r="M1278">
        <f>VLOOKUP(L1278,'Косты по каналам'!$A$1:$B$7,2,0)</f>
        <v>60</v>
      </c>
    </row>
    <row r="1279" spans="1:13" x14ac:dyDescent="0.25">
      <c r="A1279" s="1">
        <v>102468</v>
      </c>
      <c r="B1279" s="2">
        <v>43900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f>VLOOKUP(A1279,'Время активности'!$A$1:$B$3211,2,0)</f>
        <v>68</v>
      </c>
      <c r="J1279" s="5">
        <f t="shared" si="38"/>
        <v>1.1333333333333333</v>
      </c>
      <c r="K1279" s="1">
        <f t="shared" si="39"/>
        <v>3</v>
      </c>
      <c r="L1279" t="str">
        <f>VLOOKUP(A1279,'Каналы привлечения'!$A$1:$B$3211,2,0)</f>
        <v>VK</v>
      </c>
      <c r="M1279">
        <f>VLOOKUP(L1279,'Косты по каналам'!$A$1:$B$7,2,0)</f>
        <v>60</v>
      </c>
    </row>
    <row r="1280" spans="1:13" x14ac:dyDescent="0.25">
      <c r="A1280" s="1">
        <v>102298</v>
      </c>
      <c r="B1280" s="2">
        <v>44108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f>VLOOKUP(A1280,'Время активности'!$A$1:$B$3211,2,0)</f>
        <v>288</v>
      </c>
      <c r="J1280" s="5">
        <f t="shared" si="38"/>
        <v>4.8</v>
      </c>
      <c r="K1280" s="1">
        <f t="shared" si="39"/>
        <v>1</v>
      </c>
      <c r="L1280" t="str">
        <f>VLOOKUP(A1280,'Каналы привлечения'!$A$1:$B$3211,2,0)</f>
        <v>Одноклассники</v>
      </c>
      <c r="M1280">
        <f>VLOOKUP(L1280,'Косты по каналам'!$A$1:$B$7,2,0)</f>
        <v>45</v>
      </c>
    </row>
    <row r="1281" spans="1:13" x14ac:dyDescent="0.25">
      <c r="A1281" s="1">
        <v>102914</v>
      </c>
      <c r="B1281" s="2">
        <v>44150</v>
      </c>
      <c r="C1281" s="1">
        <v>1</v>
      </c>
      <c r="D1281" s="1">
        <v>1</v>
      </c>
      <c r="E1281" s="1">
        <v>1</v>
      </c>
      <c r="F1281" s="1">
        <v>0</v>
      </c>
      <c r="G1281" s="1">
        <v>0</v>
      </c>
      <c r="H1281" s="1">
        <v>0</v>
      </c>
      <c r="I1281" s="1">
        <f>VLOOKUP(A1281,'Время активности'!$A$1:$B$3211,2,0)</f>
        <v>31</v>
      </c>
      <c r="J1281" s="5">
        <f t="shared" si="38"/>
        <v>0.51666666666666672</v>
      </c>
      <c r="K1281" s="1">
        <f t="shared" si="39"/>
        <v>4</v>
      </c>
      <c r="L1281" t="str">
        <f>VLOOKUP(A1281,'Каналы привлечения'!$A$1:$B$3211,2,0)</f>
        <v>Instagram</v>
      </c>
      <c r="M1281">
        <f>VLOOKUP(L1281,'Косты по каналам'!$A$1:$B$7,2,0)</f>
        <v>75</v>
      </c>
    </row>
    <row r="1282" spans="1:13" x14ac:dyDescent="0.25">
      <c r="A1282" s="1">
        <v>100880</v>
      </c>
      <c r="B1282" s="2">
        <v>43992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f>VLOOKUP(A1282,'Время активности'!$A$1:$B$3211,2,0)</f>
        <v>68</v>
      </c>
      <c r="J1282" s="5">
        <f t="shared" si="38"/>
        <v>1.1333333333333333</v>
      </c>
      <c r="K1282" s="1">
        <f t="shared" si="39"/>
        <v>3</v>
      </c>
      <c r="L1282" t="str">
        <f>VLOOKUP(A1282,'Каналы привлечения'!$A$1:$B$3211,2,0)</f>
        <v>VK</v>
      </c>
      <c r="M1282">
        <f>VLOOKUP(L1282,'Косты по каналам'!$A$1:$B$7,2,0)</f>
        <v>60</v>
      </c>
    </row>
    <row r="1283" spans="1:13" x14ac:dyDescent="0.25">
      <c r="A1283" s="1">
        <v>101157</v>
      </c>
      <c r="B1283" s="2">
        <v>44141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s="1">
        <f>VLOOKUP(A1283,'Время активности'!$A$1:$B$3211,2,0)</f>
        <v>115</v>
      </c>
      <c r="J1283" s="5">
        <f t="shared" ref="J1283:J1346" si="40">I1283/60</f>
        <v>1.9166666666666667</v>
      </c>
      <c r="K1283" s="1">
        <f t="shared" ref="K1283:K1346" si="41">IF(J1283&lt;=1,4,IF(J1283&lt;=2,3,IF(J1283&lt;=3,2,1)))</f>
        <v>3</v>
      </c>
      <c r="L1283" t="str">
        <f>VLOOKUP(A1283,'Каналы привлечения'!$A$1:$B$3211,2,0)</f>
        <v>Facebook</v>
      </c>
      <c r="M1283">
        <f>VLOOKUP(L1283,'Косты по каналам'!$A$1:$B$7,2,0)</f>
        <v>90</v>
      </c>
    </row>
    <row r="1284" spans="1:13" x14ac:dyDescent="0.25">
      <c r="A1284" s="1">
        <v>101213</v>
      </c>
      <c r="B1284" s="2">
        <v>44007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f>VLOOKUP(A1284,'Время активности'!$A$1:$B$3211,2,0)</f>
        <v>588</v>
      </c>
      <c r="J1284" s="5">
        <f t="shared" si="40"/>
        <v>9.8000000000000007</v>
      </c>
      <c r="K1284" s="1">
        <f t="shared" si="41"/>
        <v>1</v>
      </c>
      <c r="L1284" t="str">
        <f>VLOOKUP(A1284,'Каналы привлечения'!$A$1:$B$3211,2,0)</f>
        <v>Одноклассники</v>
      </c>
      <c r="M1284">
        <f>VLOOKUP(L1284,'Косты по каналам'!$A$1:$B$7,2,0)</f>
        <v>45</v>
      </c>
    </row>
    <row r="1285" spans="1:13" x14ac:dyDescent="0.25">
      <c r="A1285" s="1">
        <v>101098</v>
      </c>
      <c r="B1285" s="2">
        <v>43998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f>VLOOKUP(A1285,'Время активности'!$A$1:$B$3211,2,0)</f>
        <v>69</v>
      </c>
      <c r="J1285" s="5">
        <f t="shared" si="40"/>
        <v>1.1499999999999999</v>
      </c>
      <c r="K1285" s="1">
        <f t="shared" si="41"/>
        <v>3</v>
      </c>
      <c r="L1285" t="str">
        <f>VLOOKUP(A1285,'Каналы привлечения'!$A$1:$B$3211,2,0)</f>
        <v>Одноклассники</v>
      </c>
      <c r="M1285">
        <f>VLOOKUP(L1285,'Косты по каналам'!$A$1:$B$7,2,0)</f>
        <v>45</v>
      </c>
    </row>
    <row r="1286" spans="1:13" x14ac:dyDescent="0.25">
      <c r="A1286" s="1">
        <v>102872</v>
      </c>
      <c r="B1286" s="2">
        <v>44101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f>VLOOKUP(A1286,'Время активности'!$A$1:$B$3211,2,0)</f>
        <v>45</v>
      </c>
      <c r="J1286" s="5">
        <f t="shared" si="40"/>
        <v>0.75</v>
      </c>
      <c r="K1286" s="1">
        <f t="shared" si="41"/>
        <v>4</v>
      </c>
      <c r="L1286" t="str">
        <f>VLOOKUP(A1286,'Каналы привлечения'!$A$1:$B$3211,2,0)</f>
        <v>TikTok</v>
      </c>
      <c r="M1286">
        <f>VLOOKUP(L1286,'Косты по каналам'!$A$1:$B$7,2,0)</f>
        <v>80</v>
      </c>
    </row>
    <row r="1287" spans="1:13" x14ac:dyDescent="0.25">
      <c r="A1287" s="1">
        <v>100603</v>
      </c>
      <c r="B1287" s="2">
        <v>44042</v>
      </c>
      <c r="C1287" s="1">
        <v>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s="1">
        <f>VLOOKUP(A1287,'Время активности'!$A$1:$B$3211,2,0)</f>
        <v>75</v>
      </c>
      <c r="J1287" s="5">
        <f t="shared" si="40"/>
        <v>1.25</v>
      </c>
      <c r="K1287" s="1">
        <f t="shared" si="41"/>
        <v>3</v>
      </c>
      <c r="L1287" t="str">
        <f>VLOOKUP(A1287,'Каналы привлечения'!$A$1:$B$3211,2,0)</f>
        <v>VK</v>
      </c>
      <c r="M1287">
        <f>VLOOKUP(L1287,'Косты по каналам'!$A$1:$B$7,2,0)</f>
        <v>60</v>
      </c>
    </row>
    <row r="1288" spans="1:13" x14ac:dyDescent="0.25">
      <c r="A1288" s="1">
        <v>102553</v>
      </c>
      <c r="B1288" s="2">
        <v>43834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f>VLOOKUP(A1288,'Время активности'!$A$1:$B$3211,2,0)</f>
        <v>52</v>
      </c>
      <c r="J1288" s="5">
        <f t="shared" si="40"/>
        <v>0.8666666666666667</v>
      </c>
      <c r="K1288" s="1">
        <f t="shared" si="41"/>
        <v>4</v>
      </c>
      <c r="L1288" t="str">
        <f>VLOOKUP(A1288,'Каналы привлечения'!$A$1:$B$3211,2,0)</f>
        <v>Facebook</v>
      </c>
      <c r="M1288">
        <f>VLOOKUP(L1288,'Косты по каналам'!$A$1:$B$7,2,0)</f>
        <v>90</v>
      </c>
    </row>
    <row r="1289" spans="1:13" x14ac:dyDescent="0.25">
      <c r="A1289" s="1">
        <v>100830</v>
      </c>
      <c r="B1289" s="2">
        <v>43842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f>VLOOKUP(A1289,'Время активности'!$A$1:$B$3211,2,0)</f>
        <v>68</v>
      </c>
      <c r="J1289" s="5">
        <f t="shared" si="40"/>
        <v>1.1333333333333333</v>
      </c>
      <c r="K1289" s="1">
        <f t="shared" si="41"/>
        <v>3</v>
      </c>
      <c r="L1289" t="str">
        <f>VLOOKUP(A1289,'Каналы привлечения'!$A$1:$B$3211,2,0)</f>
        <v>Telegram</v>
      </c>
      <c r="M1289">
        <f>VLOOKUP(L1289,'Косты по каналам'!$A$1:$B$7,2,0)</f>
        <v>70</v>
      </c>
    </row>
    <row r="1290" spans="1:13" x14ac:dyDescent="0.25">
      <c r="A1290" s="1">
        <v>101372</v>
      </c>
      <c r="B1290" s="2">
        <v>44144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f>VLOOKUP(A1290,'Время активности'!$A$1:$B$3211,2,0)</f>
        <v>34</v>
      </c>
      <c r="J1290" s="5">
        <f t="shared" si="40"/>
        <v>0.56666666666666665</v>
      </c>
      <c r="K1290" s="1">
        <f t="shared" si="41"/>
        <v>4</v>
      </c>
      <c r="L1290" t="str">
        <f>VLOOKUP(A1290,'Каналы привлечения'!$A$1:$B$3211,2,0)</f>
        <v>Одноклассники</v>
      </c>
      <c r="M1290">
        <f>VLOOKUP(L1290,'Косты по каналам'!$A$1:$B$7,2,0)</f>
        <v>45</v>
      </c>
    </row>
    <row r="1291" spans="1:13" x14ac:dyDescent="0.25">
      <c r="A1291" s="1">
        <v>101881</v>
      </c>
      <c r="B1291" s="2">
        <v>43865</v>
      </c>
      <c r="C1291" s="1">
        <v>1</v>
      </c>
      <c r="D1291" s="1">
        <v>1</v>
      </c>
      <c r="E1291" s="1">
        <v>1</v>
      </c>
      <c r="F1291" s="1">
        <v>1</v>
      </c>
      <c r="G1291" s="1">
        <v>1</v>
      </c>
      <c r="H1291" s="1">
        <v>1</v>
      </c>
      <c r="I1291" s="1">
        <f>VLOOKUP(A1291,'Время активности'!$A$1:$B$3211,2,0)</f>
        <v>179</v>
      </c>
      <c r="J1291" s="5">
        <f t="shared" si="40"/>
        <v>2.9833333333333334</v>
      </c>
      <c r="K1291" s="1">
        <f t="shared" si="41"/>
        <v>2</v>
      </c>
      <c r="L1291" t="str">
        <f>VLOOKUP(A1291,'Каналы привлечения'!$A$1:$B$3211,2,0)</f>
        <v>Facebook</v>
      </c>
      <c r="M1291">
        <f>VLOOKUP(L1291,'Косты по каналам'!$A$1:$B$7,2,0)</f>
        <v>90</v>
      </c>
    </row>
    <row r="1292" spans="1:13" x14ac:dyDescent="0.25">
      <c r="A1292" s="1">
        <v>100574</v>
      </c>
      <c r="B1292" s="2">
        <v>43977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f>VLOOKUP(A1292,'Время активности'!$A$1:$B$3211,2,0)</f>
        <v>75</v>
      </c>
      <c r="J1292" s="5">
        <f t="shared" si="40"/>
        <v>1.25</v>
      </c>
      <c r="K1292" s="1">
        <f t="shared" si="41"/>
        <v>3</v>
      </c>
      <c r="L1292" t="str">
        <f>VLOOKUP(A1292,'Каналы привлечения'!$A$1:$B$3211,2,0)</f>
        <v>Telegram</v>
      </c>
      <c r="M1292">
        <f>VLOOKUP(L1292,'Косты по каналам'!$A$1:$B$7,2,0)</f>
        <v>70</v>
      </c>
    </row>
    <row r="1293" spans="1:13" x14ac:dyDescent="0.25">
      <c r="A1293" s="1">
        <v>102039</v>
      </c>
      <c r="B1293" s="2">
        <v>44051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f>VLOOKUP(A1293,'Время активности'!$A$1:$B$3211,2,0)</f>
        <v>8</v>
      </c>
      <c r="J1293" s="5">
        <f t="shared" si="40"/>
        <v>0.13333333333333333</v>
      </c>
      <c r="K1293" s="1">
        <f t="shared" si="41"/>
        <v>4</v>
      </c>
      <c r="L1293" t="str">
        <f>VLOOKUP(A1293,'Каналы привлечения'!$A$1:$B$3211,2,0)</f>
        <v>TikTok</v>
      </c>
      <c r="M1293">
        <f>VLOOKUP(L1293,'Косты по каналам'!$A$1:$B$7,2,0)</f>
        <v>80</v>
      </c>
    </row>
    <row r="1294" spans="1:13" x14ac:dyDescent="0.25">
      <c r="A1294" s="1">
        <v>101210</v>
      </c>
      <c r="B1294" s="2">
        <v>43953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f>VLOOKUP(A1294,'Время активности'!$A$1:$B$3211,2,0)</f>
        <v>64</v>
      </c>
      <c r="J1294" s="5">
        <f t="shared" si="40"/>
        <v>1.0666666666666667</v>
      </c>
      <c r="K1294" s="1">
        <f t="shared" si="41"/>
        <v>3</v>
      </c>
      <c r="L1294" t="str">
        <f>VLOOKUP(A1294,'Каналы привлечения'!$A$1:$B$3211,2,0)</f>
        <v>TikTok</v>
      </c>
      <c r="M1294">
        <f>VLOOKUP(L1294,'Косты по каналам'!$A$1:$B$7,2,0)</f>
        <v>80</v>
      </c>
    </row>
    <row r="1295" spans="1:13" x14ac:dyDescent="0.25">
      <c r="A1295" s="1">
        <v>100596</v>
      </c>
      <c r="B1295" s="2">
        <v>44003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f>VLOOKUP(A1295,'Время активности'!$A$1:$B$3211,2,0)</f>
        <v>75</v>
      </c>
      <c r="J1295" s="5">
        <f t="shared" si="40"/>
        <v>1.25</v>
      </c>
      <c r="K1295" s="1">
        <f t="shared" si="41"/>
        <v>3</v>
      </c>
      <c r="L1295" t="str">
        <f>VLOOKUP(A1295,'Каналы привлечения'!$A$1:$B$3211,2,0)</f>
        <v>VK</v>
      </c>
      <c r="M1295">
        <f>VLOOKUP(L1295,'Косты по каналам'!$A$1:$B$7,2,0)</f>
        <v>60</v>
      </c>
    </row>
    <row r="1296" spans="1:13" x14ac:dyDescent="0.25">
      <c r="A1296" s="1">
        <v>101900</v>
      </c>
      <c r="B1296" s="2">
        <v>43961</v>
      </c>
      <c r="C1296" s="1">
        <v>1</v>
      </c>
      <c r="D1296" s="1">
        <v>1</v>
      </c>
      <c r="E1296" s="1">
        <v>1</v>
      </c>
      <c r="F1296" s="1">
        <v>0</v>
      </c>
      <c r="G1296" s="1">
        <v>0</v>
      </c>
      <c r="H1296" s="1">
        <v>0</v>
      </c>
      <c r="I1296" s="1">
        <f>VLOOKUP(A1296,'Время активности'!$A$1:$B$3211,2,0)</f>
        <v>27</v>
      </c>
      <c r="J1296" s="5">
        <f t="shared" si="40"/>
        <v>0.45</v>
      </c>
      <c r="K1296" s="1">
        <f t="shared" si="41"/>
        <v>4</v>
      </c>
      <c r="L1296" t="str">
        <f>VLOOKUP(A1296,'Каналы привлечения'!$A$1:$B$3211,2,0)</f>
        <v>TikTok</v>
      </c>
      <c r="M1296">
        <f>VLOOKUP(L1296,'Косты по каналам'!$A$1:$B$7,2,0)</f>
        <v>80</v>
      </c>
    </row>
    <row r="1297" spans="1:13" x14ac:dyDescent="0.25">
      <c r="A1297" s="1">
        <v>100616</v>
      </c>
      <c r="B1297" s="2">
        <v>43991</v>
      </c>
      <c r="C1297" s="1">
        <v>1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s="1">
        <f>VLOOKUP(A1297,'Время активности'!$A$1:$B$3211,2,0)</f>
        <v>169</v>
      </c>
      <c r="J1297" s="5">
        <f t="shared" si="40"/>
        <v>2.8166666666666669</v>
      </c>
      <c r="K1297" s="1">
        <f t="shared" si="41"/>
        <v>2</v>
      </c>
      <c r="L1297" t="str">
        <f>VLOOKUP(A1297,'Каналы привлечения'!$A$1:$B$3211,2,0)</f>
        <v>Facebook</v>
      </c>
      <c r="M1297">
        <f>VLOOKUP(L1297,'Косты по каналам'!$A$1:$B$7,2,0)</f>
        <v>90</v>
      </c>
    </row>
    <row r="1298" spans="1:13" x14ac:dyDescent="0.25">
      <c r="A1298" s="1">
        <v>102648</v>
      </c>
      <c r="B1298" s="2">
        <v>44011</v>
      </c>
      <c r="C1298" s="1">
        <v>1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s="1">
        <f>VLOOKUP(A1298,'Время активности'!$A$1:$B$3211,2,0)</f>
        <v>88</v>
      </c>
      <c r="J1298" s="5">
        <f t="shared" si="40"/>
        <v>1.4666666666666666</v>
      </c>
      <c r="K1298" s="1">
        <f t="shared" si="41"/>
        <v>3</v>
      </c>
      <c r="L1298" t="str">
        <f>VLOOKUP(A1298,'Каналы привлечения'!$A$1:$B$3211,2,0)</f>
        <v>Facebook</v>
      </c>
      <c r="M1298">
        <f>VLOOKUP(L1298,'Косты по каналам'!$A$1:$B$7,2,0)</f>
        <v>90</v>
      </c>
    </row>
    <row r="1299" spans="1:13" x14ac:dyDescent="0.25">
      <c r="A1299" s="1">
        <v>100570</v>
      </c>
      <c r="B1299" s="2">
        <v>44173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f>VLOOKUP(A1299,'Время активности'!$A$1:$B$3211,2,0)</f>
        <v>60</v>
      </c>
      <c r="J1299" s="5">
        <f t="shared" si="40"/>
        <v>1</v>
      </c>
      <c r="K1299" s="1">
        <f t="shared" si="41"/>
        <v>4</v>
      </c>
      <c r="L1299" t="str">
        <f>VLOOKUP(A1299,'Каналы привлечения'!$A$1:$B$3211,2,0)</f>
        <v>Facebook</v>
      </c>
      <c r="M1299">
        <f>VLOOKUP(L1299,'Косты по каналам'!$A$1:$B$7,2,0)</f>
        <v>90</v>
      </c>
    </row>
    <row r="1300" spans="1:13" x14ac:dyDescent="0.25">
      <c r="A1300" s="1">
        <v>101814</v>
      </c>
      <c r="B1300" s="2">
        <v>44009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f>VLOOKUP(A1300,'Время активности'!$A$1:$B$3211,2,0)</f>
        <v>12</v>
      </c>
      <c r="J1300" s="5">
        <f t="shared" si="40"/>
        <v>0.2</v>
      </c>
      <c r="K1300" s="1">
        <f t="shared" si="41"/>
        <v>4</v>
      </c>
      <c r="L1300" t="str">
        <f>VLOOKUP(A1300,'Каналы привлечения'!$A$1:$B$3211,2,0)</f>
        <v>VK</v>
      </c>
      <c r="M1300">
        <f>VLOOKUP(L1300,'Косты по каналам'!$A$1:$B$7,2,0)</f>
        <v>60</v>
      </c>
    </row>
    <row r="1301" spans="1:13" x14ac:dyDescent="0.25">
      <c r="A1301" s="1">
        <v>100778</v>
      </c>
      <c r="B1301" s="2">
        <v>43942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1">
        <v>1</v>
      </c>
      <c r="I1301" s="1">
        <f>VLOOKUP(A1301,'Время активности'!$A$1:$B$3211,2,0)</f>
        <v>268</v>
      </c>
      <c r="J1301" s="5">
        <f t="shared" si="40"/>
        <v>4.4666666666666668</v>
      </c>
      <c r="K1301" s="1">
        <f t="shared" si="41"/>
        <v>1</v>
      </c>
      <c r="L1301" t="str">
        <f>VLOOKUP(A1301,'Каналы привлечения'!$A$1:$B$3211,2,0)</f>
        <v>Facebook</v>
      </c>
      <c r="M1301">
        <f>VLOOKUP(L1301,'Косты по каналам'!$A$1:$B$7,2,0)</f>
        <v>90</v>
      </c>
    </row>
    <row r="1302" spans="1:13" x14ac:dyDescent="0.25">
      <c r="A1302" s="1">
        <v>100406</v>
      </c>
      <c r="B1302" s="2">
        <v>43966</v>
      </c>
      <c r="C1302" s="1">
        <v>1</v>
      </c>
      <c r="D1302" s="1">
        <v>1</v>
      </c>
      <c r="E1302" s="1">
        <v>0</v>
      </c>
      <c r="F1302" s="1">
        <v>0</v>
      </c>
      <c r="G1302" s="1">
        <v>0</v>
      </c>
      <c r="H1302" s="1">
        <v>0</v>
      </c>
      <c r="I1302" s="1">
        <f>VLOOKUP(A1302,'Время активности'!$A$1:$B$3211,2,0)</f>
        <v>81</v>
      </c>
      <c r="J1302" s="5">
        <f t="shared" si="40"/>
        <v>1.35</v>
      </c>
      <c r="K1302" s="1">
        <f t="shared" si="41"/>
        <v>3</v>
      </c>
      <c r="L1302" t="str">
        <f>VLOOKUP(A1302,'Каналы привлечения'!$A$1:$B$3211,2,0)</f>
        <v>TikTok</v>
      </c>
      <c r="M1302">
        <f>VLOOKUP(L1302,'Косты по каналам'!$A$1:$B$7,2,0)</f>
        <v>80</v>
      </c>
    </row>
    <row r="1303" spans="1:13" x14ac:dyDescent="0.25">
      <c r="A1303" s="1">
        <v>102269</v>
      </c>
      <c r="B1303" s="2">
        <v>44123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f>VLOOKUP(A1303,'Время активности'!$A$1:$B$3211,2,0)</f>
        <v>99</v>
      </c>
      <c r="J1303" s="5">
        <f t="shared" si="40"/>
        <v>1.65</v>
      </c>
      <c r="K1303" s="1">
        <f t="shared" si="41"/>
        <v>3</v>
      </c>
      <c r="L1303" t="str">
        <f>VLOOKUP(A1303,'Каналы привлечения'!$A$1:$B$3211,2,0)</f>
        <v>VK</v>
      </c>
      <c r="M1303">
        <f>VLOOKUP(L1303,'Косты по каналам'!$A$1:$B$7,2,0)</f>
        <v>60</v>
      </c>
    </row>
    <row r="1304" spans="1:13" x14ac:dyDescent="0.25">
      <c r="A1304" s="1">
        <v>101778</v>
      </c>
      <c r="B1304" s="2">
        <v>44041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f>VLOOKUP(A1304,'Время активности'!$A$1:$B$3211,2,0)</f>
        <v>210</v>
      </c>
      <c r="J1304" s="5">
        <f t="shared" si="40"/>
        <v>3.5</v>
      </c>
      <c r="K1304" s="1">
        <f t="shared" si="41"/>
        <v>1</v>
      </c>
      <c r="L1304" t="str">
        <f>VLOOKUP(A1304,'Каналы привлечения'!$A$1:$B$3211,2,0)</f>
        <v>Facebook</v>
      </c>
      <c r="M1304">
        <f>VLOOKUP(L1304,'Косты по каналам'!$A$1:$B$7,2,0)</f>
        <v>90</v>
      </c>
    </row>
    <row r="1305" spans="1:13" x14ac:dyDescent="0.25">
      <c r="A1305" s="1">
        <v>100700</v>
      </c>
      <c r="B1305" s="2">
        <v>43982</v>
      </c>
      <c r="C1305" s="1">
        <v>1</v>
      </c>
      <c r="D1305" s="1">
        <v>1</v>
      </c>
      <c r="E1305" s="1">
        <v>1</v>
      </c>
      <c r="F1305" s="1">
        <v>1</v>
      </c>
      <c r="G1305" s="1">
        <v>1</v>
      </c>
      <c r="H1305" s="1">
        <v>0</v>
      </c>
      <c r="I1305" s="1">
        <f>VLOOKUP(A1305,'Время активности'!$A$1:$B$3211,2,0)</f>
        <v>674</v>
      </c>
      <c r="J1305" s="5">
        <f t="shared" si="40"/>
        <v>11.233333333333333</v>
      </c>
      <c r="K1305" s="1">
        <f t="shared" si="41"/>
        <v>1</v>
      </c>
      <c r="L1305" t="str">
        <f>VLOOKUP(A1305,'Каналы привлечения'!$A$1:$B$3211,2,0)</f>
        <v>VK</v>
      </c>
      <c r="M1305">
        <f>VLOOKUP(L1305,'Косты по каналам'!$A$1:$B$7,2,0)</f>
        <v>60</v>
      </c>
    </row>
    <row r="1306" spans="1:13" x14ac:dyDescent="0.25">
      <c r="A1306" s="1">
        <v>103041</v>
      </c>
      <c r="B1306" s="2">
        <v>44065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f>VLOOKUP(A1306,'Время активности'!$A$1:$B$3211,2,0)</f>
        <v>34</v>
      </c>
      <c r="J1306" s="5">
        <f t="shared" si="40"/>
        <v>0.56666666666666665</v>
      </c>
      <c r="K1306" s="1">
        <f t="shared" si="41"/>
        <v>4</v>
      </c>
      <c r="L1306" t="str">
        <f>VLOOKUP(A1306,'Каналы привлечения'!$A$1:$B$3211,2,0)</f>
        <v>Facebook</v>
      </c>
      <c r="M1306">
        <f>VLOOKUP(L1306,'Косты по каналам'!$A$1:$B$7,2,0)</f>
        <v>90</v>
      </c>
    </row>
    <row r="1307" spans="1:13" x14ac:dyDescent="0.25">
      <c r="A1307" s="1">
        <v>102616</v>
      </c>
      <c r="B1307" s="2">
        <v>43852</v>
      </c>
      <c r="C1307" s="1">
        <v>1</v>
      </c>
      <c r="D1307" s="1">
        <v>1</v>
      </c>
      <c r="E1307" s="1">
        <v>0</v>
      </c>
      <c r="F1307" s="1">
        <v>0</v>
      </c>
      <c r="G1307" s="1">
        <v>0</v>
      </c>
      <c r="H1307" s="1">
        <v>0</v>
      </c>
      <c r="I1307" s="1">
        <f>VLOOKUP(A1307,'Время активности'!$A$1:$B$3211,2,0)</f>
        <v>294</v>
      </c>
      <c r="J1307" s="5">
        <f t="shared" si="40"/>
        <v>4.9000000000000004</v>
      </c>
      <c r="K1307" s="1">
        <f t="shared" si="41"/>
        <v>1</v>
      </c>
      <c r="L1307" t="str">
        <f>VLOOKUP(A1307,'Каналы привлечения'!$A$1:$B$3211,2,0)</f>
        <v>Telegram</v>
      </c>
      <c r="M1307">
        <f>VLOOKUP(L1307,'Косты по каналам'!$A$1:$B$7,2,0)</f>
        <v>70</v>
      </c>
    </row>
    <row r="1308" spans="1:13" x14ac:dyDescent="0.25">
      <c r="A1308" s="1">
        <v>102958</v>
      </c>
      <c r="B1308" s="2">
        <v>44173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f>VLOOKUP(A1308,'Время активности'!$A$1:$B$3211,2,0)</f>
        <v>31</v>
      </c>
      <c r="J1308" s="5">
        <f t="shared" si="40"/>
        <v>0.51666666666666672</v>
      </c>
      <c r="K1308" s="1">
        <f t="shared" si="41"/>
        <v>4</v>
      </c>
      <c r="L1308" t="str">
        <f>VLOOKUP(A1308,'Каналы привлечения'!$A$1:$B$3211,2,0)</f>
        <v>Одноклассники</v>
      </c>
      <c r="M1308">
        <f>VLOOKUP(L1308,'Косты по каналам'!$A$1:$B$7,2,0)</f>
        <v>45</v>
      </c>
    </row>
    <row r="1309" spans="1:13" x14ac:dyDescent="0.25">
      <c r="A1309" s="1">
        <v>102271</v>
      </c>
      <c r="B1309" s="2">
        <v>44017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f>VLOOKUP(A1309,'Время активности'!$A$1:$B$3211,2,0)</f>
        <v>110</v>
      </c>
      <c r="J1309" s="5">
        <f t="shared" si="40"/>
        <v>1.8333333333333333</v>
      </c>
      <c r="K1309" s="1">
        <f t="shared" si="41"/>
        <v>3</v>
      </c>
      <c r="L1309" t="str">
        <f>VLOOKUP(A1309,'Каналы привлечения'!$A$1:$B$3211,2,0)</f>
        <v>Одноклассники</v>
      </c>
      <c r="M1309">
        <f>VLOOKUP(L1309,'Косты по каналам'!$A$1:$B$7,2,0)</f>
        <v>45</v>
      </c>
    </row>
    <row r="1310" spans="1:13" x14ac:dyDescent="0.25">
      <c r="A1310" s="1">
        <v>102691</v>
      </c>
      <c r="B1310" s="2">
        <v>43998</v>
      </c>
      <c r="C1310" s="1">
        <v>1</v>
      </c>
      <c r="D1310" s="1">
        <v>1</v>
      </c>
      <c r="E1310" s="1">
        <v>0</v>
      </c>
      <c r="F1310" s="1">
        <v>0</v>
      </c>
      <c r="G1310" s="1">
        <v>0</v>
      </c>
      <c r="H1310" s="1">
        <v>0</v>
      </c>
      <c r="I1310" s="1">
        <f>VLOOKUP(A1310,'Время активности'!$A$1:$B$3211,2,0)</f>
        <v>198</v>
      </c>
      <c r="J1310" s="5">
        <f t="shared" si="40"/>
        <v>3.3</v>
      </c>
      <c r="K1310" s="1">
        <f t="shared" si="41"/>
        <v>1</v>
      </c>
      <c r="L1310" t="str">
        <f>VLOOKUP(A1310,'Каналы привлечения'!$A$1:$B$3211,2,0)</f>
        <v>Telegram</v>
      </c>
      <c r="M1310">
        <f>VLOOKUP(L1310,'Косты по каналам'!$A$1:$B$7,2,0)</f>
        <v>70</v>
      </c>
    </row>
    <row r="1311" spans="1:13" x14ac:dyDescent="0.25">
      <c r="A1311" s="1">
        <v>100490</v>
      </c>
      <c r="B1311" s="2">
        <v>43932</v>
      </c>
      <c r="C1311" s="1">
        <v>1</v>
      </c>
      <c r="D1311" s="1">
        <v>1</v>
      </c>
      <c r="E1311" s="1">
        <v>1</v>
      </c>
      <c r="F1311" s="1">
        <v>0</v>
      </c>
      <c r="G1311" s="1">
        <v>0</v>
      </c>
      <c r="H1311" s="1">
        <v>0</v>
      </c>
      <c r="I1311" s="1">
        <f>VLOOKUP(A1311,'Время активности'!$A$1:$B$3211,2,0)</f>
        <v>286</v>
      </c>
      <c r="J1311" s="5">
        <f t="shared" si="40"/>
        <v>4.7666666666666666</v>
      </c>
      <c r="K1311" s="1">
        <f t="shared" si="41"/>
        <v>1</v>
      </c>
      <c r="L1311" t="str">
        <f>VLOOKUP(A1311,'Каналы привлечения'!$A$1:$B$3211,2,0)</f>
        <v>Telegram</v>
      </c>
      <c r="M1311">
        <f>VLOOKUP(L1311,'Косты по каналам'!$A$1:$B$7,2,0)</f>
        <v>70</v>
      </c>
    </row>
    <row r="1312" spans="1:13" x14ac:dyDescent="0.25">
      <c r="A1312" s="1">
        <v>101604</v>
      </c>
      <c r="B1312" s="2">
        <v>44167</v>
      </c>
      <c r="C1312" s="1">
        <v>1</v>
      </c>
      <c r="D1312" s="1">
        <v>1</v>
      </c>
      <c r="E1312" s="1">
        <v>0</v>
      </c>
      <c r="F1312" s="1">
        <v>0</v>
      </c>
      <c r="G1312" s="1">
        <v>0</v>
      </c>
      <c r="H1312" s="1">
        <v>0</v>
      </c>
      <c r="I1312" s="1">
        <f>VLOOKUP(A1312,'Время активности'!$A$1:$B$3211,2,0)</f>
        <v>76</v>
      </c>
      <c r="J1312" s="5">
        <f t="shared" si="40"/>
        <v>1.2666666666666666</v>
      </c>
      <c r="K1312" s="1">
        <f t="shared" si="41"/>
        <v>3</v>
      </c>
      <c r="L1312" t="str">
        <f>VLOOKUP(A1312,'Каналы привлечения'!$A$1:$B$3211,2,0)</f>
        <v>Telegram</v>
      </c>
      <c r="M1312">
        <f>VLOOKUP(L1312,'Косты по каналам'!$A$1:$B$7,2,0)</f>
        <v>70</v>
      </c>
    </row>
    <row r="1313" spans="1:13" x14ac:dyDescent="0.25">
      <c r="A1313" s="1">
        <v>101158</v>
      </c>
      <c r="B1313" s="2">
        <v>43903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f>VLOOKUP(A1313,'Время активности'!$A$1:$B$3211,2,0)</f>
        <v>69</v>
      </c>
      <c r="J1313" s="5">
        <f t="shared" si="40"/>
        <v>1.1499999999999999</v>
      </c>
      <c r="K1313" s="1">
        <f t="shared" si="41"/>
        <v>3</v>
      </c>
      <c r="L1313" t="str">
        <f>VLOOKUP(A1313,'Каналы привлечения'!$A$1:$B$3211,2,0)</f>
        <v>Facebook</v>
      </c>
      <c r="M1313">
        <f>VLOOKUP(L1313,'Косты по каналам'!$A$1:$B$7,2,0)</f>
        <v>90</v>
      </c>
    </row>
    <row r="1314" spans="1:13" x14ac:dyDescent="0.25">
      <c r="A1314" s="1">
        <v>102079</v>
      </c>
      <c r="B1314" s="2">
        <v>44184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f>VLOOKUP(A1314,'Время активности'!$A$1:$B$3211,2,0)</f>
        <v>43</v>
      </c>
      <c r="J1314" s="5">
        <f t="shared" si="40"/>
        <v>0.71666666666666667</v>
      </c>
      <c r="K1314" s="1">
        <f t="shared" si="41"/>
        <v>4</v>
      </c>
      <c r="L1314" t="str">
        <f>VLOOKUP(A1314,'Каналы привлечения'!$A$1:$B$3211,2,0)</f>
        <v>Facebook</v>
      </c>
      <c r="M1314">
        <f>VLOOKUP(L1314,'Косты по каналам'!$A$1:$B$7,2,0)</f>
        <v>90</v>
      </c>
    </row>
    <row r="1315" spans="1:13" x14ac:dyDescent="0.25">
      <c r="A1315" s="1">
        <v>101441</v>
      </c>
      <c r="B1315" s="2">
        <v>43945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f>VLOOKUP(A1315,'Время активности'!$A$1:$B$3211,2,0)</f>
        <v>177</v>
      </c>
      <c r="J1315" s="5">
        <f t="shared" si="40"/>
        <v>2.95</v>
      </c>
      <c r="K1315" s="1">
        <f t="shared" si="41"/>
        <v>2</v>
      </c>
      <c r="L1315" t="str">
        <f>VLOOKUP(A1315,'Каналы привлечения'!$A$1:$B$3211,2,0)</f>
        <v>VK</v>
      </c>
      <c r="M1315">
        <f>VLOOKUP(L1315,'Косты по каналам'!$A$1:$B$7,2,0)</f>
        <v>60</v>
      </c>
    </row>
    <row r="1316" spans="1:13" x14ac:dyDescent="0.25">
      <c r="A1316" s="1">
        <v>101097</v>
      </c>
      <c r="B1316" s="2">
        <v>44039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f>VLOOKUP(A1316,'Время активности'!$A$1:$B$3211,2,0)</f>
        <v>69</v>
      </c>
      <c r="J1316" s="5">
        <f t="shared" si="40"/>
        <v>1.1499999999999999</v>
      </c>
      <c r="K1316" s="1">
        <f t="shared" si="41"/>
        <v>3</v>
      </c>
      <c r="L1316" t="str">
        <f>VLOOKUP(A1316,'Каналы привлечения'!$A$1:$B$3211,2,0)</f>
        <v>Facebook</v>
      </c>
      <c r="M1316">
        <f>VLOOKUP(L1316,'Косты по каналам'!$A$1:$B$7,2,0)</f>
        <v>90</v>
      </c>
    </row>
    <row r="1317" spans="1:13" x14ac:dyDescent="0.25">
      <c r="A1317" s="1">
        <v>100241</v>
      </c>
      <c r="B1317" s="2">
        <v>43845</v>
      </c>
      <c r="C1317" s="1">
        <v>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f>VLOOKUP(A1317,'Время активности'!$A$1:$B$3211,2,0)</f>
        <v>171</v>
      </c>
      <c r="J1317" s="5">
        <f t="shared" si="40"/>
        <v>2.85</v>
      </c>
      <c r="K1317" s="1">
        <f t="shared" si="41"/>
        <v>2</v>
      </c>
      <c r="L1317" t="str">
        <f>VLOOKUP(A1317,'Каналы привлечения'!$A$1:$B$3211,2,0)</f>
        <v>VK</v>
      </c>
      <c r="M1317">
        <f>VLOOKUP(L1317,'Косты по каналам'!$A$1:$B$7,2,0)</f>
        <v>60</v>
      </c>
    </row>
    <row r="1318" spans="1:13" x14ac:dyDescent="0.25">
      <c r="A1318" s="1">
        <v>102788</v>
      </c>
      <c r="B1318" s="2">
        <v>44088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f>VLOOKUP(A1318,'Время активности'!$A$1:$B$3211,2,0)</f>
        <v>296</v>
      </c>
      <c r="J1318" s="5">
        <f t="shared" si="40"/>
        <v>4.9333333333333336</v>
      </c>
      <c r="K1318" s="1">
        <f t="shared" si="41"/>
        <v>1</v>
      </c>
      <c r="L1318" t="str">
        <f>VLOOKUP(A1318,'Каналы привлечения'!$A$1:$B$3211,2,0)</f>
        <v>VK</v>
      </c>
      <c r="M1318">
        <f>VLOOKUP(L1318,'Косты по каналам'!$A$1:$B$7,2,0)</f>
        <v>60</v>
      </c>
    </row>
    <row r="1319" spans="1:13" x14ac:dyDescent="0.25">
      <c r="A1319" s="1">
        <v>102155</v>
      </c>
      <c r="B1319" s="2">
        <v>43861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f>VLOOKUP(A1319,'Время активности'!$A$1:$B$3211,2,0)</f>
        <v>139</v>
      </c>
      <c r="J1319" s="5">
        <f t="shared" si="40"/>
        <v>2.3166666666666669</v>
      </c>
      <c r="K1319" s="1">
        <f t="shared" si="41"/>
        <v>2</v>
      </c>
      <c r="L1319" t="str">
        <f>VLOOKUP(A1319,'Каналы привлечения'!$A$1:$B$3211,2,0)</f>
        <v>Одноклассники</v>
      </c>
      <c r="M1319">
        <f>VLOOKUP(L1319,'Косты по каналам'!$A$1:$B$7,2,0)</f>
        <v>45</v>
      </c>
    </row>
    <row r="1320" spans="1:13" x14ac:dyDescent="0.25">
      <c r="A1320" s="1">
        <v>102723</v>
      </c>
      <c r="B1320" s="2">
        <v>43831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f>VLOOKUP(A1320,'Время активности'!$A$1:$B$3211,2,0)</f>
        <v>60</v>
      </c>
      <c r="J1320" s="5">
        <f t="shared" si="40"/>
        <v>1</v>
      </c>
      <c r="K1320" s="1">
        <f t="shared" si="41"/>
        <v>4</v>
      </c>
      <c r="L1320" t="str">
        <f>VLOOKUP(A1320,'Каналы привлечения'!$A$1:$B$3211,2,0)</f>
        <v>Facebook</v>
      </c>
      <c r="M1320">
        <f>VLOOKUP(L1320,'Косты по каналам'!$A$1:$B$7,2,0)</f>
        <v>90</v>
      </c>
    </row>
    <row r="1321" spans="1:13" x14ac:dyDescent="0.25">
      <c r="A1321" s="1">
        <v>100766</v>
      </c>
      <c r="B1321" s="2">
        <v>44169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f>VLOOKUP(A1321,'Время активности'!$A$1:$B$3211,2,0)</f>
        <v>164</v>
      </c>
      <c r="J1321" s="5">
        <f t="shared" si="40"/>
        <v>2.7333333333333334</v>
      </c>
      <c r="K1321" s="1">
        <f t="shared" si="41"/>
        <v>2</v>
      </c>
      <c r="L1321" t="str">
        <f>VLOOKUP(A1321,'Каналы привлечения'!$A$1:$B$3211,2,0)</f>
        <v>Telegram</v>
      </c>
      <c r="M1321">
        <f>VLOOKUP(L1321,'Косты по каналам'!$A$1:$B$7,2,0)</f>
        <v>70</v>
      </c>
    </row>
    <row r="1322" spans="1:13" x14ac:dyDescent="0.25">
      <c r="A1322" s="1">
        <v>100479</v>
      </c>
      <c r="B1322" s="2">
        <v>44166</v>
      </c>
      <c r="C1322" s="1">
        <v>1</v>
      </c>
      <c r="D1322" s="1">
        <v>1</v>
      </c>
      <c r="E1322" s="1">
        <v>1</v>
      </c>
      <c r="F1322" s="1">
        <v>1</v>
      </c>
      <c r="G1322" s="1">
        <v>0</v>
      </c>
      <c r="H1322" s="1">
        <v>0</v>
      </c>
      <c r="I1322" s="1">
        <f>VLOOKUP(A1322,'Время активности'!$A$1:$B$3211,2,0)</f>
        <v>75</v>
      </c>
      <c r="J1322" s="5">
        <f t="shared" si="40"/>
        <v>1.25</v>
      </c>
      <c r="K1322" s="1">
        <f t="shared" si="41"/>
        <v>3</v>
      </c>
      <c r="L1322" t="str">
        <f>VLOOKUP(A1322,'Каналы привлечения'!$A$1:$B$3211,2,0)</f>
        <v>Facebook</v>
      </c>
      <c r="M1322">
        <f>VLOOKUP(L1322,'Косты по каналам'!$A$1:$B$7,2,0)</f>
        <v>90</v>
      </c>
    </row>
    <row r="1323" spans="1:13" x14ac:dyDescent="0.25">
      <c r="A1323" s="1">
        <v>102146</v>
      </c>
      <c r="B1323" s="2">
        <v>43858</v>
      </c>
      <c r="C1323" s="1">
        <v>1</v>
      </c>
      <c r="D1323" s="1">
        <v>1</v>
      </c>
      <c r="E1323" s="1">
        <v>0</v>
      </c>
      <c r="F1323" s="1">
        <v>0</v>
      </c>
      <c r="G1323" s="1">
        <v>0</v>
      </c>
      <c r="H1323" s="1">
        <v>0</v>
      </c>
      <c r="I1323" s="1">
        <f>VLOOKUP(A1323,'Время активности'!$A$1:$B$3211,2,0)</f>
        <v>65</v>
      </c>
      <c r="J1323" s="5">
        <f t="shared" si="40"/>
        <v>1.0833333333333333</v>
      </c>
      <c r="K1323" s="1">
        <f t="shared" si="41"/>
        <v>3</v>
      </c>
      <c r="L1323" t="str">
        <f>VLOOKUP(A1323,'Каналы привлечения'!$A$1:$B$3211,2,0)</f>
        <v>Одноклассники</v>
      </c>
      <c r="M1323">
        <f>VLOOKUP(L1323,'Косты по каналам'!$A$1:$B$7,2,0)</f>
        <v>45</v>
      </c>
    </row>
    <row r="1324" spans="1:13" x14ac:dyDescent="0.25">
      <c r="A1324" s="1">
        <v>101105</v>
      </c>
      <c r="B1324" s="2">
        <v>44188</v>
      </c>
      <c r="C1324" s="1">
        <v>1</v>
      </c>
      <c r="D1324" s="1">
        <v>1</v>
      </c>
      <c r="E1324" s="1">
        <v>0</v>
      </c>
      <c r="F1324" s="1">
        <v>0</v>
      </c>
      <c r="G1324" s="1">
        <v>0</v>
      </c>
      <c r="H1324" s="1">
        <v>0</v>
      </c>
      <c r="I1324" s="1">
        <f>VLOOKUP(A1324,'Время активности'!$A$1:$B$3211,2,0)</f>
        <v>69</v>
      </c>
      <c r="J1324" s="5">
        <f t="shared" si="40"/>
        <v>1.1499999999999999</v>
      </c>
      <c r="K1324" s="1">
        <f t="shared" si="41"/>
        <v>3</v>
      </c>
      <c r="L1324" t="str">
        <f>VLOOKUP(A1324,'Каналы привлечения'!$A$1:$B$3211,2,0)</f>
        <v>Facebook</v>
      </c>
      <c r="M1324">
        <f>VLOOKUP(L1324,'Косты по каналам'!$A$1:$B$7,2,0)</f>
        <v>90</v>
      </c>
    </row>
    <row r="1325" spans="1:13" x14ac:dyDescent="0.25">
      <c r="A1325" s="1">
        <v>100045</v>
      </c>
      <c r="B1325" s="2">
        <v>44019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f>VLOOKUP(A1325,'Время активности'!$A$1:$B$3211,2,0)</f>
        <v>20</v>
      </c>
      <c r="J1325" s="5">
        <f t="shared" si="40"/>
        <v>0.33333333333333331</v>
      </c>
      <c r="K1325" s="1">
        <f t="shared" si="41"/>
        <v>4</v>
      </c>
      <c r="L1325" t="str">
        <f>VLOOKUP(A1325,'Каналы привлечения'!$A$1:$B$3211,2,0)</f>
        <v>Facebook</v>
      </c>
      <c r="M1325">
        <f>VLOOKUP(L1325,'Косты по каналам'!$A$1:$B$7,2,0)</f>
        <v>90</v>
      </c>
    </row>
    <row r="1326" spans="1:13" x14ac:dyDescent="0.25">
      <c r="A1326" s="1">
        <v>101247</v>
      </c>
      <c r="B1326" s="2">
        <v>43900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f>VLOOKUP(A1326,'Время активности'!$A$1:$B$3211,2,0)</f>
        <v>51</v>
      </c>
      <c r="J1326" s="5">
        <f t="shared" si="40"/>
        <v>0.85</v>
      </c>
      <c r="K1326" s="1">
        <f t="shared" si="41"/>
        <v>4</v>
      </c>
      <c r="L1326" t="str">
        <f>VLOOKUP(A1326,'Каналы привлечения'!$A$1:$B$3211,2,0)</f>
        <v>Instagram</v>
      </c>
      <c r="M1326">
        <f>VLOOKUP(L1326,'Косты по каналам'!$A$1:$B$7,2,0)</f>
        <v>75</v>
      </c>
    </row>
    <row r="1327" spans="1:13" x14ac:dyDescent="0.25">
      <c r="A1327" s="1">
        <v>102280</v>
      </c>
      <c r="B1327" s="2">
        <v>43994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f>VLOOKUP(A1327,'Время активности'!$A$1:$B$3211,2,0)</f>
        <v>269</v>
      </c>
      <c r="J1327" s="5">
        <f t="shared" si="40"/>
        <v>4.4833333333333334</v>
      </c>
      <c r="K1327" s="1">
        <f t="shared" si="41"/>
        <v>1</v>
      </c>
      <c r="L1327" t="str">
        <f>VLOOKUP(A1327,'Каналы привлечения'!$A$1:$B$3211,2,0)</f>
        <v>Instagram</v>
      </c>
      <c r="M1327">
        <f>VLOOKUP(L1327,'Косты по каналам'!$A$1:$B$7,2,0)</f>
        <v>75</v>
      </c>
    </row>
    <row r="1328" spans="1:13" x14ac:dyDescent="0.25">
      <c r="A1328" s="1">
        <v>102954</v>
      </c>
      <c r="B1328" s="2">
        <v>43964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f>VLOOKUP(A1328,'Время активности'!$A$1:$B$3211,2,0)</f>
        <v>182</v>
      </c>
      <c r="J1328" s="5">
        <f t="shared" si="40"/>
        <v>3.0333333333333332</v>
      </c>
      <c r="K1328" s="1">
        <f t="shared" si="41"/>
        <v>1</v>
      </c>
      <c r="L1328" t="str">
        <f>VLOOKUP(A1328,'Каналы привлечения'!$A$1:$B$3211,2,0)</f>
        <v>TikTok</v>
      </c>
      <c r="M1328">
        <f>VLOOKUP(L1328,'Косты по каналам'!$A$1:$B$7,2,0)</f>
        <v>80</v>
      </c>
    </row>
    <row r="1329" spans="1:13" x14ac:dyDescent="0.25">
      <c r="A1329" s="1">
        <v>101043</v>
      </c>
      <c r="B1329" s="2">
        <v>44189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f>VLOOKUP(A1329,'Время активности'!$A$1:$B$3211,2,0)</f>
        <v>49</v>
      </c>
      <c r="J1329" s="5">
        <f t="shared" si="40"/>
        <v>0.81666666666666665</v>
      </c>
      <c r="K1329" s="1">
        <f t="shared" si="41"/>
        <v>4</v>
      </c>
      <c r="L1329" t="str">
        <f>VLOOKUP(A1329,'Каналы привлечения'!$A$1:$B$3211,2,0)</f>
        <v>Facebook</v>
      </c>
      <c r="M1329">
        <f>VLOOKUP(L1329,'Косты по каналам'!$A$1:$B$7,2,0)</f>
        <v>90</v>
      </c>
    </row>
    <row r="1330" spans="1:13" x14ac:dyDescent="0.25">
      <c r="A1330" s="1">
        <v>101009</v>
      </c>
      <c r="B1330" s="2">
        <v>43907</v>
      </c>
      <c r="C1330" s="1">
        <v>1</v>
      </c>
      <c r="D1330" s="1">
        <v>1</v>
      </c>
      <c r="E1330" s="1">
        <v>0</v>
      </c>
      <c r="F1330" s="1">
        <v>0</v>
      </c>
      <c r="G1330" s="1">
        <v>0</v>
      </c>
      <c r="H1330" s="1">
        <v>0</v>
      </c>
      <c r="I1330" s="1">
        <f>VLOOKUP(A1330,'Время активности'!$A$1:$B$3211,2,0)</f>
        <v>184</v>
      </c>
      <c r="J1330" s="5">
        <f t="shared" si="40"/>
        <v>3.0666666666666669</v>
      </c>
      <c r="K1330" s="1">
        <f t="shared" si="41"/>
        <v>1</v>
      </c>
      <c r="L1330" t="str">
        <f>VLOOKUP(A1330,'Каналы привлечения'!$A$1:$B$3211,2,0)</f>
        <v>VK</v>
      </c>
      <c r="M1330">
        <f>VLOOKUP(L1330,'Косты по каналам'!$A$1:$B$7,2,0)</f>
        <v>60</v>
      </c>
    </row>
    <row r="1331" spans="1:13" x14ac:dyDescent="0.25">
      <c r="A1331" s="1">
        <v>103152</v>
      </c>
      <c r="B1331" s="2">
        <v>43882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f>VLOOKUP(A1331,'Время активности'!$A$1:$B$3211,2,0)</f>
        <v>70</v>
      </c>
      <c r="J1331" s="5">
        <f t="shared" si="40"/>
        <v>1.1666666666666667</v>
      </c>
      <c r="K1331" s="1">
        <f t="shared" si="41"/>
        <v>3</v>
      </c>
      <c r="L1331" t="str">
        <f>VLOOKUP(A1331,'Каналы привлечения'!$A$1:$B$3211,2,0)</f>
        <v>TikTok</v>
      </c>
      <c r="M1331">
        <f>VLOOKUP(L1331,'Косты по каналам'!$A$1:$B$7,2,0)</f>
        <v>80</v>
      </c>
    </row>
    <row r="1332" spans="1:13" x14ac:dyDescent="0.25">
      <c r="A1332" s="1">
        <v>100062</v>
      </c>
      <c r="B1332" s="2">
        <v>43854</v>
      </c>
      <c r="C1332" s="1">
        <v>1</v>
      </c>
      <c r="D1332" s="1">
        <v>1</v>
      </c>
      <c r="E1332" s="1">
        <v>0</v>
      </c>
      <c r="F1332" s="1">
        <v>0</v>
      </c>
      <c r="G1332" s="1">
        <v>0</v>
      </c>
      <c r="H1332" s="1">
        <v>0</v>
      </c>
      <c r="I1332" s="1">
        <f>VLOOKUP(A1332,'Время активности'!$A$1:$B$3211,2,0)</f>
        <v>63</v>
      </c>
      <c r="J1332" s="5">
        <f t="shared" si="40"/>
        <v>1.05</v>
      </c>
      <c r="K1332" s="1">
        <f t="shared" si="41"/>
        <v>3</v>
      </c>
      <c r="L1332" t="str">
        <f>VLOOKUP(A1332,'Каналы привлечения'!$A$1:$B$3211,2,0)</f>
        <v>Facebook</v>
      </c>
      <c r="M1332">
        <f>VLOOKUP(L1332,'Косты по каналам'!$A$1:$B$7,2,0)</f>
        <v>90</v>
      </c>
    </row>
    <row r="1333" spans="1:13" x14ac:dyDescent="0.25">
      <c r="A1333" s="1">
        <v>100386</v>
      </c>
      <c r="B1333" s="2">
        <v>43880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f>VLOOKUP(A1333,'Время активности'!$A$1:$B$3211,2,0)</f>
        <v>268</v>
      </c>
      <c r="J1333" s="5">
        <f t="shared" si="40"/>
        <v>4.4666666666666668</v>
      </c>
      <c r="K1333" s="1">
        <f t="shared" si="41"/>
        <v>1</v>
      </c>
      <c r="L1333" t="str">
        <f>VLOOKUP(A1333,'Каналы привлечения'!$A$1:$B$3211,2,0)</f>
        <v>TikTok</v>
      </c>
      <c r="M1333">
        <f>VLOOKUP(L1333,'Косты по каналам'!$A$1:$B$7,2,0)</f>
        <v>80</v>
      </c>
    </row>
    <row r="1334" spans="1:13" x14ac:dyDescent="0.25">
      <c r="A1334" s="1">
        <v>101016</v>
      </c>
      <c r="B1334" s="2">
        <v>44088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f>VLOOKUP(A1334,'Время активности'!$A$1:$B$3211,2,0)</f>
        <v>52</v>
      </c>
      <c r="J1334" s="5">
        <f t="shared" si="40"/>
        <v>0.8666666666666667</v>
      </c>
      <c r="K1334" s="1">
        <f t="shared" si="41"/>
        <v>4</v>
      </c>
      <c r="L1334" t="str">
        <f>VLOOKUP(A1334,'Каналы привлечения'!$A$1:$B$3211,2,0)</f>
        <v>VK</v>
      </c>
      <c r="M1334">
        <f>VLOOKUP(L1334,'Косты по каналам'!$A$1:$B$7,2,0)</f>
        <v>60</v>
      </c>
    </row>
    <row r="1335" spans="1:13" x14ac:dyDescent="0.25">
      <c r="A1335" s="1">
        <v>101083</v>
      </c>
      <c r="B1335" s="2">
        <v>44154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f>VLOOKUP(A1335,'Время активности'!$A$1:$B$3211,2,0)</f>
        <v>24</v>
      </c>
      <c r="J1335" s="5">
        <f t="shared" si="40"/>
        <v>0.4</v>
      </c>
      <c r="K1335" s="1">
        <f t="shared" si="41"/>
        <v>4</v>
      </c>
      <c r="L1335" t="str">
        <f>VLOOKUP(A1335,'Каналы привлечения'!$A$1:$B$3211,2,0)</f>
        <v>VK</v>
      </c>
      <c r="M1335">
        <f>VLOOKUP(L1335,'Косты по каналам'!$A$1:$B$7,2,0)</f>
        <v>60</v>
      </c>
    </row>
    <row r="1336" spans="1:13" x14ac:dyDescent="0.25">
      <c r="A1336" s="1">
        <v>101516</v>
      </c>
      <c r="B1336" s="2">
        <v>43844</v>
      </c>
      <c r="C1336" s="1">
        <v>1</v>
      </c>
      <c r="D1336" s="1">
        <v>1</v>
      </c>
      <c r="E1336" s="1">
        <v>0</v>
      </c>
      <c r="F1336" s="1">
        <v>0</v>
      </c>
      <c r="G1336" s="1">
        <v>0</v>
      </c>
      <c r="H1336" s="1">
        <v>0</v>
      </c>
      <c r="I1336" s="1">
        <f>VLOOKUP(A1336,'Время активности'!$A$1:$B$3211,2,0)</f>
        <v>156</v>
      </c>
      <c r="J1336" s="5">
        <f t="shared" si="40"/>
        <v>2.6</v>
      </c>
      <c r="K1336" s="1">
        <f t="shared" si="41"/>
        <v>2</v>
      </c>
      <c r="L1336" t="str">
        <f>VLOOKUP(A1336,'Каналы привлечения'!$A$1:$B$3211,2,0)</f>
        <v>VK</v>
      </c>
      <c r="M1336">
        <f>VLOOKUP(L1336,'Косты по каналам'!$A$1:$B$7,2,0)</f>
        <v>60</v>
      </c>
    </row>
    <row r="1337" spans="1:13" x14ac:dyDescent="0.25">
      <c r="A1337" s="1">
        <v>100883</v>
      </c>
      <c r="B1337" s="2">
        <v>44167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f>VLOOKUP(A1337,'Время активности'!$A$1:$B$3211,2,0)</f>
        <v>281</v>
      </c>
      <c r="J1337" s="5">
        <f t="shared" si="40"/>
        <v>4.6833333333333336</v>
      </c>
      <c r="K1337" s="1">
        <f t="shared" si="41"/>
        <v>1</v>
      </c>
      <c r="L1337" t="str">
        <f>VLOOKUP(A1337,'Каналы привлечения'!$A$1:$B$3211,2,0)</f>
        <v>TikTok</v>
      </c>
      <c r="M1337">
        <f>VLOOKUP(L1337,'Косты по каналам'!$A$1:$B$7,2,0)</f>
        <v>80</v>
      </c>
    </row>
    <row r="1338" spans="1:13" x14ac:dyDescent="0.25">
      <c r="A1338" s="1">
        <v>103111</v>
      </c>
      <c r="B1338" s="2">
        <v>44091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f>VLOOKUP(A1338,'Время активности'!$A$1:$B$3211,2,0)</f>
        <v>150</v>
      </c>
      <c r="J1338" s="5">
        <f t="shared" si="40"/>
        <v>2.5</v>
      </c>
      <c r="K1338" s="1">
        <f t="shared" si="41"/>
        <v>2</v>
      </c>
      <c r="L1338" t="str">
        <f>VLOOKUP(A1338,'Каналы привлечения'!$A$1:$B$3211,2,0)</f>
        <v>VK</v>
      </c>
      <c r="M1338">
        <f>VLOOKUP(L1338,'Косты по каналам'!$A$1:$B$7,2,0)</f>
        <v>60</v>
      </c>
    </row>
    <row r="1339" spans="1:13" x14ac:dyDescent="0.25">
      <c r="A1339" s="1">
        <v>100530</v>
      </c>
      <c r="B1339" s="2">
        <v>44182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f>VLOOKUP(A1339,'Время активности'!$A$1:$B$3211,2,0)</f>
        <v>330</v>
      </c>
      <c r="J1339" s="5">
        <f t="shared" si="40"/>
        <v>5.5</v>
      </c>
      <c r="K1339" s="1">
        <f t="shared" si="41"/>
        <v>1</v>
      </c>
      <c r="L1339" t="str">
        <f>VLOOKUP(A1339,'Каналы привлечения'!$A$1:$B$3211,2,0)</f>
        <v>Одноклассники</v>
      </c>
      <c r="M1339">
        <f>VLOOKUP(L1339,'Косты по каналам'!$A$1:$B$7,2,0)</f>
        <v>45</v>
      </c>
    </row>
    <row r="1340" spans="1:13" x14ac:dyDescent="0.25">
      <c r="A1340" s="1">
        <v>101846</v>
      </c>
      <c r="B1340" s="2">
        <v>44081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f>VLOOKUP(A1340,'Время активности'!$A$1:$B$3211,2,0)</f>
        <v>15</v>
      </c>
      <c r="J1340" s="5">
        <f t="shared" si="40"/>
        <v>0.25</v>
      </c>
      <c r="K1340" s="1">
        <f t="shared" si="41"/>
        <v>4</v>
      </c>
      <c r="L1340" t="str">
        <f>VLOOKUP(A1340,'Каналы привлечения'!$A$1:$B$3211,2,0)</f>
        <v>Facebook</v>
      </c>
      <c r="M1340">
        <f>VLOOKUP(L1340,'Косты по каналам'!$A$1:$B$7,2,0)</f>
        <v>90</v>
      </c>
    </row>
    <row r="1341" spans="1:13" x14ac:dyDescent="0.25">
      <c r="A1341" s="1">
        <v>100889</v>
      </c>
      <c r="B1341" s="2">
        <v>43934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f>VLOOKUP(A1341,'Время активности'!$A$1:$B$3211,2,0)</f>
        <v>190</v>
      </c>
      <c r="J1341" s="5">
        <f t="shared" si="40"/>
        <v>3.1666666666666665</v>
      </c>
      <c r="K1341" s="1">
        <f t="shared" si="41"/>
        <v>1</v>
      </c>
      <c r="L1341" t="str">
        <f>VLOOKUP(A1341,'Каналы привлечения'!$A$1:$B$3211,2,0)</f>
        <v>VK</v>
      </c>
      <c r="M1341">
        <f>VLOOKUP(L1341,'Косты по каналам'!$A$1:$B$7,2,0)</f>
        <v>60</v>
      </c>
    </row>
    <row r="1342" spans="1:13" x14ac:dyDescent="0.25">
      <c r="A1342" s="1">
        <v>100781</v>
      </c>
      <c r="B1342" s="2">
        <v>43959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f>VLOOKUP(A1342,'Время активности'!$A$1:$B$3211,2,0)</f>
        <v>68</v>
      </c>
      <c r="J1342" s="5">
        <f t="shared" si="40"/>
        <v>1.1333333333333333</v>
      </c>
      <c r="K1342" s="1">
        <f t="shared" si="41"/>
        <v>3</v>
      </c>
      <c r="L1342" t="str">
        <f>VLOOKUP(A1342,'Каналы привлечения'!$A$1:$B$3211,2,0)</f>
        <v>TikTok</v>
      </c>
      <c r="M1342">
        <f>VLOOKUP(L1342,'Косты по каналам'!$A$1:$B$7,2,0)</f>
        <v>80</v>
      </c>
    </row>
    <row r="1343" spans="1:13" x14ac:dyDescent="0.25">
      <c r="A1343" s="1">
        <v>102215</v>
      </c>
      <c r="B1343" s="2">
        <v>43982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1">
        <f>VLOOKUP(A1343,'Время активности'!$A$1:$B$3211,2,0)</f>
        <v>42</v>
      </c>
      <c r="J1343" s="5">
        <f t="shared" si="40"/>
        <v>0.7</v>
      </c>
      <c r="K1343" s="1">
        <f t="shared" si="41"/>
        <v>4</v>
      </c>
      <c r="L1343" t="str">
        <f>VLOOKUP(A1343,'Каналы привлечения'!$A$1:$B$3211,2,0)</f>
        <v>TikTok</v>
      </c>
      <c r="M1343">
        <f>VLOOKUP(L1343,'Косты по каналам'!$A$1:$B$7,2,0)</f>
        <v>80</v>
      </c>
    </row>
    <row r="1344" spans="1:13" x14ac:dyDescent="0.25">
      <c r="A1344" s="1">
        <v>100494</v>
      </c>
      <c r="B1344" s="2">
        <v>44176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f>VLOOKUP(A1344,'Время активности'!$A$1:$B$3211,2,0)</f>
        <v>163</v>
      </c>
      <c r="J1344" s="5">
        <f t="shared" si="40"/>
        <v>2.7166666666666668</v>
      </c>
      <c r="K1344" s="1">
        <f t="shared" si="41"/>
        <v>2</v>
      </c>
      <c r="L1344" t="str">
        <f>VLOOKUP(A1344,'Каналы привлечения'!$A$1:$B$3211,2,0)</f>
        <v>Telegram</v>
      </c>
      <c r="M1344">
        <f>VLOOKUP(L1344,'Косты по каналам'!$A$1:$B$7,2,0)</f>
        <v>70</v>
      </c>
    </row>
    <row r="1345" spans="1:13" x14ac:dyDescent="0.25">
      <c r="A1345" s="1">
        <v>101680</v>
      </c>
      <c r="B1345" s="2">
        <v>44155</v>
      </c>
      <c r="C1345" s="1">
        <v>1</v>
      </c>
      <c r="D1345" s="1">
        <v>1</v>
      </c>
      <c r="E1345" s="1">
        <v>0</v>
      </c>
      <c r="F1345" s="1">
        <v>0</v>
      </c>
      <c r="G1345" s="1">
        <v>0</v>
      </c>
      <c r="H1345" s="1">
        <v>0</v>
      </c>
      <c r="I1345" s="1">
        <f>VLOOKUP(A1345,'Время активности'!$A$1:$B$3211,2,0)</f>
        <v>271</v>
      </c>
      <c r="J1345" s="5">
        <f t="shared" si="40"/>
        <v>4.5166666666666666</v>
      </c>
      <c r="K1345" s="1">
        <f t="shared" si="41"/>
        <v>1</v>
      </c>
      <c r="L1345" t="str">
        <f>VLOOKUP(A1345,'Каналы привлечения'!$A$1:$B$3211,2,0)</f>
        <v>TikTok</v>
      </c>
      <c r="M1345">
        <f>VLOOKUP(L1345,'Косты по каналам'!$A$1:$B$7,2,0)</f>
        <v>80</v>
      </c>
    </row>
    <row r="1346" spans="1:13" x14ac:dyDescent="0.25">
      <c r="A1346" s="1">
        <v>101987</v>
      </c>
      <c r="B1346" s="2">
        <v>44054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f>VLOOKUP(A1346,'Время активности'!$A$1:$B$3211,2,0)</f>
        <v>3</v>
      </c>
      <c r="J1346" s="5">
        <f t="shared" si="40"/>
        <v>0.05</v>
      </c>
      <c r="K1346" s="1">
        <f t="shared" si="41"/>
        <v>4</v>
      </c>
      <c r="L1346" t="str">
        <f>VLOOKUP(A1346,'Каналы привлечения'!$A$1:$B$3211,2,0)</f>
        <v>Instagram</v>
      </c>
      <c r="M1346">
        <f>VLOOKUP(L1346,'Косты по каналам'!$A$1:$B$7,2,0)</f>
        <v>75</v>
      </c>
    </row>
    <row r="1347" spans="1:13" x14ac:dyDescent="0.25">
      <c r="A1347" s="1">
        <v>100464</v>
      </c>
      <c r="B1347" s="2">
        <v>43921</v>
      </c>
      <c r="C1347" s="1">
        <v>1</v>
      </c>
      <c r="D1347" s="1">
        <v>1</v>
      </c>
      <c r="E1347" s="1">
        <v>0</v>
      </c>
      <c r="F1347" s="1">
        <v>0</v>
      </c>
      <c r="G1347" s="1">
        <v>0</v>
      </c>
      <c r="H1347" s="1">
        <v>0</v>
      </c>
      <c r="I1347" s="1">
        <f>VLOOKUP(A1347,'Время активности'!$A$1:$B$3211,2,0)</f>
        <v>724</v>
      </c>
      <c r="J1347" s="5">
        <f t="shared" ref="J1347:J1410" si="42">I1347/60</f>
        <v>12.066666666666666</v>
      </c>
      <c r="K1347" s="1">
        <f t="shared" ref="K1347:K1410" si="43">IF(J1347&lt;=1,4,IF(J1347&lt;=2,3,IF(J1347&lt;=3,2,1)))</f>
        <v>1</v>
      </c>
      <c r="L1347" t="str">
        <f>VLOOKUP(A1347,'Каналы привлечения'!$A$1:$B$3211,2,0)</f>
        <v>Одноклассники</v>
      </c>
      <c r="M1347">
        <f>VLOOKUP(L1347,'Косты по каналам'!$A$1:$B$7,2,0)</f>
        <v>45</v>
      </c>
    </row>
    <row r="1348" spans="1:13" x14ac:dyDescent="0.25">
      <c r="A1348" s="1">
        <v>101049</v>
      </c>
      <c r="B1348" s="2">
        <v>44044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f>VLOOKUP(A1348,'Время активности'!$A$1:$B$3211,2,0)</f>
        <v>974</v>
      </c>
      <c r="J1348" s="5">
        <f t="shared" si="42"/>
        <v>16.233333333333334</v>
      </c>
      <c r="K1348" s="1">
        <f t="shared" si="43"/>
        <v>1</v>
      </c>
      <c r="L1348" t="str">
        <f>VLOOKUP(A1348,'Каналы привлечения'!$A$1:$B$3211,2,0)</f>
        <v>VK</v>
      </c>
      <c r="M1348">
        <f>VLOOKUP(L1348,'Косты по каналам'!$A$1:$B$7,2,0)</f>
        <v>60</v>
      </c>
    </row>
    <row r="1349" spans="1:13" x14ac:dyDescent="0.25">
      <c r="A1349" s="1">
        <v>100724</v>
      </c>
      <c r="B1349" s="2">
        <v>43889</v>
      </c>
      <c r="C1349" s="1">
        <v>1</v>
      </c>
      <c r="D1349" s="1">
        <v>1</v>
      </c>
      <c r="E1349" s="1">
        <v>0</v>
      </c>
      <c r="F1349" s="1">
        <v>0</v>
      </c>
      <c r="G1349" s="1">
        <v>0</v>
      </c>
      <c r="H1349" s="1">
        <v>0</v>
      </c>
      <c r="I1349" s="1">
        <f>VLOOKUP(A1349,'Время активности'!$A$1:$B$3211,2,0)</f>
        <v>189</v>
      </c>
      <c r="J1349" s="5">
        <f t="shared" si="42"/>
        <v>3.15</v>
      </c>
      <c r="K1349" s="1">
        <f t="shared" si="43"/>
        <v>1</v>
      </c>
      <c r="L1349" t="str">
        <f>VLOOKUP(A1349,'Каналы привлечения'!$A$1:$B$3211,2,0)</f>
        <v>Instagram</v>
      </c>
      <c r="M1349">
        <f>VLOOKUP(L1349,'Косты по каналам'!$A$1:$B$7,2,0)</f>
        <v>75</v>
      </c>
    </row>
    <row r="1350" spans="1:13" x14ac:dyDescent="0.25">
      <c r="A1350" s="1">
        <v>100471</v>
      </c>
      <c r="B1350" s="2">
        <v>43847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s="1">
        <f>VLOOKUP(A1350,'Время активности'!$A$1:$B$3211,2,0)</f>
        <v>75</v>
      </c>
      <c r="J1350" s="5">
        <f t="shared" si="42"/>
        <v>1.25</v>
      </c>
      <c r="K1350" s="1">
        <f t="shared" si="43"/>
        <v>3</v>
      </c>
      <c r="L1350" t="str">
        <f>VLOOKUP(A1350,'Каналы привлечения'!$A$1:$B$3211,2,0)</f>
        <v>Telegram</v>
      </c>
      <c r="M1350">
        <f>VLOOKUP(L1350,'Косты по каналам'!$A$1:$B$7,2,0)</f>
        <v>70</v>
      </c>
    </row>
    <row r="1351" spans="1:13" x14ac:dyDescent="0.25">
      <c r="A1351" s="1">
        <v>101860</v>
      </c>
      <c r="B1351" s="2">
        <v>44044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f>VLOOKUP(A1351,'Время активности'!$A$1:$B$3211,2,0)</f>
        <v>70</v>
      </c>
      <c r="J1351" s="5">
        <f t="shared" si="42"/>
        <v>1.1666666666666667</v>
      </c>
      <c r="K1351" s="1">
        <f t="shared" si="43"/>
        <v>3</v>
      </c>
      <c r="L1351" t="str">
        <f>VLOOKUP(A1351,'Каналы привлечения'!$A$1:$B$3211,2,0)</f>
        <v>TikTok</v>
      </c>
      <c r="M1351">
        <f>VLOOKUP(L1351,'Косты по каналам'!$A$1:$B$7,2,0)</f>
        <v>80</v>
      </c>
    </row>
    <row r="1352" spans="1:13" x14ac:dyDescent="0.25">
      <c r="A1352" s="1">
        <v>102344</v>
      </c>
      <c r="B1352" s="2">
        <v>44048</v>
      </c>
      <c r="C1352" s="1">
        <v>1</v>
      </c>
      <c r="D1352" s="1">
        <v>1</v>
      </c>
      <c r="E1352" s="1">
        <v>0</v>
      </c>
      <c r="F1352" s="1">
        <v>0</v>
      </c>
      <c r="G1352" s="1">
        <v>0</v>
      </c>
      <c r="H1352" s="1">
        <v>0</v>
      </c>
      <c r="I1352" s="1">
        <f>VLOOKUP(A1352,'Время активности'!$A$1:$B$3211,2,0)</f>
        <v>44</v>
      </c>
      <c r="J1352" s="5">
        <f t="shared" si="42"/>
        <v>0.73333333333333328</v>
      </c>
      <c r="K1352" s="1">
        <f t="shared" si="43"/>
        <v>4</v>
      </c>
      <c r="L1352" t="str">
        <f>VLOOKUP(A1352,'Каналы привлечения'!$A$1:$B$3211,2,0)</f>
        <v>VK</v>
      </c>
      <c r="M1352">
        <f>VLOOKUP(L1352,'Косты по каналам'!$A$1:$B$7,2,0)</f>
        <v>60</v>
      </c>
    </row>
    <row r="1353" spans="1:13" x14ac:dyDescent="0.25">
      <c r="A1353" s="1">
        <v>102118</v>
      </c>
      <c r="B1353" s="2">
        <v>44084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1">
        <f>VLOOKUP(A1353,'Время активности'!$A$1:$B$3211,2,0)</f>
        <v>60</v>
      </c>
      <c r="J1353" s="5">
        <f t="shared" si="42"/>
        <v>1</v>
      </c>
      <c r="K1353" s="1">
        <f t="shared" si="43"/>
        <v>4</v>
      </c>
      <c r="L1353" t="str">
        <f>VLOOKUP(A1353,'Каналы привлечения'!$A$1:$B$3211,2,0)</f>
        <v>Facebook</v>
      </c>
      <c r="M1353">
        <f>VLOOKUP(L1353,'Косты по каналам'!$A$1:$B$7,2,0)</f>
        <v>90</v>
      </c>
    </row>
    <row r="1354" spans="1:13" x14ac:dyDescent="0.25">
      <c r="A1354" s="1">
        <v>102905</v>
      </c>
      <c r="B1354" s="2">
        <v>44087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f>VLOOKUP(A1354,'Время активности'!$A$1:$B$3211,2,0)</f>
        <v>19</v>
      </c>
      <c r="J1354" s="5">
        <f t="shared" si="42"/>
        <v>0.31666666666666665</v>
      </c>
      <c r="K1354" s="1">
        <f t="shared" si="43"/>
        <v>4</v>
      </c>
      <c r="L1354" t="str">
        <f>VLOOKUP(A1354,'Каналы привлечения'!$A$1:$B$3211,2,0)</f>
        <v>VK</v>
      </c>
      <c r="M1354">
        <f>VLOOKUP(L1354,'Косты по каналам'!$A$1:$B$7,2,0)</f>
        <v>60</v>
      </c>
    </row>
    <row r="1355" spans="1:13" x14ac:dyDescent="0.25">
      <c r="A1355" s="1">
        <v>102697</v>
      </c>
      <c r="B1355" s="2">
        <v>44142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f>VLOOKUP(A1355,'Время активности'!$A$1:$B$3211,2,0)</f>
        <v>270</v>
      </c>
      <c r="J1355" s="5">
        <f t="shared" si="42"/>
        <v>4.5</v>
      </c>
      <c r="K1355" s="1">
        <f t="shared" si="43"/>
        <v>1</v>
      </c>
      <c r="L1355" t="str">
        <f>VLOOKUP(A1355,'Каналы привлечения'!$A$1:$B$3211,2,0)</f>
        <v>VK</v>
      </c>
      <c r="M1355">
        <f>VLOOKUP(L1355,'Косты по каналам'!$A$1:$B$7,2,0)</f>
        <v>60</v>
      </c>
    </row>
    <row r="1356" spans="1:13" x14ac:dyDescent="0.25">
      <c r="A1356" s="1">
        <v>102040</v>
      </c>
      <c r="B1356" s="2">
        <v>43867</v>
      </c>
      <c r="C1356" s="1">
        <v>1</v>
      </c>
      <c r="D1356" s="1">
        <v>1</v>
      </c>
      <c r="E1356" s="1">
        <v>0</v>
      </c>
      <c r="F1356" s="1">
        <v>0</v>
      </c>
      <c r="G1356" s="1">
        <v>0</v>
      </c>
      <c r="H1356" s="1">
        <v>0</v>
      </c>
      <c r="I1356" s="1">
        <f>VLOOKUP(A1356,'Время активности'!$A$1:$B$3211,2,0)</f>
        <v>743</v>
      </c>
      <c r="J1356" s="5">
        <f t="shared" si="42"/>
        <v>12.383333333333333</v>
      </c>
      <c r="K1356" s="1">
        <f t="shared" si="43"/>
        <v>1</v>
      </c>
      <c r="L1356" t="str">
        <f>VLOOKUP(A1356,'Каналы привлечения'!$A$1:$B$3211,2,0)</f>
        <v>Telegram</v>
      </c>
      <c r="M1356">
        <f>VLOOKUP(L1356,'Косты по каналам'!$A$1:$B$7,2,0)</f>
        <v>70</v>
      </c>
    </row>
    <row r="1357" spans="1:13" x14ac:dyDescent="0.25">
      <c r="A1357" s="1">
        <v>100031</v>
      </c>
      <c r="B1357" s="2">
        <v>44127</v>
      </c>
      <c r="C1357" s="1">
        <v>1</v>
      </c>
      <c r="D1357" s="1">
        <v>1</v>
      </c>
      <c r="E1357" s="1">
        <v>0</v>
      </c>
      <c r="F1357" s="1">
        <v>0</v>
      </c>
      <c r="G1357" s="1">
        <v>0</v>
      </c>
      <c r="H1357" s="1">
        <v>0</v>
      </c>
      <c r="I1357" s="1">
        <f>VLOOKUP(A1357,'Время активности'!$A$1:$B$3211,2,0)</f>
        <v>194</v>
      </c>
      <c r="J1357" s="5">
        <f t="shared" si="42"/>
        <v>3.2333333333333334</v>
      </c>
      <c r="K1357" s="1">
        <f t="shared" si="43"/>
        <v>1</v>
      </c>
      <c r="L1357" t="str">
        <f>VLOOKUP(A1357,'Каналы привлечения'!$A$1:$B$3211,2,0)</f>
        <v>Instagram</v>
      </c>
      <c r="M1357">
        <f>VLOOKUP(L1357,'Косты по каналам'!$A$1:$B$7,2,0)</f>
        <v>75</v>
      </c>
    </row>
    <row r="1358" spans="1:13" x14ac:dyDescent="0.25">
      <c r="A1358" s="1">
        <v>100129</v>
      </c>
      <c r="B1358" s="2">
        <v>44134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f>VLOOKUP(A1358,'Время активности'!$A$1:$B$3211,2,0)</f>
        <v>82</v>
      </c>
      <c r="J1358" s="5">
        <f t="shared" si="42"/>
        <v>1.3666666666666667</v>
      </c>
      <c r="K1358" s="1">
        <f t="shared" si="43"/>
        <v>3</v>
      </c>
      <c r="L1358" t="str">
        <f>VLOOKUP(A1358,'Каналы привлечения'!$A$1:$B$3211,2,0)</f>
        <v>Telegram</v>
      </c>
      <c r="M1358">
        <f>VLOOKUP(L1358,'Косты по каналам'!$A$1:$B$7,2,0)</f>
        <v>70</v>
      </c>
    </row>
    <row r="1359" spans="1:13" x14ac:dyDescent="0.25">
      <c r="A1359" s="1">
        <v>100929</v>
      </c>
      <c r="B1359" s="2">
        <v>44027</v>
      </c>
      <c r="C1359" s="1">
        <v>1</v>
      </c>
      <c r="D1359" s="1">
        <v>1</v>
      </c>
      <c r="E1359" s="1">
        <v>0</v>
      </c>
      <c r="F1359" s="1">
        <v>0</v>
      </c>
      <c r="G1359" s="1">
        <v>0</v>
      </c>
      <c r="H1359" s="1">
        <v>0</v>
      </c>
      <c r="I1359" s="1">
        <f>VLOOKUP(A1359,'Время активности'!$A$1:$B$3211,2,0)</f>
        <v>69</v>
      </c>
      <c r="J1359" s="5">
        <f t="shared" si="42"/>
        <v>1.1499999999999999</v>
      </c>
      <c r="K1359" s="1">
        <f t="shared" si="43"/>
        <v>3</v>
      </c>
      <c r="L1359" t="str">
        <f>VLOOKUP(A1359,'Каналы привлечения'!$A$1:$B$3211,2,0)</f>
        <v>VK</v>
      </c>
      <c r="M1359">
        <f>VLOOKUP(L1359,'Косты по каналам'!$A$1:$B$7,2,0)</f>
        <v>60</v>
      </c>
    </row>
    <row r="1360" spans="1:13" x14ac:dyDescent="0.25">
      <c r="A1360" s="1">
        <v>103035</v>
      </c>
      <c r="B1360" s="2">
        <v>44121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f>VLOOKUP(A1360,'Время активности'!$A$1:$B$3211,2,0)</f>
        <v>35</v>
      </c>
      <c r="J1360" s="5">
        <f t="shared" si="42"/>
        <v>0.58333333333333337</v>
      </c>
      <c r="K1360" s="1">
        <f t="shared" si="43"/>
        <v>4</v>
      </c>
      <c r="L1360" t="str">
        <f>VLOOKUP(A1360,'Каналы привлечения'!$A$1:$B$3211,2,0)</f>
        <v>TikTok</v>
      </c>
      <c r="M1360">
        <f>VLOOKUP(L1360,'Косты по каналам'!$A$1:$B$7,2,0)</f>
        <v>80</v>
      </c>
    </row>
    <row r="1361" spans="1:13" x14ac:dyDescent="0.25">
      <c r="A1361" s="1">
        <v>100673</v>
      </c>
      <c r="B1361" s="2">
        <v>43983</v>
      </c>
      <c r="C1361" s="1">
        <v>1</v>
      </c>
      <c r="D1361" s="1">
        <v>1</v>
      </c>
      <c r="E1361" s="1">
        <v>0</v>
      </c>
      <c r="F1361" s="1">
        <v>0</v>
      </c>
      <c r="G1361" s="1">
        <v>0</v>
      </c>
      <c r="H1361" s="1">
        <v>0</v>
      </c>
      <c r="I1361" s="1">
        <f>VLOOKUP(A1361,'Время активности'!$A$1:$B$3211,2,0)</f>
        <v>358</v>
      </c>
      <c r="J1361" s="5">
        <f t="shared" si="42"/>
        <v>5.9666666666666668</v>
      </c>
      <c r="K1361" s="1">
        <f t="shared" si="43"/>
        <v>1</v>
      </c>
      <c r="L1361" t="str">
        <f>VLOOKUP(A1361,'Каналы привлечения'!$A$1:$B$3211,2,0)</f>
        <v>Facebook</v>
      </c>
      <c r="M1361">
        <f>VLOOKUP(L1361,'Косты по каналам'!$A$1:$B$7,2,0)</f>
        <v>90</v>
      </c>
    </row>
    <row r="1362" spans="1:13" x14ac:dyDescent="0.25">
      <c r="A1362" s="1">
        <v>100322</v>
      </c>
      <c r="B1362" s="2">
        <v>44115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f>VLOOKUP(A1362,'Время активности'!$A$1:$B$3211,2,0)</f>
        <v>168</v>
      </c>
      <c r="J1362" s="5">
        <f t="shared" si="42"/>
        <v>2.8</v>
      </c>
      <c r="K1362" s="1">
        <f t="shared" si="43"/>
        <v>2</v>
      </c>
      <c r="L1362" t="str">
        <f>VLOOKUP(A1362,'Каналы привлечения'!$A$1:$B$3211,2,0)</f>
        <v>Одноклассники</v>
      </c>
      <c r="M1362">
        <f>VLOOKUP(L1362,'Косты по каналам'!$A$1:$B$7,2,0)</f>
        <v>45</v>
      </c>
    </row>
    <row r="1363" spans="1:13" x14ac:dyDescent="0.25">
      <c r="A1363" s="1">
        <v>101981</v>
      </c>
      <c r="B1363" s="2">
        <v>43896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f>VLOOKUP(A1363,'Время активности'!$A$1:$B$3211,2,0)</f>
        <v>114</v>
      </c>
      <c r="J1363" s="5">
        <f t="shared" si="42"/>
        <v>1.9</v>
      </c>
      <c r="K1363" s="1">
        <f t="shared" si="43"/>
        <v>3</v>
      </c>
      <c r="L1363" t="str">
        <f>VLOOKUP(A1363,'Каналы привлечения'!$A$1:$B$3211,2,0)</f>
        <v>Facebook</v>
      </c>
      <c r="M1363">
        <f>VLOOKUP(L1363,'Косты по каналам'!$A$1:$B$7,2,0)</f>
        <v>90</v>
      </c>
    </row>
    <row r="1364" spans="1:13" x14ac:dyDescent="0.25">
      <c r="A1364" s="1">
        <v>100160</v>
      </c>
      <c r="B1364" s="2">
        <v>44167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f>VLOOKUP(A1364,'Время активности'!$A$1:$B$3211,2,0)</f>
        <v>82</v>
      </c>
      <c r="J1364" s="5">
        <f t="shared" si="42"/>
        <v>1.3666666666666667</v>
      </c>
      <c r="K1364" s="1">
        <f t="shared" si="43"/>
        <v>3</v>
      </c>
      <c r="L1364" t="str">
        <f>VLOOKUP(A1364,'Каналы привлечения'!$A$1:$B$3211,2,0)</f>
        <v>Telegram</v>
      </c>
      <c r="M1364">
        <f>VLOOKUP(L1364,'Косты по каналам'!$A$1:$B$7,2,0)</f>
        <v>70</v>
      </c>
    </row>
    <row r="1365" spans="1:13" x14ac:dyDescent="0.25">
      <c r="A1365" s="1">
        <v>101133</v>
      </c>
      <c r="B1365" s="2">
        <v>44050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f>VLOOKUP(A1365,'Время активности'!$A$1:$B$3211,2,0)</f>
        <v>69</v>
      </c>
      <c r="J1365" s="5">
        <f t="shared" si="42"/>
        <v>1.1499999999999999</v>
      </c>
      <c r="K1365" s="1">
        <f t="shared" si="43"/>
        <v>3</v>
      </c>
      <c r="L1365" t="str">
        <f>VLOOKUP(A1365,'Каналы привлечения'!$A$1:$B$3211,2,0)</f>
        <v>VK</v>
      </c>
      <c r="M1365">
        <f>VLOOKUP(L1365,'Косты по каналам'!$A$1:$B$7,2,0)</f>
        <v>60</v>
      </c>
    </row>
    <row r="1366" spans="1:13" x14ac:dyDescent="0.25">
      <c r="A1366" s="1">
        <v>101819</v>
      </c>
      <c r="B1366" s="2">
        <v>44119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f>VLOOKUP(A1366,'Время активности'!$A$1:$B$3211,2,0)</f>
        <v>19</v>
      </c>
      <c r="J1366" s="5">
        <f t="shared" si="42"/>
        <v>0.31666666666666665</v>
      </c>
      <c r="K1366" s="1">
        <f t="shared" si="43"/>
        <v>4</v>
      </c>
      <c r="L1366" t="str">
        <f>VLOOKUP(A1366,'Каналы привлечения'!$A$1:$B$3211,2,0)</f>
        <v>Facebook</v>
      </c>
      <c r="M1366">
        <f>VLOOKUP(L1366,'Косты по каналам'!$A$1:$B$7,2,0)</f>
        <v>90</v>
      </c>
    </row>
    <row r="1367" spans="1:13" x14ac:dyDescent="0.25">
      <c r="A1367" s="1">
        <v>100936</v>
      </c>
      <c r="B1367" s="2">
        <v>43905</v>
      </c>
      <c r="C1367" s="1">
        <v>1</v>
      </c>
      <c r="D1367" s="1">
        <v>1</v>
      </c>
      <c r="E1367" s="1">
        <v>1</v>
      </c>
      <c r="F1367" s="1">
        <v>0</v>
      </c>
      <c r="G1367" s="1">
        <v>0</v>
      </c>
      <c r="H1367" s="1">
        <v>0</v>
      </c>
      <c r="I1367" s="1">
        <f>VLOOKUP(A1367,'Время активности'!$A$1:$B$3211,2,0)</f>
        <v>68</v>
      </c>
      <c r="J1367" s="5">
        <f t="shared" si="42"/>
        <v>1.1333333333333333</v>
      </c>
      <c r="K1367" s="1">
        <f t="shared" si="43"/>
        <v>3</v>
      </c>
      <c r="L1367" t="str">
        <f>VLOOKUP(A1367,'Каналы привлечения'!$A$1:$B$3211,2,0)</f>
        <v>Facebook</v>
      </c>
      <c r="M1367">
        <f>VLOOKUP(L1367,'Косты по каналам'!$A$1:$B$7,2,0)</f>
        <v>90</v>
      </c>
    </row>
    <row r="1368" spans="1:13" x14ac:dyDescent="0.25">
      <c r="A1368" s="1">
        <v>101592</v>
      </c>
      <c r="B1368" s="2">
        <v>44005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f>VLOOKUP(A1368,'Время активности'!$A$1:$B$3211,2,0)</f>
        <v>151</v>
      </c>
      <c r="J1368" s="5">
        <f t="shared" si="42"/>
        <v>2.5166666666666666</v>
      </c>
      <c r="K1368" s="1">
        <f t="shared" si="43"/>
        <v>2</v>
      </c>
      <c r="L1368" t="str">
        <f>VLOOKUP(A1368,'Каналы привлечения'!$A$1:$B$3211,2,0)</f>
        <v>Telegram</v>
      </c>
      <c r="M1368">
        <f>VLOOKUP(L1368,'Косты по каналам'!$A$1:$B$7,2,0)</f>
        <v>70</v>
      </c>
    </row>
    <row r="1369" spans="1:13" x14ac:dyDescent="0.25">
      <c r="A1369" s="1">
        <v>102406</v>
      </c>
      <c r="B1369" s="2">
        <v>43859</v>
      </c>
      <c r="C1369" s="1">
        <v>1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f>VLOOKUP(A1369,'Время активности'!$A$1:$B$3211,2,0)</f>
        <v>246</v>
      </c>
      <c r="J1369" s="5">
        <f t="shared" si="42"/>
        <v>4.0999999999999996</v>
      </c>
      <c r="K1369" s="1">
        <f t="shared" si="43"/>
        <v>1</v>
      </c>
      <c r="L1369" t="str">
        <f>VLOOKUP(A1369,'Каналы привлечения'!$A$1:$B$3211,2,0)</f>
        <v>TikTok</v>
      </c>
      <c r="M1369">
        <f>VLOOKUP(L1369,'Косты по каналам'!$A$1:$B$7,2,0)</f>
        <v>80</v>
      </c>
    </row>
    <row r="1370" spans="1:13" x14ac:dyDescent="0.25">
      <c r="A1370" s="1">
        <v>101630</v>
      </c>
      <c r="B1370" s="2">
        <v>44048</v>
      </c>
      <c r="C1370" s="1">
        <v>1</v>
      </c>
      <c r="D1370" s="1">
        <v>1</v>
      </c>
      <c r="E1370" s="1">
        <v>1</v>
      </c>
      <c r="F1370" s="1">
        <v>0</v>
      </c>
      <c r="G1370" s="1">
        <v>0</v>
      </c>
      <c r="H1370" s="1">
        <v>0</v>
      </c>
      <c r="I1370" s="1">
        <f>VLOOKUP(A1370,'Время активности'!$A$1:$B$3211,2,0)</f>
        <v>76</v>
      </c>
      <c r="J1370" s="5">
        <f t="shared" si="42"/>
        <v>1.2666666666666666</v>
      </c>
      <c r="K1370" s="1">
        <f t="shared" si="43"/>
        <v>3</v>
      </c>
      <c r="L1370" t="str">
        <f>VLOOKUP(A1370,'Каналы привлечения'!$A$1:$B$3211,2,0)</f>
        <v>Одноклассники</v>
      </c>
      <c r="M1370">
        <f>VLOOKUP(L1370,'Косты по каналам'!$A$1:$B$7,2,0)</f>
        <v>45</v>
      </c>
    </row>
    <row r="1371" spans="1:13" x14ac:dyDescent="0.25">
      <c r="A1371" s="1">
        <v>102438</v>
      </c>
      <c r="B1371" s="2">
        <v>43850</v>
      </c>
      <c r="C1371" s="1">
        <v>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1">
        <f>VLOOKUP(A1371,'Время активности'!$A$1:$B$3211,2,0)</f>
        <v>43</v>
      </c>
      <c r="J1371" s="5">
        <f t="shared" si="42"/>
        <v>0.71666666666666667</v>
      </c>
      <c r="K1371" s="1">
        <f t="shared" si="43"/>
        <v>4</v>
      </c>
      <c r="L1371" t="str">
        <f>VLOOKUP(A1371,'Каналы привлечения'!$A$1:$B$3211,2,0)</f>
        <v>TikTok</v>
      </c>
      <c r="M1371">
        <f>VLOOKUP(L1371,'Косты по каналам'!$A$1:$B$7,2,0)</f>
        <v>80</v>
      </c>
    </row>
    <row r="1372" spans="1:13" x14ac:dyDescent="0.25">
      <c r="A1372" s="1">
        <v>100945</v>
      </c>
      <c r="B1372" s="2">
        <v>44089</v>
      </c>
      <c r="C1372" s="1">
        <v>1</v>
      </c>
      <c r="D1372" s="1">
        <v>1</v>
      </c>
      <c r="E1372" s="1">
        <v>0</v>
      </c>
      <c r="F1372" s="1">
        <v>0</v>
      </c>
      <c r="G1372" s="1">
        <v>0</v>
      </c>
      <c r="H1372" s="1">
        <v>0</v>
      </c>
      <c r="I1372" s="1">
        <f>VLOOKUP(A1372,'Время активности'!$A$1:$B$3211,2,0)</f>
        <v>68</v>
      </c>
      <c r="J1372" s="5">
        <f t="shared" si="42"/>
        <v>1.1333333333333333</v>
      </c>
      <c r="K1372" s="1">
        <f t="shared" si="43"/>
        <v>3</v>
      </c>
      <c r="L1372" t="str">
        <f>VLOOKUP(A1372,'Каналы привлечения'!$A$1:$B$3211,2,0)</f>
        <v>VK</v>
      </c>
      <c r="M1372">
        <f>VLOOKUP(L1372,'Косты по каналам'!$A$1:$B$7,2,0)</f>
        <v>60</v>
      </c>
    </row>
    <row r="1373" spans="1:13" x14ac:dyDescent="0.25">
      <c r="A1373" s="1">
        <v>102264</v>
      </c>
      <c r="B1373" s="2">
        <v>44178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f>VLOOKUP(A1373,'Время активности'!$A$1:$B$3211,2,0)</f>
        <v>72</v>
      </c>
      <c r="J1373" s="5">
        <f t="shared" si="42"/>
        <v>1.2</v>
      </c>
      <c r="K1373" s="1">
        <f t="shared" si="43"/>
        <v>3</v>
      </c>
      <c r="L1373" t="str">
        <f>VLOOKUP(A1373,'Каналы привлечения'!$A$1:$B$3211,2,0)</f>
        <v>VK</v>
      </c>
      <c r="M1373">
        <f>VLOOKUP(L1373,'Косты по каналам'!$A$1:$B$7,2,0)</f>
        <v>60</v>
      </c>
    </row>
    <row r="1374" spans="1:13" x14ac:dyDescent="0.25">
      <c r="A1374" s="1">
        <v>100739</v>
      </c>
      <c r="B1374" s="2">
        <v>43961</v>
      </c>
      <c r="C1374" s="1">
        <v>1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f>VLOOKUP(A1374,'Время активности'!$A$1:$B$3211,2,0)</f>
        <v>133</v>
      </c>
      <c r="J1374" s="5">
        <f t="shared" si="42"/>
        <v>2.2166666666666668</v>
      </c>
      <c r="K1374" s="1">
        <f t="shared" si="43"/>
        <v>2</v>
      </c>
      <c r="L1374" t="str">
        <f>VLOOKUP(A1374,'Каналы привлечения'!$A$1:$B$3211,2,0)</f>
        <v>Telegram</v>
      </c>
      <c r="M1374">
        <f>VLOOKUP(L1374,'Косты по каналам'!$A$1:$B$7,2,0)</f>
        <v>70</v>
      </c>
    </row>
    <row r="1375" spans="1:13" x14ac:dyDescent="0.25">
      <c r="A1375" s="1">
        <v>100175</v>
      </c>
      <c r="B1375" s="2">
        <v>44055</v>
      </c>
      <c r="C1375" s="1">
        <v>1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1">
        <f>VLOOKUP(A1375,'Время активности'!$A$1:$B$3211,2,0)</f>
        <v>81</v>
      </c>
      <c r="J1375" s="5">
        <f t="shared" si="42"/>
        <v>1.35</v>
      </c>
      <c r="K1375" s="1">
        <f t="shared" si="43"/>
        <v>3</v>
      </c>
      <c r="L1375" t="str">
        <f>VLOOKUP(A1375,'Каналы привлечения'!$A$1:$B$3211,2,0)</f>
        <v>VK</v>
      </c>
      <c r="M1375">
        <f>VLOOKUP(L1375,'Косты по каналам'!$A$1:$B$7,2,0)</f>
        <v>60</v>
      </c>
    </row>
    <row r="1376" spans="1:13" x14ac:dyDescent="0.25">
      <c r="A1376" s="1">
        <v>102636</v>
      </c>
      <c r="B1376" s="2">
        <v>44093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f>VLOOKUP(A1376,'Время активности'!$A$1:$B$3211,2,0)</f>
        <v>261</v>
      </c>
      <c r="J1376" s="5">
        <f t="shared" si="42"/>
        <v>4.3499999999999996</v>
      </c>
      <c r="K1376" s="1">
        <f t="shared" si="43"/>
        <v>1</v>
      </c>
      <c r="L1376" t="str">
        <f>VLOOKUP(A1376,'Каналы привлечения'!$A$1:$B$3211,2,0)</f>
        <v>VK</v>
      </c>
      <c r="M1376">
        <f>VLOOKUP(L1376,'Косты по каналам'!$A$1:$B$7,2,0)</f>
        <v>60</v>
      </c>
    </row>
    <row r="1377" spans="1:13" x14ac:dyDescent="0.25">
      <c r="A1377" s="1">
        <v>102382</v>
      </c>
      <c r="B1377" s="2">
        <v>43876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f>VLOOKUP(A1377,'Время активности'!$A$1:$B$3211,2,0)</f>
        <v>14</v>
      </c>
      <c r="J1377" s="5">
        <f t="shared" si="42"/>
        <v>0.23333333333333334</v>
      </c>
      <c r="K1377" s="1">
        <f t="shared" si="43"/>
        <v>4</v>
      </c>
      <c r="L1377" t="str">
        <f>VLOOKUP(A1377,'Каналы привлечения'!$A$1:$B$3211,2,0)</f>
        <v>Одноклассники</v>
      </c>
      <c r="M1377">
        <f>VLOOKUP(L1377,'Косты по каналам'!$A$1:$B$7,2,0)</f>
        <v>45</v>
      </c>
    </row>
    <row r="1378" spans="1:13" x14ac:dyDescent="0.25">
      <c r="A1378" s="1">
        <v>100832</v>
      </c>
      <c r="B1378" s="2">
        <v>44161</v>
      </c>
      <c r="C1378" s="1">
        <v>1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s="1">
        <f>VLOOKUP(A1378,'Время активности'!$A$1:$B$3211,2,0)</f>
        <v>179</v>
      </c>
      <c r="J1378" s="5">
        <f t="shared" si="42"/>
        <v>2.9833333333333334</v>
      </c>
      <c r="K1378" s="1">
        <f t="shared" si="43"/>
        <v>2</v>
      </c>
      <c r="L1378" t="str">
        <f>VLOOKUP(A1378,'Каналы привлечения'!$A$1:$B$3211,2,0)</f>
        <v>Facebook</v>
      </c>
      <c r="M1378">
        <f>VLOOKUP(L1378,'Косты по каналам'!$A$1:$B$7,2,0)</f>
        <v>90</v>
      </c>
    </row>
    <row r="1379" spans="1:13" x14ac:dyDescent="0.25">
      <c r="A1379" s="1">
        <v>100229</v>
      </c>
      <c r="B1379" s="2">
        <v>44095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f>VLOOKUP(A1379,'Время активности'!$A$1:$B$3211,2,0)</f>
        <v>6</v>
      </c>
      <c r="J1379" s="5">
        <f t="shared" si="42"/>
        <v>0.1</v>
      </c>
      <c r="K1379" s="1">
        <f t="shared" si="43"/>
        <v>4</v>
      </c>
      <c r="L1379" t="str">
        <f>VLOOKUP(A1379,'Каналы привлечения'!$A$1:$B$3211,2,0)</f>
        <v>Instagram</v>
      </c>
      <c r="M1379">
        <f>VLOOKUP(L1379,'Косты по каналам'!$A$1:$B$7,2,0)</f>
        <v>75</v>
      </c>
    </row>
    <row r="1380" spans="1:13" x14ac:dyDescent="0.25">
      <c r="A1380" s="1">
        <v>101563</v>
      </c>
      <c r="B1380" s="2">
        <v>44014</v>
      </c>
      <c r="C1380" s="1">
        <v>1</v>
      </c>
      <c r="D1380" s="1">
        <v>1</v>
      </c>
      <c r="E1380" s="1">
        <v>1</v>
      </c>
      <c r="F1380" s="1">
        <v>0</v>
      </c>
      <c r="G1380" s="1">
        <v>0</v>
      </c>
      <c r="H1380" s="1">
        <v>0</v>
      </c>
      <c r="I1380" s="1">
        <f>VLOOKUP(A1380,'Время активности'!$A$1:$B$3211,2,0)</f>
        <v>78</v>
      </c>
      <c r="J1380" s="5">
        <f t="shared" si="42"/>
        <v>1.3</v>
      </c>
      <c r="K1380" s="1">
        <f t="shared" si="43"/>
        <v>3</v>
      </c>
      <c r="L1380" t="str">
        <f>VLOOKUP(A1380,'Каналы привлечения'!$A$1:$B$3211,2,0)</f>
        <v>Facebook</v>
      </c>
      <c r="M1380">
        <f>VLOOKUP(L1380,'Косты по каналам'!$A$1:$B$7,2,0)</f>
        <v>90</v>
      </c>
    </row>
    <row r="1381" spans="1:13" x14ac:dyDescent="0.25">
      <c r="A1381" s="1">
        <v>103195</v>
      </c>
      <c r="B1381" s="2">
        <v>44194</v>
      </c>
      <c r="C1381" s="1">
        <v>1</v>
      </c>
      <c r="D1381" s="1">
        <v>1</v>
      </c>
      <c r="E1381" s="1">
        <v>1</v>
      </c>
      <c r="F1381" s="1">
        <v>0</v>
      </c>
      <c r="G1381" s="1">
        <v>0</v>
      </c>
      <c r="H1381" s="1">
        <v>0</v>
      </c>
      <c r="I1381" s="1">
        <f>VLOOKUP(A1381,'Время активности'!$A$1:$B$3211,2,0)</f>
        <v>203</v>
      </c>
      <c r="J1381" s="5">
        <f t="shared" si="42"/>
        <v>3.3833333333333333</v>
      </c>
      <c r="K1381" s="1">
        <f t="shared" si="43"/>
        <v>1</v>
      </c>
      <c r="L1381" t="str">
        <f>VLOOKUP(A1381,'Каналы привлечения'!$A$1:$B$3211,2,0)</f>
        <v>Facebook</v>
      </c>
      <c r="M1381">
        <f>VLOOKUP(L1381,'Косты по каналам'!$A$1:$B$7,2,0)</f>
        <v>90</v>
      </c>
    </row>
    <row r="1382" spans="1:13" x14ac:dyDescent="0.25">
      <c r="A1382" s="1">
        <v>101036</v>
      </c>
      <c r="B1382" s="2">
        <v>44106</v>
      </c>
      <c r="C1382" s="1">
        <v>1</v>
      </c>
      <c r="D1382" s="1">
        <v>1</v>
      </c>
      <c r="E1382" s="1">
        <v>1</v>
      </c>
      <c r="F1382" s="1">
        <v>0</v>
      </c>
      <c r="G1382" s="1">
        <v>0</v>
      </c>
      <c r="H1382" s="1">
        <v>0</v>
      </c>
      <c r="I1382" s="1">
        <f>VLOOKUP(A1382,'Время активности'!$A$1:$B$3211,2,0)</f>
        <v>200</v>
      </c>
      <c r="J1382" s="5">
        <f t="shared" si="42"/>
        <v>3.3333333333333335</v>
      </c>
      <c r="K1382" s="1">
        <f t="shared" si="43"/>
        <v>1</v>
      </c>
      <c r="L1382" t="str">
        <f>VLOOKUP(A1382,'Каналы привлечения'!$A$1:$B$3211,2,0)</f>
        <v>Одноклассники</v>
      </c>
      <c r="M1382">
        <f>VLOOKUP(L1382,'Косты по каналам'!$A$1:$B$7,2,0)</f>
        <v>45</v>
      </c>
    </row>
    <row r="1383" spans="1:13" x14ac:dyDescent="0.25">
      <c r="A1383" s="1">
        <v>101918</v>
      </c>
      <c r="B1383" s="2">
        <v>44154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f>VLOOKUP(A1383,'Время активности'!$A$1:$B$3211,2,0)</f>
        <v>91</v>
      </c>
      <c r="J1383" s="5">
        <f t="shared" si="42"/>
        <v>1.5166666666666666</v>
      </c>
      <c r="K1383" s="1">
        <f t="shared" si="43"/>
        <v>3</v>
      </c>
      <c r="L1383" t="str">
        <f>VLOOKUP(A1383,'Каналы привлечения'!$A$1:$B$3211,2,0)</f>
        <v>Facebook</v>
      </c>
      <c r="M1383">
        <f>VLOOKUP(L1383,'Косты по каналам'!$A$1:$B$7,2,0)</f>
        <v>90</v>
      </c>
    </row>
    <row r="1384" spans="1:13" x14ac:dyDescent="0.25">
      <c r="A1384" s="1">
        <v>102842</v>
      </c>
      <c r="B1384" s="2">
        <v>44068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f>VLOOKUP(A1384,'Время активности'!$A$1:$B$3211,2,0)</f>
        <v>778</v>
      </c>
      <c r="J1384" s="5">
        <f t="shared" si="42"/>
        <v>12.966666666666667</v>
      </c>
      <c r="K1384" s="1">
        <f t="shared" si="43"/>
        <v>1</v>
      </c>
      <c r="L1384" t="str">
        <f>VLOOKUP(A1384,'Каналы привлечения'!$A$1:$B$3211,2,0)</f>
        <v>TikTok</v>
      </c>
      <c r="M1384">
        <f>VLOOKUP(L1384,'Косты по каналам'!$A$1:$B$7,2,0)</f>
        <v>80</v>
      </c>
    </row>
    <row r="1385" spans="1:13" x14ac:dyDescent="0.25">
      <c r="A1385" s="1">
        <v>102161</v>
      </c>
      <c r="B1385" s="2">
        <v>43932</v>
      </c>
      <c r="C1385" s="1">
        <v>1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s="1">
        <f>VLOOKUP(A1385,'Время активности'!$A$1:$B$3211,2,0)</f>
        <v>57</v>
      </c>
      <c r="J1385" s="5">
        <f t="shared" si="42"/>
        <v>0.95</v>
      </c>
      <c r="K1385" s="1">
        <f t="shared" si="43"/>
        <v>4</v>
      </c>
      <c r="L1385" t="str">
        <f>VLOOKUP(A1385,'Каналы привлечения'!$A$1:$B$3211,2,0)</f>
        <v>Одноклассники</v>
      </c>
      <c r="M1385">
        <f>VLOOKUP(L1385,'Косты по каналам'!$A$1:$B$7,2,0)</f>
        <v>45</v>
      </c>
    </row>
    <row r="1386" spans="1:13" x14ac:dyDescent="0.25">
      <c r="A1386" s="1">
        <v>102423</v>
      </c>
      <c r="B1386" s="2">
        <v>44105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f>VLOOKUP(A1386,'Время активности'!$A$1:$B$3211,2,0)</f>
        <v>0</v>
      </c>
      <c r="J1386" s="5">
        <f t="shared" si="42"/>
        <v>0</v>
      </c>
      <c r="K1386" s="1">
        <f t="shared" si="43"/>
        <v>4</v>
      </c>
      <c r="L1386" t="str">
        <f>VLOOKUP(A1386,'Каналы привлечения'!$A$1:$B$3211,2,0)</f>
        <v>Facebook</v>
      </c>
      <c r="M1386">
        <f>VLOOKUP(L1386,'Косты по каналам'!$A$1:$B$7,2,0)</f>
        <v>90</v>
      </c>
    </row>
    <row r="1387" spans="1:13" x14ac:dyDescent="0.25">
      <c r="A1387" s="1">
        <v>102748</v>
      </c>
      <c r="B1387" s="2">
        <v>43910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f>VLOOKUP(A1387,'Время активности'!$A$1:$B$3211,2,0)</f>
        <v>0</v>
      </c>
      <c r="J1387" s="5">
        <f t="shared" si="42"/>
        <v>0</v>
      </c>
      <c r="K1387" s="1">
        <f t="shared" si="43"/>
        <v>4</v>
      </c>
      <c r="L1387" t="str">
        <f>VLOOKUP(A1387,'Каналы привлечения'!$A$1:$B$3211,2,0)</f>
        <v>Одноклассники</v>
      </c>
      <c r="M1387">
        <f>VLOOKUP(L1387,'Косты по каналам'!$A$1:$B$7,2,0)</f>
        <v>45</v>
      </c>
    </row>
    <row r="1388" spans="1:13" x14ac:dyDescent="0.25">
      <c r="A1388" s="1">
        <v>101232</v>
      </c>
      <c r="B1388" s="2">
        <v>44131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f>VLOOKUP(A1388,'Время активности'!$A$1:$B$3211,2,0)</f>
        <v>33</v>
      </c>
      <c r="J1388" s="5">
        <f t="shared" si="42"/>
        <v>0.55000000000000004</v>
      </c>
      <c r="K1388" s="1">
        <f t="shared" si="43"/>
        <v>4</v>
      </c>
      <c r="L1388" t="str">
        <f>VLOOKUP(A1388,'Каналы привлечения'!$A$1:$B$3211,2,0)</f>
        <v>Одноклассники</v>
      </c>
      <c r="M1388">
        <f>VLOOKUP(L1388,'Косты по каналам'!$A$1:$B$7,2,0)</f>
        <v>45</v>
      </c>
    </row>
    <row r="1389" spans="1:13" x14ac:dyDescent="0.25">
      <c r="A1389" s="1">
        <v>102290</v>
      </c>
      <c r="B1389" s="2">
        <v>43927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f>VLOOKUP(A1389,'Время активности'!$A$1:$B$3211,2,0)</f>
        <v>248</v>
      </c>
      <c r="J1389" s="5">
        <f t="shared" si="42"/>
        <v>4.1333333333333337</v>
      </c>
      <c r="K1389" s="1">
        <f t="shared" si="43"/>
        <v>1</v>
      </c>
      <c r="L1389" t="str">
        <f>VLOOKUP(A1389,'Каналы привлечения'!$A$1:$B$3211,2,0)</f>
        <v>Telegram</v>
      </c>
      <c r="M1389">
        <f>VLOOKUP(L1389,'Косты по каналам'!$A$1:$B$7,2,0)</f>
        <v>70</v>
      </c>
    </row>
    <row r="1390" spans="1:13" x14ac:dyDescent="0.25">
      <c r="A1390" s="1">
        <v>100602</v>
      </c>
      <c r="B1390" s="2">
        <v>44027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f>VLOOKUP(A1390,'Время активности'!$A$1:$B$3211,2,0)</f>
        <v>75</v>
      </c>
      <c r="J1390" s="5">
        <f t="shared" si="42"/>
        <v>1.25</v>
      </c>
      <c r="K1390" s="1">
        <f t="shared" si="43"/>
        <v>3</v>
      </c>
      <c r="L1390" t="str">
        <f>VLOOKUP(A1390,'Каналы привлечения'!$A$1:$B$3211,2,0)</f>
        <v>TikTok</v>
      </c>
      <c r="M1390">
        <f>VLOOKUP(L1390,'Косты по каналам'!$A$1:$B$7,2,0)</f>
        <v>80</v>
      </c>
    </row>
    <row r="1391" spans="1:13" x14ac:dyDescent="0.25">
      <c r="A1391" s="1">
        <v>102467</v>
      </c>
      <c r="B1391" s="2">
        <v>44025</v>
      </c>
      <c r="C1391" s="1">
        <v>1</v>
      </c>
      <c r="D1391" s="1">
        <v>1</v>
      </c>
      <c r="E1391" s="1">
        <v>1</v>
      </c>
      <c r="F1391" s="1">
        <v>0</v>
      </c>
      <c r="G1391" s="1">
        <v>0</v>
      </c>
      <c r="H1391" s="1">
        <v>0</v>
      </c>
      <c r="I1391" s="1">
        <f>VLOOKUP(A1391,'Время активности'!$A$1:$B$3211,2,0)</f>
        <v>33</v>
      </c>
      <c r="J1391" s="5">
        <f t="shared" si="42"/>
        <v>0.55000000000000004</v>
      </c>
      <c r="K1391" s="1">
        <f t="shared" si="43"/>
        <v>4</v>
      </c>
      <c r="L1391" t="str">
        <f>VLOOKUP(A1391,'Каналы привлечения'!$A$1:$B$3211,2,0)</f>
        <v>Telegram</v>
      </c>
      <c r="M1391">
        <f>VLOOKUP(L1391,'Косты по каналам'!$A$1:$B$7,2,0)</f>
        <v>70</v>
      </c>
    </row>
    <row r="1392" spans="1:13" x14ac:dyDescent="0.25">
      <c r="A1392" s="1">
        <v>102350</v>
      </c>
      <c r="B1392" s="2">
        <v>44103</v>
      </c>
      <c r="C1392" s="1">
        <v>1</v>
      </c>
      <c r="D1392" s="1">
        <v>1</v>
      </c>
      <c r="E1392" s="1">
        <v>0</v>
      </c>
      <c r="F1392" s="1">
        <v>0</v>
      </c>
      <c r="G1392" s="1">
        <v>0</v>
      </c>
      <c r="H1392" s="1">
        <v>0</v>
      </c>
      <c r="I1392" s="1">
        <f>VLOOKUP(A1392,'Время активности'!$A$1:$B$3211,2,0)</f>
        <v>27</v>
      </c>
      <c r="J1392" s="5">
        <f t="shared" si="42"/>
        <v>0.45</v>
      </c>
      <c r="K1392" s="1">
        <f t="shared" si="43"/>
        <v>4</v>
      </c>
      <c r="L1392" t="str">
        <f>VLOOKUP(A1392,'Каналы привлечения'!$A$1:$B$3211,2,0)</f>
        <v>Facebook</v>
      </c>
      <c r="M1392">
        <f>VLOOKUP(L1392,'Косты по каналам'!$A$1:$B$7,2,0)</f>
        <v>90</v>
      </c>
    </row>
    <row r="1393" spans="1:13" x14ac:dyDescent="0.25">
      <c r="A1393" s="1">
        <v>100824</v>
      </c>
      <c r="B1393" s="2">
        <v>43909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f>VLOOKUP(A1393,'Время активности'!$A$1:$B$3211,2,0)</f>
        <v>159</v>
      </c>
      <c r="J1393" s="5">
        <f t="shared" si="42"/>
        <v>2.65</v>
      </c>
      <c r="K1393" s="1">
        <f t="shared" si="43"/>
        <v>2</v>
      </c>
      <c r="L1393" t="str">
        <f>VLOOKUP(A1393,'Каналы привлечения'!$A$1:$B$3211,2,0)</f>
        <v>Facebook</v>
      </c>
      <c r="M1393">
        <f>VLOOKUP(L1393,'Косты по каналам'!$A$1:$B$7,2,0)</f>
        <v>90</v>
      </c>
    </row>
    <row r="1394" spans="1:13" x14ac:dyDescent="0.25">
      <c r="A1394" s="1">
        <v>100272</v>
      </c>
      <c r="B1394" s="2">
        <v>43850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f>VLOOKUP(A1394,'Время активности'!$A$1:$B$3211,2,0)</f>
        <v>84</v>
      </c>
      <c r="J1394" s="5">
        <f t="shared" si="42"/>
        <v>1.4</v>
      </c>
      <c r="K1394" s="1">
        <f t="shared" si="43"/>
        <v>3</v>
      </c>
      <c r="L1394" t="str">
        <f>VLOOKUP(A1394,'Каналы привлечения'!$A$1:$B$3211,2,0)</f>
        <v>TikTok</v>
      </c>
      <c r="M1394">
        <f>VLOOKUP(L1394,'Косты по каналам'!$A$1:$B$7,2,0)</f>
        <v>80</v>
      </c>
    </row>
    <row r="1395" spans="1:13" x14ac:dyDescent="0.25">
      <c r="A1395" s="1">
        <v>100387</v>
      </c>
      <c r="B1395" s="2">
        <v>44121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f>VLOOKUP(A1395,'Время активности'!$A$1:$B$3211,2,0)</f>
        <v>54</v>
      </c>
      <c r="J1395" s="5">
        <f t="shared" si="42"/>
        <v>0.9</v>
      </c>
      <c r="K1395" s="1">
        <f t="shared" si="43"/>
        <v>4</v>
      </c>
      <c r="L1395" t="str">
        <f>VLOOKUP(A1395,'Каналы привлечения'!$A$1:$B$3211,2,0)</f>
        <v>Facebook</v>
      </c>
      <c r="M1395">
        <f>VLOOKUP(L1395,'Косты по каналам'!$A$1:$B$7,2,0)</f>
        <v>90</v>
      </c>
    </row>
    <row r="1396" spans="1:13" x14ac:dyDescent="0.25">
      <c r="A1396" s="1">
        <v>102593</v>
      </c>
      <c r="B1396" s="2">
        <v>44037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f>VLOOKUP(A1396,'Время активности'!$A$1:$B$3211,2,0)</f>
        <v>346</v>
      </c>
      <c r="J1396" s="5">
        <f t="shared" si="42"/>
        <v>5.7666666666666666</v>
      </c>
      <c r="K1396" s="1">
        <f t="shared" si="43"/>
        <v>1</v>
      </c>
      <c r="L1396" t="str">
        <f>VLOOKUP(A1396,'Каналы привлечения'!$A$1:$B$3211,2,0)</f>
        <v>Instagram</v>
      </c>
      <c r="M1396">
        <f>VLOOKUP(L1396,'Косты по каналам'!$A$1:$B$7,2,0)</f>
        <v>75</v>
      </c>
    </row>
    <row r="1397" spans="1:13" x14ac:dyDescent="0.25">
      <c r="A1397" s="1">
        <v>101690</v>
      </c>
      <c r="B1397" s="2">
        <v>43921</v>
      </c>
      <c r="C1397" s="1">
        <v>1</v>
      </c>
      <c r="D1397" s="1">
        <v>1</v>
      </c>
      <c r="E1397" s="1">
        <v>1</v>
      </c>
      <c r="F1397" s="1">
        <v>0</v>
      </c>
      <c r="G1397" s="1">
        <v>0</v>
      </c>
      <c r="H1397" s="1">
        <v>0</v>
      </c>
      <c r="I1397" s="1">
        <f>VLOOKUP(A1397,'Время активности'!$A$1:$B$3211,2,0)</f>
        <v>89</v>
      </c>
      <c r="J1397" s="5">
        <f t="shared" si="42"/>
        <v>1.4833333333333334</v>
      </c>
      <c r="K1397" s="1">
        <f t="shared" si="43"/>
        <v>3</v>
      </c>
      <c r="L1397" t="str">
        <f>VLOOKUP(A1397,'Каналы привлечения'!$A$1:$B$3211,2,0)</f>
        <v>VK</v>
      </c>
      <c r="M1397">
        <f>VLOOKUP(L1397,'Косты по каналам'!$A$1:$B$7,2,0)</f>
        <v>60</v>
      </c>
    </row>
    <row r="1398" spans="1:13" x14ac:dyDescent="0.25">
      <c r="A1398" s="1">
        <v>102518</v>
      </c>
      <c r="B1398" s="2">
        <v>44114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0</v>
      </c>
      <c r="I1398" s="1">
        <f>VLOOKUP(A1398,'Время активности'!$A$1:$B$3211,2,0)</f>
        <v>59</v>
      </c>
      <c r="J1398" s="5">
        <f t="shared" si="42"/>
        <v>0.98333333333333328</v>
      </c>
      <c r="K1398" s="1">
        <f t="shared" si="43"/>
        <v>4</v>
      </c>
      <c r="L1398" t="str">
        <f>VLOOKUP(A1398,'Каналы привлечения'!$A$1:$B$3211,2,0)</f>
        <v>Instagram</v>
      </c>
      <c r="M1398">
        <f>VLOOKUP(L1398,'Косты по каналам'!$A$1:$B$7,2,0)</f>
        <v>75</v>
      </c>
    </row>
    <row r="1399" spans="1:13" x14ac:dyDescent="0.25">
      <c r="A1399" s="1">
        <v>102274</v>
      </c>
      <c r="B1399" s="2">
        <v>44096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f>VLOOKUP(A1399,'Время активности'!$A$1:$B$3211,2,0)</f>
        <v>40</v>
      </c>
      <c r="J1399" s="5">
        <f t="shared" si="42"/>
        <v>0.66666666666666663</v>
      </c>
      <c r="K1399" s="1">
        <f t="shared" si="43"/>
        <v>4</v>
      </c>
      <c r="L1399" t="str">
        <f>VLOOKUP(A1399,'Каналы привлечения'!$A$1:$B$3211,2,0)</f>
        <v>Instagram</v>
      </c>
      <c r="M1399">
        <f>VLOOKUP(L1399,'Косты по каналам'!$A$1:$B$7,2,0)</f>
        <v>75</v>
      </c>
    </row>
    <row r="1400" spans="1:13" x14ac:dyDescent="0.25">
      <c r="A1400" s="1">
        <v>102898</v>
      </c>
      <c r="B1400" s="2">
        <v>44151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f>VLOOKUP(A1400,'Время активности'!$A$1:$B$3211,2,0)</f>
        <v>198</v>
      </c>
      <c r="J1400" s="5">
        <f t="shared" si="42"/>
        <v>3.3</v>
      </c>
      <c r="K1400" s="1">
        <f t="shared" si="43"/>
        <v>1</v>
      </c>
      <c r="L1400" t="str">
        <f>VLOOKUP(A1400,'Каналы привлечения'!$A$1:$B$3211,2,0)</f>
        <v>Одноклассники</v>
      </c>
      <c r="M1400">
        <f>VLOOKUP(L1400,'Косты по каналам'!$A$1:$B$7,2,0)</f>
        <v>45</v>
      </c>
    </row>
    <row r="1401" spans="1:13" x14ac:dyDescent="0.25">
      <c r="A1401" s="1">
        <v>101443</v>
      </c>
      <c r="B1401" s="2">
        <v>44141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f>VLOOKUP(A1401,'Время активности'!$A$1:$B$3211,2,0)</f>
        <v>713</v>
      </c>
      <c r="J1401" s="5">
        <f t="shared" si="42"/>
        <v>11.883333333333333</v>
      </c>
      <c r="K1401" s="1">
        <f t="shared" si="43"/>
        <v>1</v>
      </c>
      <c r="L1401" t="str">
        <f>VLOOKUP(A1401,'Каналы привлечения'!$A$1:$B$3211,2,0)</f>
        <v>Instagram</v>
      </c>
      <c r="M1401">
        <f>VLOOKUP(L1401,'Косты по каналам'!$A$1:$B$7,2,0)</f>
        <v>75</v>
      </c>
    </row>
    <row r="1402" spans="1:13" x14ac:dyDescent="0.25">
      <c r="A1402" s="1">
        <v>100695</v>
      </c>
      <c r="B1402" s="2">
        <v>44066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f>VLOOKUP(A1402,'Время активности'!$A$1:$B$3211,2,0)</f>
        <v>294</v>
      </c>
      <c r="J1402" s="5">
        <f t="shared" si="42"/>
        <v>4.9000000000000004</v>
      </c>
      <c r="K1402" s="1">
        <f t="shared" si="43"/>
        <v>1</v>
      </c>
      <c r="L1402" t="str">
        <f>VLOOKUP(A1402,'Каналы привлечения'!$A$1:$B$3211,2,0)</f>
        <v>TikTok</v>
      </c>
      <c r="M1402">
        <f>VLOOKUP(L1402,'Косты по каналам'!$A$1:$B$7,2,0)</f>
        <v>80</v>
      </c>
    </row>
    <row r="1403" spans="1:13" x14ac:dyDescent="0.25">
      <c r="A1403" s="1">
        <v>102117</v>
      </c>
      <c r="B1403" s="2">
        <v>43904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f>VLOOKUP(A1403,'Время активности'!$A$1:$B$3211,2,0)</f>
        <v>7</v>
      </c>
      <c r="J1403" s="5">
        <f t="shared" si="42"/>
        <v>0.11666666666666667</v>
      </c>
      <c r="K1403" s="1">
        <f t="shared" si="43"/>
        <v>4</v>
      </c>
      <c r="L1403" t="str">
        <f>VLOOKUP(A1403,'Каналы привлечения'!$A$1:$B$3211,2,0)</f>
        <v>VK</v>
      </c>
      <c r="M1403">
        <f>VLOOKUP(L1403,'Косты по каналам'!$A$1:$B$7,2,0)</f>
        <v>60</v>
      </c>
    </row>
    <row r="1404" spans="1:13" x14ac:dyDescent="0.25">
      <c r="A1404" s="1">
        <v>103029</v>
      </c>
      <c r="B1404" s="2">
        <v>44173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f>VLOOKUP(A1404,'Время активности'!$A$1:$B$3211,2,0)</f>
        <v>43</v>
      </c>
      <c r="J1404" s="5">
        <f t="shared" si="42"/>
        <v>0.71666666666666667</v>
      </c>
      <c r="K1404" s="1">
        <f t="shared" si="43"/>
        <v>4</v>
      </c>
      <c r="L1404" t="str">
        <f>VLOOKUP(A1404,'Каналы привлечения'!$A$1:$B$3211,2,0)</f>
        <v>Facebook</v>
      </c>
      <c r="M1404">
        <f>VLOOKUP(L1404,'Косты по каналам'!$A$1:$B$7,2,0)</f>
        <v>90</v>
      </c>
    </row>
    <row r="1405" spans="1:13" x14ac:dyDescent="0.25">
      <c r="A1405" s="1">
        <v>102464</v>
      </c>
      <c r="B1405" s="2">
        <v>44023</v>
      </c>
      <c r="C1405" s="1">
        <v>1</v>
      </c>
      <c r="D1405" s="1">
        <v>1</v>
      </c>
      <c r="E1405" s="1">
        <v>1</v>
      </c>
      <c r="F1405" s="1">
        <v>0</v>
      </c>
      <c r="G1405" s="1">
        <v>0</v>
      </c>
      <c r="H1405" s="1">
        <v>0</v>
      </c>
      <c r="I1405" s="1">
        <f>VLOOKUP(A1405,'Время активности'!$A$1:$B$3211,2,0)</f>
        <v>5</v>
      </c>
      <c r="J1405" s="5">
        <f t="shared" si="42"/>
        <v>8.3333333333333329E-2</v>
      </c>
      <c r="K1405" s="1">
        <f t="shared" si="43"/>
        <v>4</v>
      </c>
      <c r="L1405" t="str">
        <f>VLOOKUP(A1405,'Каналы привлечения'!$A$1:$B$3211,2,0)</f>
        <v>TikTok</v>
      </c>
      <c r="M1405">
        <f>VLOOKUP(L1405,'Косты по каналам'!$A$1:$B$7,2,0)</f>
        <v>80</v>
      </c>
    </row>
    <row r="1406" spans="1:13" x14ac:dyDescent="0.25">
      <c r="A1406" s="1">
        <v>101958</v>
      </c>
      <c r="B1406" s="2">
        <v>43939</v>
      </c>
      <c r="C1406" s="1">
        <v>1</v>
      </c>
      <c r="D1406" s="1">
        <v>1</v>
      </c>
      <c r="E1406" s="1">
        <v>0</v>
      </c>
      <c r="F1406" s="1">
        <v>0</v>
      </c>
      <c r="G1406" s="1">
        <v>0</v>
      </c>
      <c r="H1406" s="1">
        <v>0</v>
      </c>
      <c r="I1406" s="1">
        <f>VLOOKUP(A1406,'Время активности'!$A$1:$B$3211,2,0)</f>
        <v>251</v>
      </c>
      <c r="J1406" s="5">
        <f t="shared" si="42"/>
        <v>4.1833333333333336</v>
      </c>
      <c r="K1406" s="1">
        <f t="shared" si="43"/>
        <v>1</v>
      </c>
      <c r="L1406" t="str">
        <f>VLOOKUP(A1406,'Каналы привлечения'!$A$1:$B$3211,2,0)</f>
        <v>Telegram</v>
      </c>
      <c r="M1406">
        <f>VLOOKUP(L1406,'Косты по каналам'!$A$1:$B$7,2,0)</f>
        <v>70</v>
      </c>
    </row>
    <row r="1407" spans="1:13" x14ac:dyDescent="0.25">
      <c r="A1407" s="1">
        <v>100072</v>
      </c>
      <c r="B1407" s="2">
        <v>44170</v>
      </c>
      <c r="C1407" s="1">
        <v>1</v>
      </c>
      <c r="D1407" s="1">
        <v>1</v>
      </c>
      <c r="E1407" s="1">
        <v>1</v>
      </c>
      <c r="F1407" s="1">
        <v>0</v>
      </c>
      <c r="G1407" s="1">
        <v>0</v>
      </c>
      <c r="H1407" s="1">
        <v>0</v>
      </c>
      <c r="I1407" s="1">
        <f>VLOOKUP(A1407,'Время активности'!$A$1:$B$3211,2,0)</f>
        <v>184</v>
      </c>
      <c r="J1407" s="5">
        <f t="shared" si="42"/>
        <v>3.0666666666666669</v>
      </c>
      <c r="K1407" s="1">
        <f t="shared" si="43"/>
        <v>1</v>
      </c>
      <c r="L1407" t="str">
        <f>VLOOKUP(A1407,'Каналы привлечения'!$A$1:$B$3211,2,0)</f>
        <v>Одноклассники</v>
      </c>
      <c r="M1407">
        <f>VLOOKUP(L1407,'Косты по каналам'!$A$1:$B$7,2,0)</f>
        <v>45</v>
      </c>
    </row>
    <row r="1408" spans="1:13" x14ac:dyDescent="0.25">
      <c r="A1408" s="1">
        <v>100630</v>
      </c>
      <c r="B1408" s="2">
        <v>43858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f>VLOOKUP(A1408,'Время активности'!$A$1:$B$3211,2,0)</f>
        <v>183</v>
      </c>
      <c r="J1408" s="5">
        <f t="shared" si="42"/>
        <v>3.05</v>
      </c>
      <c r="K1408" s="1">
        <f t="shared" si="43"/>
        <v>1</v>
      </c>
      <c r="L1408" t="str">
        <f>VLOOKUP(A1408,'Каналы привлечения'!$A$1:$B$3211,2,0)</f>
        <v>Telegram</v>
      </c>
      <c r="M1408">
        <f>VLOOKUP(L1408,'Косты по каналам'!$A$1:$B$7,2,0)</f>
        <v>70</v>
      </c>
    </row>
    <row r="1409" spans="1:13" x14ac:dyDescent="0.25">
      <c r="A1409" s="1">
        <v>100191</v>
      </c>
      <c r="B1409" s="2">
        <v>43841</v>
      </c>
      <c r="C1409" s="1">
        <v>1</v>
      </c>
      <c r="D1409" s="1">
        <v>1</v>
      </c>
      <c r="E1409" s="1">
        <v>1</v>
      </c>
      <c r="F1409" s="1">
        <v>1</v>
      </c>
      <c r="G1409" s="1">
        <v>0</v>
      </c>
      <c r="H1409" s="1">
        <v>0</v>
      </c>
      <c r="I1409" s="1">
        <f>VLOOKUP(A1409,'Время активности'!$A$1:$B$3211,2,0)</f>
        <v>952</v>
      </c>
      <c r="J1409" s="5">
        <f t="shared" si="42"/>
        <v>15.866666666666667</v>
      </c>
      <c r="K1409" s="1">
        <f t="shared" si="43"/>
        <v>1</v>
      </c>
      <c r="L1409" t="str">
        <f>VLOOKUP(A1409,'Каналы привлечения'!$A$1:$B$3211,2,0)</f>
        <v>Instagram</v>
      </c>
      <c r="M1409">
        <f>VLOOKUP(L1409,'Косты по каналам'!$A$1:$B$7,2,0)</f>
        <v>75</v>
      </c>
    </row>
    <row r="1410" spans="1:13" x14ac:dyDescent="0.25">
      <c r="A1410" s="1">
        <v>103192</v>
      </c>
      <c r="B1410" s="2">
        <v>44136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f>VLOOKUP(A1410,'Время активности'!$A$1:$B$3211,2,0)</f>
        <v>409</v>
      </c>
      <c r="J1410" s="5">
        <f t="shared" si="42"/>
        <v>6.8166666666666664</v>
      </c>
      <c r="K1410" s="1">
        <f t="shared" si="43"/>
        <v>1</v>
      </c>
      <c r="L1410" t="str">
        <f>VLOOKUP(A1410,'Каналы привлечения'!$A$1:$B$3211,2,0)</f>
        <v>Одноклассники</v>
      </c>
      <c r="M1410">
        <f>VLOOKUP(L1410,'Косты по каналам'!$A$1:$B$7,2,0)</f>
        <v>45</v>
      </c>
    </row>
    <row r="1411" spans="1:13" x14ac:dyDescent="0.25">
      <c r="A1411" s="1">
        <v>101558</v>
      </c>
      <c r="B1411" s="2">
        <v>44022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f>VLOOKUP(A1411,'Время активности'!$A$1:$B$3211,2,0)</f>
        <v>65</v>
      </c>
      <c r="J1411" s="5">
        <f t="shared" ref="J1411:J1474" si="44">I1411/60</f>
        <v>1.0833333333333333</v>
      </c>
      <c r="K1411" s="1">
        <f t="shared" ref="K1411:K1474" si="45">IF(J1411&lt;=1,4,IF(J1411&lt;=2,3,IF(J1411&lt;=3,2,1)))</f>
        <v>3</v>
      </c>
      <c r="L1411" t="str">
        <f>VLOOKUP(A1411,'Каналы привлечения'!$A$1:$B$3211,2,0)</f>
        <v>Instagram</v>
      </c>
      <c r="M1411">
        <f>VLOOKUP(L1411,'Косты по каналам'!$A$1:$B$7,2,0)</f>
        <v>75</v>
      </c>
    </row>
    <row r="1412" spans="1:13" x14ac:dyDescent="0.25">
      <c r="A1412" s="1">
        <v>102634</v>
      </c>
      <c r="B1412" s="2">
        <v>43862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f>VLOOKUP(A1412,'Время активности'!$A$1:$B$3211,2,0)</f>
        <v>238</v>
      </c>
      <c r="J1412" s="5">
        <f t="shared" si="44"/>
        <v>3.9666666666666668</v>
      </c>
      <c r="K1412" s="1">
        <f t="shared" si="45"/>
        <v>1</v>
      </c>
      <c r="L1412" t="str">
        <f>VLOOKUP(A1412,'Каналы привлечения'!$A$1:$B$3211,2,0)</f>
        <v>Telegram</v>
      </c>
      <c r="M1412">
        <f>VLOOKUP(L1412,'Косты по каналам'!$A$1:$B$7,2,0)</f>
        <v>70</v>
      </c>
    </row>
    <row r="1413" spans="1:13" x14ac:dyDescent="0.25">
      <c r="A1413" s="1">
        <v>100096</v>
      </c>
      <c r="B1413" s="2">
        <v>43922</v>
      </c>
      <c r="C1413" s="1">
        <v>1</v>
      </c>
      <c r="D1413" s="1">
        <v>1</v>
      </c>
      <c r="E1413" s="1">
        <v>1</v>
      </c>
      <c r="F1413" s="1">
        <v>0</v>
      </c>
      <c r="G1413" s="1">
        <v>0</v>
      </c>
      <c r="H1413" s="1">
        <v>0</v>
      </c>
      <c r="I1413" s="1">
        <f>VLOOKUP(A1413,'Время активности'!$A$1:$B$3211,2,0)</f>
        <v>980</v>
      </c>
      <c r="J1413" s="5">
        <f t="shared" si="44"/>
        <v>16.333333333333332</v>
      </c>
      <c r="K1413" s="1">
        <f t="shared" si="45"/>
        <v>1</v>
      </c>
      <c r="L1413" t="str">
        <f>VLOOKUP(A1413,'Каналы привлечения'!$A$1:$B$3211,2,0)</f>
        <v>TikTok</v>
      </c>
      <c r="M1413">
        <f>VLOOKUP(L1413,'Косты по каналам'!$A$1:$B$7,2,0)</f>
        <v>80</v>
      </c>
    </row>
    <row r="1414" spans="1:13" x14ac:dyDescent="0.25">
      <c r="A1414" s="1">
        <v>102033</v>
      </c>
      <c r="B1414" s="2">
        <v>44163</v>
      </c>
      <c r="C1414" s="1">
        <v>1</v>
      </c>
      <c r="D1414" s="1">
        <v>1</v>
      </c>
      <c r="E1414" s="1">
        <v>1</v>
      </c>
      <c r="F1414" s="1">
        <v>1</v>
      </c>
      <c r="G1414" s="1">
        <v>0</v>
      </c>
      <c r="H1414" s="1">
        <v>0</v>
      </c>
      <c r="I1414" s="1">
        <f>VLOOKUP(A1414,'Время активности'!$A$1:$B$3211,2,0)</f>
        <v>49</v>
      </c>
      <c r="J1414" s="5">
        <f t="shared" si="44"/>
        <v>0.81666666666666665</v>
      </c>
      <c r="K1414" s="1">
        <f t="shared" si="45"/>
        <v>4</v>
      </c>
      <c r="L1414" t="str">
        <f>VLOOKUP(A1414,'Каналы привлечения'!$A$1:$B$3211,2,0)</f>
        <v>Telegram</v>
      </c>
      <c r="M1414">
        <f>VLOOKUP(L1414,'Косты по каналам'!$A$1:$B$7,2,0)</f>
        <v>70</v>
      </c>
    </row>
    <row r="1415" spans="1:13" x14ac:dyDescent="0.25">
      <c r="A1415" s="1">
        <v>100625</v>
      </c>
      <c r="B1415" s="2">
        <v>44171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f>VLOOKUP(A1415,'Время активности'!$A$1:$B$3211,2,0)</f>
        <v>237</v>
      </c>
      <c r="J1415" s="5">
        <f t="shared" si="44"/>
        <v>3.95</v>
      </c>
      <c r="K1415" s="1">
        <f t="shared" si="45"/>
        <v>1</v>
      </c>
      <c r="L1415" t="str">
        <f>VLOOKUP(A1415,'Каналы привлечения'!$A$1:$B$3211,2,0)</f>
        <v>Telegram</v>
      </c>
      <c r="M1415">
        <f>VLOOKUP(L1415,'Косты по каналам'!$A$1:$B$7,2,0)</f>
        <v>70</v>
      </c>
    </row>
    <row r="1416" spans="1:13" x14ac:dyDescent="0.25">
      <c r="A1416" s="1">
        <v>101785</v>
      </c>
      <c r="B1416" s="2">
        <v>43973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f>VLOOKUP(A1416,'Время активности'!$A$1:$B$3211,2,0)</f>
        <v>223</v>
      </c>
      <c r="J1416" s="5">
        <f t="shared" si="44"/>
        <v>3.7166666666666668</v>
      </c>
      <c r="K1416" s="1">
        <f t="shared" si="45"/>
        <v>1</v>
      </c>
      <c r="L1416" t="str">
        <f>VLOOKUP(A1416,'Каналы привлечения'!$A$1:$B$3211,2,0)</f>
        <v>Одноклассники</v>
      </c>
      <c r="M1416">
        <f>VLOOKUP(L1416,'Косты по каналам'!$A$1:$B$7,2,0)</f>
        <v>45</v>
      </c>
    </row>
    <row r="1417" spans="1:13" x14ac:dyDescent="0.25">
      <c r="A1417" s="1">
        <v>100650</v>
      </c>
      <c r="B1417" s="2">
        <v>44071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f>VLOOKUP(A1417,'Время активности'!$A$1:$B$3211,2,0)</f>
        <v>165</v>
      </c>
      <c r="J1417" s="5">
        <f t="shared" si="44"/>
        <v>2.75</v>
      </c>
      <c r="K1417" s="1">
        <f t="shared" si="45"/>
        <v>2</v>
      </c>
      <c r="L1417" t="str">
        <f>VLOOKUP(A1417,'Каналы привлечения'!$A$1:$B$3211,2,0)</f>
        <v>TikTok</v>
      </c>
      <c r="M1417">
        <f>VLOOKUP(L1417,'Косты по каналам'!$A$1:$B$7,2,0)</f>
        <v>80</v>
      </c>
    </row>
    <row r="1418" spans="1:13" x14ac:dyDescent="0.25">
      <c r="A1418" s="1">
        <v>101423</v>
      </c>
      <c r="B1418" s="2">
        <v>44101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1">
        <v>0</v>
      </c>
      <c r="I1418" s="1">
        <f>VLOOKUP(A1418,'Время активности'!$A$1:$B$3211,2,0)</f>
        <v>801</v>
      </c>
      <c r="J1418" s="5">
        <f t="shared" si="44"/>
        <v>13.35</v>
      </c>
      <c r="K1418" s="1">
        <f t="shared" si="45"/>
        <v>1</v>
      </c>
      <c r="L1418" t="str">
        <f>VLOOKUP(A1418,'Каналы привлечения'!$A$1:$B$3211,2,0)</f>
        <v>TikTok</v>
      </c>
      <c r="M1418">
        <f>VLOOKUP(L1418,'Косты по каналам'!$A$1:$B$7,2,0)</f>
        <v>80</v>
      </c>
    </row>
    <row r="1419" spans="1:13" x14ac:dyDescent="0.25">
      <c r="A1419" s="1">
        <v>101030</v>
      </c>
      <c r="B1419" s="2">
        <v>44094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f>VLOOKUP(A1419,'Время активности'!$A$1:$B$3211,2,0)</f>
        <v>39</v>
      </c>
      <c r="J1419" s="5">
        <f t="shared" si="44"/>
        <v>0.65</v>
      </c>
      <c r="K1419" s="1">
        <f t="shared" si="45"/>
        <v>4</v>
      </c>
      <c r="L1419" t="str">
        <f>VLOOKUP(A1419,'Каналы привлечения'!$A$1:$B$3211,2,0)</f>
        <v>Одноклассники</v>
      </c>
      <c r="M1419">
        <f>VLOOKUP(L1419,'Косты по каналам'!$A$1:$B$7,2,0)</f>
        <v>45</v>
      </c>
    </row>
    <row r="1420" spans="1:13" x14ac:dyDescent="0.25">
      <c r="A1420" s="1">
        <v>100823</v>
      </c>
      <c r="B1420" s="2">
        <v>43906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f>VLOOKUP(A1420,'Время активности'!$A$1:$B$3211,2,0)</f>
        <v>94</v>
      </c>
      <c r="J1420" s="5">
        <f t="shared" si="44"/>
        <v>1.5666666666666667</v>
      </c>
      <c r="K1420" s="1">
        <f t="shared" si="45"/>
        <v>3</v>
      </c>
      <c r="L1420" t="str">
        <f>VLOOKUP(A1420,'Каналы привлечения'!$A$1:$B$3211,2,0)</f>
        <v>VK</v>
      </c>
      <c r="M1420">
        <f>VLOOKUP(L1420,'Косты по каналам'!$A$1:$B$7,2,0)</f>
        <v>60</v>
      </c>
    </row>
    <row r="1421" spans="1:13" x14ac:dyDescent="0.25">
      <c r="A1421" s="1">
        <v>102284</v>
      </c>
      <c r="B1421" s="2">
        <v>44093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f>VLOOKUP(A1421,'Время активности'!$A$1:$B$3211,2,0)</f>
        <v>268</v>
      </c>
      <c r="J1421" s="5">
        <f t="shared" si="44"/>
        <v>4.4666666666666668</v>
      </c>
      <c r="K1421" s="1">
        <f t="shared" si="45"/>
        <v>1</v>
      </c>
      <c r="L1421" t="str">
        <f>VLOOKUP(A1421,'Каналы привлечения'!$A$1:$B$3211,2,0)</f>
        <v>Telegram</v>
      </c>
      <c r="M1421">
        <f>VLOOKUP(L1421,'Косты по каналам'!$A$1:$B$7,2,0)</f>
        <v>70</v>
      </c>
    </row>
    <row r="1422" spans="1:13" x14ac:dyDescent="0.25">
      <c r="A1422" s="1">
        <v>100042</v>
      </c>
      <c r="B1422" s="2">
        <v>44192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f>VLOOKUP(A1422,'Время активности'!$A$1:$B$3211,2,0)</f>
        <v>1</v>
      </c>
      <c r="J1422" s="5">
        <f t="shared" si="44"/>
        <v>1.6666666666666666E-2</v>
      </c>
      <c r="K1422" s="1">
        <f t="shared" si="45"/>
        <v>4</v>
      </c>
      <c r="L1422" t="str">
        <f>VLOOKUP(A1422,'Каналы привлечения'!$A$1:$B$3211,2,0)</f>
        <v>Одноклассники</v>
      </c>
      <c r="M1422">
        <f>VLOOKUP(L1422,'Косты по каналам'!$A$1:$B$7,2,0)</f>
        <v>45</v>
      </c>
    </row>
    <row r="1423" spans="1:13" x14ac:dyDescent="0.25">
      <c r="A1423" s="1">
        <v>101211</v>
      </c>
      <c r="B1423" s="2">
        <v>44188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f>VLOOKUP(A1423,'Время активности'!$A$1:$B$3211,2,0)</f>
        <v>209</v>
      </c>
      <c r="J1423" s="5">
        <f t="shared" si="44"/>
        <v>3.4833333333333334</v>
      </c>
      <c r="K1423" s="1">
        <f t="shared" si="45"/>
        <v>1</v>
      </c>
      <c r="L1423" t="str">
        <f>VLOOKUP(A1423,'Каналы привлечения'!$A$1:$B$3211,2,0)</f>
        <v>VK</v>
      </c>
      <c r="M1423">
        <f>VLOOKUP(L1423,'Косты по каналам'!$A$1:$B$7,2,0)</f>
        <v>60</v>
      </c>
    </row>
    <row r="1424" spans="1:13" x14ac:dyDescent="0.25">
      <c r="A1424" s="1">
        <v>103017</v>
      </c>
      <c r="B1424" s="2">
        <v>44083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f>VLOOKUP(A1424,'Время активности'!$A$1:$B$3211,2,0)</f>
        <v>215</v>
      </c>
      <c r="J1424" s="5">
        <f t="shared" si="44"/>
        <v>3.5833333333333335</v>
      </c>
      <c r="K1424" s="1">
        <f t="shared" si="45"/>
        <v>1</v>
      </c>
      <c r="L1424" t="str">
        <f>VLOOKUP(A1424,'Каналы привлечения'!$A$1:$B$3211,2,0)</f>
        <v>VK</v>
      </c>
      <c r="M1424">
        <f>VLOOKUP(L1424,'Косты по каналам'!$A$1:$B$7,2,0)</f>
        <v>60</v>
      </c>
    </row>
    <row r="1425" spans="1:13" x14ac:dyDescent="0.25">
      <c r="A1425" s="1">
        <v>102571</v>
      </c>
      <c r="B1425" s="2">
        <v>43952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f>VLOOKUP(A1425,'Время активности'!$A$1:$B$3211,2,0)</f>
        <v>190</v>
      </c>
      <c r="J1425" s="5">
        <f t="shared" si="44"/>
        <v>3.1666666666666665</v>
      </c>
      <c r="K1425" s="1">
        <f t="shared" si="45"/>
        <v>1</v>
      </c>
      <c r="L1425" t="str">
        <f>VLOOKUP(A1425,'Каналы привлечения'!$A$1:$B$3211,2,0)</f>
        <v>Одноклассники</v>
      </c>
      <c r="M1425">
        <f>VLOOKUP(L1425,'Косты по каналам'!$A$1:$B$7,2,0)</f>
        <v>45</v>
      </c>
    </row>
    <row r="1426" spans="1:13" x14ac:dyDescent="0.25">
      <c r="A1426" s="1">
        <v>101189</v>
      </c>
      <c r="B1426" s="2">
        <v>43955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f>VLOOKUP(A1426,'Время активности'!$A$1:$B$3211,2,0)</f>
        <v>44</v>
      </c>
      <c r="J1426" s="5">
        <f t="shared" si="44"/>
        <v>0.73333333333333328</v>
      </c>
      <c r="K1426" s="1">
        <f t="shared" si="45"/>
        <v>4</v>
      </c>
      <c r="L1426" t="str">
        <f>VLOOKUP(A1426,'Каналы привлечения'!$A$1:$B$3211,2,0)</f>
        <v>TikTok</v>
      </c>
      <c r="M1426">
        <f>VLOOKUP(L1426,'Косты по каналам'!$A$1:$B$7,2,0)</f>
        <v>80</v>
      </c>
    </row>
    <row r="1427" spans="1:13" x14ac:dyDescent="0.25">
      <c r="A1427" s="1">
        <v>102606</v>
      </c>
      <c r="B1427" s="2">
        <v>43965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f>VLOOKUP(A1427,'Время активности'!$A$1:$B$3211,2,0)</f>
        <v>48</v>
      </c>
      <c r="J1427" s="5">
        <f t="shared" si="44"/>
        <v>0.8</v>
      </c>
      <c r="K1427" s="1">
        <f t="shared" si="45"/>
        <v>4</v>
      </c>
      <c r="L1427" t="str">
        <f>VLOOKUP(A1427,'Каналы привлечения'!$A$1:$B$3211,2,0)</f>
        <v>VK</v>
      </c>
      <c r="M1427">
        <f>VLOOKUP(L1427,'Косты по каналам'!$A$1:$B$7,2,0)</f>
        <v>60</v>
      </c>
    </row>
    <row r="1428" spans="1:13" x14ac:dyDescent="0.25">
      <c r="A1428" s="1">
        <v>100462</v>
      </c>
      <c r="B1428" s="2">
        <v>44047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0</v>
      </c>
      <c r="I1428" s="1">
        <f>VLOOKUP(A1428,'Время активности'!$A$1:$B$3211,2,0)</f>
        <v>692</v>
      </c>
      <c r="J1428" s="5">
        <f t="shared" si="44"/>
        <v>11.533333333333333</v>
      </c>
      <c r="K1428" s="1">
        <f t="shared" si="45"/>
        <v>1</v>
      </c>
      <c r="L1428" t="str">
        <f>VLOOKUP(A1428,'Каналы привлечения'!$A$1:$B$3211,2,0)</f>
        <v>TikTok</v>
      </c>
      <c r="M1428">
        <f>VLOOKUP(L1428,'Косты по каналам'!$A$1:$B$7,2,0)</f>
        <v>80</v>
      </c>
    </row>
    <row r="1429" spans="1:13" x14ac:dyDescent="0.25">
      <c r="A1429" s="1">
        <v>102233</v>
      </c>
      <c r="B1429" s="2">
        <v>43974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f>VLOOKUP(A1429,'Время активности'!$A$1:$B$3211,2,0)</f>
        <v>250</v>
      </c>
      <c r="J1429" s="5">
        <f t="shared" si="44"/>
        <v>4.166666666666667</v>
      </c>
      <c r="K1429" s="1">
        <f t="shared" si="45"/>
        <v>1</v>
      </c>
      <c r="L1429" t="str">
        <f>VLOOKUP(A1429,'Каналы привлечения'!$A$1:$B$3211,2,0)</f>
        <v>Telegram</v>
      </c>
      <c r="M1429">
        <f>VLOOKUP(L1429,'Косты по каналам'!$A$1:$B$7,2,0)</f>
        <v>70</v>
      </c>
    </row>
    <row r="1430" spans="1:13" x14ac:dyDescent="0.25">
      <c r="A1430" s="1">
        <v>102170</v>
      </c>
      <c r="B1430" s="2">
        <v>44032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f>VLOOKUP(A1430,'Время активности'!$A$1:$B$3211,2,0)</f>
        <v>58</v>
      </c>
      <c r="J1430" s="5">
        <f t="shared" si="44"/>
        <v>0.96666666666666667</v>
      </c>
      <c r="K1430" s="1">
        <f t="shared" si="45"/>
        <v>4</v>
      </c>
      <c r="L1430" t="str">
        <f>VLOOKUP(A1430,'Каналы привлечения'!$A$1:$B$3211,2,0)</f>
        <v>Facebook</v>
      </c>
      <c r="M1430">
        <f>VLOOKUP(L1430,'Косты по каналам'!$A$1:$B$7,2,0)</f>
        <v>90</v>
      </c>
    </row>
    <row r="1431" spans="1:13" x14ac:dyDescent="0.25">
      <c r="A1431" s="1">
        <v>102196</v>
      </c>
      <c r="B1431" s="2">
        <v>44096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f>VLOOKUP(A1431,'Время активности'!$A$1:$B$3211,2,0)</f>
        <v>284</v>
      </c>
      <c r="J1431" s="5">
        <f t="shared" si="44"/>
        <v>4.7333333333333334</v>
      </c>
      <c r="K1431" s="1">
        <f t="shared" si="45"/>
        <v>1</v>
      </c>
      <c r="L1431" t="str">
        <f>VLOOKUP(A1431,'Каналы привлечения'!$A$1:$B$3211,2,0)</f>
        <v>Telegram</v>
      </c>
      <c r="M1431">
        <f>VLOOKUP(L1431,'Косты по каналам'!$A$1:$B$7,2,0)</f>
        <v>70</v>
      </c>
    </row>
    <row r="1432" spans="1:13" x14ac:dyDescent="0.25">
      <c r="A1432" s="1">
        <v>101552</v>
      </c>
      <c r="B1432" s="2">
        <v>44056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f>VLOOKUP(A1432,'Время активности'!$A$1:$B$3211,2,0)</f>
        <v>78</v>
      </c>
      <c r="J1432" s="5">
        <f t="shared" si="44"/>
        <v>1.3</v>
      </c>
      <c r="K1432" s="1">
        <f t="shared" si="45"/>
        <v>3</v>
      </c>
      <c r="L1432" t="str">
        <f>VLOOKUP(A1432,'Каналы привлечения'!$A$1:$B$3211,2,0)</f>
        <v>VK</v>
      </c>
      <c r="M1432">
        <f>VLOOKUP(L1432,'Косты по каналам'!$A$1:$B$7,2,0)</f>
        <v>60</v>
      </c>
    </row>
    <row r="1433" spans="1:13" x14ac:dyDescent="0.25">
      <c r="A1433" s="1">
        <v>101499</v>
      </c>
      <c r="B1433" s="2">
        <v>44193</v>
      </c>
      <c r="C1433" s="1">
        <v>1</v>
      </c>
      <c r="D1433" s="1">
        <v>1</v>
      </c>
      <c r="E1433" s="1">
        <v>1</v>
      </c>
      <c r="F1433" s="1">
        <v>1</v>
      </c>
      <c r="G1433" s="1">
        <v>0</v>
      </c>
      <c r="H1433" s="1">
        <v>0</v>
      </c>
      <c r="I1433" s="1">
        <f>VLOOKUP(A1433,'Время активности'!$A$1:$B$3211,2,0)</f>
        <v>69</v>
      </c>
      <c r="J1433" s="5">
        <f t="shared" si="44"/>
        <v>1.1499999999999999</v>
      </c>
      <c r="K1433" s="1">
        <f t="shared" si="45"/>
        <v>3</v>
      </c>
      <c r="L1433" t="str">
        <f>VLOOKUP(A1433,'Каналы привлечения'!$A$1:$B$3211,2,0)</f>
        <v>Facebook</v>
      </c>
      <c r="M1433">
        <f>VLOOKUP(L1433,'Косты по каналам'!$A$1:$B$7,2,0)</f>
        <v>90</v>
      </c>
    </row>
    <row r="1434" spans="1:13" x14ac:dyDescent="0.25">
      <c r="A1434" s="1">
        <v>101855</v>
      </c>
      <c r="B1434" s="2">
        <v>43975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f>VLOOKUP(A1434,'Время активности'!$A$1:$B$3211,2,0)</f>
        <v>258</v>
      </c>
      <c r="J1434" s="5">
        <f t="shared" si="44"/>
        <v>4.3</v>
      </c>
      <c r="K1434" s="1">
        <f t="shared" si="45"/>
        <v>1</v>
      </c>
      <c r="L1434" t="str">
        <f>VLOOKUP(A1434,'Каналы привлечения'!$A$1:$B$3211,2,0)</f>
        <v>TikTok</v>
      </c>
      <c r="M1434">
        <f>VLOOKUP(L1434,'Косты по каналам'!$A$1:$B$7,2,0)</f>
        <v>80</v>
      </c>
    </row>
    <row r="1435" spans="1:13" x14ac:dyDescent="0.25">
      <c r="A1435" s="1">
        <v>100145</v>
      </c>
      <c r="B1435" s="2">
        <v>43963</v>
      </c>
      <c r="C1435" s="1">
        <v>1</v>
      </c>
      <c r="D1435" s="1">
        <v>1</v>
      </c>
      <c r="E1435" s="1">
        <v>0</v>
      </c>
      <c r="F1435" s="1">
        <v>0</v>
      </c>
      <c r="G1435" s="1">
        <v>0</v>
      </c>
      <c r="H1435" s="1">
        <v>0</v>
      </c>
      <c r="I1435" s="1">
        <f>VLOOKUP(A1435,'Время активности'!$A$1:$B$3211,2,0)</f>
        <v>168</v>
      </c>
      <c r="J1435" s="5">
        <f t="shared" si="44"/>
        <v>2.8</v>
      </c>
      <c r="K1435" s="1">
        <f t="shared" si="45"/>
        <v>2</v>
      </c>
      <c r="L1435" t="str">
        <f>VLOOKUP(A1435,'Каналы привлечения'!$A$1:$B$3211,2,0)</f>
        <v>Одноклассники</v>
      </c>
      <c r="M1435">
        <f>VLOOKUP(L1435,'Косты по каналам'!$A$1:$B$7,2,0)</f>
        <v>45</v>
      </c>
    </row>
    <row r="1436" spans="1:13" x14ac:dyDescent="0.25">
      <c r="A1436" s="1">
        <v>101187</v>
      </c>
      <c r="B1436" s="2">
        <v>43991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f>VLOOKUP(A1436,'Время активности'!$A$1:$B$3211,2,0)</f>
        <v>148</v>
      </c>
      <c r="J1436" s="5">
        <f t="shared" si="44"/>
        <v>2.4666666666666668</v>
      </c>
      <c r="K1436" s="1">
        <f t="shared" si="45"/>
        <v>2</v>
      </c>
      <c r="L1436" t="str">
        <f>VLOOKUP(A1436,'Каналы привлечения'!$A$1:$B$3211,2,0)</f>
        <v>TikTok</v>
      </c>
      <c r="M1436">
        <f>VLOOKUP(L1436,'Косты по каналам'!$A$1:$B$7,2,0)</f>
        <v>80</v>
      </c>
    </row>
    <row r="1437" spans="1:13" x14ac:dyDescent="0.25">
      <c r="A1437" s="1">
        <v>100124</v>
      </c>
      <c r="B1437" s="2">
        <v>43831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f>VLOOKUP(A1437,'Время активности'!$A$1:$B$3211,2,0)</f>
        <v>248</v>
      </c>
      <c r="J1437" s="5">
        <f t="shared" si="44"/>
        <v>4.1333333333333337</v>
      </c>
      <c r="K1437" s="1">
        <f t="shared" si="45"/>
        <v>1</v>
      </c>
      <c r="L1437" t="str">
        <f>VLOOKUP(A1437,'Каналы привлечения'!$A$1:$B$3211,2,0)</f>
        <v>TikTok</v>
      </c>
      <c r="M1437">
        <f>VLOOKUP(L1437,'Косты по каналам'!$A$1:$B$7,2,0)</f>
        <v>80</v>
      </c>
    </row>
    <row r="1438" spans="1:13" x14ac:dyDescent="0.25">
      <c r="A1438" s="1">
        <v>101529</v>
      </c>
      <c r="B1438" s="2">
        <v>43981</v>
      </c>
      <c r="C1438" s="1">
        <v>1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s="1">
        <f>VLOOKUP(A1438,'Время активности'!$A$1:$B$3211,2,0)</f>
        <v>181</v>
      </c>
      <c r="J1438" s="5">
        <f t="shared" si="44"/>
        <v>3.0166666666666666</v>
      </c>
      <c r="K1438" s="1">
        <f t="shared" si="45"/>
        <v>1</v>
      </c>
      <c r="L1438" t="str">
        <f>VLOOKUP(A1438,'Каналы привлечения'!$A$1:$B$3211,2,0)</f>
        <v>Одноклассники</v>
      </c>
      <c r="M1438">
        <f>VLOOKUP(L1438,'Косты по каналам'!$A$1:$B$7,2,0)</f>
        <v>45</v>
      </c>
    </row>
    <row r="1439" spans="1:13" x14ac:dyDescent="0.25">
      <c r="A1439" s="1">
        <v>101480</v>
      </c>
      <c r="B1439" s="2">
        <v>43979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f>VLOOKUP(A1439,'Время активности'!$A$1:$B$3211,2,0)</f>
        <v>185</v>
      </c>
      <c r="J1439" s="5">
        <f t="shared" si="44"/>
        <v>3.0833333333333335</v>
      </c>
      <c r="K1439" s="1">
        <f t="shared" si="45"/>
        <v>1</v>
      </c>
      <c r="L1439" t="str">
        <f>VLOOKUP(A1439,'Каналы привлечения'!$A$1:$B$3211,2,0)</f>
        <v>Одноклассники</v>
      </c>
      <c r="M1439">
        <f>VLOOKUP(L1439,'Косты по каналам'!$A$1:$B$7,2,0)</f>
        <v>45</v>
      </c>
    </row>
    <row r="1440" spans="1:13" x14ac:dyDescent="0.25">
      <c r="A1440" s="1">
        <v>101584</v>
      </c>
      <c r="B1440" s="2">
        <v>43879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f>VLOOKUP(A1440,'Время активности'!$A$1:$B$3211,2,0)</f>
        <v>178</v>
      </c>
      <c r="J1440" s="5">
        <f t="shared" si="44"/>
        <v>2.9666666666666668</v>
      </c>
      <c r="K1440" s="1">
        <f t="shared" si="45"/>
        <v>2</v>
      </c>
      <c r="L1440" t="str">
        <f>VLOOKUP(A1440,'Каналы привлечения'!$A$1:$B$3211,2,0)</f>
        <v>Telegram</v>
      </c>
      <c r="M1440">
        <f>VLOOKUP(L1440,'Косты по каналам'!$A$1:$B$7,2,0)</f>
        <v>70</v>
      </c>
    </row>
    <row r="1441" spans="1:13" x14ac:dyDescent="0.25">
      <c r="A1441" s="1">
        <v>101122</v>
      </c>
      <c r="B1441" s="2">
        <v>44086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1">
        <f>VLOOKUP(A1441,'Время активности'!$A$1:$B$3211,2,0)</f>
        <v>69</v>
      </c>
      <c r="J1441" s="5">
        <f t="shared" si="44"/>
        <v>1.1499999999999999</v>
      </c>
      <c r="K1441" s="1">
        <f t="shared" si="45"/>
        <v>3</v>
      </c>
      <c r="L1441" t="str">
        <f>VLOOKUP(A1441,'Каналы привлечения'!$A$1:$B$3211,2,0)</f>
        <v>VK</v>
      </c>
      <c r="M1441">
        <f>VLOOKUP(L1441,'Косты по каналам'!$A$1:$B$7,2,0)</f>
        <v>60</v>
      </c>
    </row>
    <row r="1442" spans="1:13" x14ac:dyDescent="0.25">
      <c r="A1442" s="1">
        <v>100755</v>
      </c>
      <c r="B1442" s="2">
        <v>44085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0</v>
      </c>
      <c r="I1442" s="1">
        <f>VLOOKUP(A1442,'Время активности'!$A$1:$B$3211,2,0)</f>
        <v>66</v>
      </c>
      <c r="J1442" s="5">
        <f t="shared" si="44"/>
        <v>1.1000000000000001</v>
      </c>
      <c r="K1442" s="1">
        <f t="shared" si="45"/>
        <v>3</v>
      </c>
      <c r="L1442" t="str">
        <f>VLOOKUP(A1442,'Каналы привлечения'!$A$1:$B$3211,2,0)</f>
        <v>Instagram</v>
      </c>
      <c r="M1442">
        <f>VLOOKUP(L1442,'Косты по каналам'!$A$1:$B$7,2,0)</f>
        <v>75</v>
      </c>
    </row>
    <row r="1443" spans="1:13" x14ac:dyDescent="0.25">
      <c r="A1443" s="1">
        <v>101920</v>
      </c>
      <c r="B1443" s="2">
        <v>44001</v>
      </c>
      <c r="C1443" s="1">
        <v>1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1">
        <f>VLOOKUP(A1443,'Время активности'!$A$1:$B$3211,2,0)</f>
        <v>204</v>
      </c>
      <c r="J1443" s="5">
        <f t="shared" si="44"/>
        <v>3.4</v>
      </c>
      <c r="K1443" s="1">
        <f t="shared" si="45"/>
        <v>1</v>
      </c>
      <c r="L1443" t="str">
        <f>VLOOKUP(A1443,'Каналы привлечения'!$A$1:$B$3211,2,0)</f>
        <v>Facebook</v>
      </c>
      <c r="M1443">
        <f>VLOOKUP(L1443,'Косты по каналам'!$A$1:$B$7,2,0)</f>
        <v>90</v>
      </c>
    </row>
    <row r="1444" spans="1:13" x14ac:dyDescent="0.25">
      <c r="A1444" s="1">
        <v>102701</v>
      </c>
      <c r="B1444" s="2">
        <v>44072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f>VLOOKUP(A1444,'Время активности'!$A$1:$B$3211,2,0)</f>
        <v>177</v>
      </c>
      <c r="J1444" s="5">
        <f t="shared" si="44"/>
        <v>2.95</v>
      </c>
      <c r="K1444" s="1">
        <f t="shared" si="45"/>
        <v>2</v>
      </c>
      <c r="L1444" t="str">
        <f>VLOOKUP(A1444,'Каналы привлечения'!$A$1:$B$3211,2,0)</f>
        <v>VK</v>
      </c>
      <c r="M1444">
        <f>VLOOKUP(L1444,'Косты по каналам'!$A$1:$B$7,2,0)</f>
        <v>60</v>
      </c>
    </row>
    <row r="1445" spans="1:13" x14ac:dyDescent="0.25">
      <c r="A1445" s="1">
        <v>102319</v>
      </c>
      <c r="B1445" s="2">
        <v>43859</v>
      </c>
      <c r="C1445" s="1">
        <v>1</v>
      </c>
      <c r="D1445" s="1">
        <v>1</v>
      </c>
      <c r="E1445" s="1">
        <v>1</v>
      </c>
      <c r="F1445" s="1">
        <v>1</v>
      </c>
      <c r="G1445" s="1">
        <v>0</v>
      </c>
      <c r="H1445" s="1">
        <v>0</v>
      </c>
      <c r="I1445" s="1">
        <f>VLOOKUP(A1445,'Время активности'!$A$1:$B$3211,2,0)</f>
        <v>5</v>
      </c>
      <c r="J1445" s="5">
        <f t="shared" si="44"/>
        <v>8.3333333333333329E-2</v>
      </c>
      <c r="K1445" s="1">
        <f t="shared" si="45"/>
        <v>4</v>
      </c>
      <c r="L1445" t="str">
        <f>VLOOKUP(A1445,'Каналы привлечения'!$A$1:$B$3211,2,0)</f>
        <v>TikTok</v>
      </c>
      <c r="M1445">
        <f>VLOOKUP(L1445,'Косты по каналам'!$A$1:$B$7,2,0)</f>
        <v>80</v>
      </c>
    </row>
    <row r="1446" spans="1:13" x14ac:dyDescent="0.25">
      <c r="A1446" s="1">
        <v>100074</v>
      </c>
      <c r="B1446" s="2">
        <v>44182</v>
      </c>
      <c r="C1446" s="1">
        <v>1</v>
      </c>
      <c r="D1446" s="1">
        <v>1</v>
      </c>
      <c r="E1446" s="1">
        <v>1</v>
      </c>
      <c r="F1446" s="1">
        <v>1</v>
      </c>
      <c r="G1446" s="1">
        <v>1</v>
      </c>
      <c r="H1446" s="1">
        <v>1</v>
      </c>
      <c r="I1446" s="1">
        <f>VLOOKUP(A1446,'Время активности'!$A$1:$B$3211,2,0)</f>
        <v>964</v>
      </c>
      <c r="J1446" s="5">
        <f t="shared" si="44"/>
        <v>16.066666666666666</v>
      </c>
      <c r="K1446" s="1">
        <f t="shared" si="45"/>
        <v>1</v>
      </c>
      <c r="L1446" t="str">
        <f>VLOOKUP(A1446,'Каналы привлечения'!$A$1:$B$3211,2,0)</f>
        <v>Одноклассники</v>
      </c>
      <c r="M1446">
        <f>VLOOKUP(L1446,'Косты по каналам'!$A$1:$B$7,2,0)</f>
        <v>45</v>
      </c>
    </row>
    <row r="1447" spans="1:13" x14ac:dyDescent="0.25">
      <c r="A1447" s="1">
        <v>101658</v>
      </c>
      <c r="B1447" s="2">
        <v>43857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f>VLOOKUP(A1447,'Время активности'!$A$1:$B$3211,2,0)</f>
        <v>154</v>
      </c>
      <c r="J1447" s="5">
        <f t="shared" si="44"/>
        <v>2.5666666666666669</v>
      </c>
      <c r="K1447" s="1">
        <f t="shared" si="45"/>
        <v>2</v>
      </c>
      <c r="L1447" t="str">
        <f>VLOOKUP(A1447,'Каналы привлечения'!$A$1:$B$3211,2,0)</f>
        <v>VK</v>
      </c>
      <c r="M1447">
        <f>VLOOKUP(L1447,'Косты по каналам'!$A$1:$B$7,2,0)</f>
        <v>60</v>
      </c>
    </row>
    <row r="1448" spans="1:13" x14ac:dyDescent="0.25">
      <c r="A1448" s="1">
        <v>102790</v>
      </c>
      <c r="B1448" s="2">
        <v>44113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f>VLOOKUP(A1448,'Время активности'!$A$1:$B$3211,2,0)</f>
        <v>217</v>
      </c>
      <c r="J1448" s="5">
        <f t="shared" si="44"/>
        <v>3.6166666666666667</v>
      </c>
      <c r="K1448" s="1">
        <f t="shared" si="45"/>
        <v>1</v>
      </c>
      <c r="L1448" t="str">
        <f>VLOOKUP(A1448,'Каналы привлечения'!$A$1:$B$3211,2,0)</f>
        <v>Одноклассники</v>
      </c>
      <c r="M1448">
        <f>VLOOKUP(L1448,'Косты по каналам'!$A$1:$B$7,2,0)</f>
        <v>45</v>
      </c>
    </row>
    <row r="1449" spans="1:13" x14ac:dyDescent="0.25">
      <c r="A1449" s="1">
        <v>102658</v>
      </c>
      <c r="B1449" s="2">
        <v>44179</v>
      </c>
      <c r="C1449" s="1">
        <v>1</v>
      </c>
      <c r="D1449" s="1">
        <v>1</v>
      </c>
      <c r="E1449" s="1">
        <v>0</v>
      </c>
      <c r="F1449" s="1">
        <v>0</v>
      </c>
      <c r="G1449" s="1">
        <v>0</v>
      </c>
      <c r="H1449" s="1">
        <v>0</v>
      </c>
      <c r="I1449" s="1">
        <f>VLOOKUP(A1449,'Время активности'!$A$1:$B$3211,2,0)</f>
        <v>6</v>
      </c>
      <c r="J1449" s="5">
        <f t="shared" si="44"/>
        <v>0.1</v>
      </c>
      <c r="K1449" s="1">
        <f t="shared" si="45"/>
        <v>4</v>
      </c>
      <c r="L1449" t="str">
        <f>VLOOKUP(A1449,'Каналы привлечения'!$A$1:$B$3211,2,0)</f>
        <v>Facebook</v>
      </c>
      <c r="M1449">
        <f>VLOOKUP(L1449,'Косты по каналам'!$A$1:$B$7,2,0)</f>
        <v>90</v>
      </c>
    </row>
    <row r="1450" spans="1:13" x14ac:dyDescent="0.25">
      <c r="A1450" s="1">
        <v>102228</v>
      </c>
      <c r="B1450" s="2">
        <v>44174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0</v>
      </c>
      <c r="I1450" s="1">
        <f>VLOOKUP(A1450,'Время активности'!$A$1:$B$3211,2,0)</f>
        <v>701</v>
      </c>
      <c r="J1450" s="5">
        <f t="shared" si="44"/>
        <v>11.683333333333334</v>
      </c>
      <c r="K1450" s="1">
        <f t="shared" si="45"/>
        <v>1</v>
      </c>
      <c r="L1450" t="str">
        <f>VLOOKUP(A1450,'Каналы привлечения'!$A$1:$B$3211,2,0)</f>
        <v>Facebook</v>
      </c>
      <c r="M1450">
        <f>VLOOKUP(L1450,'Косты по каналам'!$A$1:$B$7,2,0)</f>
        <v>90</v>
      </c>
    </row>
    <row r="1451" spans="1:13" x14ac:dyDescent="0.25">
      <c r="A1451" s="1">
        <v>101642</v>
      </c>
      <c r="B1451" s="2">
        <v>44005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f>VLOOKUP(A1451,'Время активности'!$A$1:$B$3211,2,0)</f>
        <v>225</v>
      </c>
      <c r="J1451" s="5">
        <f t="shared" si="44"/>
        <v>3.75</v>
      </c>
      <c r="K1451" s="1">
        <f t="shared" si="45"/>
        <v>1</v>
      </c>
      <c r="L1451" t="str">
        <f>VLOOKUP(A1451,'Каналы привлечения'!$A$1:$B$3211,2,0)</f>
        <v>Instagram</v>
      </c>
      <c r="M1451">
        <f>VLOOKUP(L1451,'Косты по каналам'!$A$1:$B$7,2,0)</f>
        <v>75</v>
      </c>
    </row>
    <row r="1452" spans="1:13" x14ac:dyDescent="0.25">
      <c r="A1452" s="1">
        <v>100606</v>
      </c>
      <c r="B1452" s="2">
        <v>44050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1">
        <f>VLOOKUP(A1452,'Время активности'!$A$1:$B$3211,2,0)</f>
        <v>75</v>
      </c>
      <c r="J1452" s="5">
        <f t="shared" si="44"/>
        <v>1.25</v>
      </c>
      <c r="K1452" s="1">
        <f t="shared" si="45"/>
        <v>3</v>
      </c>
      <c r="L1452" t="str">
        <f>VLOOKUP(A1452,'Каналы привлечения'!$A$1:$B$3211,2,0)</f>
        <v>Telegram</v>
      </c>
      <c r="M1452">
        <f>VLOOKUP(L1452,'Косты по каналам'!$A$1:$B$7,2,0)</f>
        <v>70</v>
      </c>
    </row>
    <row r="1453" spans="1:13" x14ac:dyDescent="0.25">
      <c r="A1453" s="1">
        <v>101912</v>
      </c>
      <c r="B1453" s="2">
        <v>44035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f>VLOOKUP(A1453,'Время активности'!$A$1:$B$3211,2,0)</f>
        <v>282</v>
      </c>
      <c r="J1453" s="5">
        <f t="shared" si="44"/>
        <v>4.7</v>
      </c>
      <c r="K1453" s="1">
        <f t="shared" si="45"/>
        <v>1</v>
      </c>
      <c r="L1453" t="str">
        <f>VLOOKUP(A1453,'Каналы привлечения'!$A$1:$B$3211,2,0)</f>
        <v>Одноклассники</v>
      </c>
      <c r="M1453">
        <f>VLOOKUP(L1453,'Косты по каналам'!$A$1:$B$7,2,0)</f>
        <v>45</v>
      </c>
    </row>
    <row r="1454" spans="1:13" x14ac:dyDescent="0.25">
      <c r="A1454" s="1">
        <v>102128</v>
      </c>
      <c r="B1454" s="2">
        <v>43939</v>
      </c>
      <c r="C1454" s="1">
        <v>1</v>
      </c>
      <c r="D1454" s="1">
        <v>1</v>
      </c>
      <c r="E1454" s="1">
        <v>0</v>
      </c>
      <c r="F1454" s="1">
        <v>0</v>
      </c>
      <c r="G1454" s="1">
        <v>0</v>
      </c>
      <c r="H1454" s="1">
        <v>0</v>
      </c>
      <c r="I1454" s="1">
        <f>VLOOKUP(A1454,'Время активности'!$A$1:$B$3211,2,0)</f>
        <v>217</v>
      </c>
      <c r="J1454" s="5">
        <f t="shared" si="44"/>
        <v>3.6166666666666667</v>
      </c>
      <c r="K1454" s="1">
        <f t="shared" si="45"/>
        <v>1</v>
      </c>
      <c r="L1454" t="str">
        <f>VLOOKUP(A1454,'Каналы привлечения'!$A$1:$B$3211,2,0)</f>
        <v>Telegram</v>
      </c>
      <c r="M1454">
        <f>VLOOKUP(L1454,'Косты по каналам'!$A$1:$B$7,2,0)</f>
        <v>70</v>
      </c>
    </row>
    <row r="1455" spans="1:13" x14ac:dyDescent="0.25">
      <c r="A1455" s="1">
        <v>101700</v>
      </c>
      <c r="B1455" s="2">
        <v>44144</v>
      </c>
      <c r="C1455" s="1">
        <v>1</v>
      </c>
      <c r="D1455" s="1">
        <v>1</v>
      </c>
      <c r="E1455" s="1">
        <v>1</v>
      </c>
      <c r="F1455" s="1">
        <v>0</v>
      </c>
      <c r="G1455" s="1">
        <v>0</v>
      </c>
      <c r="H1455" s="1">
        <v>0</v>
      </c>
      <c r="I1455" s="1">
        <f>VLOOKUP(A1455,'Время активности'!$A$1:$B$3211,2,0)</f>
        <v>70</v>
      </c>
      <c r="J1455" s="5">
        <f t="shared" si="44"/>
        <v>1.1666666666666667</v>
      </c>
      <c r="K1455" s="1">
        <f t="shared" si="45"/>
        <v>3</v>
      </c>
      <c r="L1455" t="str">
        <f>VLOOKUP(A1455,'Каналы привлечения'!$A$1:$B$3211,2,0)</f>
        <v>VK</v>
      </c>
      <c r="M1455">
        <f>VLOOKUP(L1455,'Косты по каналам'!$A$1:$B$7,2,0)</f>
        <v>60</v>
      </c>
    </row>
    <row r="1456" spans="1:13" x14ac:dyDescent="0.25">
      <c r="A1456" s="1">
        <v>100961</v>
      </c>
      <c r="B1456" s="2">
        <v>44016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0</v>
      </c>
      <c r="I1456" s="1">
        <f>VLOOKUP(A1456,'Время активности'!$A$1:$B$3211,2,0)</f>
        <v>549</v>
      </c>
      <c r="J1456" s="5">
        <f t="shared" si="44"/>
        <v>9.15</v>
      </c>
      <c r="K1456" s="1">
        <f t="shared" si="45"/>
        <v>1</v>
      </c>
      <c r="L1456" t="str">
        <f>VLOOKUP(A1456,'Каналы привлечения'!$A$1:$B$3211,2,0)</f>
        <v>Instagram</v>
      </c>
      <c r="M1456">
        <f>VLOOKUP(L1456,'Косты по каналам'!$A$1:$B$7,2,0)</f>
        <v>75</v>
      </c>
    </row>
    <row r="1457" spans="1:13" x14ac:dyDescent="0.25">
      <c r="A1457" s="1">
        <v>102234</v>
      </c>
      <c r="B1457" s="2">
        <v>44025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f>VLOOKUP(A1457,'Время активности'!$A$1:$B$3211,2,0)</f>
        <v>189</v>
      </c>
      <c r="J1457" s="5">
        <f t="shared" si="44"/>
        <v>3.15</v>
      </c>
      <c r="K1457" s="1">
        <f t="shared" si="45"/>
        <v>1</v>
      </c>
      <c r="L1457" t="str">
        <f>VLOOKUP(A1457,'Каналы привлечения'!$A$1:$B$3211,2,0)</f>
        <v>VK</v>
      </c>
      <c r="M1457">
        <f>VLOOKUP(L1457,'Косты по каналам'!$A$1:$B$7,2,0)</f>
        <v>60</v>
      </c>
    </row>
    <row r="1458" spans="1:13" x14ac:dyDescent="0.25">
      <c r="A1458" s="1">
        <v>100976</v>
      </c>
      <c r="B1458" s="2">
        <v>43948</v>
      </c>
      <c r="C1458" s="1">
        <v>1</v>
      </c>
      <c r="D1458" s="1">
        <v>1</v>
      </c>
      <c r="E1458" s="1">
        <v>0</v>
      </c>
      <c r="F1458" s="1">
        <v>0</v>
      </c>
      <c r="G1458" s="1">
        <v>0</v>
      </c>
      <c r="H1458" s="1">
        <v>0</v>
      </c>
      <c r="I1458" s="1">
        <f>VLOOKUP(A1458,'Время активности'!$A$1:$B$3211,2,0)</f>
        <v>68</v>
      </c>
      <c r="J1458" s="5">
        <f t="shared" si="44"/>
        <v>1.1333333333333333</v>
      </c>
      <c r="K1458" s="1">
        <f t="shared" si="45"/>
        <v>3</v>
      </c>
      <c r="L1458" t="str">
        <f>VLOOKUP(A1458,'Каналы привлечения'!$A$1:$B$3211,2,0)</f>
        <v>Одноклассники</v>
      </c>
      <c r="M1458">
        <f>VLOOKUP(L1458,'Косты по каналам'!$A$1:$B$7,2,0)</f>
        <v>45</v>
      </c>
    </row>
    <row r="1459" spans="1:13" x14ac:dyDescent="0.25">
      <c r="A1459" s="1">
        <v>101863</v>
      </c>
      <c r="B1459" s="2">
        <v>43847</v>
      </c>
      <c r="C1459" s="1">
        <v>1</v>
      </c>
      <c r="D1459" s="1">
        <v>1</v>
      </c>
      <c r="E1459" s="1">
        <v>1</v>
      </c>
      <c r="F1459" s="1">
        <v>1</v>
      </c>
      <c r="G1459" s="1">
        <v>0</v>
      </c>
      <c r="H1459" s="1">
        <v>0</v>
      </c>
      <c r="I1459" s="1">
        <f>VLOOKUP(A1459,'Время активности'!$A$1:$B$3211,2,0)</f>
        <v>167</v>
      </c>
      <c r="J1459" s="5">
        <f t="shared" si="44"/>
        <v>2.7833333333333332</v>
      </c>
      <c r="K1459" s="1">
        <f t="shared" si="45"/>
        <v>2</v>
      </c>
      <c r="L1459" t="str">
        <f>VLOOKUP(A1459,'Каналы привлечения'!$A$1:$B$3211,2,0)</f>
        <v>Telegram</v>
      </c>
      <c r="M1459">
        <f>VLOOKUP(L1459,'Косты по каналам'!$A$1:$B$7,2,0)</f>
        <v>70</v>
      </c>
    </row>
    <row r="1460" spans="1:13" x14ac:dyDescent="0.25">
      <c r="A1460" s="1">
        <v>100711</v>
      </c>
      <c r="B1460" s="2">
        <v>43981</v>
      </c>
      <c r="C1460" s="1">
        <v>1</v>
      </c>
      <c r="D1460" s="1">
        <v>1</v>
      </c>
      <c r="E1460" s="1">
        <v>1</v>
      </c>
      <c r="F1460" s="1">
        <v>0</v>
      </c>
      <c r="G1460" s="1">
        <v>0</v>
      </c>
      <c r="H1460" s="1">
        <v>0</v>
      </c>
      <c r="I1460" s="1">
        <f>VLOOKUP(A1460,'Время активности'!$A$1:$B$3211,2,0)</f>
        <v>155</v>
      </c>
      <c r="J1460" s="5">
        <f t="shared" si="44"/>
        <v>2.5833333333333335</v>
      </c>
      <c r="K1460" s="1">
        <f t="shared" si="45"/>
        <v>2</v>
      </c>
      <c r="L1460" t="str">
        <f>VLOOKUP(A1460,'Каналы привлечения'!$A$1:$B$3211,2,0)</f>
        <v>Одноклассники</v>
      </c>
      <c r="M1460">
        <f>VLOOKUP(L1460,'Косты по каналам'!$A$1:$B$7,2,0)</f>
        <v>45</v>
      </c>
    </row>
    <row r="1461" spans="1:13" x14ac:dyDescent="0.25">
      <c r="A1461" s="1">
        <v>102989</v>
      </c>
      <c r="B1461" s="2">
        <v>44155</v>
      </c>
      <c r="C1461" s="1">
        <v>1</v>
      </c>
      <c r="D1461" s="1">
        <v>1</v>
      </c>
      <c r="E1461" s="1">
        <v>1</v>
      </c>
      <c r="F1461" s="1">
        <v>0</v>
      </c>
      <c r="G1461" s="1">
        <v>0</v>
      </c>
      <c r="H1461" s="1">
        <v>0</v>
      </c>
      <c r="I1461" s="1">
        <f>VLOOKUP(A1461,'Время активности'!$A$1:$B$3211,2,0)</f>
        <v>77</v>
      </c>
      <c r="J1461" s="5">
        <f t="shared" si="44"/>
        <v>1.2833333333333334</v>
      </c>
      <c r="K1461" s="1">
        <f t="shared" si="45"/>
        <v>3</v>
      </c>
      <c r="L1461" t="str">
        <f>VLOOKUP(A1461,'Каналы привлечения'!$A$1:$B$3211,2,0)</f>
        <v>VK</v>
      </c>
      <c r="M1461">
        <f>VLOOKUP(L1461,'Косты по каналам'!$A$1:$B$7,2,0)</f>
        <v>60</v>
      </c>
    </row>
    <row r="1462" spans="1:13" x14ac:dyDescent="0.25">
      <c r="A1462" s="1">
        <v>102908</v>
      </c>
      <c r="B1462" s="2">
        <v>44143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f>VLOOKUP(A1462,'Время активности'!$A$1:$B$3211,2,0)</f>
        <v>21</v>
      </c>
      <c r="J1462" s="5">
        <f t="shared" si="44"/>
        <v>0.35</v>
      </c>
      <c r="K1462" s="1">
        <f t="shared" si="45"/>
        <v>4</v>
      </c>
      <c r="L1462" t="str">
        <f>VLOOKUP(A1462,'Каналы привлечения'!$A$1:$B$3211,2,0)</f>
        <v>TikTok</v>
      </c>
      <c r="M1462">
        <f>VLOOKUP(L1462,'Косты по каналам'!$A$1:$B$7,2,0)</f>
        <v>80</v>
      </c>
    </row>
    <row r="1463" spans="1:13" x14ac:dyDescent="0.25">
      <c r="A1463" s="1">
        <v>102335</v>
      </c>
      <c r="B1463" s="2">
        <v>43887</v>
      </c>
      <c r="C1463" s="1">
        <v>1</v>
      </c>
      <c r="D1463" s="1">
        <v>1</v>
      </c>
      <c r="E1463" s="1">
        <v>1</v>
      </c>
      <c r="F1463" s="1">
        <v>1</v>
      </c>
      <c r="G1463" s="1">
        <v>0</v>
      </c>
      <c r="H1463" s="1">
        <v>0</v>
      </c>
      <c r="I1463" s="1">
        <f>VLOOKUP(A1463,'Время активности'!$A$1:$B$3211,2,0)</f>
        <v>11</v>
      </c>
      <c r="J1463" s="5">
        <f t="shared" si="44"/>
        <v>0.18333333333333332</v>
      </c>
      <c r="K1463" s="1">
        <f t="shared" si="45"/>
        <v>4</v>
      </c>
      <c r="L1463" t="str">
        <f>VLOOKUP(A1463,'Каналы привлечения'!$A$1:$B$3211,2,0)</f>
        <v>Instagram</v>
      </c>
      <c r="M1463">
        <f>VLOOKUP(L1463,'Косты по каналам'!$A$1:$B$7,2,0)</f>
        <v>75</v>
      </c>
    </row>
    <row r="1464" spans="1:13" x14ac:dyDescent="0.25">
      <c r="A1464" s="1">
        <v>100669</v>
      </c>
      <c r="B1464" s="2">
        <v>43958</v>
      </c>
      <c r="C1464" s="1">
        <v>1</v>
      </c>
      <c r="D1464" s="1">
        <v>1</v>
      </c>
      <c r="E1464" s="1">
        <v>1</v>
      </c>
      <c r="F1464" s="1">
        <v>1</v>
      </c>
      <c r="G1464" s="1">
        <v>1</v>
      </c>
      <c r="H1464" s="1">
        <v>0</v>
      </c>
      <c r="I1464" s="1">
        <f>VLOOKUP(A1464,'Время активности'!$A$1:$B$3211,2,0)</f>
        <v>75</v>
      </c>
      <c r="J1464" s="5">
        <f t="shared" si="44"/>
        <v>1.25</v>
      </c>
      <c r="K1464" s="1">
        <f t="shared" si="45"/>
        <v>3</v>
      </c>
      <c r="L1464" t="str">
        <f>VLOOKUP(A1464,'Каналы привлечения'!$A$1:$B$3211,2,0)</f>
        <v>TikTok</v>
      </c>
      <c r="M1464">
        <f>VLOOKUP(L1464,'Косты по каналам'!$A$1:$B$7,2,0)</f>
        <v>80</v>
      </c>
    </row>
    <row r="1465" spans="1:13" x14ac:dyDescent="0.25">
      <c r="A1465" s="1">
        <v>101155</v>
      </c>
      <c r="B1465" s="2">
        <v>44032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f>VLOOKUP(A1465,'Время активности'!$A$1:$B$3211,2,0)</f>
        <v>181</v>
      </c>
      <c r="J1465" s="5">
        <f t="shared" si="44"/>
        <v>3.0166666666666666</v>
      </c>
      <c r="K1465" s="1">
        <f t="shared" si="45"/>
        <v>1</v>
      </c>
      <c r="L1465" t="str">
        <f>VLOOKUP(A1465,'Каналы привлечения'!$A$1:$B$3211,2,0)</f>
        <v>Facebook</v>
      </c>
      <c r="M1465">
        <f>VLOOKUP(L1465,'Косты по каналам'!$A$1:$B$7,2,0)</f>
        <v>90</v>
      </c>
    </row>
    <row r="1466" spans="1:13" x14ac:dyDescent="0.25">
      <c r="A1466" s="1">
        <v>102557</v>
      </c>
      <c r="B1466" s="2">
        <v>43848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f>VLOOKUP(A1466,'Время активности'!$A$1:$B$3211,2,0)</f>
        <v>37</v>
      </c>
      <c r="J1466" s="5">
        <f t="shared" si="44"/>
        <v>0.6166666666666667</v>
      </c>
      <c r="K1466" s="1">
        <f t="shared" si="45"/>
        <v>4</v>
      </c>
      <c r="L1466" t="str">
        <f>VLOOKUP(A1466,'Каналы привлечения'!$A$1:$B$3211,2,0)</f>
        <v>Facebook</v>
      </c>
      <c r="M1466">
        <f>VLOOKUP(L1466,'Косты по каналам'!$A$1:$B$7,2,0)</f>
        <v>90</v>
      </c>
    </row>
    <row r="1467" spans="1:13" x14ac:dyDescent="0.25">
      <c r="A1467" s="1">
        <v>102483</v>
      </c>
      <c r="B1467" s="2">
        <v>43882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f>VLOOKUP(A1467,'Время активности'!$A$1:$B$3211,2,0)</f>
        <v>44</v>
      </c>
      <c r="J1467" s="5">
        <f t="shared" si="44"/>
        <v>0.73333333333333328</v>
      </c>
      <c r="K1467" s="1">
        <f t="shared" si="45"/>
        <v>4</v>
      </c>
      <c r="L1467" t="str">
        <f>VLOOKUP(A1467,'Каналы привлечения'!$A$1:$B$3211,2,0)</f>
        <v>Facebook</v>
      </c>
      <c r="M1467">
        <f>VLOOKUP(L1467,'Косты по каналам'!$A$1:$B$7,2,0)</f>
        <v>90</v>
      </c>
    </row>
    <row r="1468" spans="1:13" x14ac:dyDescent="0.25">
      <c r="A1468" s="1">
        <v>101761</v>
      </c>
      <c r="B1468" s="2">
        <v>44139</v>
      </c>
      <c r="C1468" s="1">
        <v>1</v>
      </c>
      <c r="D1468" s="1">
        <v>1</v>
      </c>
      <c r="E1468" s="1">
        <v>1</v>
      </c>
      <c r="F1468" s="1">
        <v>1</v>
      </c>
      <c r="G1468" s="1">
        <v>1</v>
      </c>
      <c r="H1468" s="1">
        <v>0</v>
      </c>
      <c r="I1468" s="1">
        <f>VLOOKUP(A1468,'Время активности'!$A$1:$B$3211,2,0)</f>
        <v>938</v>
      </c>
      <c r="J1468" s="5">
        <f t="shared" si="44"/>
        <v>15.633333333333333</v>
      </c>
      <c r="K1468" s="1">
        <f t="shared" si="45"/>
        <v>1</v>
      </c>
      <c r="L1468" t="str">
        <f>VLOOKUP(A1468,'Каналы привлечения'!$A$1:$B$3211,2,0)</f>
        <v>Instagram</v>
      </c>
      <c r="M1468">
        <f>VLOOKUP(L1468,'Косты по каналам'!$A$1:$B$7,2,0)</f>
        <v>75</v>
      </c>
    </row>
    <row r="1469" spans="1:13" x14ac:dyDescent="0.25">
      <c r="A1469" s="1">
        <v>102431</v>
      </c>
      <c r="B1469" s="2">
        <v>44052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0</v>
      </c>
      <c r="I1469" s="1">
        <f>VLOOKUP(A1469,'Время активности'!$A$1:$B$3211,2,0)</f>
        <v>11</v>
      </c>
      <c r="J1469" s="5">
        <f t="shared" si="44"/>
        <v>0.18333333333333332</v>
      </c>
      <c r="K1469" s="1">
        <f t="shared" si="45"/>
        <v>4</v>
      </c>
      <c r="L1469" t="str">
        <f>VLOOKUP(A1469,'Каналы привлечения'!$A$1:$B$3211,2,0)</f>
        <v>Instagram</v>
      </c>
      <c r="M1469">
        <f>VLOOKUP(L1469,'Косты по каналам'!$A$1:$B$7,2,0)</f>
        <v>75</v>
      </c>
    </row>
    <row r="1470" spans="1:13" x14ac:dyDescent="0.25">
      <c r="A1470" s="1">
        <v>100134</v>
      </c>
      <c r="B1470" s="2">
        <v>43914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f>VLOOKUP(A1470,'Время активности'!$A$1:$B$3211,2,0)</f>
        <v>168</v>
      </c>
      <c r="J1470" s="5">
        <f t="shared" si="44"/>
        <v>2.8</v>
      </c>
      <c r="K1470" s="1">
        <f t="shared" si="45"/>
        <v>2</v>
      </c>
      <c r="L1470" t="str">
        <f>VLOOKUP(A1470,'Каналы привлечения'!$A$1:$B$3211,2,0)</f>
        <v>VK</v>
      </c>
      <c r="M1470">
        <f>VLOOKUP(L1470,'Косты по каналам'!$A$1:$B$7,2,0)</f>
        <v>60</v>
      </c>
    </row>
    <row r="1471" spans="1:13" x14ac:dyDescent="0.25">
      <c r="A1471" s="1">
        <v>102586</v>
      </c>
      <c r="B1471" s="2">
        <v>43863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f>VLOOKUP(A1471,'Время активности'!$A$1:$B$3211,2,0)</f>
        <v>29</v>
      </c>
      <c r="J1471" s="5">
        <f t="shared" si="44"/>
        <v>0.48333333333333334</v>
      </c>
      <c r="K1471" s="1">
        <f t="shared" si="45"/>
        <v>4</v>
      </c>
      <c r="L1471" t="str">
        <f>VLOOKUP(A1471,'Каналы привлечения'!$A$1:$B$3211,2,0)</f>
        <v>Одноклассники</v>
      </c>
      <c r="M1471">
        <f>VLOOKUP(L1471,'Косты по каналам'!$A$1:$B$7,2,0)</f>
        <v>45</v>
      </c>
    </row>
    <row r="1472" spans="1:13" x14ac:dyDescent="0.25">
      <c r="A1472" s="1">
        <v>102511</v>
      </c>
      <c r="B1472" s="2">
        <v>44042</v>
      </c>
      <c r="C1472" s="1">
        <v>1</v>
      </c>
      <c r="D1472" s="1">
        <v>1</v>
      </c>
      <c r="E1472" s="1">
        <v>1</v>
      </c>
      <c r="F1472" s="1">
        <v>1</v>
      </c>
      <c r="G1472" s="1">
        <v>1</v>
      </c>
      <c r="H1472" s="1">
        <v>0</v>
      </c>
      <c r="I1472" s="1">
        <f>VLOOKUP(A1472,'Время активности'!$A$1:$B$3211,2,0)</f>
        <v>527</v>
      </c>
      <c r="J1472" s="5">
        <f t="shared" si="44"/>
        <v>8.7833333333333332</v>
      </c>
      <c r="K1472" s="1">
        <f t="shared" si="45"/>
        <v>1</v>
      </c>
      <c r="L1472" t="str">
        <f>VLOOKUP(A1472,'Каналы привлечения'!$A$1:$B$3211,2,0)</f>
        <v>VK</v>
      </c>
      <c r="M1472">
        <f>VLOOKUP(L1472,'Косты по каналам'!$A$1:$B$7,2,0)</f>
        <v>60</v>
      </c>
    </row>
    <row r="1473" spans="1:13" x14ac:dyDescent="0.25">
      <c r="A1473" s="1">
        <v>100562</v>
      </c>
      <c r="B1473" s="2">
        <v>44140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f>VLOOKUP(A1473,'Время активности'!$A$1:$B$3211,2,0)</f>
        <v>255</v>
      </c>
      <c r="J1473" s="5">
        <f t="shared" si="44"/>
        <v>4.25</v>
      </c>
      <c r="K1473" s="1">
        <f t="shared" si="45"/>
        <v>1</v>
      </c>
      <c r="L1473" t="str">
        <f>VLOOKUP(A1473,'Каналы привлечения'!$A$1:$B$3211,2,0)</f>
        <v>Telegram</v>
      </c>
      <c r="M1473">
        <f>VLOOKUP(L1473,'Косты по каналам'!$A$1:$B$7,2,0)</f>
        <v>70</v>
      </c>
    </row>
    <row r="1474" spans="1:13" x14ac:dyDescent="0.25">
      <c r="A1474" s="1">
        <v>101942</v>
      </c>
      <c r="B1474" s="2">
        <v>44144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f>VLOOKUP(A1474,'Время активности'!$A$1:$B$3211,2,0)</f>
        <v>56</v>
      </c>
      <c r="J1474" s="5">
        <f t="shared" si="44"/>
        <v>0.93333333333333335</v>
      </c>
      <c r="K1474" s="1">
        <f t="shared" si="45"/>
        <v>4</v>
      </c>
      <c r="L1474" t="str">
        <f>VLOOKUP(A1474,'Каналы привлечения'!$A$1:$B$3211,2,0)</f>
        <v>VK</v>
      </c>
      <c r="M1474">
        <f>VLOOKUP(L1474,'Косты по каналам'!$A$1:$B$7,2,0)</f>
        <v>60</v>
      </c>
    </row>
    <row r="1475" spans="1:13" x14ac:dyDescent="0.25">
      <c r="A1475" s="1">
        <v>103188</v>
      </c>
      <c r="B1475" s="2">
        <v>44124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f>VLOOKUP(A1475,'Время активности'!$A$1:$B$3211,2,0)</f>
        <v>173</v>
      </c>
      <c r="J1475" s="5">
        <f t="shared" ref="J1475:J1538" si="46">I1475/60</f>
        <v>2.8833333333333333</v>
      </c>
      <c r="K1475" s="1">
        <f t="shared" ref="K1475:K1538" si="47">IF(J1475&lt;=1,4,IF(J1475&lt;=2,3,IF(J1475&lt;=3,2,1)))</f>
        <v>2</v>
      </c>
      <c r="L1475" t="str">
        <f>VLOOKUP(A1475,'Каналы привлечения'!$A$1:$B$3211,2,0)</f>
        <v>VK</v>
      </c>
      <c r="M1475">
        <f>VLOOKUP(L1475,'Косты по каналам'!$A$1:$B$7,2,0)</f>
        <v>60</v>
      </c>
    </row>
    <row r="1476" spans="1:13" x14ac:dyDescent="0.25">
      <c r="A1476" s="1">
        <v>102420</v>
      </c>
      <c r="B1476" s="2">
        <v>44107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f>VLOOKUP(A1476,'Время активности'!$A$1:$B$3211,2,0)</f>
        <v>156</v>
      </c>
      <c r="J1476" s="5">
        <f t="shared" si="46"/>
        <v>2.6</v>
      </c>
      <c r="K1476" s="1">
        <f t="shared" si="47"/>
        <v>2</v>
      </c>
      <c r="L1476" t="str">
        <f>VLOOKUP(A1476,'Каналы привлечения'!$A$1:$B$3211,2,0)</f>
        <v>TikTok</v>
      </c>
      <c r="M1476">
        <f>VLOOKUP(L1476,'Косты по каналам'!$A$1:$B$7,2,0)</f>
        <v>80</v>
      </c>
    </row>
    <row r="1477" spans="1:13" x14ac:dyDescent="0.25">
      <c r="A1477" s="1">
        <v>103055</v>
      </c>
      <c r="B1477" s="2">
        <v>44068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f>VLOOKUP(A1477,'Время активности'!$A$1:$B$3211,2,0)</f>
        <v>13</v>
      </c>
      <c r="J1477" s="5">
        <f t="shared" si="46"/>
        <v>0.21666666666666667</v>
      </c>
      <c r="K1477" s="1">
        <f t="shared" si="47"/>
        <v>4</v>
      </c>
      <c r="L1477" t="str">
        <f>VLOOKUP(A1477,'Каналы привлечения'!$A$1:$B$3211,2,0)</f>
        <v>Instagram</v>
      </c>
      <c r="M1477">
        <f>VLOOKUP(L1477,'Косты по каналам'!$A$1:$B$7,2,0)</f>
        <v>75</v>
      </c>
    </row>
    <row r="1478" spans="1:13" x14ac:dyDescent="0.25">
      <c r="A1478" s="1">
        <v>100466</v>
      </c>
      <c r="B1478" s="2">
        <v>43876</v>
      </c>
      <c r="C1478" s="1">
        <v>1</v>
      </c>
      <c r="D1478" s="1">
        <v>1</v>
      </c>
      <c r="E1478" s="1">
        <v>0</v>
      </c>
      <c r="F1478" s="1">
        <v>0</v>
      </c>
      <c r="G1478" s="1">
        <v>0</v>
      </c>
      <c r="H1478" s="1">
        <v>0</v>
      </c>
      <c r="I1478" s="1">
        <f>VLOOKUP(A1478,'Время активности'!$A$1:$B$3211,2,0)</f>
        <v>75</v>
      </c>
      <c r="J1478" s="5">
        <f t="shared" si="46"/>
        <v>1.25</v>
      </c>
      <c r="K1478" s="1">
        <f t="shared" si="47"/>
        <v>3</v>
      </c>
      <c r="L1478" t="str">
        <f>VLOOKUP(A1478,'Каналы привлечения'!$A$1:$B$3211,2,0)</f>
        <v>Telegram</v>
      </c>
      <c r="M1478">
        <f>VLOOKUP(L1478,'Косты по каналам'!$A$1:$B$7,2,0)</f>
        <v>70</v>
      </c>
    </row>
    <row r="1479" spans="1:13" x14ac:dyDescent="0.25">
      <c r="A1479" s="1">
        <v>101124</v>
      </c>
      <c r="B1479" s="2">
        <v>44012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0</v>
      </c>
      <c r="I1479" s="1">
        <f>VLOOKUP(A1479,'Время активности'!$A$1:$B$3211,2,0)</f>
        <v>891</v>
      </c>
      <c r="J1479" s="5">
        <f t="shared" si="46"/>
        <v>14.85</v>
      </c>
      <c r="K1479" s="1">
        <f t="shared" si="47"/>
        <v>1</v>
      </c>
      <c r="L1479" t="str">
        <f>VLOOKUP(A1479,'Каналы привлечения'!$A$1:$B$3211,2,0)</f>
        <v>Одноклассники</v>
      </c>
      <c r="M1479">
        <f>VLOOKUP(L1479,'Косты по каналам'!$A$1:$B$7,2,0)</f>
        <v>45</v>
      </c>
    </row>
    <row r="1480" spans="1:13" x14ac:dyDescent="0.25">
      <c r="A1480" s="1">
        <v>102800</v>
      </c>
      <c r="B1480" s="2">
        <v>43968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f>VLOOKUP(A1480,'Время активности'!$A$1:$B$3211,2,0)</f>
        <v>6</v>
      </c>
      <c r="J1480" s="5">
        <f t="shared" si="46"/>
        <v>0.1</v>
      </c>
      <c r="K1480" s="1">
        <f t="shared" si="47"/>
        <v>4</v>
      </c>
      <c r="L1480" t="str">
        <f>VLOOKUP(A1480,'Каналы привлечения'!$A$1:$B$3211,2,0)</f>
        <v>Одноклассники</v>
      </c>
      <c r="M1480">
        <f>VLOOKUP(L1480,'Косты по каналам'!$A$1:$B$7,2,0)</f>
        <v>45</v>
      </c>
    </row>
    <row r="1481" spans="1:13" x14ac:dyDescent="0.25">
      <c r="A1481" s="1">
        <v>102503</v>
      </c>
      <c r="B1481" s="2">
        <v>44046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f>VLOOKUP(A1481,'Время активности'!$A$1:$B$3211,2,0)</f>
        <v>43</v>
      </c>
      <c r="J1481" s="5">
        <f t="shared" si="46"/>
        <v>0.71666666666666667</v>
      </c>
      <c r="K1481" s="1">
        <f t="shared" si="47"/>
        <v>4</v>
      </c>
      <c r="L1481" t="str">
        <f>VLOOKUP(A1481,'Каналы привлечения'!$A$1:$B$3211,2,0)</f>
        <v>Facebook</v>
      </c>
      <c r="M1481">
        <f>VLOOKUP(L1481,'Косты по каналам'!$A$1:$B$7,2,0)</f>
        <v>90</v>
      </c>
    </row>
    <row r="1482" spans="1:13" x14ac:dyDescent="0.25">
      <c r="A1482" s="1">
        <v>103135</v>
      </c>
      <c r="B1482" s="2">
        <v>43935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f>VLOOKUP(A1482,'Время активности'!$A$1:$B$3211,2,0)</f>
        <v>2</v>
      </c>
      <c r="J1482" s="5">
        <f t="shared" si="46"/>
        <v>3.3333333333333333E-2</v>
      </c>
      <c r="K1482" s="1">
        <f t="shared" si="47"/>
        <v>4</v>
      </c>
      <c r="L1482" t="str">
        <f>VLOOKUP(A1482,'Каналы привлечения'!$A$1:$B$3211,2,0)</f>
        <v>Facebook</v>
      </c>
      <c r="M1482">
        <f>VLOOKUP(L1482,'Косты по каналам'!$A$1:$B$7,2,0)</f>
        <v>90</v>
      </c>
    </row>
    <row r="1483" spans="1:13" x14ac:dyDescent="0.25">
      <c r="A1483" s="1">
        <v>102657</v>
      </c>
      <c r="B1483" s="2">
        <v>44074</v>
      </c>
      <c r="C1483" s="1">
        <v>1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s="1">
        <f>VLOOKUP(A1483,'Время активности'!$A$1:$B$3211,2,0)</f>
        <v>153</v>
      </c>
      <c r="J1483" s="5">
        <f t="shared" si="46"/>
        <v>2.5499999999999998</v>
      </c>
      <c r="K1483" s="1">
        <f t="shared" si="47"/>
        <v>2</v>
      </c>
      <c r="L1483" t="str">
        <f>VLOOKUP(A1483,'Каналы привлечения'!$A$1:$B$3211,2,0)</f>
        <v>TikTok</v>
      </c>
      <c r="M1483">
        <f>VLOOKUP(L1483,'Косты по каналам'!$A$1:$B$7,2,0)</f>
        <v>80</v>
      </c>
    </row>
    <row r="1484" spans="1:13" x14ac:dyDescent="0.25">
      <c r="A1484" s="1">
        <v>101973</v>
      </c>
      <c r="B1484" s="2">
        <v>44015</v>
      </c>
      <c r="C1484" s="1">
        <v>1</v>
      </c>
      <c r="D1484" s="1">
        <v>1</v>
      </c>
      <c r="E1484" s="1">
        <v>1</v>
      </c>
      <c r="F1484" s="1">
        <v>1</v>
      </c>
      <c r="G1484" s="1">
        <v>1</v>
      </c>
      <c r="H1484" s="1">
        <v>0</v>
      </c>
      <c r="I1484" s="1">
        <f>VLOOKUP(A1484,'Время активности'!$A$1:$B$3211,2,0)</f>
        <v>986</v>
      </c>
      <c r="J1484" s="5">
        <f t="shared" si="46"/>
        <v>16.433333333333334</v>
      </c>
      <c r="K1484" s="1">
        <f t="shared" si="47"/>
        <v>1</v>
      </c>
      <c r="L1484" t="str">
        <f>VLOOKUP(A1484,'Каналы привлечения'!$A$1:$B$3211,2,0)</f>
        <v>VK</v>
      </c>
      <c r="M1484">
        <f>VLOOKUP(L1484,'Косты по каналам'!$A$1:$B$7,2,0)</f>
        <v>60</v>
      </c>
    </row>
    <row r="1485" spans="1:13" x14ac:dyDescent="0.25">
      <c r="A1485" s="1">
        <v>102120</v>
      </c>
      <c r="B1485" s="2">
        <v>43860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f>VLOOKUP(A1485,'Время активности'!$A$1:$B$3211,2,0)</f>
        <v>25</v>
      </c>
      <c r="J1485" s="5">
        <f t="shared" si="46"/>
        <v>0.41666666666666669</v>
      </c>
      <c r="K1485" s="1">
        <f t="shared" si="47"/>
        <v>4</v>
      </c>
      <c r="L1485" t="str">
        <f>VLOOKUP(A1485,'Каналы привлечения'!$A$1:$B$3211,2,0)</f>
        <v>Одноклассники</v>
      </c>
      <c r="M1485">
        <f>VLOOKUP(L1485,'Косты по каналам'!$A$1:$B$7,2,0)</f>
        <v>45</v>
      </c>
    </row>
    <row r="1486" spans="1:13" x14ac:dyDescent="0.25">
      <c r="A1486" s="1">
        <v>101302</v>
      </c>
      <c r="B1486" s="2">
        <v>43916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f>VLOOKUP(A1486,'Время активности'!$A$1:$B$3211,2,0)</f>
        <v>25</v>
      </c>
      <c r="J1486" s="5">
        <f t="shared" si="46"/>
        <v>0.41666666666666669</v>
      </c>
      <c r="K1486" s="1">
        <f t="shared" si="47"/>
        <v>4</v>
      </c>
      <c r="L1486" t="str">
        <f>VLOOKUP(A1486,'Каналы привлечения'!$A$1:$B$3211,2,0)</f>
        <v>VK</v>
      </c>
      <c r="M1486">
        <f>VLOOKUP(L1486,'Косты по каналам'!$A$1:$B$7,2,0)</f>
        <v>60</v>
      </c>
    </row>
    <row r="1487" spans="1:13" x14ac:dyDescent="0.25">
      <c r="A1487" s="1">
        <v>100293</v>
      </c>
      <c r="B1487" s="2">
        <v>44105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f>VLOOKUP(A1487,'Время активности'!$A$1:$B$3211,2,0)</f>
        <v>247</v>
      </c>
      <c r="J1487" s="5">
        <f t="shared" si="46"/>
        <v>4.1166666666666663</v>
      </c>
      <c r="K1487" s="1">
        <f t="shared" si="47"/>
        <v>1</v>
      </c>
      <c r="L1487" t="str">
        <f>VLOOKUP(A1487,'Каналы привлечения'!$A$1:$B$3211,2,0)</f>
        <v>Одноклассники</v>
      </c>
      <c r="M1487">
        <f>VLOOKUP(L1487,'Косты по каналам'!$A$1:$B$7,2,0)</f>
        <v>45</v>
      </c>
    </row>
    <row r="1488" spans="1:13" x14ac:dyDescent="0.25">
      <c r="A1488" s="1">
        <v>103155</v>
      </c>
      <c r="B1488" s="2">
        <v>44168</v>
      </c>
      <c r="C1488" s="1">
        <v>1</v>
      </c>
      <c r="D1488" s="1">
        <v>1</v>
      </c>
      <c r="E1488" s="1">
        <v>0</v>
      </c>
      <c r="F1488" s="1">
        <v>0</v>
      </c>
      <c r="G1488" s="1">
        <v>0</v>
      </c>
      <c r="H1488" s="1">
        <v>0</v>
      </c>
      <c r="I1488" s="1">
        <f>VLOOKUP(A1488,'Время активности'!$A$1:$B$3211,2,0)</f>
        <v>168</v>
      </c>
      <c r="J1488" s="5">
        <f t="shared" si="46"/>
        <v>2.8</v>
      </c>
      <c r="K1488" s="1">
        <f t="shared" si="47"/>
        <v>2</v>
      </c>
      <c r="L1488" t="str">
        <f>VLOOKUP(A1488,'Каналы привлечения'!$A$1:$B$3211,2,0)</f>
        <v>VK</v>
      </c>
      <c r="M1488">
        <f>VLOOKUP(L1488,'Косты по каналам'!$A$1:$B$7,2,0)</f>
        <v>60</v>
      </c>
    </row>
    <row r="1489" spans="1:13" x14ac:dyDescent="0.25">
      <c r="A1489" s="1">
        <v>102978</v>
      </c>
      <c r="B1489" s="2">
        <v>44172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f>VLOOKUP(A1489,'Время активности'!$A$1:$B$3211,2,0)</f>
        <v>186</v>
      </c>
      <c r="J1489" s="5">
        <f t="shared" si="46"/>
        <v>3.1</v>
      </c>
      <c r="K1489" s="1">
        <f t="shared" si="47"/>
        <v>1</v>
      </c>
      <c r="L1489" t="str">
        <f>VLOOKUP(A1489,'Каналы привлечения'!$A$1:$B$3211,2,0)</f>
        <v>Instagram</v>
      </c>
      <c r="M1489">
        <f>VLOOKUP(L1489,'Косты по каналам'!$A$1:$B$7,2,0)</f>
        <v>75</v>
      </c>
    </row>
    <row r="1490" spans="1:13" x14ac:dyDescent="0.25">
      <c r="A1490" s="1">
        <v>102048</v>
      </c>
      <c r="B1490" s="2">
        <v>44091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f>VLOOKUP(A1490,'Время активности'!$A$1:$B$3211,2,0)</f>
        <v>0</v>
      </c>
      <c r="J1490" s="5">
        <f t="shared" si="46"/>
        <v>0</v>
      </c>
      <c r="K1490" s="1">
        <f t="shared" si="47"/>
        <v>4</v>
      </c>
      <c r="L1490" t="str">
        <f>VLOOKUP(A1490,'Каналы привлечения'!$A$1:$B$3211,2,0)</f>
        <v>TikTok</v>
      </c>
      <c r="M1490">
        <f>VLOOKUP(L1490,'Косты по каналам'!$A$1:$B$7,2,0)</f>
        <v>80</v>
      </c>
    </row>
    <row r="1491" spans="1:13" x14ac:dyDescent="0.25">
      <c r="A1491" s="1">
        <v>101608</v>
      </c>
      <c r="B1491" s="2">
        <v>43883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f>VLOOKUP(A1491,'Время активности'!$A$1:$B$3211,2,0)</f>
        <v>76</v>
      </c>
      <c r="J1491" s="5">
        <f t="shared" si="46"/>
        <v>1.2666666666666666</v>
      </c>
      <c r="K1491" s="1">
        <f t="shared" si="47"/>
        <v>3</v>
      </c>
      <c r="L1491" t="str">
        <f>VLOOKUP(A1491,'Каналы привлечения'!$A$1:$B$3211,2,0)</f>
        <v>Facebook</v>
      </c>
      <c r="M1491">
        <f>VLOOKUP(L1491,'Косты по каналам'!$A$1:$B$7,2,0)</f>
        <v>90</v>
      </c>
    </row>
    <row r="1492" spans="1:13" x14ac:dyDescent="0.25">
      <c r="A1492" s="1">
        <v>100184</v>
      </c>
      <c r="B1492" s="2">
        <v>43904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f>VLOOKUP(A1492,'Время активности'!$A$1:$B$3211,2,0)</f>
        <v>10</v>
      </c>
      <c r="J1492" s="5">
        <f t="shared" si="46"/>
        <v>0.16666666666666666</v>
      </c>
      <c r="K1492" s="1">
        <f t="shared" si="47"/>
        <v>4</v>
      </c>
      <c r="L1492" t="str">
        <f>VLOOKUP(A1492,'Каналы привлечения'!$A$1:$B$3211,2,0)</f>
        <v>Facebook</v>
      </c>
      <c r="M1492">
        <f>VLOOKUP(L1492,'Косты по каналам'!$A$1:$B$7,2,0)</f>
        <v>90</v>
      </c>
    </row>
    <row r="1493" spans="1:13" x14ac:dyDescent="0.25">
      <c r="A1493" s="1">
        <v>102004</v>
      </c>
      <c r="B1493" s="2">
        <v>44168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f>VLOOKUP(A1493,'Время активности'!$A$1:$B$3211,2,0)</f>
        <v>51</v>
      </c>
      <c r="J1493" s="5">
        <f t="shared" si="46"/>
        <v>0.85</v>
      </c>
      <c r="K1493" s="1">
        <f t="shared" si="47"/>
        <v>4</v>
      </c>
      <c r="L1493" t="str">
        <f>VLOOKUP(A1493,'Каналы привлечения'!$A$1:$B$3211,2,0)</f>
        <v>VK</v>
      </c>
      <c r="M1493">
        <f>VLOOKUP(L1493,'Косты по каналам'!$A$1:$B$7,2,0)</f>
        <v>60</v>
      </c>
    </row>
    <row r="1494" spans="1:13" x14ac:dyDescent="0.25">
      <c r="A1494" s="1">
        <v>101562</v>
      </c>
      <c r="B1494" s="2">
        <v>44183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f>VLOOKUP(A1494,'Время активности'!$A$1:$B$3211,2,0)</f>
        <v>178</v>
      </c>
      <c r="J1494" s="5">
        <f t="shared" si="46"/>
        <v>2.9666666666666668</v>
      </c>
      <c r="K1494" s="1">
        <f t="shared" si="47"/>
        <v>2</v>
      </c>
      <c r="L1494" t="str">
        <f>VLOOKUP(A1494,'Каналы привлечения'!$A$1:$B$3211,2,0)</f>
        <v>Facebook</v>
      </c>
      <c r="M1494">
        <f>VLOOKUP(L1494,'Косты по каналам'!$A$1:$B$7,2,0)</f>
        <v>90</v>
      </c>
    </row>
    <row r="1495" spans="1:13" x14ac:dyDescent="0.25">
      <c r="A1495" s="1">
        <v>102628</v>
      </c>
      <c r="B1495" s="2">
        <v>43928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f>VLOOKUP(A1495,'Время активности'!$A$1:$B$3211,2,0)</f>
        <v>45</v>
      </c>
      <c r="J1495" s="5">
        <f t="shared" si="46"/>
        <v>0.75</v>
      </c>
      <c r="K1495" s="1">
        <f t="shared" si="47"/>
        <v>4</v>
      </c>
      <c r="L1495" t="str">
        <f>VLOOKUP(A1495,'Каналы привлечения'!$A$1:$B$3211,2,0)</f>
        <v>Telegram</v>
      </c>
      <c r="M1495">
        <f>VLOOKUP(L1495,'Косты по каналам'!$A$1:$B$7,2,0)</f>
        <v>70</v>
      </c>
    </row>
    <row r="1496" spans="1:13" x14ac:dyDescent="0.25">
      <c r="A1496" s="1">
        <v>100158</v>
      </c>
      <c r="B1496" s="2">
        <v>44104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f>VLOOKUP(A1496,'Время активности'!$A$1:$B$3211,2,0)</f>
        <v>251</v>
      </c>
      <c r="J1496" s="5">
        <f t="shared" si="46"/>
        <v>4.1833333333333336</v>
      </c>
      <c r="K1496" s="1">
        <f t="shared" si="47"/>
        <v>1</v>
      </c>
      <c r="L1496" t="str">
        <f>VLOOKUP(A1496,'Каналы привлечения'!$A$1:$B$3211,2,0)</f>
        <v>VK</v>
      </c>
      <c r="M1496">
        <f>VLOOKUP(L1496,'Косты по каналам'!$A$1:$B$7,2,0)</f>
        <v>60</v>
      </c>
    </row>
    <row r="1497" spans="1:13" x14ac:dyDescent="0.25">
      <c r="A1497" s="1">
        <v>101946</v>
      </c>
      <c r="B1497" s="2">
        <v>44123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f>VLOOKUP(A1497,'Время активности'!$A$1:$B$3211,2,0)</f>
        <v>118</v>
      </c>
      <c r="J1497" s="5">
        <f t="shared" si="46"/>
        <v>1.9666666666666666</v>
      </c>
      <c r="K1497" s="1">
        <f t="shared" si="47"/>
        <v>3</v>
      </c>
      <c r="L1497" t="str">
        <f>VLOOKUP(A1497,'Каналы привлечения'!$A$1:$B$3211,2,0)</f>
        <v>Instagram</v>
      </c>
      <c r="M1497">
        <f>VLOOKUP(L1497,'Косты по каналам'!$A$1:$B$7,2,0)</f>
        <v>75</v>
      </c>
    </row>
    <row r="1498" spans="1:13" x14ac:dyDescent="0.25">
      <c r="A1498" s="1">
        <v>101893</v>
      </c>
      <c r="B1498" s="2">
        <v>44193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f>VLOOKUP(A1498,'Время активности'!$A$1:$B$3211,2,0)</f>
        <v>30</v>
      </c>
      <c r="J1498" s="5">
        <f t="shared" si="46"/>
        <v>0.5</v>
      </c>
      <c r="K1498" s="1">
        <f t="shared" si="47"/>
        <v>4</v>
      </c>
      <c r="L1498" t="str">
        <f>VLOOKUP(A1498,'Каналы привлечения'!$A$1:$B$3211,2,0)</f>
        <v>VK</v>
      </c>
      <c r="M1498">
        <f>VLOOKUP(L1498,'Косты по каналам'!$A$1:$B$7,2,0)</f>
        <v>60</v>
      </c>
    </row>
    <row r="1499" spans="1:13" x14ac:dyDescent="0.25">
      <c r="A1499" s="1">
        <v>100369</v>
      </c>
      <c r="B1499" s="2">
        <v>43949</v>
      </c>
      <c r="C1499" s="1">
        <v>1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s="1">
        <f>VLOOKUP(A1499,'Время активности'!$A$1:$B$3211,2,0)</f>
        <v>262</v>
      </c>
      <c r="J1499" s="5">
        <f t="shared" si="46"/>
        <v>4.3666666666666663</v>
      </c>
      <c r="K1499" s="1">
        <f t="shared" si="47"/>
        <v>1</v>
      </c>
      <c r="L1499" t="str">
        <f>VLOOKUP(A1499,'Каналы привлечения'!$A$1:$B$3211,2,0)</f>
        <v>Telegram</v>
      </c>
      <c r="M1499">
        <f>VLOOKUP(L1499,'Косты по каналам'!$A$1:$B$7,2,0)</f>
        <v>70</v>
      </c>
    </row>
    <row r="1500" spans="1:13" x14ac:dyDescent="0.25">
      <c r="A1500" s="1">
        <v>100080</v>
      </c>
      <c r="B1500" s="2">
        <v>43973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f>VLOOKUP(A1500,'Время активности'!$A$1:$B$3211,2,0)</f>
        <v>63</v>
      </c>
      <c r="J1500" s="5">
        <f t="shared" si="46"/>
        <v>1.05</v>
      </c>
      <c r="K1500" s="1">
        <f t="shared" si="47"/>
        <v>3</v>
      </c>
      <c r="L1500" t="str">
        <f>VLOOKUP(A1500,'Каналы привлечения'!$A$1:$B$3211,2,0)</f>
        <v>TikTok</v>
      </c>
      <c r="M1500">
        <f>VLOOKUP(L1500,'Косты по каналам'!$A$1:$B$7,2,0)</f>
        <v>80</v>
      </c>
    </row>
    <row r="1501" spans="1:13" x14ac:dyDescent="0.25">
      <c r="A1501" s="1">
        <v>101797</v>
      </c>
      <c r="B1501" s="2">
        <v>43915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f>VLOOKUP(A1501,'Время активности'!$A$1:$B$3211,2,0)</f>
        <v>173</v>
      </c>
      <c r="J1501" s="5">
        <f t="shared" si="46"/>
        <v>2.8833333333333333</v>
      </c>
      <c r="K1501" s="1">
        <f t="shared" si="47"/>
        <v>2</v>
      </c>
      <c r="L1501" t="str">
        <f>VLOOKUP(A1501,'Каналы привлечения'!$A$1:$B$3211,2,0)</f>
        <v>Facebook</v>
      </c>
      <c r="M1501">
        <f>VLOOKUP(L1501,'Косты по каналам'!$A$1:$B$7,2,0)</f>
        <v>90</v>
      </c>
    </row>
    <row r="1502" spans="1:13" x14ac:dyDescent="0.25">
      <c r="A1502" s="1">
        <v>100632</v>
      </c>
      <c r="B1502" s="2">
        <v>44184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f>VLOOKUP(A1502,'Время активности'!$A$1:$B$3211,2,0)</f>
        <v>75</v>
      </c>
      <c r="J1502" s="5">
        <f t="shared" si="46"/>
        <v>1.25</v>
      </c>
      <c r="K1502" s="1">
        <f t="shared" si="47"/>
        <v>3</v>
      </c>
      <c r="L1502" t="str">
        <f>VLOOKUP(A1502,'Каналы привлечения'!$A$1:$B$3211,2,0)</f>
        <v>Одноклассники</v>
      </c>
      <c r="M1502">
        <f>VLOOKUP(L1502,'Косты по каналам'!$A$1:$B$7,2,0)</f>
        <v>45</v>
      </c>
    </row>
    <row r="1503" spans="1:13" x14ac:dyDescent="0.25">
      <c r="A1503" s="1">
        <v>100580</v>
      </c>
      <c r="B1503" s="2">
        <v>43869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f>VLOOKUP(A1503,'Время активности'!$A$1:$B$3211,2,0)</f>
        <v>75</v>
      </c>
      <c r="J1503" s="5">
        <f t="shared" si="46"/>
        <v>1.25</v>
      </c>
      <c r="K1503" s="1">
        <f t="shared" si="47"/>
        <v>3</v>
      </c>
      <c r="L1503" t="str">
        <f>VLOOKUP(A1503,'Каналы привлечения'!$A$1:$B$3211,2,0)</f>
        <v>Facebook</v>
      </c>
      <c r="M1503">
        <f>VLOOKUP(L1503,'Косты по каналам'!$A$1:$B$7,2,0)</f>
        <v>90</v>
      </c>
    </row>
    <row r="1504" spans="1:13" x14ac:dyDescent="0.25">
      <c r="A1504" s="1">
        <v>103132</v>
      </c>
      <c r="B1504" s="2">
        <v>44041</v>
      </c>
      <c r="C1504" s="1">
        <v>1</v>
      </c>
      <c r="D1504" s="1">
        <v>1</v>
      </c>
      <c r="E1504" s="1">
        <v>1</v>
      </c>
      <c r="F1504" s="1">
        <v>0</v>
      </c>
      <c r="G1504" s="1">
        <v>0</v>
      </c>
      <c r="H1504" s="1">
        <v>0</v>
      </c>
      <c r="I1504" s="1">
        <f>VLOOKUP(A1504,'Время активности'!$A$1:$B$3211,2,0)</f>
        <v>255</v>
      </c>
      <c r="J1504" s="5">
        <f t="shared" si="46"/>
        <v>4.25</v>
      </c>
      <c r="K1504" s="1">
        <f t="shared" si="47"/>
        <v>1</v>
      </c>
      <c r="L1504" t="str">
        <f>VLOOKUP(A1504,'Каналы привлечения'!$A$1:$B$3211,2,0)</f>
        <v>VK</v>
      </c>
      <c r="M1504">
        <f>VLOOKUP(L1504,'Косты по каналам'!$A$1:$B$7,2,0)</f>
        <v>60</v>
      </c>
    </row>
    <row r="1505" spans="1:13" x14ac:dyDescent="0.25">
      <c r="A1505" s="1">
        <v>102641</v>
      </c>
      <c r="B1505" s="2">
        <v>43975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f>VLOOKUP(A1505,'Время активности'!$A$1:$B$3211,2,0)</f>
        <v>9</v>
      </c>
      <c r="J1505" s="5">
        <f t="shared" si="46"/>
        <v>0.15</v>
      </c>
      <c r="K1505" s="1">
        <f t="shared" si="47"/>
        <v>4</v>
      </c>
      <c r="L1505" t="str">
        <f>VLOOKUP(A1505,'Каналы привлечения'!$A$1:$B$3211,2,0)</f>
        <v>TikTok</v>
      </c>
      <c r="M1505">
        <f>VLOOKUP(L1505,'Косты по каналам'!$A$1:$B$7,2,0)</f>
        <v>80</v>
      </c>
    </row>
    <row r="1506" spans="1:13" x14ac:dyDescent="0.25">
      <c r="A1506" s="1">
        <v>100008</v>
      </c>
      <c r="B1506" s="2">
        <v>44134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1">
        <v>0</v>
      </c>
      <c r="I1506" s="1">
        <f>VLOOKUP(A1506,'Время активности'!$A$1:$B$3211,2,0)</f>
        <v>718</v>
      </c>
      <c r="J1506" s="5">
        <f t="shared" si="46"/>
        <v>11.966666666666667</v>
      </c>
      <c r="K1506" s="1">
        <f t="shared" si="47"/>
        <v>1</v>
      </c>
      <c r="L1506" t="str">
        <f>VLOOKUP(A1506,'Каналы привлечения'!$A$1:$B$3211,2,0)</f>
        <v>Telegram</v>
      </c>
      <c r="M1506">
        <f>VLOOKUP(L1506,'Косты по каналам'!$A$1:$B$7,2,0)</f>
        <v>70</v>
      </c>
    </row>
    <row r="1507" spans="1:13" x14ac:dyDescent="0.25">
      <c r="A1507" s="1">
        <v>101351</v>
      </c>
      <c r="B1507" s="2">
        <v>43976</v>
      </c>
      <c r="C1507" s="1">
        <v>1</v>
      </c>
      <c r="D1507" s="1">
        <v>1</v>
      </c>
      <c r="E1507" s="1">
        <v>0</v>
      </c>
      <c r="F1507" s="1">
        <v>0</v>
      </c>
      <c r="G1507" s="1">
        <v>0</v>
      </c>
      <c r="H1507" s="1">
        <v>0</v>
      </c>
      <c r="I1507" s="1">
        <f>VLOOKUP(A1507,'Время активности'!$A$1:$B$3211,2,0)</f>
        <v>155</v>
      </c>
      <c r="J1507" s="5">
        <f t="shared" si="46"/>
        <v>2.5833333333333335</v>
      </c>
      <c r="K1507" s="1">
        <f t="shared" si="47"/>
        <v>2</v>
      </c>
      <c r="L1507" t="str">
        <f>VLOOKUP(A1507,'Каналы привлечения'!$A$1:$B$3211,2,0)</f>
        <v>Instagram</v>
      </c>
      <c r="M1507">
        <f>VLOOKUP(L1507,'Косты по каналам'!$A$1:$B$7,2,0)</f>
        <v>75</v>
      </c>
    </row>
    <row r="1508" spans="1:13" x14ac:dyDescent="0.25">
      <c r="A1508" s="1">
        <v>101224</v>
      </c>
      <c r="B1508" s="2">
        <v>44000</v>
      </c>
      <c r="C1508" s="1">
        <v>1</v>
      </c>
      <c r="D1508" s="1">
        <v>1</v>
      </c>
      <c r="E1508" s="1">
        <v>1</v>
      </c>
      <c r="F1508" s="1">
        <v>0</v>
      </c>
      <c r="G1508" s="1">
        <v>0</v>
      </c>
      <c r="H1508" s="1">
        <v>0</v>
      </c>
      <c r="I1508" s="1">
        <f>VLOOKUP(A1508,'Время активности'!$A$1:$B$3211,2,0)</f>
        <v>70</v>
      </c>
      <c r="J1508" s="5">
        <f t="shared" si="46"/>
        <v>1.1666666666666667</v>
      </c>
      <c r="K1508" s="1">
        <f t="shared" si="47"/>
        <v>3</v>
      </c>
      <c r="L1508" t="str">
        <f>VLOOKUP(A1508,'Каналы привлечения'!$A$1:$B$3211,2,0)</f>
        <v>Telegram</v>
      </c>
      <c r="M1508">
        <f>VLOOKUP(L1508,'Косты по каналам'!$A$1:$B$7,2,0)</f>
        <v>70</v>
      </c>
    </row>
    <row r="1509" spans="1:13" x14ac:dyDescent="0.25">
      <c r="A1509" s="1">
        <v>102244</v>
      </c>
      <c r="B1509" s="2">
        <v>44085</v>
      </c>
      <c r="C1509" s="1">
        <v>1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s="1">
        <f>VLOOKUP(A1509,'Время активности'!$A$1:$B$3211,2,0)</f>
        <v>254</v>
      </c>
      <c r="J1509" s="5">
        <f t="shared" si="46"/>
        <v>4.2333333333333334</v>
      </c>
      <c r="K1509" s="1">
        <f t="shared" si="47"/>
        <v>1</v>
      </c>
      <c r="L1509" t="str">
        <f>VLOOKUP(A1509,'Каналы привлечения'!$A$1:$B$3211,2,0)</f>
        <v>Instagram</v>
      </c>
      <c r="M1509">
        <f>VLOOKUP(L1509,'Косты по каналам'!$A$1:$B$7,2,0)</f>
        <v>75</v>
      </c>
    </row>
    <row r="1510" spans="1:13" x14ac:dyDescent="0.25">
      <c r="A1510" s="1">
        <v>102507</v>
      </c>
      <c r="B1510" s="2">
        <v>44057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f>VLOOKUP(A1510,'Время активности'!$A$1:$B$3211,2,0)</f>
        <v>70</v>
      </c>
      <c r="J1510" s="5">
        <f t="shared" si="46"/>
        <v>1.1666666666666667</v>
      </c>
      <c r="K1510" s="1">
        <f t="shared" si="47"/>
        <v>3</v>
      </c>
      <c r="L1510" t="str">
        <f>VLOOKUP(A1510,'Каналы привлечения'!$A$1:$B$3211,2,0)</f>
        <v>Telegram</v>
      </c>
      <c r="M1510">
        <f>VLOOKUP(L1510,'Косты по каналам'!$A$1:$B$7,2,0)</f>
        <v>70</v>
      </c>
    </row>
    <row r="1511" spans="1:13" x14ac:dyDescent="0.25">
      <c r="A1511" s="1">
        <v>102403</v>
      </c>
      <c r="B1511" s="2">
        <v>44094</v>
      </c>
      <c r="C1511" s="1">
        <v>1</v>
      </c>
      <c r="D1511" s="1">
        <v>1</v>
      </c>
      <c r="E1511" s="1">
        <v>1</v>
      </c>
      <c r="F1511" s="1">
        <v>0</v>
      </c>
      <c r="G1511" s="1">
        <v>0</v>
      </c>
      <c r="H1511" s="1">
        <v>0</v>
      </c>
      <c r="I1511" s="1">
        <f>VLOOKUP(A1511,'Время активности'!$A$1:$B$3211,2,0)</f>
        <v>69</v>
      </c>
      <c r="J1511" s="5">
        <f t="shared" si="46"/>
        <v>1.1499999999999999</v>
      </c>
      <c r="K1511" s="1">
        <f t="shared" si="47"/>
        <v>3</v>
      </c>
      <c r="L1511" t="str">
        <f>VLOOKUP(A1511,'Каналы привлечения'!$A$1:$B$3211,2,0)</f>
        <v>Одноклассники</v>
      </c>
      <c r="M1511">
        <f>VLOOKUP(L1511,'Косты по каналам'!$A$1:$B$7,2,0)</f>
        <v>45</v>
      </c>
    </row>
    <row r="1512" spans="1:13" x14ac:dyDescent="0.25">
      <c r="A1512" s="1">
        <v>101339</v>
      </c>
      <c r="B1512" s="2">
        <v>43831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f>VLOOKUP(A1512,'Время активности'!$A$1:$B$3211,2,0)</f>
        <v>55</v>
      </c>
      <c r="J1512" s="5">
        <f t="shared" si="46"/>
        <v>0.91666666666666663</v>
      </c>
      <c r="K1512" s="1">
        <f t="shared" si="47"/>
        <v>4</v>
      </c>
      <c r="L1512" t="str">
        <f>VLOOKUP(A1512,'Каналы привлечения'!$A$1:$B$3211,2,0)</f>
        <v>TikTok</v>
      </c>
      <c r="M1512">
        <f>VLOOKUP(L1512,'Косты по каналам'!$A$1:$B$7,2,0)</f>
        <v>80</v>
      </c>
    </row>
    <row r="1513" spans="1:13" x14ac:dyDescent="0.25">
      <c r="A1513" s="1">
        <v>100997</v>
      </c>
      <c r="B1513" s="2">
        <v>44179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f>VLOOKUP(A1513,'Время активности'!$A$1:$B$3211,2,0)</f>
        <v>54</v>
      </c>
      <c r="J1513" s="5">
        <f t="shared" si="46"/>
        <v>0.9</v>
      </c>
      <c r="K1513" s="1">
        <f t="shared" si="47"/>
        <v>4</v>
      </c>
      <c r="L1513" t="str">
        <f>VLOOKUP(A1513,'Каналы привлечения'!$A$1:$B$3211,2,0)</f>
        <v>Telegram</v>
      </c>
      <c r="M1513">
        <f>VLOOKUP(L1513,'Косты по каналам'!$A$1:$B$7,2,0)</f>
        <v>70</v>
      </c>
    </row>
    <row r="1514" spans="1:13" x14ac:dyDescent="0.25">
      <c r="A1514" s="1">
        <v>102758</v>
      </c>
      <c r="B1514" s="2">
        <v>43956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f>VLOOKUP(A1514,'Время активности'!$A$1:$B$3211,2,0)</f>
        <v>159</v>
      </c>
      <c r="J1514" s="5">
        <f t="shared" si="46"/>
        <v>2.65</v>
      </c>
      <c r="K1514" s="1">
        <f t="shared" si="47"/>
        <v>2</v>
      </c>
      <c r="L1514" t="str">
        <f>VLOOKUP(A1514,'Каналы привлечения'!$A$1:$B$3211,2,0)</f>
        <v>Instagram</v>
      </c>
      <c r="M1514">
        <f>VLOOKUP(L1514,'Косты по каналам'!$A$1:$B$7,2,0)</f>
        <v>75</v>
      </c>
    </row>
    <row r="1515" spans="1:13" x14ac:dyDescent="0.25">
      <c r="A1515" s="1">
        <v>102819</v>
      </c>
      <c r="B1515" s="2">
        <v>43870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f>VLOOKUP(A1515,'Время активности'!$A$1:$B$3211,2,0)</f>
        <v>9</v>
      </c>
      <c r="J1515" s="5">
        <f t="shared" si="46"/>
        <v>0.15</v>
      </c>
      <c r="K1515" s="1">
        <f t="shared" si="47"/>
        <v>4</v>
      </c>
      <c r="L1515" t="str">
        <f>VLOOKUP(A1515,'Каналы привлечения'!$A$1:$B$3211,2,0)</f>
        <v>Instagram</v>
      </c>
      <c r="M1515">
        <f>VLOOKUP(L1515,'Косты по каналам'!$A$1:$B$7,2,0)</f>
        <v>75</v>
      </c>
    </row>
    <row r="1516" spans="1:13" x14ac:dyDescent="0.25">
      <c r="A1516" s="1">
        <v>102414</v>
      </c>
      <c r="B1516" s="2">
        <v>44075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f>VLOOKUP(A1516,'Время активности'!$A$1:$B$3211,2,0)</f>
        <v>20</v>
      </c>
      <c r="J1516" s="5">
        <f t="shared" si="46"/>
        <v>0.33333333333333331</v>
      </c>
      <c r="K1516" s="1">
        <f t="shared" si="47"/>
        <v>4</v>
      </c>
      <c r="L1516" t="str">
        <f>VLOOKUP(A1516,'Каналы привлечения'!$A$1:$B$3211,2,0)</f>
        <v>Одноклассники</v>
      </c>
      <c r="M1516">
        <f>VLOOKUP(L1516,'Косты по каналам'!$A$1:$B$7,2,0)</f>
        <v>45</v>
      </c>
    </row>
    <row r="1517" spans="1:13" x14ac:dyDescent="0.25">
      <c r="A1517" s="1">
        <v>101522</v>
      </c>
      <c r="B1517" s="2">
        <v>43845</v>
      </c>
      <c r="C1517" s="1">
        <v>1</v>
      </c>
      <c r="D1517" s="1">
        <v>1</v>
      </c>
      <c r="E1517" s="1">
        <v>0</v>
      </c>
      <c r="F1517" s="1">
        <v>0</v>
      </c>
      <c r="G1517" s="1">
        <v>0</v>
      </c>
      <c r="H1517" s="1">
        <v>0</v>
      </c>
      <c r="I1517" s="1">
        <f>VLOOKUP(A1517,'Время активности'!$A$1:$B$3211,2,0)</f>
        <v>209</v>
      </c>
      <c r="J1517" s="5">
        <f t="shared" si="46"/>
        <v>3.4833333333333334</v>
      </c>
      <c r="K1517" s="1">
        <f t="shared" si="47"/>
        <v>1</v>
      </c>
      <c r="L1517" t="str">
        <f>VLOOKUP(A1517,'Каналы привлечения'!$A$1:$B$3211,2,0)</f>
        <v>Instagram</v>
      </c>
      <c r="M1517">
        <f>VLOOKUP(L1517,'Косты по каналам'!$A$1:$B$7,2,0)</f>
        <v>75</v>
      </c>
    </row>
    <row r="1518" spans="1:13" x14ac:dyDescent="0.25">
      <c r="A1518" s="1">
        <v>102427</v>
      </c>
      <c r="B1518" s="2">
        <v>43873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f>VLOOKUP(A1518,'Время активности'!$A$1:$B$3211,2,0)</f>
        <v>36</v>
      </c>
      <c r="J1518" s="5">
        <f t="shared" si="46"/>
        <v>0.6</v>
      </c>
      <c r="K1518" s="1">
        <f t="shared" si="47"/>
        <v>4</v>
      </c>
      <c r="L1518" t="str">
        <f>VLOOKUP(A1518,'Каналы привлечения'!$A$1:$B$3211,2,0)</f>
        <v>Одноклассники</v>
      </c>
      <c r="M1518">
        <f>VLOOKUP(L1518,'Косты по каналам'!$A$1:$B$7,2,0)</f>
        <v>45</v>
      </c>
    </row>
    <row r="1519" spans="1:13" x14ac:dyDescent="0.25">
      <c r="A1519" s="1">
        <v>101405</v>
      </c>
      <c r="B1519" s="2">
        <v>44081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f>VLOOKUP(A1519,'Время активности'!$A$1:$B$3211,2,0)</f>
        <v>77</v>
      </c>
      <c r="J1519" s="5">
        <f t="shared" si="46"/>
        <v>1.2833333333333334</v>
      </c>
      <c r="K1519" s="1">
        <f t="shared" si="47"/>
        <v>3</v>
      </c>
      <c r="L1519" t="str">
        <f>VLOOKUP(A1519,'Каналы привлечения'!$A$1:$B$3211,2,0)</f>
        <v>VK</v>
      </c>
      <c r="M1519">
        <f>VLOOKUP(L1519,'Косты по каналам'!$A$1:$B$7,2,0)</f>
        <v>60</v>
      </c>
    </row>
    <row r="1520" spans="1:13" x14ac:dyDescent="0.25">
      <c r="A1520" s="1">
        <v>101239</v>
      </c>
      <c r="B1520" s="2">
        <v>44143</v>
      </c>
      <c r="C1520" s="1">
        <v>1</v>
      </c>
      <c r="D1520" s="1">
        <v>1</v>
      </c>
      <c r="E1520" s="1">
        <v>1</v>
      </c>
      <c r="F1520" s="1">
        <v>1</v>
      </c>
      <c r="G1520" s="1">
        <v>1</v>
      </c>
      <c r="H1520" s="1">
        <v>0</v>
      </c>
      <c r="I1520" s="1">
        <f>VLOOKUP(A1520,'Время активности'!$A$1:$B$3211,2,0)</f>
        <v>539</v>
      </c>
      <c r="J1520" s="5">
        <f t="shared" si="46"/>
        <v>8.9833333333333325</v>
      </c>
      <c r="K1520" s="1">
        <f t="shared" si="47"/>
        <v>1</v>
      </c>
      <c r="L1520" t="str">
        <f>VLOOKUP(A1520,'Каналы привлечения'!$A$1:$B$3211,2,0)</f>
        <v>Facebook</v>
      </c>
      <c r="M1520">
        <f>VLOOKUP(L1520,'Косты по каналам'!$A$1:$B$7,2,0)</f>
        <v>90</v>
      </c>
    </row>
    <row r="1521" spans="1:13" x14ac:dyDescent="0.25">
      <c r="A1521" s="1">
        <v>101560</v>
      </c>
      <c r="B1521" s="2">
        <v>43954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f>VLOOKUP(A1521,'Время активности'!$A$1:$B$3211,2,0)</f>
        <v>212</v>
      </c>
      <c r="J1521" s="5">
        <f t="shared" si="46"/>
        <v>3.5333333333333332</v>
      </c>
      <c r="K1521" s="1">
        <f t="shared" si="47"/>
        <v>1</v>
      </c>
      <c r="L1521" t="str">
        <f>VLOOKUP(A1521,'Каналы привлечения'!$A$1:$B$3211,2,0)</f>
        <v>Одноклассники</v>
      </c>
      <c r="M1521">
        <f>VLOOKUP(L1521,'Косты по каналам'!$A$1:$B$7,2,0)</f>
        <v>45</v>
      </c>
    </row>
    <row r="1522" spans="1:13" x14ac:dyDescent="0.25">
      <c r="A1522" s="1">
        <v>100181</v>
      </c>
      <c r="B1522" s="2">
        <v>44057</v>
      </c>
      <c r="C1522" s="1">
        <v>1</v>
      </c>
      <c r="D1522" s="1">
        <v>1</v>
      </c>
      <c r="E1522" s="1">
        <v>0</v>
      </c>
      <c r="F1522" s="1">
        <v>0</v>
      </c>
      <c r="G1522" s="1">
        <v>0</v>
      </c>
      <c r="H1522" s="1">
        <v>0</v>
      </c>
      <c r="I1522" s="1">
        <f>VLOOKUP(A1522,'Время активности'!$A$1:$B$3211,2,0)</f>
        <v>108</v>
      </c>
      <c r="J1522" s="5">
        <f t="shared" si="46"/>
        <v>1.8</v>
      </c>
      <c r="K1522" s="1">
        <f t="shared" si="47"/>
        <v>3</v>
      </c>
      <c r="L1522" t="str">
        <f>VLOOKUP(A1522,'Каналы привлечения'!$A$1:$B$3211,2,0)</f>
        <v>VK</v>
      </c>
      <c r="M1522">
        <f>VLOOKUP(L1522,'Косты по каналам'!$A$1:$B$7,2,0)</f>
        <v>60</v>
      </c>
    </row>
    <row r="1523" spans="1:13" x14ac:dyDescent="0.25">
      <c r="A1523" s="1">
        <v>101488</v>
      </c>
      <c r="B1523" s="2">
        <v>44148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f>VLOOKUP(A1523,'Время активности'!$A$1:$B$3211,2,0)</f>
        <v>0</v>
      </c>
      <c r="J1523" s="5">
        <f t="shared" si="46"/>
        <v>0</v>
      </c>
      <c r="K1523" s="1">
        <f t="shared" si="47"/>
        <v>4</v>
      </c>
      <c r="L1523" t="str">
        <f>VLOOKUP(A1523,'Каналы привлечения'!$A$1:$B$3211,2,0)</f>
        <v>VK</v>
      </c>
      <c r="M1523">
        <f>VLOOKUP(L1523,'Косты по каналам'!$A$1:$B$7,2,0)</f>
        <v>60</v>
      </c>
    </row>
    <row r="1524" spans="1:13" x14ac:dyDescent="0.25">
      <c r="A1524" s="1">
        <v>102856</v>
      </c>
      <c r="B1524" s="2">
        <v>43895</v>
      </c>
      <c r="C1524" s="1">
        <v>1</v>
      </c>
      <c r="D1524" s="1">
        <v>1</v>
      </c>
      <c r="E1524" s="1">
        <v>0</v>
      </c>
      <c r="F1524" s="1">
        <v>0</v>
      </c>
      <c r="G1524" s="1">
        <v>0</v>
      </c>
      <c r="H1524" s="1">
        <v>0</v>
      </c>
      <c r="I1524" s="1">
        <f>VLOOKUP(A1524,'Время активности'!$A$1:$B$3211,2,0)</f>
        <v>247</v>
      </c>
      <c r="J1524" s="5">
        <f t="shared" si="46"/>
        <v>4.1166666666666663</v>
      </c>
      <c r="K1524" s="1">
        <f t="shared" si="47"/>
        <v>1</v>
      </c>
      <c r="L1524" t="str">
        <f>VLOOKUP(A1524,'Каналы привлечения'!$A$1:$B$3211,2,0)</f>
        <v>Facebook</v>
      </c>
      <c r="M1524">
        <f>VLOOKUP(L1524,'Косты по каналам'!$A$1:$B$7,2,0)</f>
        <v>90</v>
      </c>
    </row>
    <row r="1525" spans="1:13" x14ac:dyDescent="0.25">
      <c r="A1525" s="1">
        <v>101291</v>
      </c>
      <c r="B1525" s="2">
        <v>44145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f>VLOOKUP(A1525,'Время активности'!$A$1:$B$3211,2,0)</f>
        <v>150</v>
      </c>
      <c r="J1525" s="5">
        <f t="shared" si="46"/>
        <v>2.5</v>
      </c>
      <c r="K1525" s="1">
        <f t="shared" si="47"/>
        <v>2</v>
      </c>
      <c r="L1525" t="str">
        <f>VLOOKUP(A1525,'Каналы привлечения'!$A$1:$B$3211,2,0)</f>
        <v>TikTok</v>
      </c>
      <c r="M1525">
        <f>VLOOKUP(L1525,'Косты по каналам'!$A$1:$B$7,2,0)</f>
        <v>80</v>
      </c>
    </row>
    <row r="1526" spans="1:13" x14ac:dyDescent="0.25">
      <c r="A1526" s="1">
        <v>102436</v>
      </c>
      <c r="B1526" s="2">
        <v>43991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1</v>
      </c>
      <c r="I1526" s="1">
        <f>VLOOKUP(A1526,'Время активности'!$A$1:$B$3211,2,0)</f>
        <v>51</v>
      </c>
      <c r="J1526" s="5">
        <f t="shared" si="46"/>
        <v>0.85</v>
      </c>
      <c r="K1526" s="1">
        <f t="shared" si="47"/>
        <v>4</v>
      </c>
      <c r="L1526" t="str">
        <f>VLOOKUP(A1526,'Каналы привлечения'!$A$1:$B$3211,2,0)</f>
        <v>TikTok</v>
      </c>
      <c r="M1526">
        <f>VLOOKUP(L1526,'Косты по каналам'!$A$1:$B$7,2,0)</f>
        <v>80</v>
      </c>
    </row>
    <row r="1527" spans="1:13" x14ac:dyDescent="0.25">
      <c r="A1527" s="1">
        <v>101338</v>
      </c>
      <c r="B1527" s="2">
        <v>44179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f>VLOOKUP(A1527,'Время активности'!$A$1:$B$3211,2,0)</f>
        <v>35</v>
      </c>
      <c r="J1527" s="5">
        <f t="shared" si="46"/>
        <v>0.58333333333333337</v>
      </c>
      <c r="K1527" s="1">
        <f t="shared" si="47"/>
        <v>4</v>
      </c>
      <c r="L1527" t="str">
        <f>VLOOKUP(A1527,'Каналы привлечения'!$A$1:$B$3211,2,0)</f>
        <v>Facebook</v>
      </c>
      <c r="M1527">
        <f>VLOOKUP(L1527,'Косты по каналам'!$A$1:$B$7,2,0)</f>
        <v>90</v>
      </c>
    </row>
    <row r="1528" spans="1:13" x14ac:dyDescent="0.25">
      <c r="A1528" s="1">
        <v>101697</v>
      </c>
      <c r="B1528" s="2">
        <v>43923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f>VLOOKUP(A1528,'Время активности'!$A$1:$B$3211,2,0)</f>
        <v>295</v>
      </c>
      <c r="J1528" s="5">
        <f t="shared" si="46"/>
        <v>4.916666666666667</v>
      </c>
      <c r="K1528" s="1">
        <f t="shared" si="47"/>
        <v>1</v>
      </c>
      <c r="L1528" t="str">
        <f>VLOOKUP(A1528,'Каналы привлечения'!$A$1:$B$3211,2,0)</f>
        <v>VK</v>
      </c>
      <c r="M1528">
        <f>VLOOKUP(L1528,'Косты по каналам'!$A$1:$B$7,2,0)</f>
        <v>60</v>
      </c>
    </row>
    <row r="1529" spans="1:13" x14ac:dyDescent="0.25">
      <c r="A1529" s="1">
        <v>101640</v>
      </c>
      <c r="B1529" s="2">
        <v>43873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f>VLOOKUP(A1529,'Время активности'!$A$1:$B$3211,2,0)</f>
        <v>75</v>
      </c>
      <c r="J1529" s="5">
        <f t="shared" si="46"/>
        <v>1.25</v>
      </c>
      <c r="K1529" s="1">
        <f t="shared" si="47"/>
        <v>3</v>
      </c>
      <c r="L1529" t="str">
        <f>VLOOKUP(A1529,'Каналы привлечения'!$A$1:$B$3211,2,0)</f>
        <v>Facebook</v>
      </c>
      <c r="M1529">
        <f>VLOOKUP(L1529,'Косты по каналам'!$A$1:$B$7,2,0)</f>
        <v>90</v>
      </c>
    </row>
    <row r="1530" spans="1:13" x14ac:dyDescent="0.25">
      <c r="A1530" s="1">
        <v>100378</v>
      </c>
      <c r="B1530" s="2">
        <v>44173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f>VLOOKUP(A1530,'Время активности'!$A$1:$B$3211,2,0)</f>
        <v>5</v>
      </c>
      <c r="J1530" s="5">
        <f t="shared" si="46"/>
        <v>8.3333333333333329E-2</v>
      </c>
      <c r="K1530" s="1">
        <f t="shared" si="47"/>
        <v>4</v>
      </c>
      <c r="L1530" t="str">
        <f>VLOOKUP(A1530,'Каналы привлечения'!$A$1:$B$3211,2,0)</f>
        <v>TikTok</v>
      </c>
      <c r="M1530">
        <f>VLOOKUP(L1530,'Косты по каналам'!$A$1:$B$7,2,0)</f>
        <v>80</v>
      </c>
    </row>
    <row r="1531" spans="1:13" x14ac:dyDescent="0.25">
      <c r="A1531" s="1">
        <v>102313</v>
      </c>
      <c r="B1531" s="2">
        <v>43990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f>VLOOKUP(A1531,'Время активности'!$A$1:$B$3211,2,0)</f>
        <v>12</v>
      </c>
      <c r="J1531" s="5">
        <f t="shared" si="46"/>
        <v>0.2</v>
      </c>
      <c r="K1531" s="1">
        <f t="shared" si="47"/>
        <v>4</v>
      </c>
      <c r="L1531" t="str">
        <f>VLOOKUP(A1531,'Каналы привлечения'!$A$1:$B$3211,2,0)</f>
        <v>Одноклассники</v>
      </c>
      <c r="M1531">
        <f>VLOOKUP(L1531,'Косты по каналам'!$A$1:$B$7,2,0)</f>
        <v>45</v>
      </c>
    </row>
    <row r="1532" spans="1:13" x14ac:dyDescent="0.25">
      <c r="A1532" s="1">
        <v>102920</v>
      </c>
      <c r="B1532" s="2">
        <v>44007</v>
      </c>
      <c r="C1532" s="1">
        <v>1</v>
      </c>
      <c r="D1532" s="1">
        <v>1</v>
      </c>
      <c r="E1532" s="1">
        <v>1</v>
      </c>
      <c r="F1532" s="1">
        <v>0</v>
      </c>
      <c r="G1532" s="1">
        <v>0</v>
      </c>
      <c r="H1532" s="1">
        <v>0</v>
      </c>
      <c r="I1532" s="1">
        <f>VLOOKUP(A1532,'Время активности'!$A$1:$B$3211,2,0)</f>
        <v>30</v>
      </c>
      <c r="J1532" s="5">
        <f t="shared" si="46"/>
        <v>0.5</v>
      </c>
      <c r="K1532" s="1">
        <f t="shared" si="47"/>
        <v>4</v>
      </c>
      <c r="L1532" t="str">
        <f>VLOOKUP(A1532,'Каналы привлечения'!$A$1:$B$3211,2,0)</f>
        <v>Одноклассники</v>
      </c>
      <c r="M1532">
        <f>VLOOKUP(L1532,'Косты по каналам'!$A$1:$B$7,2,0)</f>
        <v>45</v>
      </c>
    </row>
    <row r="1533" spans="1:13" x14ac:dyDescent="0.25">
      <c r="A1533" s="1">
        <v>100610</v>
      </c>
      <c r="B1533" s="2">
        <v>44001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f>VLOOKUP(A1533,'Время активности'!$A$1:$B$3211,2,0)</f>
        <v>173</v>
      </c>
      <c r="J1533" s="5">
        <f t="shared" si="46"/>
        <v>2.8833333333333333</v>
      </c>
      <c r="K1533" s="1">
        <f t="shared" si="47"/>
        <v>2</v>
      </c>
      <c r="L1533" t="str">
        <f>VLOOKUP(A1533,'Каналы привлечения'!$A$1:$B$3211,2,0)</f>
        <v>Facebook</v>
      </c>
      <c r="M1533">
        <f>VLOOKUP(L1533,'Косты по каналам'!$A$1:$B$7,2,0)</f>
        <v>90</v>
      </c>
    </row>
    <row r="1534" spans="1:13" x14ac:dyDescent="0.25">
      <c r="A1534" s="1">
        <v>102053</v>
      </c>
      <c r="B1534" s="2">
        <v>44126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f>VLOOKUP(A1534,'Время активности'!$A$1:$B$3211,2,0)</f>
        <v>34</v>
      </c>
      <c r="J1534" s="5">
        <f t="shared" si="46"/>
        <v>0.56666666666666665</v>
      </c>
      <c r="K1534" s="1">
        <f t="shared" si="47"/>
        <v>4</v>
      </c>
      <c r="L1534" t="str">
        <f>VLOOKUP(A1534,'Каналы привлечения'!$A$1:$B$3211,2,0)</f>
        <v>VK</v>
      </c>
      <c r="M1534">
        <f>VLOOKUP(L1534,'Косты по каналам'!$A$1:$B$7,2,0)</f>
        <v>60</v>
      </c>
    </row>
    <row r="1535" spans="1:13" x14ac:dyDescent="0.25">
      <c r="A1535" s="1">
        <v>103149</v>
      </c>
      <c r="B1535" s="2">
        <v>43883</v>
      </c>
      <c r="C1535" s="1">
        <v>1</v>
      </c>
      <c r="D1535" s="1">
        <v>1</v>
      </c>
      <c r="E1535" s="1">
        <v>0</v>
      </c>
      <c r="F1535" s="1">
        <v>0</v>
      </c>
      <c r="G1535" s="1">
        <v>0</v>
      </c>
      <c r="H1535" s="1">
        <v>0</v>
      </c>
      <c r="I1535" s="1">
        <f>VLOOKUP(A1535,'Время активности'!$A$1:$B$3211,2,0)</f>
        <v>62</v>
      </c>
      <c r="J1535" s="5">
        <f t="shared" si="46"/>
        <v>1.0333333333333334</v>
      </c>
      <c r="K1535" s="1">
        <f t="shared" si="47"/>
        <v>3</v>
      </c>
      <c r="L1535" t="str">
        <f>VLOOKUP(A1535,'Каналы привлечения'!$A$1:$B$3211,2,0)</f>
        <v>Instagram</v>
      </c>
      <c r="M1535">
        <f>VLOOKUP(L1535,'Косты по каналам'!$A$1:$B$7,2,0)</f>
        <v>75</v>
      </c>
    </row>
    <row r="1536" spans="1:13" x14ac:dyDescent="0.25">
      <c r="A1536" s="1">
        <v>101286</v>
      </c>
      <c r="B1536" s="2">
        <v>43947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f>VLOOKUP(A1536,'Время активности'!$A$1:$B$3211,2,0)</f>
        <v>17</v>
      </c>
      <c r="J1536" s="5">
        <f t="shared" si="46"/>
        <v>0.28333333333333333</v>
      </c>
      <c r="K1536" s="1">
        <f t="shared" si="47"/>
        <v>4</v>
      </c>
      <c r="L1536" t="str">
        <f>VLOOKUP(A1536,'Каналы привлечения'!$A$1:$B$3211,2,0)</f>
        <v>Instagram</v>
      </c>
      <c r="M1536">
        <f>VLOOKUP(L1536,'Косты по каналам'!$A$1:$B$7,2,0)</f>
        <v>75</v>
      </c>
    </row>
    <row r="1537" spans="1:13" x14ac:dyDescent="0.25">
      <c r="A1537" s="1">
        <v>103199</v>
      </c>
      <c r="B1537" s="2">
        <v>43994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f>VLOOKUP(A1537,'Время активности'!$A$1:$B$3211,2,0)</f>
        <v>23</v>
      </c>
      <c r="J1537" s="5">
        <f t="shared" si="46"/>
        <v>0.38333333333333336</v>
      </c>
      <c r="K1537" s="1">
        <f t="shared" si="47"/>
        <v>4</v>
      </c>
      <c r="L1537" t="str">
        <f>VLOOKUP(A1537,'Каналы привлечения'!$A$1:$B$3211,2,0)</f>
        <v>Одноклассники</v>
      </c>
      <c r="M1537">
        <f>VLOOKUP(L1537,'Косты по каналам'!$A$1:$B$7,2,0)</f>
        <v>45</v>
      </c>
    </row>
    <row r="1538" spans="1:13" x14ac:dyDescent="0.25">
      <c r="A1538" s="1">
        <v>102695</v>
      </c>
      <c r="B1538" s="2">
        <v>44065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f>VLOOKUP(A1538,'Время активности'!$A$1:$B$3211,2,0)</f>
        <v>137</v>
      </c>
      <c r="J1538" s="5">
        <f t="shared" si="46"/>
        <v>2.2833333333333332</v>
      </c>
      <c r="K1538" s="1">
        <f t="shared" si="47"/>
        <v>2</v>
      </c>
      <c r="L1538" t="str">
        <f>VLOOKUP(A1538,'Каналы привлечения'!$A$1:$B$3211,2,0)</f>
        <v>VK</v>
      </c>
      <c r="M1538">
        <f>VLOOKUP(L1538,'Косты по каналам'!$A$1:$B$7,2,0)</f>
        <v>60</v>
      </c>
    </row>
    <row r="1539" spans="1:13" x14ac:dyDescent="0.25">
      <c r="A1539" s="1">
        <v>101191</v>
      </c>
      <c r="B1539" s="2">
        <v>44158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f>VLOOKUP(A1539,'Время активности'!$A$1:$B$3211,2,0)</f>
        <v>1</v>
      </c>
      <c r="J1539" s="5">
        <f t="shared" ref="J1539:J1602" si="48">I1539/60</f>
        <v>1.6666666666666666E-2</v>
      </c>
      <c r="K1539" s="1">
        <f t="shared" ref="K1539:K1602" si="49">IF(J1539&lt;=1,4,IF(J1539&lt;=2,3,IF(J1539&lt;=3,2,1)))</f>
        <v>4</v>
      </c>
      <c r="L1539" t="str">
        <f>VLOOKUP(A1539,'Каналы привлечения'!$A$1:$B$3211,2,0)</f>
        <v>Telegram</v>
      </c>
      <c r="M1539">
        <f>VLOOKUP(L1539,'Косты по каналам'!$A$1:$B$7,2,0)</f>
        <v>70</v>
      </c>
    </row>
    <row r="1540" spans="1:13" x14ac:dyDescent="0.25">
      <c r="A1540" s="1">
        <v>101928</v>
      </c>
      <c r="B1540" s="2">
        <v>43925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f>VLOOKUP(A1540,'Время активности'!$A$1:$B$3211,2,0)</f>
        <v>36</v>
      </c>
      <c r="J1540" s="5">
        <f t="shared" si="48"/>
        <v>0.6</v>
      </c>
      <c r="K1540" s="1">
        <f t="shared" si="49"/>
        <v>4</v>
      </c>
      <c r="L1540" t="str">
        <f>VLOOKUP(A1540,'Каналы привлечения'!$A$1:$B$3211,2,0)</f>
        <v>Одноклассники</v>
      </c>
      <c r="M1540">
        <f>VLOOKUP(L1540,'Косты по каналам'!$A$1:$B$7,2,0)</f>
        <v>45</v>
      </c>
    </row>
    <row r="1541" spans="1:13" x14ac:dyDescent="0.25">
      <c r="A1541" s="1">
        <v>102347</v>
      </c>
      <c r="B1541" s="2">
        <v>43917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f>VLOOKUP(A1541,'Время активности'!$A$1:$B$3211,2,0)</f>
        <v>1</v>
      </c>
      <c r="J1541" s="5">
        <f t="shared" si="48"/>
        <v>1.6666666666666666E-2</v>
      </c>
      <c r="K1541" s="1">
        <f t="shared" si="49"/>
        <v>4</v>
      </c>
      <c r="L1541" t="str">
        <f>VLOOKUP(A1541,'Каналы привлечения'!$A$1:$B$3211,2,0)</f>
        <v>TikTok</v>
      </c>
      <c r="M1541">
        <f>VLOOKUP(L1541,'Косты по каналам'!$A$1:$B$7,2,0)</f>
        <v>80</v>
      </c>
    </row>
    <row r="1542" spans="1:13" x14ac:dyDescent="0.25">
      <c r="A1542" s="1">
        <v>101054</v>
      </c>
      <c r="B1542" s="2">
        <v>43972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f>VLOOKUP(A1542,'Время активности'!$A$1:$B$3211,2,0)</f>
        <v>40</v>
      </c>
      <c r="J1542" s="5">
        <f t="shared" si="48"/>
        <v>0.66666666666666663</v>
      </c>
      <c r="K1542" s="1">
        <f t="shared" si="49"/>
        <v>4</v>
      </c>
      <c r="L1542" t="str">
        <f>VLOOKUP(A1542,'Каналы привлечения'!$A$1:$B$3211,2,0)</f>
        <v>VK</v>
      </c>
      <c r="M1542">
        <f>VLOOKUP(L1542,'Косты по каналам'!$A$1:$B$7,2,0)</f>
        <v>60</v>
      </c>
    </row>
    <row r="1543" spans="1:13" x14ac:dyDescent="0.25">
      <c r="A1543" s="1">
        <v>100451</v>
      </c>
      <c r="B1543" s="2">
        <v>43988</v>
      </c>
      <c r="C1543" s="1">
        <v>1</v>
      </c>
      <c r="D1543" s="1">
        <v>1</v>
      </c>
      <c r="E1543" s="1">
        <v>1</v>
      </c>
      <c r="F1543" s="1">
        <v>0</v>
      </c>
      <c r="G1543" s="1">
        <v>0</v>
      </c>
      <c r="H1543" s="1">
        <v>0</v>
      </c>
      <c r="I1543" s="1">
        <f>VLOOKUP(A1543,'Время активности'!$A$1:$B$3211,2,0)</f>
        <v>164</v>
      </c>
      <c r="J1543" s="5">
        <f t="shared" si="48"/>
        <v>2.7333333333333334</v>
      </c>
      <c r="K1543" s="1">
        <f t="shared" si="49"/>
        <v>2</v>
      </c>
      <c r="L1543" t="str">
        <f>VLOOKUP(A1543,'Каналы привлечения'!$A$1:$B$3211,2,0)</f>
        <v>VK</v>
      </c>
      <c r="M1543">
        <f>VLOOKUP(L1543,'Косты по каналам'!$A$1:$B$7,2,0)</f>
        <v>60</v>
      </c>
    </row>
    <row r="1544" spans="1:13" x14ac:dyDescent="0.25">
      <c r="A1544" s="1">
        <v>100903</v>
      </c>
      <c r="B1544" s="2">
        <v>44169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f>VLOOKUP(A1544,'Время активности'!$A$1:$B$3211,2,0)</f>
        <v>65</v>
      </c>
      <c r="J1544" s="5">
        <f t="shared" si="48"/>
        <v>1.0833333333333333</v>
      </c>
      <c r="K1544" s="1">
        <f t="shared" si="49"/>
        <v>3</v>
      </c>
      <c r="L1544" t="str">
        <f>VLOOKUP(A1544,'Каналы привлечения'!$A$1:$B$3211,2,0)</f>
        <v>Одноклассники</v>
      </c>
      <c r="M1544">
        <f>VLOOKUP(L1544,'Косты по каналам'!$A$1:$B$7,2,0)</f>
        <v>45</v>
      </c>
    </row>
    <row r="1545" spans="1:13" x14ac:dyDescent="0.25">
      <c r="A1545" s="1">
        <v>102684</v>
      </c>
      <c r="B1545" s="2">
        <v>44071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f>VLOOKUP(A1545,'Время активности'!$A$1:$B$3211,2,0)</f>
        <v>34</v>
      </c>
      <c r="J1545" s="5">
        <f t="shared" si="48"/>
        <v>0.56666666666666665</v>
      </c>
      <c r="K1545" s="1">
        <f t="shared" si="49"/>
        <v>4</v>
      </c>
      <c r="L1545" t="str">
        <f>VLOOKUP(A1545,'Каналы привлечения'!$A$1:$B$3211,2,0)</f>
        <v>TikTok</v>
      </c>
      <c r="M1545">
        <f>VLOOKUP(L1545,'Косты по каналам'!$A$1:$B$7,2,0)</f>
        <v>80</v>
      </c>
    </row>
    <row r="1546" spans="1:13" x14ac:dyDescent="0.25">
      <c r="A1546" s="1">
        <v>102812</v>
      </c>
      <c r="B1546" s="2">
        <v>43885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f>VLOOKUP(A1546,'Время активности'!$A$1:$B$3211,2,0)</f>
        <v>0</v>
      </c>
      <c r="J1546" s="5">
        <f t="shared" si="48"/>
        <v>0</v>
      </c>
      <c r="K1546" s="1">
        <f t="shared" si="49"/>
        <v>4</v>
      </c>
      <c r="L1546" t="str">
        <f>VLOOKUP(A1546,'Каналы привлечения'!$A$1:$B$3211,2,0)</f>
        <v>Telegram</v>
      </c>
      <c r="M1546">
        <f>VLOOKUP(L1546,'Косты по каналам'!$A$1:$B$7,2,0)</f>
        <v>70</v>
      </c>
    </row>
    <row r="1547" spans="1:13" x14ac:dyDescent="0.25">
      <c r="A1547" s="1">
        <v>101709</v>
      </c>
      <c r="B1547" s="2">
        <v>43836</v>
      </c>
      <c r="C1547" s="1">
        <v>1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s="1">
        <f>VLOOKUP(A1547,'Время активности'!$A$1:$B$3211,2,0)</f>
        <v>72</v>
      </c>
      <c r="J1547" s="5">
        <f t="shared" si="48"/>
        <v>1.2</v>
      </c>
      <c r="K1547" s="1">
        <f t="shared" si="49"/>
        <v>3</v>
      </c>
      <c r="L1547" t="str">
        <f>VLOOKUP(A1547,'Каналы привлечения'!$A$1:$B$3211,2,0)</f>
        <v>TikTok</v>
      </c>
      <c r="M1547">
        <f>VLOOKUP(L1547,'Косты по каналам'!$A$1:$B$7,2,0)</f>
        <v>80</v>
      </c>
    </row>
    <row r="1548" spans="1:13" x14ac:dyDescent="0.25">
      <c r="A1548" s="1">
        <v>100052</v>
      </c>
      <c r="B1548" s="2">
        <v>44141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f>VLOOKUP(A1548,'Время активности'!$A$1:$B$3211,2,0)</f>
        <v>42</v>
      </c>
      <c r="J1548" s="5">
        <f t="shared" si="48"/>
        <v>0.7</v>
      </c>
      <c r="K1548" s="1">
        <f t="shared" si="49"/>
        <v>4</v>
      </c>
      <c r="L1548" t="str">
        <f>VLOOKUP(A1548,'Каналы привлечения'!$A$1:$B$3211,2,0)</f>
        <v>TikTok</v>
      </c>
      <c r="M1548">
        <f>VLOOKUP(L1548,'Косты по каналам'!$A$1:$B$7,2,0)</f>
        <v>80</v>
      </c>
    </row>
    <row r="1549" spans="1:13" x14ac:dyDescent="0.25">
      <c r="A1549" s="1">
        <v>102034</v>
      </c>
      <c r="B1549" s="2">
        <v>43938</v>
      </c>
      <c r="C1549" s="1">
        <v>1</v>
      </c>
      <c r="D1549" s="1">
        <v>1</v>
      </c>
      <c r="E1549" s="1">
        <v>1</v>
      </c>
      <c r="F1549" s="1">
        <v>1</v>
      </c>
      <c r="G1549" s="1">
        <v>1</v>
      </c>
      <c r="H1549" s="1">
        <v>0</v>
      </c>
      <c r="I1549" s="1">
        <f>VLOOKUP(A1549,'Время активности'!$A$1:$B$3211,2,0)</f>
        <v>914</v>
      </c>
      <c r="J1549" s="5">
        <f t="shared" si="48"/>
        <v>15.233333333333333</v>
      </c>
      <c r="K1549" s="1">
        <f t="shared" si="49"/>
        <v>1</v>
      </c>
      <c r="L1549" t="str">
        <f>VLOOKUP(A1549,'Каналы привлечения'!$A$1:$B$3211,2,0)</f>
        <v>Instagram</v>
      </c>
      <c r="M1549">
        <f>VLOOKUP(L1549,'Косты по каналам'!$A$1:$B$7,2,0)</f>
        <v>75</v>
      </c>
    </row>
    <row r="1550" spans="1:13" x14ac:dyDescent="0.25">
      <c r="A1550" s="1">
        <v>102211</v>
      </c>
      <c r="B1550" s="2">
        <v>44065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f>VLOOKUP(A1550,'Время активности'!$A$1:$B$3211,2,0)</f>
        <v>47</v>
      </c>
      <c r="J1550" s="5">
        <f t="shared" si="48"/>
        <v>0.78333333333333333</v>
      </c>
      <c r="K1550" s="1">
        <f t="shared" si="49"/>
        <v>4</v>
      </c>
      <c r="L1550" t="str">
        <f>VLOOKUP(A1550,'Каналы привлечения'!$A$1:$B$3211,2,0)</f>
        <v>Instagram</v>
      </c>
      <c r="M1550">
        <f>VLOOKUP(L1550,'Косты по каналам'!$A$1:$B$7,2,0)</f>
        <v>75</v>
      </c>
    </row>
    <row r="1551" spans="1:13" x14ac:dyDescent="0.25">
      <c r="A1551" s="1">
        <v>101249</v>
      </c>
      <c r="B1551" s="2">
        <v>44059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f>VLOOKUP(A1551,'Время активности'!$A$1:$B$3211,2,0)</f>
        <v>12</v>
      </c>
      <c r="J1551" s="5">
        <f t="shared" si="48"/>
        <v>0.2</v>
      </c>
      <c r="K1551" s="1">
        <f t="shared" si="49"/>
        <v>4</v>
      </c>
      <c r="L1551" t="str">
        <f>VLOOKUP(A1551,'Каналы привлечения'!$A$1:$B$3211,2,0)</f>
        <v>VK</v>
      </c>
      <c r="M1551">
        <f>VLOOKUP(L1551,'Косты по каналам'!$A$1:$B$7,2,0)</f>
        <v>60</v>
      </c>
    </row>
    <row r="1552" spans="1:13" x14ac:dyDescent="0.25">
      <c r="A1552" s="1">
        <v>101376</v>
      </c>
      <c r="B1552" s="2">
        <v>43980</v>
      </c>
      <c r="C1552" s="1">
        <v>1</v>
      </c>
      <c r="D1552" s="1">
        <v>1</v>
      </c>
      <c r="E1552" s="1">
        <v>0</v>
      </c>
      <c r="F1552" s="1">
        <v>0</v>
      </c>
      <c r="G1552" s="1">
        <v>0</v>
      </c>
      <c r="H1552" s="1">
        <v>0</v>
      </c>
      <c r="I1552" s="1">
        <f>VLOOKUP(A1552,'Время активности'!$A$1:$B$3211,2,0)</f>
        <v>261</v>
      </c>
      <c r="J1552" s="5">
        <f t="shared" si="48"/>
        <v>4.3499999999999996</v>
      </c>
      <c r="K1552" s="1">
        <f t="shared" si="49"/>
        <v>1</v>
      </c>
      <c r="L1552" t="str">
        <f>VLOOKUP(A1552,'Каналы привлечения'!$A$1:$B$3211,2,0)</f>
        <v>Facebook</v>
      </c>
      <c r="M1552">
        <f>VLOOKUP(L1552,'Косты по каналам'!$A$1:$B$7,2,0)</f>
        <v>90</v>
      </c>
    </row>
    <row r="1553" spans="1:13" x14ac:dyDescent="0.25">
      <c r="A1553" s="1">
        <v>102951</v>
      </c>
      <c r="B1553" s="2">
        <v>44066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f>VLOOKUP(A1553,'Время активности'!$A$1:$B$3211,2,0)</f>
        <v>65</v>
      </c>
      <c r="J1553" s="5">
        <f t="shared" si="48"/>
        <v>1.0833333333333333</v>
      </c>
      <c r="K1553" s="1">
        <f t="shared" si="49"/>
        <v>3</v>
      </c>
      <c r="L1553" t="str">
        <f>VLOOKUP(A1553,'Каналы привлечения'!$A$1:$B$3211,2,0)</f>
        <v>TikTok</v>
      </c>
      <c r="M1553">
        <f>VLOOKUP(L1553,'Косты по каналам'!$A$1:$B$7,2,0)</f>
        <v>80</v>
      </c>
    </row>
    <row r="1554" spans="1:13" x14ac:dyDescent="0.25">
      <c r="A1554" s="1">
        <v>100056</v>
      </c>
      <c r="B1554" s="2">
        <v>43876</v>
      </c>
      <c r="C1554" s="1">
        <v>1</v>
      </c>
      <c r="D1554" s="1">
        <v>1</v>
      </c>
      <c r="E1554" s="1">
        <v>1</v>
      </c>
      <c r="F1554" s="1">
        <v>0</v>
      </c>
      <c r="G1554" s="1">
        <v>0</v>
      </c>
      <c r="H1554" s="1">
        <v>0</v>
      </c>
      <c r="I1554" s="1">
        <f>VLOOKUP(A1554,'Время активности'!$A$1:$B$3211,2,0)</f>
        <v>162</v>
      </c>
      <c r="J1554" s="5">
        <f t="shared" si="48"/>
        <v>2.7</v>
      </c>
      <c r="K1554" s="1">
        <f t="shared" si="49"/>
        <v>2</v>
      </c>
      <c r="L1554" t="str">
        <f>VLOOKUP(A1554,'Каналы привлечения'!$A$1:$B$3211,2,0)</f>
        <v>TikTok</v>
      </c>
      <c r="M1554">
        <f>VLOOKUP(L1554,'Косты по каналам'!$A$1:$B$7,2,0)</f>
        <v>80</v>
      </c>
    </row>
    <row r="1555" spans="1:13" x14ac:dyDescent="0.25">
      <c r="A1555" s="1">
        <v>100841</v>
      </c>
      <c r="B1555" s="2">
        <v>44117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f>VLOOKUP(A1555,'Время активности'!$A$1:$B$3211,2,0)</f>
        <v>283</v>
      </c>
      <c r="J1555" s="5">
        <f t="shared" si="48"/>
        <v>4.7166666666666668</v>
      </c>
      <c r="K1555" s="1">
        <f t="shared" si="49"/>
        <v>1</v>
      </c>
      <c r="L1555" t="str">
        <f>VLOOKUP(A1555,'Каналы привлечения'!$A$1:$B$3211,2,0)</f>
        <v>VK</v>
      </c>
      <c r="M1555">
        <f>VLOOKUP(L1555,'Косты по каналам'!$A$1:$B$7,2,0)</f>
        <v>60</v>
      </c>
    </row>
    <row r="1556" spans="1:13" x14ac:dyDescent="0.25">
      <c r="A1556" s="1">
        <v>100311</v>
      </c>
      <c r="B1556" s="2">
        <v>44083</v>
      </c>
      <c r="C1556" s="1">
        <v>1</v>
      </c>
      <c r="D1556" s="1">
        <v>1</v>
      </c>
      <c r="E1556" s="1">
        <v>1</v>
      </c>
      <c r="F1556" s="1">
        <v>0</v>
      </c>
      <c r="G1556" s="1">
        <v>0</v>
      </c>
      <c r="H1556" s="1">
        <v>0</v>
      </c>
      <c r="I1556" s="1">
        <f>VLOOKUP(A1556,'Время активности'!$A$1:$B$3211,2,0)</f>
        <v>84</v>
      </c>
      <c r="J1556" s="5">
        <f t="shared" si="48"/>
        <v>1.4</v>
      </c>
      <c r="K1556" s="1">
        <f t="shared" si="49"/>
        <v>3</v>
      </c>
      <c r="L1556" t="str">
        <f>VLOOKUP(A1556,'Каналы привлечения'!$A$1:$B$3211,2,0)</f>
        <v>Facebook</v>
      </c>
      <c r="M1556">
        <f>VLOOKUP(L1556,'Косты по каналам'!$A$1:$B$7,2,0)</f>
        <v>90</v>
      </c>
    </row>
    <row r="1557" spans="1:13" x14ac:dyDescent="0.25">
      <c r="A1557" s="1">
        <v>100850</v>
      </c>
      <c r="B1557" s="2">
        <v>43905</v>
      </c>
      <c r="C1557" s="1">
        <v>1</v>
      </c>
      <c r="D1557" s="1">
        <v>1</v>
      </c>
      <c r="E1557" s="1">
        <v>0</v>
      </c>
      <c r="F1557" s="1">
        <v>0</v>
      </c>
      <c r="G1557" s="1">
        <v>0</v>
      </c>
      <c r="H1557" s="1">
        <v>0</v>
      </c>
      <c r="I1557" s="1">
        <f>VLOOKUP(A1557,'Время активности'!$A$1:$B$3211,2,0)</f>
        <v>176</v>
      </c>
      <c r="J1557" s="5">
        <f t="shared" si="48"/>
        <v>2.9333333333333331</v>
      </c>
      <c r="K1557" s="1">
        <f t="shared" si="49"/>
        <v>2</v>
      </c>
      <c r="L1557" t="str">
        <f>VLOOKUP(A1557,'Каналы привлечения'!$A$1:$B$3211,2,0)</f>
        <v>VK</v>
      </c>
      <c r="M1557">
        <f>VLOOKUP(L1557,'Косты по каналам'!$A$1:$B$7,2,0)</f>
        <v>60</v>
      </c>
    </row>
    <row r="1558" spans="1:13" x14ac:dyDescent="0.25">
      <c r="A1558" s="1">
        <v>101173</v>
      </c>
      <c r="B1558" s="2">
        <v>43856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f>VLOOKUP(A1558,'Время активности'!$A$1:$B$3211,2,0)</f>
        <v>69</v>
      </c>
      <c r="J1558" s="5">
        <f t="shared" si="48"/>
        <v>1.1499999999999999</v>
      </c>
      <c r="K1558" s="1">
        <f t="shared" si="49"/>
        <v>3</v>
      </c>
      <c r="L1558" t="str">
        <f>VLOOKUP(A1558,'Каналы привлечения'!$A$1:$B$3211,2,0)</f>
        <v>Instagram</v>
      </c>
      <c r="M1558">
        <f>VLOOKUP(L1558,'Косты по каналам'!$A$1:$B$7,2,0)</f>
        <v>75</v>
      </c>
    </row>
    <row r="1559" spans="1:13" x14ac:dyDescent="0.25">
      <c r="A1559" s="1">
        <v>100222</v>
      </c>
      <c r="B1559" s="2">
        <v>44000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f>VLOOKUP(A1559,'Время активности'!$A$1:$B$3211,2,0)</f>
        <v>69</v>
      </c>
      <c r="J1559" s="5">
        <f t="shared" si="48"/>
        <v>1.1499999999999999</v>
      </c>
      <c r="K1559" s="1">
        <f t="shared" si="49"/>
        <v>3</v>
      </c>
      <c r="L1559" t="str">
        <f>VLOOKUP(A1559,'Каналы привлечения'!$A$1:$B$3211,2,0)</f>
        <v>TikTok</v>
      </c>
      <c r="M1559">
        <f>VLOOKUP(L1559,'Косты по каналам'!$A$1:$B$7,2,0)</f>
        <v>80</v>
      </c>
    </row>
    <row r="1560" spans="1:13" x14ac:dyDescent="0.25">
      <c r="A1560" s="1">
        <v>100728</v>
      </c>
      <c r="B1560" s="2">
        <v>43846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f>VLOOKUP(A1560,'Время активности'!$A$1:$B$3211,2,0)</f>
        <v>234</v>
      </c>
      <c r="J1560" s="5">
        <f t="shared" si="48"/>
        <v>3.9</v>
      </c>
      <c r="K1560" s="1">
        <f t="shared" si="49"/>
        <v>1</v>
      </c>
      <c r="L1560" t="str">
        <f>VLOOKUP(A1560,'Каналы привлечения'!$A$1:$B$3211,2,0)</f>
        <v>VK</v>
      </c>
      <c r="M1560">
        <f>VLOOKUP(L1560,'Косты по каналам'!$A$1:$B$7,2,0)</f>
        <v>60</v>
      </c>
    </row>
    <row r="1561" spans="1:13" x14ac:dyDescent="0.25">
      <c r="A1561" s="1">
        <v>102699</v>
      </c>
      <c r="B1561" s="2">
        <v>43989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f>VLOOKUP(A1561,'Время активности'!$A$1:$B$3211,2,0)</f>
        <v>87</v>
      </c>
      <c r="J1561" s="5">
        <f t="shared" si="48"/>
        <v>1.45</v>
      </c>
      <c r="K1561" s="1">
        <f t="shared" si="49"/>
        <v>3</v>
      </c>
      <c r="L1561" t="str">
        <f>VLOOKUP(A1561,'Каналы привлечения'!$A$1:$B$3211,2,0)</f>
        <v>Instagram</v>
      </c>
      <c r="M1561">
        <f>VLOOKUP(L1561,'Косты по каналам'!$A$1:$B$7,2,0)</f>
        <v>75</v>
      </c>
    </row>
    <row r="1562" spans="1:13" x14ac:dyDescent="0.25">
      <c r="A1562" s="1">
        <v>100438</v>
      </c>
      <c r="B1562" s="2">
        <v>44187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f>VLOOKUP(A1562,'Время активности'!$A$1:$B$3211,2,0)</f>
        <v>75</v>
      </c>
      <c r="J1562" s="5">
        <f t="shared" si="48"/>
        <v>1.25</v>
      </c>
      <c r="K1562" s="1">
        <f t="shared" si="49"/>
        <v>3</v>
      </c>
      <c r="L1562" t="str">
        <f>VLOOKUP(A1562,'Каналы привлечения'!$A$1:$B$3211,2,0)</f>
        <v>Facebook</v>
      </c>
      <c r="M1562">
        <f>VLOOKUP(L1562,'Косты по каналам'!$A$1:$B$7,2,0)</f>
        <v>90</v>
      </c>
    </row>
    <row r="1563" spans="1:13" x14ac:dyDescent="0.25">
      <c r="A1563" s="1">
        <v>100055</v>
      </c>
      <c r="B1563" s="2">
        <v>44015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f>VLOOKUP(A1563,'Время активности'!$A$1:$B$3211,2,0)</f>
        <v>43</v>
      </c>
      <c r="J1563" s="5">
        <f t="shared" si="48"/>
        <v>0.71666666666666667</v>
      </c>
      <c r="K1563" s="1">
        <f t="shared" si="49"/>
        <v>4</v>
      </c>
      <c r="L1563" t="str">
        <f>VLOOKUP(A1563,'Каналы привлечения'!$A$1:$B$3211,2,0)</f>
        <v>Facebook</v>
      </c>
      <c r="M1563">
        <f>VLOOKUP(L1563,'Косты по каналам'!$A$1:$B$7,2,0)</f>
        <v>90</v>
      </c>
    </row>
    <row r="1564" spans="1:13" x14ac:dyDescent="0.25">
      <c r="A1564" s="1">
        <v>100861</v>
      </c>
      <c r="B1564" s="2">
        <v>43953</v>
      </c>
      <c r="C1564" s="1">
        <v>1</v>
      </c>
      <c r="D1564" s="1">
        <v>1</v>
      </c>
      <c r="E1564" s="1">
        <v>1</v>
      </c>
      <c r="F1564" s="1">
        <v>1</v>
      </c>
      <c r="G1564" s="1">
        <v>0</v>
      </c>
      <c r="H1564" s="1">
        <v>0</v>
      </c>
      <c r="I1564" s="1">
        <f>VLOOKUP(A1564,'Время активности'!$A$1:$B$3211,2,0)</f>
        <v>213</v>
      </c>
      <c r="J1564" s="5">
        <f t="shared" si="48"/>
        <v>3.55</v>
      </c>
      <c r="K1564" s="1">
        <f t="shared" si="49"/>
        <v>1</v>
      </c>
      <c r="L1564" t="str">
        <f>VLOOKUP(A1564,'Каналы привлечения'!$A$1:$B$3211,2,0)</f>
        <v>VK</v>
      </c>
      <c r="M1564">
        <f>VLOOKUP(L1564,'Косты по каналам'!$A$1:$B$7,2,0)</f>
        <v>60</v>
      </c>
    </row>
    <row r="1565" spans="1:13" x14ac:dyDescent="0.25">
      <c r="A1565" s="1">
        <v>101748</v>
      </c>
      <c r="B1565" s="2">
        <v>43837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1</v>
      </c>
      <c r="I1565" s="1">
        <f>VLOOKUP(A1565,'Время активности'!$A$1:$B$3211,2,0)</f>
        <v>173</v>
      </c>
      <c r="J1565" s="5">
        <f t="shared" si="48"/>
        <v>2.8833333333333333</v>
      </c>
      <c r="K1565" s="1">
        <f t="shared" si="49"/>
        <v>2</v>
      </c>
      <c r="L1565" t="str">
        <f>VLOOKUP(A1565,'Каналы привлечения'!$A$1:$B$3211,2,0)</f>
        <v>Telegram</v>
      </c>
      <c r="M1565">
        <f>VLOOKUP(L1565,'Косты по каналам'!$A$1:$B$7,2,0)</f>
        <v>70</v>
      </c>
    </row>
    <row r="1566" spans="1:13" x14ac:dyDescent="0.25">
      <c r="A1566" s="1">
        <v>101753</v>
      </c>
      <c r="B1566" s="2">
        <v>44195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f>VLOOKUP(A1566,'Время активности'!$A$1:$B$3211,2,0)</f>
        <v>9</v>
      </c>
      <c r="J1566" s="5">
        <f t="shared" si="48"/>
        <v>0.15</v>
      </c>
      <c r="K1566" s="1">
        <f t="shared" si="49"/>
        <v>4</v>
      </c>
      <c r="L1566" t="str">
        <f>VLOOKUP(A1566,'Каналы привлечения'!$A$1:$B$3211,2,0)</f>
        <v>Telegram</v>
      </c>
      <c r="M1566">
        <f>VLOOKUP(L1566,'Косты по каналам'!$A$1:$B$7,2,0)</f>
        <v>70</v>
      </c>
    </row>
    <row r="1567" spans="1:13" x14ac:dyDescent="0.25">
      <c r="A1567" s="1">
        <v>100989</v>
      </c>
      <c r="B1567" s="2">
        <v>44174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f>VLOOKUP(A1567,'Время активности'!$A$1:$B$3211,2,0)</f>
        <v>68</v>
      </c>
      <c r="J1567" s="5">
        <f t="shared" si="48"/>
        <v>1.1333333333333333</v>
      </c>
      <c r="K1567" s="1">
        <f t="shared" si="49"/>
        <v>3</v>
      </c>
      <c r="L1567" t="str">
        <f>VLOOKUP(A1567,'Каналы привлечения'!$A$1:$B$3211,2,0)</f>
        <v>VK</v>
      </c>
      <c r="M1567">
        <f>VLOOKUP(L1567,'Косты по каналам'!$A$1:$B$7,2,0)</f>
        <v>60</v>
      </c>
    </row>
    <row r="1568" spans="1:13" x14ac:dyDescent="0.25">
      <c r="A1568" s="1">
        <v>101293</v>
      </c>
      <c r="B1568" s="2">
        <v>43857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f>VLOOKUP(A1568,'Время активности'!$A$1:$B$3211,2,0)</f>
        <v>66</v>
      </c>
      <c r="J1568" s="5">
        <f t="shared" si="48"/>
        <v>1.1000000000000001</v>
      </c>
      <c r="K1568" s="1">
        <f t="shared" si="49"/>
        <v>3</v>
      </c>
      <c r="L1568" t="str">
        <f>VLOOKUP(A1568,'Каналы привлечения'!$A$1:$B$3211,2,0)</f>
        <v>Одноклассники</v>
      </c>
      <c r="M1568">
        <f>VLOOKUP(L1568,'Косты по каналам'!$A$1:$B$7,2,0)</f>
        <v>45</v>
      </c>
    </row>
    <row r="1569" spans="1:13" x14ac:dyDescent="0.25">
      <c r="A1569" s="1">
        <v>102980</v>
      </c>
      <c r="B1569" s="2">
        <v>43879</v>
      </c>
      <c r="C1569" s="1">
        <v>1</v>
      </c>
      <c r="D1569" s="1">
        <v>1</v>
      </c>
      <c r="E1569" s="1">
        <v>1</v>
      </c>
      <c r="F1569" s="1">
        <v>1</v>
      </c>
      <c r="G1569" s="1">
        <v>0</v>
      </c>
      <c r="H1569" s="1">
        <v>0</v>
      </c>
      <c r="I1569" s="1">
        <f>VLOOKUP(A1569,'Время активности'!$A$1:$B$3211,2,0)</f>
        <v>63</v>
      </c>
      <c r="J1569" s="5">
        <f t="shared" si="48"/>
        <v>1.05</v>
      </c>
      <c r="K1569" s="1">
        <f t="shared" si="49"/>
        <v>3</v>
      </c>
      <c r="L1569" t="str">
        <f>VLOOKUP(A1569,'Каналы привлечения'!$A$1:$B$3211,2,0)</f>
        <v>VK</v>
      </c>
      <c r="M1569">
        <f>VLOOKUP(L1569,'Косты по каналам'!$A$1:$B$7,2,0)</f>
        <v>60</v>
      </c>
    </row>
    <row r="1570" spans="1:13" x14ac:dyDescent="0.25">
      <c r="A1570" s="1">
        <v>100235</v>
      </c>
      <c r="B1570" s="2">
        <v>44091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f>VLOOKUP(A1570,'Время активности'!$A$1:$B$3211,2,0)</f>
        <v>107</v>
      </c>
      <c r="J1570" s="5">
        <f t="shared" si="48"/>
        <v>1.7833333333333334</v>
      </c>
      <c r="K1570" s="1">
        <f t="shared" si="49"/>
        <v>3</v>
      </c>
      <c r="L1570" t="str">
        <f>VLOOKUP(A1570,'Каналы привлечения'!$A$1:$B$3211,2,0)</f>
        <v>Одноклассники</v>
      </c>
      <c r="M1570">
        <f>VLOOKUP(L1570,'Косты по каналам'!$A$1:$B$7,2,0)</f>
        <v>45</v>
      </c>
    </row>
    <row r="1571" spans="1:13" x14ac:dyDescent="0.25">
      <c r="A1571" s="1">
        <v>102972</v>
      </c>
      <c r="B1571" s="2">
        <v>44177</v>
      </c>
      <c r="C1571" s="1">
        <v>1</v>
      </c>
      <c r="D1571" s="1">
        <v>1</v>
      </c>
      <c r="E1571" s="1">
        <v>0</v>
      </c>
      <c r="F1571" s="1">
        <v>0</v>
      </c>
      <c r="G1571" s="1">
        <v>0</v>
      </c>
      <c r="H1571" s="1">
        <v>0</v>
      </c>
      <c r="I1571" s="1">
        <f>VLOOKUP(A1571,'Время активности'!$A$1:$B$3211,2,0)</f>
        <v>4</v>
      </c>
      <c r="J1571" s="5">
        <f t="shared" si="48"/>
        <v>6.6666666666666666E-2</v>
      </c>
      <c r="K1571" s="1">
        <f t="shared" si="49"/>
        <v>4</v>
      </c>
      <c r="L1571" t="str">
        <f>VLOOKUP(A1571,'Каналы привлечения'!$A$1:$B$3211,2,0)</f>
        <v>VK</v>
      </c>
      <c r="M1571">
        <f>VLOOKUP(L1571,'Косты по каналам'!$A$1:$B$7,2,0)</f>
        <v>60</v>
      </c>
    </row>
    <row r="1572" spans="1:13" x14ac:dyDescent="0.25">
      <c r="A1572" s="1">
        <v>100776</v>
      </c>
      <c r="B1572" s="2">
        <v>44169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f>VLOOKUP(A1572,'Время активности'!$A$1:$B$3211,2,0)</f>
        <v>196</v>
      </c>
      <c r="J1572" s="5">
        <f t="shared" si="48"/>
        <v>3.2666666666666666</v>
      </c>
      <c r="K1572" s="1">
        <f t="shared" si="49"/>
        <v>1</v>
      </c>
      <c r="L1572" t="str">
        <f>VLOOKUP(A1572,'Каналы привлечения'!$A$1:$B$3211,2,0)</f>
        <v>VK</v>
      </c>
      <c r="M1572">
        <f>VLOOKUP(L1572,'Косты по каналам'!$A$1:$B$7,2,0)</f>
        <v>60</v>
      </c>
    </row>
    <row r="1573" spans="1:13" x14ac:dyDescent="0.25">
      <c r="A1573" s="1">
        <v>100091</v>
      </c>
      <c r="B1573" s="2">
        <v>44084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0</v>
      </c>
      <c r="I1573" s="1">
        <f>VLOOKUP(A1573,'Время активности'!$A$1:$B$3211,2,0)</f>
        <v>399</v>
      </c>
      <c r="J1573" s="5">
        <f t="shared" si="48"/>
        <v>6.65</v>
      </c>
      <c r="K1573" s="1">
        <f t="shared" si="49"/>
        <v>1</v>
      </c>
      <c r="L1573" t="str">
        <f>VLOOKUP(A1573,'Каналы привлечения'!$A$1:$B$3211,2,0)</f>
        <v>Facebook</v>
      </c>
      <c r="M1573">
        <f>VLOOKUP(L1573,'Косты по каналам'!$A$1:$B$7,2,0)</f>
        <v>90</v>
      </c>
    </row>
    <row r="1574" spans="1:13" x14ac:dyDescent="0.25">
      <c r="A1574" s="1">
        <v>100557</v>
      </c>
      <c r="B1574" s="2">
        <v>44184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f>VLOOKUP(A1574,'Время активности'!$A$1:$B$3211,2,0)</f>
        <v>242</v>
      </c>
      <c r="J1574" s="5">
        <f t="shared" si="48"/>
        <v>4.0333333333333332</v>
      </c>
      <c r="K1574" s="1">
        <f t="shared" si="49"/>
        <v>1</v>
      </c>
      <c r="L1574" t="str">
        <f>VLOOKUP(A1574,'Каналы привлечения'!$A$1:$B$3211,2,0)</f>
        <v>TikTok</v>
      </c>
      <c r="M1574">
        <f>VLOOKUP(L1574,'Косты по каналам'!$A$1:$B$7,2,0)</f>
        <v>80</v>
      </c>
    </row>
    <row r="1575" spans="1:13" x14ac:dyDescent="0.25">
      <c r="A1575" s="1">
        <v>103124</v>
      </c>
      <c r="B1575" s="2">
        <v>44117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f>VLOOKUP(A1575,'Время активности'!$A$1:$B$3211,2,0)</f>
        <v>27</v>
      </c>
      <c r="J1575" s="5">
        <f t="shared" si="48"/>
        <v>0.45</v>
      </c>
      <c r="K1575" s="1">
        <f t="shared" si="49"/>
        <v>4</v>
      </c>
      <c r="L1575" t="str">
        <f>VLOOKUP(A1575,'Каналы привлечения'!$A$1:$B$3211,2,0)</f>
        <v>Instagram</v>
      </c>
      <c r="M1575">
        <f>VLOOKUP(L1575,'Косты по каналам'!$A$1:$B$7,2,0)</f>
        <v>75</v>
      </c>
    </row>
    <row r="1576" spans="1:13" x14ac:dyDescent="0.25">
      <c r="A1576" s="1">
        <v>100147</v>
      </c>
      <c r="B1576" s="2">
        <v>43905</v>
      </c>
      <c r="C1576" s="1">
        <v>1</v>
      </c>
      <c r="D1576" s="1">
        <v>1</v>
      </c>
      <c r="E1576" s="1">
        <v>0</v>
      </c>
      <c r="F1576" s="1">
        <v>0</v>
      </c>
      <c r="G1576" s="1">
        <v>0</v>
      </c>
      <c r="H1576" s="1">
        <v>0</v>
      </c>
      <c r="I1576" s="1">
        <f>VLOOKUP(A1576,'Время активности'!$A$1:$B$3211,2,0)</f>
        <v>82</v>
      </c>
      <c r="J1576" s="5">
        <f t="shared" si="48"/>
        <v>1.3666666666666667</v>
      </c>
      <c r="K1576" s="1">
        <f t="shared" si="49"/>
        <v>3</v>
      </c>
      <c r="L1576" t="str">
        <f>VLOOKUP(A1576,'Каналы привлечения'!$A$1:$B$3211,2,0)</f>
        <v>Instagram</v>
      </c>
      <c r="M1576">
        <f>VLOOKUP(L1576,'Косты по каналам'!$A$1:$B$7,2,0)</f>
        <v>75</v>
      </c>
    </row>
    <row r="1577" spans="1:13" x14ac:dyDescent="0.25">
      <c r="A1577" s="1">
        <v>102305</v>
      </c>
      <c r="B1577" s="2">
        <v>44163</v>
      </c>
      <c r="C1577" s="1">
        <v>1</v>
      </c>
      <c r="D1577" s="1">
        <v>1</v>
      </c>
      <c r="E1577" s="1">
        <v>0</v>
      </c>
      <c r="F1577" s="1">
        <v>0</v>
      </c>
      <c r="G1577" s="1">
        <v>0</v>
      </c>
      <c r="H1577" s="1">
        <v>0</v>
      </c>
      <c r="I1577" s="1">
        <f>VLOOKUP(A1577,'Время активности'!$A$1:$B$3211,2,0)</f>
        <v>63</v>
      </c>
      <c r="J1577" s="5">
        <f t="shared" si="48"/>
        <v>1.05</v>
      </c>
      <c r="K1577" s="1">
        <f t="shared" si="49"/>
        <v>3</v>
      </c>
      <c r="L1577" t="str">
        <f>VLOOKUP(A1577,'Каналы привлечения'!$A$1:$B$3211,2,0)</f>
        <v>Instagram</v>
      </c>
      <c r="M1577">
        <f>VLOOKUP(L1577,'Косты по каналам'!$A$1:$B$7,2,0)</f>
        <v>75</v>
      </c>
    </row>
    <row r="1578" spans="1:13" x14ac:dyDescent="0.25">
      <c r="A1578" s="1">
        <v>101910</v>
      </c>
      <c r="B1578" s="2">
        <v>43964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f>VLOOKUP(A1578,'Время активности'!$A$1:$B$3211,2,0)</f>
        <v>5</v>
      </c>
      <c r="J1578" s="5">
        <f t="shared" si="48"/>
        <v>8.3333333333333329E-2</v>
      </c>
      <c r="K1578" s="1">
        <f t="shared" si="49"/>
        <v>4</v>
      </c>
      <c r="L1578" t="str">
        <f>VLOOKUP(A1578,'Каналы привлечения'!$A$1:$B$3211,2,0)</f>
        <v>Одноклассники</v>
      </c>
      <c r="M1578">
        <f>VLOOKUP(L1578,'Косты по каналам'!$A$1:$B$7,2,0)</f>
        <v>45</v>
      </c>
    </row>
    <row r="1579" spans="1:13" x14ac:dyDescent="0.25">
      <c r="A1579" s="1">
        <v>101820</v>
      </c>
      <c r="B1579" s="2">
        <v>43848</v>
      </c>
      <c r="C1579" s="1">
        <v>1</v>
      </c>
      <c r="D1579" s="1">
        <v>1</v>
      </c>
      <c r="E1579" s="1">
        <v>1</v>
      </c>
      <c r="F1579" s="1">
        <v>1</v>
      </c>
      <c r="G1579" s="1">
        <v>1</v>
      </c>
      <c r="H1579" s="1">
        <v>0</v>
      </c>
      <c r="I1579" s="1">
        <f>VLOOKUP(A1579,'Время активности'!$A$1:$B$3211,2,0)</f>
        <v>688</v>
      </c>
      <c r="J1579" s="5">
        <f t="shared" si="48"/>
        <v>11.466666666666667</v>
      </c>
      <c r="K1579" s="1">
        <f t="shared" si="49"/>
        <v>1</v>
      </c>
      <c r="L1579" t="str">
        <f>VLOOKUP(A1579,'Каналы привлечения'!$A$1:$B$3211,2,0)</f>
        <v>TikTok</v>
      </c>
      <c r="M1579">
        <f>VLOOKUP(L1579,'Косты по каналам'!$A$1:$B$7,2,0)</f>
        <v>80</v>
      </c>
    </row>
    <row r="1580" spans="1:13" x14ac:dyDescent="0.25">
      <c r="A1580" s="1">
        <v>100173</v>
      </c>
      <c r="B1580" s="2">
        <v>43916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f>VLOOKUP(A1580,'Время активности'!$A$1:$B$3211,2,0)</f>
        <v>82</v>
      </c>
      <c r="J1580" s="5">
        <f t="shared" si="48"/>
        <v>1.3666666666666667</v>
      </c>
      <c r="K1580" s="1">
        <f t="shared" si="49"/>
        <v>3</v>
      </c>
      <c r="L1580" t="str">
        <f>VLOOKUP(A1580,'Каналы привлечения'!$A$1:$B$3211,2,0)</f>
        <v>TikTok</v>
      </c>
      <c r="M1580">
        <f>VLOOKUP(L1580,'Косты по каналам'!$A$1:$B$7,2,0)</f>
        <v>80</v>
      </c>
    </row>
    <row r="1581" spans="1:13" x14ac:dyDescent="0.25">
      <c r="A1581" s="1">
        <v>102775</v>
      </c>
      <c r="B1581" s="2">
        <v>43930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f>VLOOKUP(A1581,'Время активности'!$A$1:$B$3211,2,0)</f>
        <v>29</v>
      </c>
      <c r="J1581" s="5">
        <f t="shared" si="48"/>
        <v>0.48333333333333334</v>
      </c>
      <c r="K1581" s="1">
        <f t="shared" si="49"/>
        <v>4</v>
      </c>
      <c r="L1581" t="str">
        <f>VLOOKUP(A1581,'Каналы привлечения'!$A$1:$B$3211,2,0)</f>
        <v>VK</v>
      </c>
      <c r="M1581">
        <f>VLOOKUP(L1581,'Косты по каналам'!$A$1:$B$7,2,0)</f>
        <v>60</v>
      </c>
    </row>
    <row r="1582" spans="1:13" x14ac:dyDescent="0.25">
      <c r="A1582" s="1">
        <v>102293</v>
      </c>
      <c r="B1582" s="2">
        <v>44090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f>VLOOKUP(A1582,'Время активности'!$A$1:$B$3211,2,0)</f>
        <v>7</v>
      </c>
      <c r="J1582" s="5">
        <f t="shared" si="48"/>
        <v>0.11666666666666667</v>
      </c>
      <c r="K1582" s="1">
        <f t="shared" si="49"/>
        <v>4</v>
      </c>
      <c r="L1582" t="str">
        <f>VLOOKUP(A1582,'Каналы привлечения'!$A$1:$B$3211,2,0)</f>
        <v>Instagram</v>
      </c>
      <c r="M1582">
        <f>VLOOKUP(L1582,'Косты по каналам'!$A$1:$B$7,2,0)</f>
        <v>75</v>
      </c>
    </row>
    <row r="1583" spans="1:13" x14ac:dyDescent="0.25">
      <c r="A1583" s="1">
        <v>101395</v>
      </c>
      <c r="B1583" s="2">
        <v>43851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f>VLOOKUP(A1583,'Время активности'!$A$1:$B$3211,2,0)</f>
        <v>77</v>
      </c>
      <c r="J1583" s="5">
        <f t="shared" si="48"/>
        <v>1.2833333333333334</v>
      </c>
      <c r="K1583" s="1">
        <f t="shared" si="49"/>
        <v>3</v>
      </c>
      <c r="L1583" t="str">
        <f>VLOOKUP(A1583,'Каналы привлечения'!$A$1:$B$3211,2,0)</f>
        <v>Instagram</v>
      </c>
      <c r="M1583">
        <f>VLOOKUP(L1583,'Косты по каналам'!$A$1:$B$7,2,0)</f>
        <v>75</v>
      </c>
    </row>
    <row r="1584" spans="1:13" x14ac:dyDescent="0.25">
      <c r="A1584" s="1">
        <v>101612</v>
      </c>
      <c r="B1584" s="2">
        <v>44044</v>
      </c>
      <c r="C1584" s="1">
        <v>1</v>
      </c>
      <c r="D1584" s="1">
        <v>1</v>
      </c>
      <c r="E1584" s="1">
        <v>1</v>
      </c>
      <c r="F1584" s="1">
        <v>1</v>
      </c>
      <c r="G1584" s="1">
        <v>1</v>
      </c>
      <c r="H1584" s="1">
        <v>1</v>
      </c>
      <c r="I1584" s="1">
        <f>VLOOKUP(A1584,'Время активности'!$A$1:$B$3211,2,0)</f>
        <v>76</v>
      </c>
      <c r="J1584" s="5">
        <f t="shared" si="48"/>
        <v>1.2666666666666666</v>
      </c>
      <c r="K1584" s="1">
        <f t="shared" si="49"/>
        <v>3</v>
      </c>
      <c r="L1584" t="str">
        <f>VLOOKUP(A1584,'Каналы привлечения'!$A$1:$B$3211,2,0)</f>
        <v>Facebook</v>
      </c>
      <c r="M1584">
        <f>VLOOKUP(L1584,'Косты по каналам'!$A$1:$B$7,2,0)</f>
        <v>90</v>
      </c>
    </row>
    <row r="1585" spans="1:13" x14ac:dyDescent="0.25">
      <c r="A1585" s="1">
        <v>102426</v>
      </c>
      <c r="B1585" s="2">
        <v>44158</v>
      </c>
      <c r="C1585" s="1">
        <v>1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s="1">
        <f>VLOOKUP(A1585,'Время активности'!$A$1:$B$3211,2,0)</f>
        <v>25</v>
      </c>
      <c r="J1585" s="5">
        <f t="shared" si="48"/>
        <v>0.41666666666666669</v>
      </c>
      <c r="K1585" s="1">
        <f t="shared" si="49"/>
        <v>4</v>
      </c>
      <c r="L1585" t="str">
        <f>VLOOKUP(A1585,'Каналы привлечения'!$A$1:$B$3211,2,0)</f>
        <v>Telegram</v>
      </c>
      <c r="M1585">
        <f>VLOOKUP(L1585,'Косты по каналам'!$A$1:$B$7,2,0)</f>
        <v>70</v>
      </c>
    </row>
    <row r="1586" spans="1:13" x14ac:dyDescent="0.25">
      <c r="A1586" s="1">
        <v>101172</v>
      </c>
      <c r="B1586" s="2">
        <v>43905</v>
      </c>
      <c r="C1586" s="1">
        <v>1</v>
      </c>
      <c r="D1586" s="1">
        <v>1</v>
      </c>
      <c r="E1586" s="1">
        <v>1</v>
      </c>
      <c r="F1586" s="1">
        <v>0</v>
      </c>
      <c r="G1586" s="1">
        <v>0</v>
      </c>
      <c r="H1586" s="1">
        <v>0</v>
      </c>
      <c r="I1586" s="1">
        <f>VLOOKUP(A1586,'Время активности'!$A$1:$B$3211,2,0)</f>
        <v>154</v>
      </c>
      <c r="J1586" s="5">
        <f t="shared" si="48"/>
        <v>2.5666666666666669</v>
      </c>
      <c r="K1586" s="1">
        <f t="shared" si="49"/>
        <v>2</v>
      </c>
      <c r="L1586" t="str">
        <f>VLOOKUP(A1586,'Каналы привлечения'!$A$1:$B$3211,2,0)</f>
        <v>Telegram</v>
      </c>
      <c r="M1586">
        <f>VLOOKUP(L1586,'Косты по каналам'!$A$1:$B$7,2,0)</f>
        <v>70</v>
      </c>
    </row>
    <row r="1587" spans="1:13" x14ac:dyDescent="0.25">
      <c r="A1587" s="1">
        <v>101088</v>
      </c>
      <c r="B1587" s="2">
        <v>43914</v>
      </c>
      <c r="C1587" s="1">
        <v>1</v>
      </c>
      <c r="D1587" s="1">
        <v>1</v>
      </c>
      <c r="E1587" s="1">
        <v>1</v>
      </c>
      <c r="F1587" s="1">
        <v>0</v>
      </c>
      <c r="G1587" s="1">
        <v>0</v>
      </c>
      <c r="H1587" s="1">
        <v>0</v>
      </c>
      <c r="I1587" s="1">
        <f>VLOOKUP(A1587,'Время активности'!$A$1:$B$3211,2,0)</f>
        <v>246</v>
      </c>
      <c r="J1587" s="5">
        <f t="shared" si="48"/>
        <v>4.0999999999999996</v>
      </c>
      <c r="K1587" s="1">
        <f t="shared" si="49"/>
        <v>1</v>
      </c>
      <c r="L1587" t="str">
        <f>VLOOKUP(A1587,'Каналы привлечения'!$A$1:$B$3211,2,0)</f>
        <v>Одноклассники</v>
      </c>
      <c r="M1587">
        <f>VLOOKUP(L1587,'Косты по каналам'!$A$1:$B$7,2,0)</f>
        <v>45</v>
      </c>
    </row>
    <row r="1588" spans="1:13" x14ac:dyDescent="0.25">
      <c r="A1588" s="1">
        <v>102531</v>
      </c>
      <c r="B1588" s="2">
        <v>43935</v>
      </c>
      <c r="C1588" s="1">
        <v>1</v>
      </c>
      <c r="D1588" s="1">
        <v>1</v>
      </c>
      <c r="E1588" s="1">
        <v>0</v>
      </c>
      <c r="F1588" s="1">
        <v>0</v>
      </c>
      <c r="G1588" s="1">
        <v>0</v>
      </c>
      <c r="H1588" s="1">
        <v>0</v>
      </c>
      <c r="I1588" s="1">
        <f>VLOOKUP(A1588,'Время активности'!$A$1:$B$3211,2,0)</f>
        <v>151</v>
      </c>
      <c r="J1588" s="5">
        <f t="shared" si="48"/>
        <v>2.5166666666666666</v>
      </c>
      <c r="K1588" s="1">
        <f t="shared" si="49"/>
        <v>2</v>
      </c>
      <c r="L1588" t="str">
        <f>VLOOKUP(A1588,'Каналы привлечения'!$A$1:$B$3211,2,0)</f>
        <v>Facebook</v>
      </c>
      <c r="M1588">
        <f>VLOOKUP(L1588,'Косты по каналам'!$A$1:$B$7,2,0)</f>
        <v>90</v>
      </c>
    </row>
    <row r="1589" spans="1:13" x14ac:dyDescent="0.25">
      <c r="A1589" s="1">
        <v>102886</v>
      </c>
      <c r="B1589" s="2">
        <v>44015</v>
      </c>
      <c r="C1589" s="1">
        <v>1</v>
      </c>
      <c r="D1589" s="1">
        <v>1</v>
      </c>
      <c r="E1589" s="1">
        <v>1</v>
      </c>
      <c r="F1589" s="1">
        <v>0</v>
      </c>
      <c r="G1589" s="1">
        <v>0</v>
      </c>
      <c r="H1589" s="1">
        <v>0</v>
      </c>
      <c r="I1589" s="1">
        <f>VLOOKUP(A1589,'Время активности'!$A$1:$B$3211,2,0)</f>
        <v>12</v>
      </c>
      <c r="J1589" s="5">
        <f t="shared" si="48"/>
        <v>0.2</v>
      </c>
      <c r="K1589" s="1">
        <f t="shared" si="49"/>
        <v>4</v>
      </c>
      <c r="L1589" t="str">
        <f>VLOOKUP(A1589,'Каналы привлечения'!$A$1:$B$3211,2,0)</f>
        <v>VK</v>
      </c>
      <c r="M1589">
        <f>VLOOKUP(L1589,'Косты по каналам'!$A$1:$B$7,2,0)</f>
        <v>60</v>
      </c>
    </row>
    <row r="1590" spans="1:13" x14ac:dyDescent="0.25">
      <c r="A1590" s="1">
        <v>100734</v>
      </c>
      <c r="B1590" s="2">
        <v>43964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f>VLOOKUP(A1590,'Время активности'!$A$1:$B$3211,2,0)</f>
        <v>61</v>
      </c>
      <c r="J1590" s="5">
        <f t="shared" si="48"/>
        <v>1.0166666666666666</v>
      </c>
      <c r="K1590" s="1">
        <f t="shared" si="49"/>
        <v>3</v>
      </c>
      <c r="L1590" t="str">
        <f>VLOOKUP(A1590,'Каналы привлечения'!$A$1:$B$3211,2,0)</f>
        <v>Instagram</v>
      </c>
      <c r="M1590">
        <f>VLOOKUP(L1590,'Косты по каналам'!$A$1:$B$7,2,0)</f>
        <v>75</v>
      </c>
    </row>
    <row r="1591" spans="1:13" x14ac:dyDescent="0.25">
      <c r="A1591" s="1">
        <v>102654</v>
      </c>
      <c r="B1591" s="2">
        <v>43918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f>VLOOKUP(A1591,'Время активности'!$A$1:$B$3211,2,0)</f>
        <v>25</v>
      </c>
      <c r="J1591" s="5">
        <f t="shared" si="48"/>
        <v>0.41666666666666669</v>
      </c>
      <c r="K1591" s="1">
        <f t="shared" si="49"/>
        <v>4</v>
      </c>
      <c r="L1591" t="str">
        <f>VLOOKUP(A1591,'Каналы привлечения'!$A$1:$B$3211,2,0)</f>
        <v>TikTok</v>
      </c>
      <c r="M1591">
        <f>VLOOKUP(L1591,'Косты по каналам'!$A$1:$B$7,2,0)</f>
        <v>80</v>
      </c>
    </row>
    <row r="1592" spans="1:13" x14ac:dyDescent="0.25">
      <c r="A1592" s="1">
        <v>101996</v>
      </c>
      <c r="B1592" s="2">
        <v>44164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f>VLOOKUP(A1592,'Время активности'!$A$1:$B$3211,2,0)</f>
        <v>187</v>
      </c>
      <c r="J1592" s="5">
        <f t="shared" si="48"/>
        <v>3.1166666666666667</v>
      </c>
      <c r="K1592" s="1">
        <f t="shared" si="49"/>
        <v>1</v>
      </c>
      <c r="L1592" t="str">
        <f>VLOOKUP(A1592,'Каналы привлечения'!$A$1:$B$3211,2,0)</f>
        <v>TikTok</v>
      </c>
      <c r="M1592">
        <f>VLOOKUP(L1592,'Косты по каналам'!$A$1:$B$7,2,0)</f>
        <v>80</v>
      </c>
    </row>
    <row r="1593" spans="1:13" x14ac:dyDescent="0.25">
      <c r="A1593" s="1">
        <v>101496</v>
      </c>
      <c r="B1593" s="2">
        <v>44056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f>VLOOKUP(A1593,'Время активности'!$A$1:$B$3211,2,0)</f>
        <v>168</v>
      </c>
      <c r="J1593" s="5">
        <f t="shared" si="48"/>
        <v>2.8</v>
      </c>
      <c r="K1593" s="1">
        <f t="shared" si="49"/>
        <v>2</v>
      </c>
      <c r="L1593" t="str">
        <f>VLOOKUP(A1593,'Каналы привлечения'!$A$1:$B$3211,2,0)</f>
        <v>Telegram</v>
      </c>
      <c r="M1593">
        <f>VLOOKUP(L1593,'Косты по каналам'!$A$1:$B$7,2,0)</f>
        <v>70</v>
      </c>
    </row>
    <row r="1594" spans="1:13" x14ac:dyDescent="0.25">
      <c r="A1594" s="1">
        <v>102500</v>
      </c>
      <c r="B1594" s="2">
        <v>43952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f>VLOOKUP(A1594,'Время активности'!$A$1:$B$3211,2,0)</f>
        <v>61</v>
      </c>
      <c r="J1594" s="5">
        <f t="shared" si="48"/>
        <v>1.0166666666666666</v>
      </c>
      <c r="K1594" s="1">
        <f t="shared" si="49"/>
        <v>3</v>
      </c>
      <c r="L1594" t="str">
        <f>VLOOKUP(A1594,'Каналы привлечения'!$A$1:$B$3211,2,0)</f>
        <v>TikTok</v>
      </c>
      <c r="M1594">
        <f>VLOOKUP(L1594,'Косты по каналам'!$A$1:$B$7,2,0)</f>
        <v>80</v>
      </c>
    </row>
    <row r="1595" spans="1:13" x14ac:dyDescent="0.25">
      <c r="A1595" s="1">
        <v>101665</v>
      </c>
      <c r="B1595" s="2">
        <v>43865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f>VLOOKUP(A1595,'Время активности'!$A$1:$B$3211,2,0)</f>
        <v>75</v>
      </c>
      <c r="J1595" s="5">
        <f t="shared" si="48"/>
        <v>1.25</v>
      </c>
      <c r="K1595" s="1">
        <f t="shared" si="49"/>
        <v>3</v>
      </c>
      <c r="L1595" t="str">
        <f>VLOOKUP(A1595,'Каналы привлечения'!$A$1:$B$3211,2,0)</f>
        <v>Одноклассники</v>
      </c>
      <c r="M1595">
        <f>VLOOKUP(L1595,'Косты по каналам'!$A$1:$B$7,2,0)</f>
        <v>45</v>
      </c>
    </row>
    <row r="1596" spans="1:13" x14ac:dyDescent="0.25">
      <c r="A1596" s="1">
        <v>101927</v>
      </c>
      <c r="B1596" s="2">
        <v>43948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f>VLOOKUP(A1596,'Время активности'!$A$1:$B$3211,2,0)</f>
        <v>11</v>
      </c>
      <c r="J1596" s="5">
        <f t="shared" si="48"/>
        <v>0.18333333333333332</v>
      </c>
      <c r="K1596" s="1">
        <f t="shared" si="49"/>
        <v>4</v>
      </c>
      <c r="L1596" t="str">
        <f>VLOOKUP(A1596,'Каналы привлечения'!$A$1:$B$3211,2,0)</f>
        <v>Instagram</v>
      </c>
      <c r="M1596">
        <f>VLOOKUP(L1596,'Косты по каналам'!$A$1:$B$7,2,0)</f>
        <v>75</v>
      </c>
    </row>
    <row r="1597" spans="1:13" x14ac:dyDescent="0.25">
      <c r="A1597" s="1">
        <v>102865</v>
      </c>
      <c r="B1597" s="2">
        <v>44131</v>
      </c>
      <c r="C1597" s="1">
        <v>1</v>
      </c>
      <c r="D1597" s="1">
        <v>1</v>
      </c>
      <c r="E1597" s="1">
        <v>0</v>
      </c>
      <c r="F1597" s="1">
        <v>0</v>
      </c>
      <c r="G1597" s="1">
        <v>0</v>
      </c>
      <c r="H1597" s="1">
        <v>0</v>
      </c>
      <c r="I1597" s="1">
        <f>VLOOKUP(A1597,'Время активности'!$A$1:$B$3211,2,0)</f>
        <v>24</v>
      </c>
      <c r="J1597" s="5">
        <f t="shared" si="48"/>
        <v>0.4</v>
      </c>
      <c r="K1597" s="1">
        <f t="shared" si="49"/>
        <v>4</v>
      </c>
      <c r="L1597" t="str">
        <f>VLOOKUP(A1597,'Каналы привлечения'!$A$1:$B$3211,2,0)</f>
        <v>Telegram</v>
      </c>
      <c r="M1597">
        <f>VLOOKUP(L1597,'Косты по каналам'!$A$1:$B$7,2,0)</f>
        <v>70</v>
      </c>
    </row>
    <row r="1598" spans="1:13" x14ac:dyDescent="0.25">
      <c r="A1598" s="1">
        <v>102395</v>
      </c>
      <c r="B1598" s="2">
        <v>44027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f>VLOOKUP(A1598,'Время активности'!$A$1:$B$3211,2,0)</f>
        <v>50</v>
      </c>
      <c r="J1598" s="5">
        <f t="shared" si="48"/>
        <v>0.83333333333333337</v>
      </c>
      <c r="K1598" s="1">
        <f t="shared" si="49"/>
        <v>4</v>
      </c>
      <c r="L1598" t="str">
        <f>VLOOKUP(A1598,'Каналы привлечения'!$A$1:$B$3211,2,0)</f>
        <v>TikTok</v>
      </c>
      <c r="M1598">
        <f>VLOOKUP(L1598,'Косты по каналам'!$A$1:$B$7,2,0)</f>
        <v>80</v>
      </c>
    </row>
    <row r="1599" spans="1:13" x14ac:dyDescent="0.25">
      <c r="A1599" s="1">
        <v>101572</v>
      </c>
      <c r="B1599" s="2">
        <v>44148</v>
      </c>
      <c r="C1599" s="1">
        <v>1</v>
      </c>
      <c r="D1599" s="1">
        <v>1</v>
      </c>
      <c r="E1599" s="1">
        <v>1</v>
      </c>
      <c r="F1599" s="1">
        <v>1</v>
      </c>
      <c r="G1599" s="1">
        <v>0</v>
      </c>
      <c r="H1599" s="1">
        <v>0</v>
      </c>
      <c r="I1599" s="1">
        <f>VLOOKUP(A1599,'Время активности'!$A$1:$B$3211,2,0)</f>
        <v>181</v>
      </c>
      <c r="J1599" s="5">
        <f t="shared" si="48"/>
        <v>3.0166666666666666</v>
      </c>
      <c r="K1599" s="1">
        <f t="shared" si="49"/>
        <v>1</v>
      </c>
      <c r="L1599" t="str">
        <f>VLOOKUP(A1599,'Каналы привлечения'!$A$1:$B$3211,2,0)</f>
        <v>VK</v>
      </c>
      <c r="M1599">
        <f>VLOOKUP(L1599,'Косты по каналам'!$A$1:$B$7,2,0)</f>
        <v>60</v>
      </c>
    </row>
    <row r="1600" spans="1:13" x14ac:dyDescent="0.25">
      <c r="A1600" s="1">
        <v>100136</v>
      </c>
      <c r="B1600" s="2">
        <v>43914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1">
        <f>VLOOKUP(A1600,'Время активности'!$A$1:$B$3211,2,0)</f>
        <v>171</v>
      </c>
      <c r="J1600" s="5">
        <f t="shared" si="48"/>
        <v>2.85</v>
      </c>
      <c r="K1600" s="1">
        <f t="shared" si="49"/>
        <v>2</v>
      </c>
      <c r="L1600" t="str">
        <f>VLOOKUP(A1600,'Каналы привлечения'!$A$1:$B$3211,2,0)</f>
        <v>Instagram</v>
      </c>
      <c r="M1600">
        <f>VLOOKUP(L1600,'Косты по каналам'!$A$1:$B$7,2,0)</f>
        <v>75</v>
      </c>
    </row>
    <row r="1601" spans="1:13" x14ac:dyDescent="0.25">
      <c r="A1601" s="1">
        <v>100359</v>
      </c>
      <c r="B1601" s="2">
        <v>43885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f>VLOOKUP(A1601,'Время активности'!$A$1:$B$3211,2,0)</f>
        <v>260</v>
      </c>
      <c r="J1601" s="5">
        <f t="shared" si="48"/>
        <v>4.333333333333333</v>
      </c>
      <c r="K1601" s="1">
        <f t="shared" si="49"/>
        <v>1</v>
      </c>
      <c r="L1601" t="str">
        <f>VLOOKUP(A1601,'Каналы привлечения'!$A$1:$B$3211,2,0)</f>
        <v>Facebook</v>
      </c>
      <c r="M1601">
        <f>VLOOKUP(L1601,'Косты по каналам'!$A$1:$B$7,2,0)</f>
        <v>90</v>
      </c>
    </row>
    <row r="1602" spans="1:13" x14ac:dyDescent="0.25">
      <c r="A1602" s="1">
        <v>101039</v>
      </c>
      <c r="B1602" s="2">
        <v>44082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f>VLOOKUP(A1602,'Время активности'!$A$1:$B$3211,2,0)</f>
        <v>48</v>
      </c>
      <c r="J1602" s="5">
        <f t="shared" si="48"/>
        <v>0.8</v>
      </c>
      <c r="K1602" s="1">
        <f t="shared" si="49"/>
        <v>4</v>
      </c>
      <c r="L1602" t="str">
        <f>VLOOKUP(A1602,'Каналы привлечения'!$A$1:$B$3211,2,0)</f>
        <v>Instagram</v>
      </c>
      <c r="M1602">
        <f>VLOOKUP(L1602,'Косты по каналам'!$A$1:$B$7,2,0)</f>
        <v>75</v>
      </c>
    </row>
    <row r="1603" spans="1:13" x14ac:dyDescent="0.25">
      <c r="A1603" s="1">
        <v>101489</v>
      </c>
      <c r="B1603" s="2">
        <v>44126</v>
      </c>
      <c r="C1603" s="1">
        <v>1</v>
      </c>
      <c r="D1603" s="1">
        <v>1</v>
      </c>
      <c r="E1603" s="1">
        <v>1</v>
      </c>
      <c r="F1603" s="1">
        <v>0</v>
      </c>
      <c r="G1603" s="1">
        <v>0</v>
      </c>
      <c r="H1603" s="1">
        <v>0</v>
      </c>
      <c r="I1603" s="1">
        <f>VLOOKUP(A1603,'Время активности'!$A$1:$B$3211,2,0)</f>
        <v>300</v>
      </c>
      <c r="J1603" s="5">
        <f t="shared" ref="J1603:J1666" si="50">I1603/60</f>
        <v>5</v>
      </c>
      <c r="K1603" s="1">
        <f t="shared" ref="K1603:K1666" si="51">IF(J1603&lt;=1,4,IF(J1603&lt;=2,3,IF(J1603&lt;=3,2,1)))</f>
        <v>1</v>
      </c>
      <c r="L1603" t="str">
        <f>VLOOKUP(A1603,'Каналы привлечения'!$A$1:$B$3211,2,0)</f>
        <v>Одноклассники</v>
      </c>
      <c r="M1603">
        <f>VLOOKUP(L1603,'Косты по каналам'!$A$1:$B$7,2,0)</f>
        <v>45</v>
      </c>
    </row>
    <row r="1604" spans="1:13" x14ac:dyDescent="0.25">
      <c r="A1604" s="1">
        <v>102317</v>
      </c>
      <c r="B1604" s="2">
        <v>44059</v>
      </c>
      <c r="C1604" s="1">
        <v>1</v>
      </c>
      <c r="D1604" s="1">
        <v>1</v>
      </c>
      <c r="E1604" s="1">
        <v>0</v>
      </c>
      <c r="F1604" s="1">
        <v>0</v>
      </c>
      <c r="G1604" s="1">
        <v>0</v>
      </c>
      <c r="H1604" s="1">
        <v>0</v>
      </c>
      <c r="I1604" s="1">
        <f>VLOOKUP(A1604,'Время активности'!$A$1:$B$3211,2,0)</f>
        <v>142</v>
      </c>
      <c r="J1604" s="5">
        <f t="shared" si="50"/>
        <v>2.3666666666666667</v>
      </c>
      <c r="K1604" s="1">
        <f t="shared" si="51"/>
        <v>2</v>
      </c>
      <c r="L1604" t="str">
        <f>VLOOKUP(A1604,'Каналы привлечения'!$A$1:$B$3211,2,0)</f>
        <v>Instagram</v>
      </c>
      <c r="M1604">
        <f>VLOOKUP(L1604,'Косты по каналам'!$A$1:$B$7,2,0)</f>
        <v>75</v>
      </c>
    </row>
    <row r="1605" spans="1:13" x14ac:dyDescent="0.25">
      <c r="A1605" s="1">
        <v>101200</v>
      </c>
      <c r="B1605" s="2">
        <v>43858</v>
      </c>
      <c r="C1605" s="1">
        <v>1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s="1">
        <f>VLOOKUP(A1605,'Время активности'!$A$1:$B$3211,2,0)</f>
        <v>182</v>
      </c>
      <c r="J1605" s="5">
        <f t="shared" si="50"/>
        <v>3.0333333333333332</v>
      </c>
      <c r="K1605" s="1">
        <f t="shared" si="51"/>
        <v>1</v>
      </c>
      <c r="L1605" t="str">
        <f>VLOOKUP(A1605,'Каналы привлечения'!$A$1:$B$3211,2,0)</f>
        <v>Telegram</v>
      </c>
      <c r="M1605">
        <f>VLOOKUP(L1605,'Косты по каналам'!$A$1:$B$7,2,0)</f>
        <v>70</v>
      </c>
    </row>
    <row r="1606" spans="1:13" x14ac:dyDescent="0.25">
      <c r="A1606" s="1">
        <v>101377</v>
      </c>
      <c r="B1606" s="2">
        <v>44136</v>
      </c>
      <c r="C1606" s="1">
        <v>1</v>
      </c>
      <c r="D1606" s="1">
        <v>1</v>
      </c>
      <c r="E1606" s="1">
        <v>1</v>
      </c>
      <c r="F1606" s="1">
        <v>1</v>
      </c>
      <c r="G1606" s="1">
        <v>1</v>
      </c>
      <c r="H1606" s="1">
        <v>0</v>
      </c>
      <c r="I1606" s="1">
        <f>VLOOKUP(A1606,'Время активности'!$A$1:$B$3211,2,0)</f>
        <v>944</v>
      </c>
      <c r="J1606" s="5">
        <f t="shared" si="50"/>
        <v>15.733333333333333</v>
      </c>
      <c r="K1606" s="1">
        <f t="shared" si="51"/>
        <v>1</v>
      </c>
      <c r="L1606" t="str">
        <f>VLOOKUP(A1606,'Каналы привлечения'!$A$1:$B$3211,2,0)</f>
        <v>VK</v>
      </c>
      <c r="M1606">
        <f>VLOOKUP(L1606,'Косты по каналам'!$A$1:$B$7,2,0)</f>
        <v>60</v>
      </c>
    </row>
    <row r="1607" spans="1:13" x14ac:dyDescent="0.25">
      <c r="A1607" s="1">
        <v>100355</v>
      </c>
      <c r="B1607" s="2">
        <v>43938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f>VLOOKUP(A1607,'Время активности'!$A$1:$B$3211,2,0)</f>
        <v>69</v>
      </c>
      <c r="J1607" s="5">
        <f t="shared" si="50"/>
        <v>1.1499999999999999</v>
      </c>
      <c r="K1607" s="1">
        <f t="shared" si="51"/>
        <v>3</v>
      </c>
      <c r="L1607" t="str">
        <f>VLOOKUP(A1607,'Каналы привлечения'!$A$1:$B$3211,2,0)</f>
        <v>Facebook</v>
      </c>
      <c r="M1607">
        <f>VLOOKUP(L1607,'Косты по каналам'!$A$1:$B$7,2,0)</f>
        <v>90</v>
      </c>
    </row>
    <row r="1608" spans="1:13" x14ac:dyDescent="0.25">
      <c r="A1608" s="1">
        <v>101380</v>
      </c>
      <c r="B1608" s="2">
        <v>44059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f>VLOOKUP(A1608,'Время активности'!$A$1:$B$3211,2,0)</f>
        <v>186</v>
      </c>
      <c r="J1608" s="5">
        <f t="shared" si="50"/>
        <v>3.1</v>
      </c>
      <c r="K1608" s="1">
        <f t="shared" si="51"/>
        <v>1</v>
      </c>
      <c r="L1608" t="str">
        <f>VLOOKUP(A1608,'Каналы привлечения'!$A$1:$B$3211,2,0)</f>
        <v>Instagram</v>
      </c>
      <c r="M1608">
        <f>VLOOKUP(L1608,'Косты по каналам'!$A$1:$B$7,2,0)</f>
        <v>75</v>
      </c>
    </row>
    <row r="1609" spans="1:13" x14ac:dyDescent="0.25">
      <c r="A1609" s="1">
        <v>102721</v>
      </c>
      <c r="B1609" s="2">
        <v>43943</v>
      </c>
      <c r="C1609" s="1">
        <v>1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s="1">
        <f>VLOOKUP(A1609,'Время активности'!$A$1:$B$3211,2,0)</f>
        <v>59</v>
      </c>
      <c r="J1609" s="5">
        <f t="shared" si="50"/>
        <v>0.98333333333333328</v>
      </c>
      <c r="K1609" s="1">
        <f t="shared" si="51"/>
        <v>4</v>
      </c>
      <c r="L1609" t="str">
        <f>VLOOKUP(A1609,'Каналы привлечения'!$A$1:$B$3211,2,0)</f>
        <v>TikTok</v>
      </c>
      <c r="M1609">
        <f>VLOOKUP(L1609,'Косты по каналам'!$A$1:$B$7,2,0)</f>
        <v>80</v>
      </c>
    </row>
    <row r="1610" spans="1:13" x14ac:dyDescent="0.25">
      <c r="A1610" s="1">
        <v>101904</v>
      </c>
      <c r="B1610" s="2">
        <v>43870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f>VLOOKUP(A1610,'Время активности'!$A$1:$B$3211,2,0)</f>
        <v>200</v>
      </c>
      <c r="J1610" s="5">
        <f t="shared" si="50"/>
        <v>3.3333333333333335</v>
      </c>
      <c r="K1610" s="1">
        <f t="shared" si="51"/>
        <v>1</v>
      </c>
      <c r="L1610" t="str">
        <f>VLOOKUP(A1610,'Каналы привлечения'!$A$1:$B$3211,2,0)</f>
        <v>Одноклассники</v>
      </c>
      <c r="M1610">
        <f>VLOOKUP(L1610,'Косты по каналам'!$A$1:$B$7,2,0)</f>
        <v>45</v>
      </c>
    </row>
    <row r="1611" spans="1:13" x14ac:dyDescent="0.25">
      <c r="A1611" s="1">
        <v>103034</v>
      </c>
      <c r="B1611" s="2">
        <v>44060</v>
      </c>
      <c r="C1611" s="1">
        <v>1</v>
      </c>
      <c r="D1611" s="1">
        <v>1</v>
      </c>
      <c r="E1611" s="1">
        <v>1</v>
      </c>
      <c r="F1611" s="1">
        <v>1</v>
      </c>
      <c r="G1611" s="1">
        <v>1</v>
      </c>
      <c r="H1611" s="1">
        <v>0</v>
      </c>
      <c r="I1611" s="1">
        <f>VLOOKUP(A1611,'Время активности'!$A$1:$B$3211,2,0)</f>
        <v>607</v>
      </c>
      <c r="J1611" s="5">
        <f t="shared" si="50"/>
        <v>10.116666666666667</v>
      </c>
      <c r="K1611" s="1">
        <f t="shared" si="51"/>
        <v>1</v>
      </c>
      <c r="L1611" t="str">
        <f>VLOOKUP(A1611,'Каналы привлечения'!$A$1:$B$3211,2,0)</f>
        <v>Telegram</v>
      </c>
      <c r="M1611">
        <f>VLOOKUP(L1611,'Косты по каналам'!$A$1:$B$7,2,0)</f>
        <v>70</v>
      </c>
    </row>
    <row r="1612" spans="1:13" x14ac:dyDescent="0.25">
      <c r="A1612" s="1">
        <v>102447</v>
      </c>
      <c r="B1612" s="2">
        <v>44024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f>VLOOKUP(A1612,'Время активности'!$A$1:$B$3211,2,0)</f>
        <v>99</v>
      </c>
      <c r="J1612" s="5">
        <f t="shared" si="50"/>
        <v>1.65</v>
      </c>
      <c r="K1612" s="1">
        <f t="shared" si="51"/>
        <v>3</v>
      </c>
      <c r="L1612" t="str">
        <f>VLOOKUP(A1612,'Каналы привлечения'!$A$1:$B$3211,2,0)</f>
        <v>TikTok</v>
      </c>
      <c r="M1612">
        <f>VLOOKUP(L1612,'Косты по каналам'!$A$1:$B$7,2,0)</f>
        <v>80</v>
      </c>
    </row>
    <row r="1613" spans="1:13" x14ac:dyDescent="0.25">
      <c r="A1613" s="1">
        <v>102200</v>
      </c>
      <c r="B1613" s="2">
        <v>43982</v>
      </c>
      <c r="C1613" s="1">
        <v>1</v>
      </c>
      <c r="D1613" s="1">
        <v>1</v>
      </c>
      <c r="E1613" s="1">
        <v>1</v>
      </c>
      <c r="F1613" s="1">
        <v>0</v>
      </c>
      <c r="G1613" s="1">
        <v>0</v>
      </c>
      <c r="H1613" s="1">
        <v>0</v>
      </c>
      <c r="I1613" s="1">
        <f>VLOOKUP(A1613,'Время активности'!$A$1:$B$3211,2,0)</f>
        <v>47</v>
      </c>
      <c r="J1613" s="5">
        <f t="shared" si="50"/>
        <v>0.78333333333333333</v>
      </c>
      <c r="K1613" s="1">
        <f t="shared" si="51"/>
        <v>4</v>
      </c>
      <c r="L1613" t="str">
        <f>VLOOKUP(A1613,'Каналы привлечения'!$A$1:$B$3211,2,0)</f>
        <v>Facebook</v>
      </c>
      <c r="M1613">
        <f>VLOOKUP(L1613,'Косты по каналам'!$A$1:$B$7,2,0)</f>
        <v>90</v>
      </c>
    </row>
    <row r="1614" spans="1:13" x14ac:dyDescent="0.25">
      <c r="A1614" s="1">
        <v>103112</v>
      </c>
      <c r="B1614" s="2">
        <v>43954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0</v>
      </c>
      <c r="I1614" s="1">
        <f>VLOOKUP(A1614,'Время активности'!$A$1:$B$3211,2,0)</f>
        <v>44</v>
      </c>
      <c r="J1614" s="5">
        <f t="shared" si="50"/>
        <v>0.73333333333333328</v>
      </c>
      <c r="K1614" s="1">
        <f t="shared" si="51"/>
        <v>4</v>
      </c>
      <c r="L1614" t="str">
        <f>VLOOKUP(A1614,'Каналы привлечения'!$A$1:$B$3211,2,0)</f>
        <v>Facebook</v>
      </c>
      <c r="M1614">
        <f>VLOOKUP(L1614,'Косты по каналам'!$A$1:$B$7,2,0)</f>
        <v>90</v>
      </c>
    </row>
    <row r="1615" spans="1:13" x14ac:dyDescent="0.25">
      <c r="A1615" s="1">
        <v>101956</v>
      </c>
      <c r="B1615" s="2">
        <v>44099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f>VLOOKUP(A1615,'Время активности'!$A$1:$B$3211,2,0)</f>
        <v>121</v>
      </c>
      <c r="J1615" s="5">
        <f t="shared" si="50"/>
        <v>2.0166666666666666</v>
      </c>
      <c r="K1615" s="1">
        <f t="shared" si="51"/>
        <v>2</v>
      </c>
      <c r="L1615" t="str">
        <f>VLOOKUP(A1615,'Каналы привлечения'!$A$1:$B$3211,2,0)</f>
        <v>Одноклассники</v>
      </c>
      <c r="M1615">
        <f>VLOOKUP(L1615,'Косты по каналам'!$A$1:$B$7,2,0)</f>
        <v>45</v>
      </c>
    </row>
    <row r="1616" spans="1:13" x14ac:dyDescent="0.25">
      <c r="A1616" s="1">
        <v>102740</v>
      </c>
      <c r="B1616" s="2">
        <v>44150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f>VLOOKUP(A1616,'Время активности'!$A$1:$B$3211,2,0)</f>
        <v>224</v>
      </c>
      <c r="J1616" s="5">
        <f t="shared" si="50"/>
        <v>3.7333333333333334</v>
      </c>
      <c r="K1616" s="1">
        <f t="shared" si="51"/>
        <v>1</v>
      </c>
      <c r="L1616" t="str">
        <f>VLOOKUP(A1616,'Каналы привлечения'!$A$1:$B$3211,2,0)</f>
        <v>Telegram</v>
      </c>
      <c r="M1616">
        <f>VLOOKUP(L1616,'Косты по каналам'!$A$1:$B$7,2,0)</f>
        <v>70</v>
      </c>
    </row>
    <row r="1617" spans="1:13" x14ac:dyDescent="0.25">
      <c r="A1617" s="1">
        <v>101092</v>
      </c>
      <c r="B1617" s="2">
        <v>43990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f>VLOOKUP(A1617,'Время активности'!$A$1:$B$3211,2,0)</f>
        <v>69</v>
      </c>
      <c r="J1617" s="5">
        <f t="shared" si="50"/>
        <v>1.1499999999999999</v>
      </c>
      <c r="K1617" s="1">
        <f t="shared" si="51"/>
        <v>3</v>
      </c>
      <c r="L1617" t="str">
        <f>VLOOKUP(A1617,'Каналы привлечения'!$A$1:$B$3211,2,0)</f>
        <v>Telegram</v>
      </c>
      <c r="M1617">
        <f>VLOOKUP(L1617,'Косты по каналам'!$A$1:$B$7,2,0)</f>
        <v>70</v>
      </c>
    </row>
    <row r="1618" spans="1:13" x14ac:dyDescent="0.25">
      <c r="A1618" s="1">
        <v>102044</v>
      </c>
      <c r="B1618" s="2">
        <v>44041</v>
      </c>
      <c r="C1618" s="1">
        <v>1</v>
      </c>
      <c r="D1618" s="1">
        <v>1</v>
      </c>
      <c r="E1618" s="1">
        <v>1</v>
      </c>
      <c r="F1618" s="1">
        <v>1</v>
      </c>
      <c r="G1618" s="1">
        <v>0</v>
      </c>
      <c r="H1618" s="1">
        <v>0</v>
      </c>
      <c r="I1618" s="1">
        <f>VLOOKUP(A1618,'Время активности'!$A$1:$B$3211,2,0)</f>
        <v>34</v>
      </c>
      <c r="J1618" s="5">
        <f t="shared" si="50"/>
        <v>0.56666666666666665</v>
      </c>
      <c r="K1618" s="1">
        <f t="shared" si="51"/>
        <v>4</v>
      </c>
      <c r="L1618" t="str">
        <f>VLOOKUP(A1618,'Каналы привлечения'!$A$1:$B$3211,2,0)</f>
        <v>Facebook</v>
      </c>
      <c r="M1618">
        <f>VLOOKUP(L1618,'Косты по каналам'!$A$1:$B$7,2,0)</f>
        <v>90</v>
      </c>
    </row>
    <row r="1619" spans="1:13" x14ac:dyDescent="0.25">
      <c r="A1619" s="1">
        <v>102823</v>
      </c>
      <c r="B1619" s="2">
        <v>44150</v>
      </c>
      <c r="C1619" s="1">
        <v>1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  <c r="I1619" s="1">
        <f>VLOOKUP(A1619,'Время активности'!$A$1:$B$3211,2,0)</f>
        <v>194</v>
      </c>
      <c r="J1619" s="5">
        <f t="shared" si="50"/>
        <v>3.2333333333333334</v>
      </c>
      <c r="K1619" s="1">
        <f t="shared" si="51"/>
        <v>1</v>
      </c>
      <c r="L1619" t="str">
        <f>VLOOKUP(A1619,'Каналы привлечения'!$A$1:$B$3211,2,0)</f>
        <v>VK</v>
      </c>
      <c r="M1619">
        <f>VLOOKUP(L1619,'Косты по каналам'!$A$1:$B$7,2,0)</f>
        <v>60</v>
      </c>
    </row>
    <row r="1620" spans="1:13" x14ac:dyDescent="0.25">
      <c r="A1620" s="1">
        <v>102014</v>
      </c>
      <c r="B1620" s="2">
        <v>44099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f>VLOOKUP(A1620,'Время активности'!$A$1:$B$3211,2,0)</f>
        <v>10</v>
      </c>
      <c r="J1620" s="5">
        <f t="shared" si="50"/>
        <v>0.16666666666666666</v>
      </c>
      <c r="K1620" s="1">
        <f t="shared" si="51"/>
        <v>4</v>
      </c>
      <c r="L1620" t="str">
        <f>VLOOKUP(A1620,'Каналы привлечения'!$A$1:$B$3211,2,0)</f>
        <v>VK</v>
      </c>
      <c r="M1620">
        <f>VLOOKUP(L1620,'Косты по каналам'!$A$1:$B$7,2,0)</f>
        <v>60</v>
      </c>
    </row>
    <row r="1621" spans="1:13" x14ac:dyDescent="0.25">
      <c r="A1621" s="1">
        <v>102805</v>
      </c>
      <c r="B1621" s="2">
        <v>43939</v>
      </c>
      <c r="C1621" s="1">
        <v>1</v>
      </c>
      <c r="D1621" s="1">
        <v>1</v>
      </c>
      <c r="E1621" s="1">
        <v>0</v>
      </c>
      <c r="F1621" s="1">
        <v>0</v>
      </c>
      <c r="G1621" s="1">
        <v>0</v>
      </c>
      <c r="H1621" s="1">
        <v>0</v>
      </c>
      <c r="I1621" s="1">
        <f>VLOOKUP(A1621,'Время активности'!$A$1:$B$3211,2,0)</f>
        <v>255</v>
      </c>
      <c r="J1621" s="5">
        <f t="shared" si="50"/>
        <v>4.25</v>
      </c>
      <c r="K1621" s="1">
        <f t="shared" si="51"/>
        <v>1</v>
      </c>
      <c r="L1621" t="str">
        <f>VLOOKUP(A1621,'Каналы привлечения'!$A$1:$B$3211,2,0)</f>
        <v>TikTok</v>
      </c>
      <c r="M1621">
        <f>VLOOKUP(L1621,'Косты по каналам'!$A$1:$B$7,2,0)</f>
        <v>80</v>
      </c>
    </row>
    <row r="1622" spans="1:13" x14ac:dyDescent="0.25">
      <c r="A1622" s="1">
        <v>103046</v>
      </c>
      <c r="B1622" s="2">
        <v>44132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f>VLOOKUP(A1622,'Время активности'!$A$1:$B$3211,2,0)</f>
        <v>68</v>
      </c>
      <c r="J1622" s="5">
        <f t="shared" si="50"/>
        <v>1.1333333333333333</v>
      </c>
      <c r="K1622" s="1">
        <f t="shared" si="51"/>
        <v>3</v>
      </c>
      <c r="L1622" t="str">
        <f>VLOOKUP(A1622,'Каналы привлечения'!$A$1:$B$3211,2,0)</f>
        <v>Instagram</v>
      </c>
      <c r="M1622">
        <f>VLOOKUP(L1622,'Косты по каналам'!$A$1:$B$7,2,0)</f>
        <v>75</v>
      </c>
    </row>
    <row r="1623" spans="1:13" x14ac:dyDescent="0.25">
      <c r="A1623" s="1">
        <v>101412</v>
      </c>
      <c r="B1623" s="2">
        <v>44123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f>VLOOKUP(A1623,'Время активности'!$A$1:$B$3211,2,0)</f>
        <v>84</v>
      </c>
      <c r="J1623" s="5">
        <f t="shared" si="50"/>
        <v>1.4</v>
      </c>
      <c r="K1623" s="1">
        <f t="shared" si="51"/>
        <v>3</v>
      </c>
      <c r="L1623" t="str">
        <f>VLOOKUP(A1623,'Каналы привлечения'!$A$1:$B$3211,2,0)</f>
        <v>TikTok</v>
      </c>
      <c r="M1623">
        <f>VLOOKUP(L1623,'Косты по каналам'!$A$1:$B$7,2,0)</f>
        <v>80</v>
      </c>
    </row>
    <row r="1624" spans="1:13" x14ac:dyDescent="0.25">
      <c r="A1624" s="1">
        <v>100983</v>
      </c>
      <c r="B1624" s="2">
        <v>44055</v>
      </c>
      <c r="C1624" s="1">
        <v>1</v>
      </c>
      <c r="D1624" s="1">
        <v>1</v>
      </c>
      <c r="E1624" s="1">
        <v>0</v>
      </c>
      <c r="F1624" s="1">
        <v>0</v>
      </c>
      <c r="G1624" s="1">
        <v>0</v>
      </c>
      <c r="H1624" s="1">
        <v>0</v>
      </c>
      <c r="I1624" s="1">
        <f>VLOOKUP(A1624,'Время активности'!$A$1:$B$3211,2,0)</f>
        <v>200</v>
      </c>
      <c r="J1624" s="5">
        <f t="shared" si="50"/>
        <v>3.3333333333333335</v>
      </c>
      <c r="K1624" s="1">
        <f t="shared" si="51"/>
        <v>1</v>
      </c>
      <c r="L1624" t="str">
        <f>VLOOKUP(A1624,'Каналы привлечения'!$A$1:$B$3211,2,0)</f>
        <v>Facebook</v>
      </c>
      <c r="M1624">
        <f>VLOOKUP(L1624,'Косты по каналам'!$A$1:$B$7,2,0)</f>
        <v>90</v>
      </c>
    </row>
    <row r="1625" spans="1:13" x14ac:dyDescent="0.25">
      <c r="A1625" s="1">
        <v>100582</v>
      </c>
      <c r="B1625" s="2">
        <v>43840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0</v>
      </c>
      <c r="I1625" s="1">
        <f>VLOOKUP(A1625,'Время активности'!$A$1:$B$3211,2,0)</f>
        <v>735</v>
      </c>
      <c r="J1625" s="5">
        <f t="shared" si="50"/>
        <v>12.25</v>
      </c>
      <c r="K1625" s="1">
        <f t="shared" si="51"/>
        <v>1</v>
      </c>
      <c r="L1625" t="str">
        <f>VLOOKUP(A1625,'Каналы привлечения'!$A$1:$B$3211,2,0)</f>
        <v>Telegram</v>
      </c>
      <c r="M1625">
        <f>VLOOKUP(L1625,'Косты по каналам'!$A$1:$B$7,2,0)</f>
        <v>70</v>
      </c>
    </row>
    <row r="1626" spans="1:13" x14ac:dyDescent="0.25">
      <c r="A1626" s="1">
        <v>100454</v>
      </c>
      <c r="B1626" s="2">
        <v>44161</v>
      </c>
      <c r="C1626" s="1">
        <v>1</v>
      </c>
      <c r="D1626" s="1">
        <v>1</v>
      </c>
      <c r="E1626" s="1">
        <v>0</v>
      </c>
      <c r="F1626" s="1">
        <v>0</v>
      </c>
      <c r="G1626" s="1">
        <v>0</v>
      </c>
      <c r="H1626" s="1">
        <v>0</v>
      </c>
      <c r="I1626" s="1">
        <f>VLOOKUP(A1626,'Время активности'!$A$1:$B$3211,2,0)</f>
        <v>158</v>
      </c>
      <c r="J1626" s="5">
        <f t="shared" si="50"/>
        <v>2.6333333333333333</v>
      </c>
      <c r="K1626" s="1">
        <f t="shared" si="51"/>
        <v>2</v>
      </c>
      <c r="L1626" t="str">
        <f>VLOOKUP(A1626,'Каналы привлечения'!$A$1:$B$3211,2,0)</f>
        <v>Facebook</v>
      </c>
      <c r="M1626">
        <f>VLOOKUP(L1626,'Косты по каналам'!$A$1:$B$7,2,0)</f>
        <v>90</v>
      </c>
    </row>
    <row r="1627" spans="1:13" x14ac:dyDescent="0.25">
      <c r="A1627" s="1">
        <v>100336</v>
      </c>
      <c r="B1627" s="2">
        <v>43960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f>VLOOKUP(A1627,'Время активности'!$A$1:$B$3211,2,0)</f>
        <v>187</v>
      </c>
      <c r="J1627" s="5">
        <f t="shared" si="50"/>
        <v>3.1166666666666667</v>
      </c>
      <c r="K1627" s="1">
        <f t="shared" si="51"/>
        <v>1</v>
      </c>
      <c r="L1627" t="str">
        <f>VLOOKUP(A1627,'Каналы привлечения'!$A$1:$B$3211,2,0)</f>
        <v>VK</v>
      </c>
      <c r="M1627">
        <f>VLOOKUP(L1627,'Косты по каналам'!$A$1:$B$7,2,0)</f>
        <v>60</v>
      </c>
    </row>
    <row r="1628" spans="1:13" x14ac:dyDescent="0.25">
      <c r="A1628" s="1">
        <v>100306</v>
      </c>
      <c r="B1628" s="2">
        <v>44131</v>
      </c>
      <c r="C1628" s="1">
        <v>1</v>
      </c>
      <c r="D1628" s="1">
        <v>1</v>
      </c>
      <c r="E1628" s="1">
        <v>0</v>
      </c>
      <c r="F1628" s="1">
        <v>0</v>
      </c>
      <c r="G1628" s="1">
        <v>0</v>
      </c>
      <c r="H1628" s="1">
        <v>0</v>
      </c>
      <c r="I1628" s="1">
        <f>VLOOKUP(A1628,'Время активности'!$A$1:$B$3211,2,0)</f>
        <v>178</v>
      </c>
      <c r="J1628" s="5">
        <f t="shared" si="50"/>
        <v>2.9666666666666668</v>
      </c>
      <c r="K1628" s="1">
        <f t="shared" si="51"/>
        <v>2</v>
      </c>
      <c r="L1628" t="str">
        <f>VLOOKUP(A1628,'Каналы привлечения'!$A$1:$B$3211,2,0)</f>
        <v>Facebook</v>
      </c>
      <c r="M1628">
        <f>VLOOKUP(L1628,'Косты по каналам'!$A$1:$B$7,2,0)</f>
        <v>90</v>
      </c>
    </row>
    <row r="1629" spans="1:13" x14ac:dyDescent="0.25">
      <c r="A1629" s="1">
        <v>100595</v>
      </c>
      <c r="B1629" s="2">
        <v>44088</v>
      </c>
      <c r="C1629" s="1">
        <v>1</v>
      </c>
      <c r="D1629" s="1">
        <v>1</v>
      </c>
      <c r="E1629" s="1">
        <v>1</v>
      </c>
      <c r="F1629" s="1">
        <v>0</v>
      </c>
      <c r="G1629" s="1">
        <v>0</v>
      </c>
      <c r="H1629" s="1">
        <v>0</v>
      </c>
      <c r="I1629" s="1">
        <f>VLOOKUP(A1629,'Время активности'!$A$1:$B$3211,2,0)</f>
        <v>70</v>
      </c>
      <c r="J1629" s="5">
        <f t="shared" si="50"/>
        <v>1.1666666666666667</v>
      </c>
      <c r="K1629" s="1">
        <f t="shared" si="51"/>
        <v>3</v>
      </c>
      <c r="L1629" t="str">
        <f>VLOOKUP(A1629,'Каналы привлечения'!$A$1:$B$3211,2,0)</f>
        <v>TikTok</v>
      </c>
      <c r="M1629">
        <f>VLOOKUP(L1629,'Косты по каналам'!$A$1:$B$7,2,0)</f>
        <v>80</v>
      </c>
    </row>
    <row r="1630" spans="1:13" x14ac:dyDescent="0.25">
      <c r="A1630" s="1">
        <v>100947</v>
      </c>
      <c r="B1630" s="2">
        <v>43908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f>VLOOKUP(A1630,'Время активности'!$A$1:$B$3211,2,0)</f>
        <v>158</v>
      </c>
      <c r="J1630" s="5">
        <f t="shared" si="50"/>
        <v>2.6333333333333333</v>
      </c>
      <c r="K1630" s="1">
        <f t="shared" si="51"/>
        <v>2</v>
      </c>
      <c r="L1630" t="str">
        <f>VLOOKUP(A1630,'Каналы привлечения'!$A$1:$B$3211,2,0)</f>
        <v>VK</v>
      </c>
      <c r="M1630">
        <f>VLOOKUP(L1630,'Косты по каналам'!$A$1:$B$7,2,0)</f>
        <v>60</v>
      </c>
    </row>
    <row r="1631" spans="1:13" x14ac:dyDescent="0.25">
      <c r="A1631" s="1">
        <v>100194</v>
      </c>
      <c r="B1631" s="2">
        <v>44014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f>VLOOKUP(A1631,'Время активности'!$A$1:$B$3211,2,0)</f>
        <v>21</v>
      </c>
      <c r="J1631" s="5">
        <f t="shared" si="50"/>
        <v>0.35</v>
      </c>
      <c r="K1631" s="1">
        <f t="shared" si="51"/>
        <v>4</v>
      </c>
      <c r="L1631" t="str">
        <f>VLOOKUP(A1631,'Каналы привлечения'!$A$1:$B$3211,2,0)</f>
        <v>Facebook</v>
      </c>
      <c r="M1631">
        <f>VLOOKUP(L1631,'Косты по каналам'!$A$1:$B$7,2,0)</f>
        <v>90</v>
      </c>
    </row>
    <row r="1632" spans="1:13" x14ac:dyDescent="0.25">
      <c r="A1632" s="1">
        <v>102873</v>
      </c>
      <c r="B1632" s="2">
        <v>43993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f>VLOOKUP(A1632,'Время активности'!$A$1:$B$3211,2,0)</f>
        <v>30</v>
      </c>
      <c r="J1632" s="5">
        <f t="shared" si="50"/>
        <v>0.5</v>
      </c>
      <c r="K1632" s="1">
        <f t="shared" si="51"/>
        <v>4</v>
      </c>
      <c r="L1632" t="str">
        <f>VLOOKUP(A1632,'Каналы привлечения'!$A$1:$B$3211,2,0)</f>
        <v>Одноклассники</v>
      </c>
      <c r="M1632">
        <f>VLOOKUP(L1632,'Косты по каналам'!$A$1:$B$7,2,0)</f>
        <v>45</v>
      </c>
    </row>
    <row r="1633" spans="1:13" x14ac:dyDescent="0.25">
      <c r="A1633" s="1">
        <v>102624</v>
      </c>
      <c r="B1633" s="2">
        <v>43968</v>
      </c>
      <c r="C1633" s="1">
        <v>1</v>
      </c>
      <c r="D1633" s="1">
        <v>1</v>
      </c>
      <c r="E1633" s="1">
        <v>0</v>
      </c>
      <c r="F1633" s="1">
        <v>0</v>
      </c>
      <c r="G1633" s="1">
        <v>0</v>
      </c>
      <c r="H1633" s="1">
        <v>0</v>
      </c>
      <c r="I1633" s="1">
        <f>VLOOKUP(A1633,'Время активности'!$A$1:$B$3211,2,0)</f>
        <v>156</v>
      </c>
      <c r="J1633" s="5">
        <f t="shared" si="50"/>
        <v>2.6</v>
      </c>
      <c r="K1633" s="1">
        <f t="shared" si="51"/>
        <v>2</v>
      </c>
      <c r="L1633" t="str">
        <f>VLOOKUP(A1633,'Каналы привлечения'!$A$1:$B$3211,2,0)</f>
        <v>Facebook</v>
      </c>
      <c r="M1633">
        <f>VLOOKUP(L1633,'Косты по каналам'!$A$1:$B$7,2,0)</f>
        <v>90</v>
      </c>
    </row>
    <row r="1634" spans="1:13" x14ac:dyDescent="0.25">
      <c r="A1634" s="1">
        <v>100932</v>
      </c>
      <c r="B1634" s="2">
        <v>43893</v>
      </c>
      <c r="C1634" s="1">
        <v>1</v>
      </c>
      <c r="D1634" s="1">
        <v>1</v>
      </c>
      <c r="E1634" s="1">
        <v>1</v>
      </c>
      <c r="F1634" s="1">
        <v>0</v>
      </c>
      <c r="G1634" s="1">
        <v>0</v>
      </c>
      <c r="H1634" s="1">
        <v>0</v>
      </c>
      <c r="I1634" s="1">
        <f>VLOOKUP(A1634,'Время активности'!$A$1:$B$3211,2,0)</f>
        <v>68</v>
      </c>
      <c r="J1634" s="5">
        <f t="shared" si="50"/>
        <v>1.1333333333333333</v>
      </c>
      <c r="K1634" s="1">
        <f t="shared" si="51"/>
        <v>3</v>
      </c>
      <c r="L1634" t="str">
        <f>VLOOKUP(A1634,'Каналы привлечения'!$A$1:$B$3211,2,0)</f>
        <v>Одноклассники</v>
      </c>
      <c r="M1634">
        <f>VLOOKUP(L1634,'Косты по каналам'!$A$1:$B$7,2,0)</f>
        <v>45</v>
      </c>
    </row>
    <row r="1635" spans="1:13" x14ac:dyDescent="0.25">
      <c r="A1635" s="1">
        <v>101809</v>
      </c>
      <c r="B1635" s="2">
        <v>44073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f>VLOOKUP(A1635,'Время активности'!$A$1:$B$3211,2,0)</f>
        <v>56</v>
      </c>
      <c r="J1635" s="5">
        <f t="shared" si="50"/>
        <v>0.93333333333333335</v>
      </c>
      <c r="K1635" s="1">
        <f t="shared" si="51"/>
        <v>4</v>
      </c>
      <c r="L1635" t="str">
        <f>VLOOKUP(A1635,'Каналы привлечения'!$A$1:$B$3211,2,0)</f>
        <v>Telegram</v>
      </c>
      <c r="M1635">
        <f>VLOOKUP(L1635,'Косты по каналам'!$A$1:$B$7,2,0)</f>
        <v>70</v>
      </c>
    </row>
    <row r="1636" spans="1:13" x14ac:dyDescent="0.25">
      <c r="A1636" s="1">
        <v>100416</v>
      </c>
      <c r="B1636" s="2">
        <v>43846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f>VLOOKUP(A1636,'Время активности'!$A$1:$B$3211,2,0)</f>
        <v>6</v>
      </c>
      <c r="J1636" s="5">
        <f t="shared" si="50"/>
        <v>0.1</v>
      </c>
      <c r="K1636" s="1">
        <f t="shared" si="51"/>
        <v>4</v>
      </c>
      <c r="L1636" t="str">
        <f>VLOOKUP(A1636,'Каналы привлечения'!$A$1:$B$3211,2,0)</f>
        <v>TikTok</v>
      </c>
      <c r="M1636">
        <f>VLOOKUP(L1636,'Косты по каналам'!$A$1:$B$7,2,0)</f>
        <v>80</v>
      </c>
    </row>
    <row r="1637" spans="1:13" x14ac:dyDescent="0.25">
      <c r="A1637" s="1">
        <v>100622</v>
      </c>
      <c r="B1637" s="2">
        <v>44133</v>
      </c>
      <c r="C1637" s="1">
        <v>1</v>
      </c>
      <c r="D1637" s="1">
        <v>1</v>
      </c>
      <c r="E1637" s="1">
        <v>0</v>
      </c>
      <c r="F1637" s="1">
        <v>0</v>
      </c>
      <c r="G1637" s="1">
        <v>0</v>
      </c>
      <c r="H1637" s="1">
        <v>0</v>
      </c>
      <c r="I1637" s="1">
        <f>VLOOKUP(A1637,'Время активности'!$A$1:$B$3211,2,0)</f>
        <v>288</v>
      </c>
      <c r="J1637" s="5">
        <f t="shared" si="50"/>
        <v>4.8</v>
      </c>
      <c r="K1637" s="1">
        <f t="shared" si="51"/>
        <v>1</v>
      </c>
      <c r="L1637" t="str">
        <f>VLOOKUP(A1637,'Каналы привлечения'!$A$1:$B$3211,2,0)</f>
        <v>Instagram</v>
      </c>
      <c r="M1637">
        <f>VLOOKUP(L1637,'Косты по каналам'!$A$1:$B$7,2,0)</f>
        <v>75</v>
      </c>
    </row>
    <row r="1638" spans="1:13" x14ac:dyDescent="0.25">
      <c r="A1638" s="1">
        <v>101021</v>
      </c>
      <c r="B1638" s="2">
        <v>43863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f>VLOOKUP(A1638,'Время активности'!$A$1:$B$3211,2,0)</f>
        <v>253</v>
      </c>
      <c r="J1638" s="5">
        <f t="shared" si="50"/>
        <v>4.2166666666666668</v>
      </c>
      <c r="K1638" s="1">
        <f t="shared" si="51"/>
        <v>1</v>
      </c>
      <c r="L1638" t="str">
        <f>VLOOKUP(A1638,'Каналы привлечения'!$A$1:$B$3211,2,0)</f>
        <v>Telegram</v>
      </c>
      <c r="M1638">
        <f>VLOOKUP(L1638,'Косты по каналам'!$A$1:$B$7,2,0)</f>
        <v>70</v>
      </c>
    </row>
    <row r="1639" spans="1:13" x14ac:dyDescent="0.25">
      <c r="A1639" s="1">
        <v>100916</v>
      </c>
      <c r="B1639" s="2">
        <v>44066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f>VLOOKUP(A1639,'Время активности'!$A$1:$B$3211,2,0)</f>
        <v>68</v>
      </c>
      <c r="J1639" s="5">
        <f t="shared" si="50"/>
        <v>1.1333333333333333</v>
      </c>
      <c r="K1639" s="1">
        <f t="shared" si="51"/>
        <v>3</v>
      </c>
      <c r="L1639" t="str">
        <f>VLOOKUP(A1639,'Каналы привлечения'!$A$1:$B$3211,2,0)</f>
        <v>TikTok</v>
      </c>
      <c r="M1639">
        <f>VLOOKUP(L1639,'Косты по каналам'!$A$1:$B$7,2,0)</f>
        <v>80</v>
      </c>
    </row>
    <row r="1640" spans="1:13" x14ac:dyDescent="0.25">
      <c r="A1640" s="1">
        <v>102938</v>
      </c>
      <c r="B1640" s="2">
        <v>43885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f>VLOOKUP(A1640,'Время активности'!$A$1:$B$3211,2,0)</f>
        <v>56</v>
      </c>
      <c r="J1640" s="5">
        <f t="shared" si="50"/>
        <v>0.93333333333333335</v>
      </c>
      <c r="K1640" s="1">
        <f t="shared" si="51"/>
        <v>4</v>
      </c>
      <c r="L1640" t="str">
        <f>VLOOKUP(A1640,'Каналы привлечения'!$A$1:$B$3211,2,0)</f>
        <v>TikTok</v>
      </c>
      <c r="M1640">
        <f>VLOOKUP(L1640,'Косты по каналам'!$A$1:$B$7,2,0)</f>
        <v>80</v>
      </c>
    </row>
    <row r="1641" spans="1:13" x14ac:dyDescent="0.25">
      <c r="A1641" s="1">
        <v>102863</v>
      </c>
      <c r="B1641" s="2">
        <v>44136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f>VLOOKUP(A1641,'Время активности'!$A$1:$B$3211,2,0)</f>
        <v>53</v>
      </c>
      <c r="J1641" s="5">
        <f t="shared" si="50"/>
        <v>0.8833333333333333</v>
      </c>
      <c r="K1641" s="1">
        <f t="shared" si="51"/>
        <v>4</v>
      </c>
      <c r="L1641" t="str">
        <f>VLOOKUP(A1641,'Каналы привлечения'!$A$1:$B$3211,2,0)</f>
        <v>Одноклассники</v>
      </c>
      <c r="M1641">
        <f>VLOOKUP(L1641,'Косты по каналам'!$A$1:$B$7,2,0)</f>
        <v>45</v>
      </c>
    </row>
    <row r="1642" spans="1:13" x14ac:dyDescent="0.25">
      <c r="A1642" s="1">
        <v>101438</v>
      </c>
      <c r="B1642" s="2">
        <v>44106</v>
      </c>
      <c r="C1642" s="1">
        <v>1</v>
      </c>
      <c r="D1642" s="1">
        <v>1</v>
      </c>
      <c r="E1642" s="1">
        <v>1</v>
      </c>
      <c r="F1642" s="1">
        <v>0</v>
      </c>
      <c r="G1642" s="1">
        <v>0</v>
      </c>
      <c r="H1642" s="1">
        <v>0</v>
      </c>
      <c r="I1642" s="1">
        <f>VLOOKUP(A1642,'Время активности'!$A$1:$B$3211,2,0)</f>
        <v>95</v>
      </c>
      <c r="J1642" s="5">
        <f t="shared" si="50"/>
        <v>1.5833333333333333</v>
      </c>
      <c r="K1642" s="1">
        <f t="shared" si="51"/>
        <v>3</v>
      </c>
      <c r="L1642" t="str">
        <f>VLOOKUP(A1642,'Каналы привлечения'!$A$1:$B$3211,2,0)</f>
        <v>Одноклассники</v>
      </c>
      <c r="M1642">
        <f>VLOOKUP(L1642,'Косты по каналам'!$A$1:$B$7,2,0)</f>
        <v>45</v>
      </c>
    </row>
    <row r="1643" spans="1:13" x14ac:dyDescent="0.25">
      <c r="A1643" s="1">
        <v>100217</v>
      </c>
      <c r="B1643" s="2">
        <v>44030</v>
      </c>
      <c r="C1643" s="1">
        <v>1</v>
      </c>
      <c r="D1643" s="1">
        <v>1</v>
      </c>
      <c r="E1643" s="1">
        <v>1</v>
      </c>
      <c r="F1643" s="1">
        <v>1</v>
      </c>
      <c r="G1643" s="1">
        <v>1</v>
      </c>
      <c r="H1643" s="1">
        <v>0</v>
      </c>
      <c r="I1643" s="1">
        <f>VLOOKUP(A1643,'Время активности'!$A$1:$B$3211,2,0)</f>
        <v>879</v>
      </c>
      <c r="J1643" s="5">
        <f t="shared" si="50"/>
        <v>14.65</v>
      </c>
      <c r="K1643" s="1">
        <f t="shared" si="51"/>
        <v>1</v>
      </c>
      <c r="L1643" t="str">
        <f>VLOOKUP(A1643,'Каналы привлечения'!$A$1:$B$3211,2,0)</f>
        <v>Одноклассники</v>
      </c>
      <c r="M1643">
        <f>VLOOKUP(L1643,'Косты по каналам'!$A$1:$B$7,2,0)</f>
        <v>45</v>
      </c>
    </row>
    <row r="1644" spans="1:13" x14ac:dyDescent="0.25">
      <c r="A1644" s="1">
        <v>101420</v>
      </c>
      <c r="B1644" s="2">
        <v>44116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f>VLOOKUP(A1644,'Время активности'!$A$1:$B$3211,2,0)</f>
        <v>77</v>
      </c>
      <c r="J1644" s="5">
        <f t="shared" si="50"/>
        <v>1.2833333333333334</v>
      </c>
      <c r="K1644" s="1">
        <f t="shared" si="51"/>
        <v>3</v>
      </c>
      <c r="L1644" t="str">
        <f>VLOOKUP(A1644,'Каналы привлечения'!$A$1:$B$3211,2,0)</f>
        <v>Telegram</v>
      </c>
      <c r="M1644">
        <f>VLOOKUP(L1644,'Косты по каналам'!$A$1:$B$7,2,0)</f>
        <v>70</v>
      </c>
    </row>
    <row r="1645" spans="1:13" x14ac:dyDescent="0.25">
      <c r="A1645" s="1">
        <v>102583</v>
      </c>
      <c r="B1645" s="2">
        <v>44142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f>VLOOKUP(A1645,'Время активности'!$A$1:$B$3211,2,0)</f>
        <v>34</v>
      </c>
      <c r="J1645" s="5">
        <f t="shared" si="50"/>
        <v>0.56666666666666665</v>
      </c>
      <c r="K1645" s="1">
        <f t="shared" si="51"/>
        <v>4</v>
      </c>
      <c r="L1645" t="str">
        <f>VLOOKUP(A1645,'Каналы привлечения'!$A$1:$B$3211,2,0)</f>
        <v>Facebook</v>
      </c>
      <c r="M1645">
        <f>VLOOKUP(L1645,'Косты по каналам'!$A$1:$B$7,2,0)</f>
        <v>90</v>
      </c>
    </row>
    <row r="1646" spans="1:13" x14ac:dyDescent="0.25">
      <c r="A1646" s="1">
        <v>100899</v>
      </c>
      <c r="B1646" s="2">
        <v>44076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f>VLOOKUP(A1646,'Время активности'!$A$1:$B$3211,2,0)</f>
        <v>151</v>
      </c>
      <c r="J1646" s="5">
        <f t="shared" si="50"/>
        <v>2.5166666666666666</v>
      </c>
      <c r="K1646" s="1">
        <f t="shared" si="51"/>
        <v>2</v>
      </c>
      <c r="L1646" t="str">
        <f>VLOOKUP(A1646,'Каналы привлечения'!$A$1:$B$3211,2,0)</f>
        <v>VK</v>
      </c>
      <c r="M1646">
        <f>VLOOKUP(L1646,'Косты по каналам'!$A$1:$B$7,2,0)</f>
        <v>60</v>
      </c>
    </row>
    <row r="1647" spans="1:13" x14ac:dyDescent="0.25">
      <c r="A1647" s="1">
        <v>102129</v>
      </c>
      <c r="B1647" s="2">
        <v>44142</v>
      </c>
      <c r="C1647" s="1">
        <v>1</v>
      </c>
      <c r="D1647" s="1">
        <v>1</v>
      </c>
      <c r="E1647" s="1">
        <v>1</v>
      </c>
      <c r="F1647" s="1">
        <v>1</v>
      </c>
      <c r="G1647" s="1">
        <v>0</v>
      </c>
      <c r="H1647" s="1">
        <v>0</v>
      </c>
      <c r="I1647" s="1">
        <f>VLOOKUP(A1647,'Время активности'!$A$1:$B$3211,2,0)</f>
        <v>43</v>
      </c>
      <c r="J1647" s="5">
        <f t="shared" si="50"/>
        <v>0.71666666666666667</v>
      </c>
      <c r="K1647" s="1">
        <f t="shared" si="51"/>
        <v>4</v>
      </c>
      <c r="L1647" t="str">
        <f>VLOOKUP(A1647,'Каналы привлечения'!$A$1:$B$3211,2,0)</f>
        <v>Instagram</v>
      </c>
      <c r="M1647">
        <f>VLOOKUP(L1647,'Косты по каналам'!$A$1:$B$7,2,0)</f>
        <v>75</v>
      </c>
    </row>
    <row r="1648" spans="1:13" x14ac:dyDescent="0.25">
      <c r="A1648" s="1">
        <v>100422</v>
      </c>
      <c r="B1648" s="2">
        <v>44179</v>
      </c>
      <c r="C1648" s="1">
        <v>1</v>
      </c>
      <c r="D1648" s="1">
        <v>1</v>
      </c>
      <c r="E1648" s="1">
        <v>1</v>
      </c>
      <c r="F1648" s="1">
        <v>1</v>
      </c>
      <c r="G1648" s="1">
        <v>1</v>
      </c>
      <c r="H1648" s="1">
        <v>0</v>
      </c>
      <c r="I1648" s="1">
        <f>VLOOKUP(A1648,'Время активности'!$A$1:$B$3211,2,0)</f>
        <v>967</v>
      </c>
      <c r="J1648" s="5">
        <f t="shared" si="50"/>
        <v>16.116666666666667</v>
      </c>
      <c r="K1648" s="1">
        <f t="shared" si="51"/>
        <v>1</v>
      </c>
      <c r="L1648" t="str">
        <f>VLOOKUP(A1648,'Каналы привлечения'!$A$1:$B$3211,2,0)</f>
        <v>Одноклассники</v>
      </c>
      <c r="M1648">
        <f>VLOOKUP(L1648,'Косты по каналам'!$A$1:$B$7,2,0)</f>
        <v>45</v>
      </c>
    </row>
    <row r="1649" spans="1:13" x14ac:dyDescent="0.25">
      <c r="A1649" s="1">
        <v>100094</v>
      </c>
      <c r="B1649" s="2">
        <v>44119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f>VLOOKUP(A1649,'Время активности'!$A$1:$B$3211,2,0)</f>
        <v>270</v>
      </c>
      <c r="J1649" s="5">
        <f t="shared" si="50"/>
        <v>4.5</v>
      </c>
      <c r="K1649" s="1">
        <f t="shared" si="51"/>
        <v>1</v>
      </c>
      <c r="L1649" t="str">
        <f>VLOOKUP(A1649,'Каналы привлечения'!$A$1:$B$3211,2,0)</f>
        <v>Telegram</v>
      </c>
      <c r="M1649">
        <f>VLOOKUP(L1649,'Косты по каналам'!$A$1:$B$7,2,0)</f>
        <v>70</v>
      </c>
    </row>
    <row r="1650" spans="1:13" x14ac:dyDescent="0.25">
      <c r="A1650" s="1">
        <v>103160</v>
      </c>
      <c r="B1650" s="2">
        <v>43961</v>
      </c>
      <c r="C1650" s="1">
        <v>1</v>
      </c>
      <c r="D1650" s="1">
        <v>1</v>
      </c>
      <c r="E1650" s="1">
        <v>0</v>
      </c>
      <c r="F1650" s="1">
        <v>0</v>
      </c>
      <c r="G1650" s="1">
        <v>0</v>
      </c>
      <c r="H1650" s="1">
        <v>0</v>
      </c>
      <c r="I1650" s="1">
        <f>VLOOKUP(A1650,'Время активности'!$A$1:$B$3211,2,0)</f>
        <v>1</v>
      </c>
      <c r="J1650" s="5">
        <f t="shared" si="50"/>
        <v>1.6666666666666666E-2</v>
      </c>
      <c r="K1650" s="1">
        <f t="shared" si="51"/>
        <v>4</v>
      </c>
      <c r="L1650" t="str">
        <f>VLOOKUP(A1650,'Каналы привлечения'!$A$1:$B$3211,2,0)</f>
        <v>Instagram</v>
      </c>
      <c r="M1650">
        <f>VLOOKUP(L1650,'Косты по каналам'!$A$1:$B$7,2,0)</f>
        <v>75</v>
      </c>
    </row>
    <row r="1651" spans="1:13" x14ac:dyDescent="0.25">
      <c r="A1651" s="1">
        <v>101214</v>
      </c>
      <c r="B1651" s="2">
        <v>44142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f>VLOOKUP(A1651,'Время активности'!$A$1:$B$3211,2,0)</f>
        <v>54</v>
      </c>
      <c r="J1651" s="5">
        <f t="shared" si="50"/>
        <v>0.9</v>
      </c>
      <c r="K1651" s="1">
        <f t="shared" si="51"/>
        <v>4</v>
      </c>
      <c r="L1651" t="str">
        <f>VLOOKUP(A1651,'Каналы привлечения'!$A$1:$B$3211,2,0)</f>
        <v>TikTok</v>
      </c>
      <c r="M1651">
        <f>VLOOKUP(L1651,'Косты по каналам'!$A$1:$B$7,2,0)</f>
        <v>80</v>
      </c>
    </row>
    <row r="1652" spans="1:13" x14ac:dyDescent="0.25">
      <c r="A1652" s="1">
        <v>102917</v>
      </c>
      <c r="B1652" s="2">
        <v>44039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f>VLOOKUP(A1652,'Время активности'!$A$1:$B$3211,2,0)</f>
        <v>195</v>
      </c>
      <c r="J1652" s="5">
        <f t="shared" si="50"/>
        <v>3.25</v>
      </c>
      <c r="K1652" s="1">
        <f t="shared" si="51"/>
        <v>1</v>
      </c>
      <c r="L1652" t="str">
        <f>VLOOKUP(A1652,'Каналы привлечения'!$A$1:$B$3211,2,0)</f>
        <v>Facebook</v>
      </c>
      <c r="M1652">
        <f>VLOOKUP(L1652,'Косты по каналам'!$A$1:$B$7,2,0)</f>
        <v>90</v>
      </c>
    </row>
    <row r="1653" spans="1:13" x14ac:dyDescent="0.25">
      <c r="A1653" s="1">
        <v>100680</v>
      </c>
      <c r="B1653" s="2">
        <v>44116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f>VLOOKUP(A1653,'Время активности'!$A$1:$B$3211,2,0)</f>
        <v>75</v>
      </c>
      <c r="J1653" s="5">
        <f t="shared" si="50"/>
        <v>1.25</v>
      </c>
      <c r="K1653" s="1">
        <f t="shared" si="51"/>
        <v>3</v>
      </c>
      <c r="L1653" t="str">
        <f>VLOOKUP(A1653,'Каналы привлечения'!$A$1:$B$3211,2,0)</f>
        <v>Telegram</v>
      </c>
      <c r="M1653">
        <f>VLOOKUP(L1653,'Косты по каналам'!$A$1:$B$7,2,0)</f>
        <v>70</v>
      </c>
    </row>
    <row r="1654" spans="1:13" x14ac:dyDescent="0.25">
      <c r="A1654" s="1">
        <v>102906</v>
      </c>
      <c r="B1654" s="2">
        <v>43931</v>
      </c>
      <c r="C1654" s="1">
        <v>1</v>
      </c>
      <c r="D1654" s="1">
        <v>1</v>
      </c>
      <c r="E1654" s="1">
        <v>0</v>
      </c>
      <c r="F1654" s="1">
        <v>0</v>
      </c>
      <c r="G1654" s="1">
        <v>0</v>
      </c>
      <c r="H1654" s="1">
        <v>0</v>
      </c>
      <c r="I1654" s="1">
        <f>VLOOKUP(A1654,'Время активности'!$A$1:$B$3211,2,0)</f>
        <v>179</v>
      </c>
      <c r="J1654" s="5">
        <f t="shared" si="50"/>
        <v>2.9833333333333334</v>
      </c>
      <c r="K1654" s="1">
        <f t="shared" si="51"/>
        <v>2</v>
      </c>
      <c r="L1654" t="str">
        <f>VLOOKUP(A1654,'Каналы привлечения'!$A$1:$B$3211,2,0)</f>
        <v>Facebook</v>
      </c>
      <c r="M1654">
        <f>VLOOKUP(L1654,'Косты по каналам'!$A$1:$B$7,2,0)</f>
        <v>90</v>
      </c>
    </row>
    <row r="1655" spans="1:13" x14ac:dyDescent="0.25">
      <c r="A1655" s="1">
        <v>102712</v>
      </c>
      <c r="B1655" s="2">
        <v>43979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f>VLOOKUP(A1655,'Время активности'!$A$1:$B$3211,2,0)</f>
        <v>299</v>
      </c>
      <c r="J1655" s="5">
        <f t="shared" si="50"/>
        <v>4.9833333333333334</v>
      </c>
      <c r="K1655" s="1">
        <f t="shared" si="51"/>
        <v>1</v>
      </c>
      <c r="L1655" t="str">
        <f>VLOOKUP(A1655,'Каналы привлечения'!$A$1:$B$3211,2,0)</f>
        <v>Telegram</v>
      </c>
      <c r="M1655">
        <f>VLOOKUP(L1655,'Косты по каналам'!$A$1:$B$7,2,0)</f>
        <v>70</v>
      </c>
    </row>
    <row r="1656" spans="1:13" x14ac:dyDescent="0.25">
      <c r="A1656" s="1">
        <v>101811</v>
      </c>
      <c r="B1656" s="2">
        <v>44116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f>VLOOKUP(A1656,'Время активности'!$A$1:$B$3211,2,0)</f>
        <v>76</v>
      </c>
      <c r="J1656" s="5">
        <f t="shared" si="50"/>
        <v>1.2666666666666666</v>
      </c>
      <c r="K1656" s="1">
        <f t="shared" si="51"/>
        <v>3</v>
      </c>
      <c r="L1656" t="str">
        <f>VLOOKUP(A1656,'Каналы привлечения'!$A$1:$B$3211,2,0)</f>
        <v>Telegram</v>
      </c>
      <c r="M1656">
        <f>VLOOKUP(L1656,'Косты по каналам'!$A$1:$B$7,2,0)</f>
        <v>70</v>
      </c>
    </row>
    <row r="1657" spans="1:13" x14ac:dyDescent="0.25">
      <c r="A1657" s="1">
        <v>102517</v>
      </c>
      <c r="B1657" s="2">
        <v>43919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f>VLOOKUP(A1657,'Время активности'!$A$1:$B$3211,2,0)</f>
        <v>254</v>
      </c>
      <c r="J1657" s="5">
        <f t="shared" si="50"/>
        <v>4.2333333333333334</v>
      </c>
      <c r="K1657" s="1">
        <f t="shared" si="51"/>
        <v>1</v>
      </c>
      <c r="L1657" t="str">
        <f>VLOOKUP(A1657,'Каналы привлечения'!$A$1:$B$3211,2,0)</f>
        <v>Instagram</v>
      </c>
      <c r="M1657">
        <f>VLOOKUP(L1657,'Косты по каналам'!$A$1:$B$7,2,0)</f>
        <v>75</v>
      </c>
    </row>
    <row r="1658" spans="1:13" x14ac:dyDescent="0.25">
      <c r="A1658" s="1">
        <v>103009</v>
      </c>
      <c r="B1658" s="2">
        <v>44044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f>VLOOKUP(A1658,'Время активности'!$A$1:$B$3211,2,0)</f>
        <v>45</v>
      </c>
      <c r="J1658" s="5">
        <f t="shared" si="50"/>
        <v>0.75</v>
      </c>
      <c r="K1658" s="1">
        <f t="shared" si="51"/>
        <v>4</v>
      </c>
      <c r="L1658" t="str">
        <f>VLOOKUP(A1658,'Каналы привлечения'!$A$1:$B$3211,2,0)</f>
        <v>VK</v>
      </c>
      <c r="M1658">
        <f>VLOOKUP(L1658,'Косты по каналам'!$A$1:$B$7,2,0)</f>
        <v>60</v>
      </c>
    </row>
    <row r="1659" spans="1:13" x14ac:dyDescent="0.25">
      <c r="A1659" s="1">
        <v>100684</v>
      </c>
      <c r="B1659" s="2">
        <v>44120</v>
      </c>
      <c r="C1659" s="1">
        <v>1</v>
      </c>
      <c r="D1659" s="1">
        <v>1</v>
      </c>
      <c r="E1659" s="1">
        <v>1</v>
      </c>
      <c r="F1659" s="1">
        <v>0</v>
      </c>
      <c r="G1659" s="1">
        <v>0</v>
      </c>
      <c r="H1659" s="1">
        <v>0</v>
      </c>
      <c r="I1659" s="1">
        <f>VLOOKUP(A1659,'Время активности'!$A$1:$B$3211,2,0)</f>
        <v>64</v>
      </c>
      <c r="J1659" s="5">
        <f t="shared" si="50"/>
        <v>1.0666666666666667</v>
      </c>
      <c r="K1659" s="1">
        <f t="shared" si="51"/>
        <v>3</v>
      </c>
      <c r="L1659" t="str">
        <f>VLOOKUP(A1659,'Каналы привлечения'!$A$1:$B$3211,2,0)</f>
        <v>Instagram</v>
      </c>
      <c r="M1659">
        <f>VLOOKUP(L1659,'Косты по каналам'!$A$1:$B$7,2,0)</f>
        <v>75</v>
      </c>
    </row>
    <row r="1660" spans="1:13" x14ac:dyDescent="0.25">
      <c r="A1660" s="1">
        <v>102107</v>
      </c>
      <c r="B1660" s="2">
        <v>44018</v>
      </c>
      <c r="C1660" s="1">
        <v>1</v>
      </c>
      <c r="D1660" s="1">
        <v>1</v>
      </c>
      <c r="E1660" s="1">
        <v>1</v>
      </c>
      <c r="F1660" s="1">
        <v>0</v>
      </c>
      <c r="G1660" s="1">
        <v>0</v>
      </c>
      <c r="H1660" s="1">
        <v>0</v>
      </c>
      <c r="I1660" s="1">
        <f>VLOOKUP(A1660,'Время активности'!$A$1:$B$3211,2,0)</f>
        <v>55</v>
      </c>
      <c r="J1660" s="5">
        <f t="shared" si="50"/>
        <v>0.91666666666666663</v>
      </c>
      <c r="K1660" s="1">
        <f t="shared" si="51"/>
        <v>4</v>
      </c>
      <c r="L1660" t="str">
        <f>VLOOKUP(A1660,'Каналы привлечения'!$A$1:$B$3211,2,0)</f>
        <v>VK</v>
      </c>
      <c r="M1660">
        <f>VLOOKUP(L1660,'Косты по каналам'!$A$1:$B$7,2,0)</f>
        <v>60</v>
      </c>
    </row>
    <row r="1661" spans="1:13" x14ac:dyDescent="0.25">
      <c r="A1661" s="1">
        <v>102193</v>
      </c>
      <c r="B1661" s="2">
        <v>44049</v>
      </c>
      <c r="C1661" s="1">
        <v>1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s="1">
        <f>VLOOKUP(A1661,'Время активности'!$A$1:$B$3211,2,0)</f>
        <v>12</v>
      </c>
      <c r="J1661" s="5">
        <f t="shared" si="50"/>
        <v>0.2</v>
      </c>
      <c r="K1661" s="1">
        <f t="shared" si="51"/>
        <v>4</v>
      </c>
      <c r="L1661" t="str">
        <f>VLOOKUP(A1661,'Каналы привлечения'!$A$1:$B$3211,2,0)</f>
        <v>VK</v>
      </c>
      <c r="M1661">
        <f>VLOOKUP(L1661,'Косты по каналам'!$A$1:$B$7,2,0)</f>
        <v>60</v>
      </c>
    </row>
    <row r="1662" spans="1:13" x14ac:dyDescent="0.25">
      <c r="A1662" s="1">
        <v>101645</v>
      </c>
      <c r="B1662" s="2">
        <v>44019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f>VLOOKUP(A1662,'Время активности'!$A$1:$B$3211,2,0)</f>
        <v>62</v>
      </c>
      <c r="J1662" s="5">
        <f t="shared" si="50"/>
        <v>1.0333333333333334</v>
      </c>
      <c r="K1662" s="1">
        <f t="shared" si="51"/>
        <v>3</v>
      </c>
      <c r="L1662" t="str">
        <f>VLOOKUP(A1662,'Каналы привлечения'!$A$1:$B$3211,2,0)</f>
        <v>Instagram</v>
      </c>
      <c r="M1662">
        <f>VLOOKUP(L1662,'Косты по каналам'!$A$1:$B$7,2,0)</f>
        <v>75</v>
      </c>
    </row>
    <row r="1663" spans="1:13" x14ac:dyDescent="0.25">
      <c r="A1663" s="1">
        <v>100445</v>
      </c>
      <c r="B1663" s="2">
        <v>44120</v>
      </c>
      <c r="C1663" s="1">
        <v>1</v>
      </c>
      <c r="D1663" s="1">
        <v>1</v>
      </c>
      <c r="E1663" s="1">
        <v>1</v>
      </c>
      <c r="F1663" s="1">
        <v>1</v>
      </c>
      <c r="G1663" s="1">
        <v>0</v>
      </c>
      <c r="H1663" s="1">
        <v>0</v>
      </c>
      <c r="I1663" s="1">
        <f>VLOOKUP(A1663,'Время активности'!$A$1:$B$3211,2,0)</f>
        <v>75</v>
      </c>
      <c r="J1663" s="5">
        <f t="shared" si="50"/>
        <v>1.25</v>
      </c>
      <c r="K1663" s="1">
        <f t="shared" si="51"/>
        <v>3</v>
      </c>
      <c r="L1663" t="str">
        <f>VLOOKUP(A1663,'Каналы привлечения'!$A$1:$B$3211,2,0)</f>
        <v>Facebook</v>
      </c>
      <c r="M1663">
        <f>VLOOKUP(L1663,'Косты по каналам'!$A$1:$B$7,2,0)</f>
        <v>90</v>
      </c>
    </row>
    <row r="1664" spans="1:13" x14ac:dyDescent="0.25">
      <c r="A1664" s="1">
        <v>101843</v>
      </c>
      <c r="B1664" s="2">
        <v>43986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f>VLOOKUP(A1664,'Время активности'!$A$1:$B$3211,2,0)</f>
        <v>65</v>
      </c>
      <c r="J1664" s="5">
        <f t="shared" si="50"/>
        <v>1.0833333333333333</v>
      </c>
      <c r="K1664" s="1">
        <f t="shared" si="51"/>
        <v>3</v>
      </c>
      <c r="L1664" t="str">
        <f>VLOOKUP(A1664,'Каналы привлечения'!$A$1:$B$3211,2,0)</f>
        <v>Telegram</v>
      </c>
      <c r="M1664">
        <f>VLOOKUP(L1664,'Косты по каналам'!$A$1:$B$7,2,0)</f>
        <v>70</v>
      </c>
    </row>
    <row r="1665" spans="1:13" x14ac:dyDescent="0.25">
      <c r="A1665" s="1">
        <v>101587</v>
      </c>
      <c r="B1665" s="2">
        <v>43864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f>VLOOKUP(A1665,'Время активности'!$A$1:$B$3211,2,0)</f>
        <v>165</v>
      </c>
      <c r="J1665" s="5">
        <f t="shared" si="50"/>
        <v>2.75</v>
      </c>
      <c r="K1665" s="1">
        <f t="shared" si="51"/>
        <v>2</v>
      </c>
      <c r="L1665" t="str">
        <f>VLOOKUP(A1665,'Каналы привлечения'!$A$1:$B$3211,2,0)</f>
        <v>TikTok</v>
      </c>
      <c r="M1665">
        <f>VLOOKUP(L1665,'Косты по каналам'!$A$1:$B$7,2,0)</f>
        <v>80</v>
      </c>
    </row>
    <row r="1666" spans="1:13" x14ac:dyDescent="0.25">
      <c r="A1666" s="1">
        <v>100615</v>
      </c>
      <c r="B1666" s="2">
        <v>43880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f>VLOOKUP(A1666,'Время активности'!$A$1:$B$3211,2,0)</f>
        <v>75</v>
      </c>
      <c r="J1666" s="5">
        <f t="shared" si="50"/>
        <v>1.25</v>
      </c>
      <c r="K1666" s="1">
        <f t="shared" si="51"/>
        <v>3</v>
      </c>
      <c r="L1666" t="str">
        <f>VLOOKUP(A1666,'Каналы привлечения'!$A$1:$B$3211,2,0)</f>
        <v>Telegram</v>
      </c>
      <c r="M1666">
        <f>VLOOKUP(L1666,'Косты по каналам'!$A$1:$B$7,2,0)</f>
        <v>70</v>
      </c>
    </row>
    <row r="1667" spans="1:13" x14ac:dyDescent="0.25">
      <c r="A1667" s="1">
        <v>102520</v>
      </c>
      <c r="B1667" s="2">
        <v>44063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f>VLOOKUP(A1667,'Время активности'!$A$1:$B$3211,2,0)</f>
        <v>235</v>
      </c>
      <c r="J1667" s="5">
        <f t="shared" ref="J1667:J1730" si="52">I1667/60</f>
        <v>3.9166666666666665</v>
      </c>
      <c r="K1667" s="1">
        <f t="shared" ref="K1667:K1730" si="53">IF(J1667&lt;=1,4,IF(J1667&lt;=2,3,IF(J1667&lt;=3,2,1)))</f>
        <v>1</v>
      </c>
      <c r="L1667" t="str">
        <f>VLOOKUP(A1667,'Каналы привлечения'!$A$1:$B$3211,2,0)</f>
        <v>Telegram</v>
      </c>
      <c r="M1667">
        <f>VLOOKUP(L1667,'Косты по каналам'!$A$1:$B$7,2,0)</f>
        <v>70</v>
      </c>
    </row>
    <row r="1668" spans="1:13" x14ac:dyDescent="0.25">
      <c r="A1668" s="1">
        <v>100761</v>
      </c>
      <c r="B1668" s="2">
        <v>44165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f>VLOOKUP(A1668,'Время активности'!$A$1:$B$3211,2,0)</f>
        <v>177</v>
      </c>
      <c r="J1668" s="5">
        <f t="shared" si="52"/>
        <v>2.95</v>
      </c>
      <c r="K1668" s="1">
        <f t="shared" si="53"/>
        <v>2</v>
      </c>
      <c r="L1668" t="str">
        <f>VLOOKUP(A1668,'Каналы привлечения'!$A$1:$B$3211,2,0)</f>
        <v>TikTok</v>
      </c>
      <c r="M1668">
        <f>VLOOKUP(L1668,'Косты по каналам'!$A$1:$B$7,2,0)</f>
        <v>80</v>
      </c>
    </row>
    <row r="1669" spans="1:13" x14ac:dyDescent="0.25">
      <c r="A1669" s="1">
        <v>102148</v>
      </c>
      <c r="B1669" s="2">
        <v>43980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f>VLOOKUP(A1669,'Время активности'!$A$1:$B$3211,2,0)</f>
        <v>48</v>
      </c>
      <c r="J1669" s="5">
        <f t="shared" si="52"/>
        <v>0.8</v>
      </c>
      <c r="K1669" s="1">
        <f t="shared" si="53"/>
        <v>4</v>
      </c>
      <c r="L1669" t="str">
        <f>VLOOKUP(A1669,'Каналы привлечения'!$A$1:$B$3211,2,0)</f>
        <v>Telegram</v>
      </c>
      <c r="M1669">
        <f>VLOOKUP(L1669,'Косты по каналам'!$A$1:$B$7,2,0)</f>
        <v>70</v>
      </c>
    </row>
    <row r="1670" spans="1:13" x14ac:dyDescent="0.25">
      <c r="A1670" s="1">
        <v>103048</v>
      </c>
      <c r="B1670" s="2">
        <v>43894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f>VLOOKUP(A1670,'Время активности'!$A$1:$B$3211,2,0)</f>
        <v>63</v>
      </c>
      <c r="J1670" s="5">
        <f t="shared" si="52"/>
        <v>1.05</v>
      </c>
      <c r="K1670" s="1">
        <f t="shared" si="53"/>
        <v>3</v>
      </c>
      <c r="L1670" t="str">
        <f>VLOOKUP(A1670,'Каналы привлечения'!$A$1:$B$3211,2,0)</f>
        <v>VK</v>
      </c>
      <c r="M1670">
        <f>VLOOKUP(L1670,'Косты по каналам'!$A$1:$B$7,2,0)</f>
        <v>60</v>
      </c>
    </row>
    <row r="1671" spans="1:13" x14ac:dyDescent="0.25">
      <c r="A1671" s="1">
        <v>101182</v>
      </c>
      <c r="B1671" s="2">
        <v>44111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f>VLOOKUP(A1671,'Время активности'!$A$1:$B$3211,2,0)</f>
        <v>57</v>
      </c>
      <c r="J1671" s="5">
        <f t="shared" si="52"/>
        <v>0.95</v>
      </c>
      <c r="K1671" s="1">
        <f t="shared" si="53"/>
        <v>4</v>
      </c>
      <c r="L1671" t="str">
        <f>VLOOKUP(A1671,'Каналы привлечения'!$A$1:$B$3211,2,0)</f>
        <v>Instagram</v>
      </c>
      <c r="M1671">
        <f>VLOOKUP(L1671,'Косты по каналам'!$A$1:$B$7,2,0)</f>
        <v>75</v>
      </c>
    </row>
    <row r="1672" spans="1:13" x14ac:dyDescent="0.25">
      <c r="A1672" s="1">
        <v>101622</v>
      </c>
      <c r="B1672" s="2">
        <v>44029</v>
      </c>
      <c r="C1672" s="1">
        <v>1</v>
      </c>
      <c r="D1672" s="1">
        <v>1</v>
      </c>
      <c r="E1672" s="1">
        <v>1</v>
      </c>
      <c r="F1672" s="1">
        <v>1</v>
      </c>
      <c r="G1672" s="1">
        <v>1</v>
      </c>
      <c r="H1672" s="1">
        <v>0</v>
      </c>
      <c r="I1672" s="1">
        <f>VLOOKUP(A1672,'Время активности'!$A$1:$B$3211,2,0)</f>
        <v>599</v>
      </c>
      <c r="J1672" s="5">
        <f t="shared" si="52"/>
        <v>9.9833333333333325</v>
      </c>
      <c r="K1672" s="1">
        <f t="shared" si="53"/>
        <v>1</v>
      </c>
      <c r="L1672" t="str">
        <f>VLOOKUP(A1672,'Каналы привлечения'!$A$1:$B$3211,2,0)</f>
        <v>Telegram</v>
      </c>
      <c r="M1672">
        <f>VLOOKUP(L1672,'Косты по каналам'!$A$1:$B$7,2,0)</f>
        <v>70</v>
      </c>
    </row>
    <row r="1673" spans="1:13" x14ac:dyDescent="0.25">
      <c r="A1673" s="1">
        <v>100698</v>
      </c>
      <c r="B1673" s="2">
        <v>44007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f>VLOOKUP(A1673,'Время активности'!$A$1:$B$3211,2,0)</f>
        <v>292</v>
      </c>
      <c r="J1673" s="5">
        <f t="shared" si="52"/>
        <v>4.8666666666666663</v>
      </c>
      <c r="K1673" s="1">
        <f t="shared" si="53"/>
        <v>1</v>
      </c>
      <c r="L1673" t="str">
        <f>VLOOKUP(A1673,'Каналы привлечения'!$A$1:$B$3211,2,0)</f>
        <v>Facebook</v>
      </c>
      <c r="M1673">
        <f>VLOOKUP(L1673,'Косты по каналам'!$A$1:$B$7,2,0)</f>
        <v>90</v>
      </c>
    </row>
    <row r="1674" spans="1:13" x14ac:dyDescent="0.25">
      <c r="A1674" s="1">
        <v>101930</v>
      </c>
      <c r="B1674" s="2">
        <v>43961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f>VLOOKUP(A1674,'Время активности'!$A$1:$B$3211,2,0)</f>
        <v>5</v>
      </c>
      <c r="J1674" s="5">
        <f t="shared" si="52"/>
        <v>8.3333333333333329E-2</v>
      </c>
      <c r="K1674" s="1">
        <f t="shared" si="53"/>
        <v>4</v>
      </c>
      <c r="L1674" t="str">
        <f>VLOOKUP(A1674,'Каналы привлечения'!$A$1:$B$3211,2,0)</f>
        <v>Одноклассники</v>
      </c>
      <c r="M1674">
        <f>VLOOKUP(L1674,'Косты по каналам'!$A$1:$B$7,2,0)</f>
        <v>45</v>
      </c>
    </row>
    <row r="1675" spans="1:13" x14ac:dyDescent="0.25">
      <c r="A1675" s="1">
        <v>100599</v>
      </c>
      <c r="B1675" s="2">
        <v>44068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f>VLOOKUP(A1675,'Время активности'!$A$1:$B$3211,2,0)</f>
        <v>60</v>
      </c>
      <c r="J1675" s="5">
        <f t="shared" si="52"/>
        <v>1</v>
      </c>
      <c r="K1675" s="1">
        <f t="shared" si="53"/>
        <v>4</v>
      </c>
      <c r="L1675" t="str">
        <f>VLOOKUP(A1675,'Каналы привлечения'!$A$1:$B$3211,2,0)</f>
        <v>VK</v>
      </c>
      <c r="M1675">
        <f>VLOOKUP(L1675,'Косты по каналам'!$A$1:$B$7,2,0)</f>
        <v>60</v>
      </c>
    </row>
    <row r="1676" spans="1:13" x14ac:dyDescent="0.25">
      <c r="A1676" s="1">
        <v>102519</v>
      </c>
      <c r="B1676" s="2">
        <v>43860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f>VLOOKUP(A1676,'Время активности'!$A$1:$B$3211,2,0)</f>
        <v>72</v>
      </c>
      <c r="J1676" s="5">
        <f t="shared" si="52"/>
        <v>1.2</v>
      </c>
      <c r="K1676" s="1">
        <f t="shared" si="53"/>
        <v>3</v>
      </c>
      <c r="L1676" t="str">
        <f>VLOOKUP(A1676,'Каналы привлечения'!$A$1:$B$3211,2,0)</f>
        <v>Одноклассники</v>
      </c>
      <c r="M1676">
        <f>VLOOKUP(L1676,'Косты по каналам'!$A$1:$B$7,2,0)</f>
        <v>45</v>
      </c>
    </row>
    <row r="1677" spans="1:13" x14ac:dyDescent="0.25">
      <c r="A1677" s="1">
        <v>103084</v>
      </c>
      <c r="B1677" s="2">
        <v>43974</v>
      </c>
      <c r="C1677" s="1">
        <v>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f>VLOOKUP(A1677,'Время активности'!$A$1:$B$3211,2,0)</f>
        <v>296</v>
      </c>
      <c r="J1677" s="5">
        <f t="shared" si="52"/>
        <v>4.9333333333333336</v>
      </c>
      <c r="K1677" s="1">
        <f t="shared" si="53"/>
        <v>1</v>
      </c>
      <c r="L1677" t="str">
        <f>VLOOKUP(A1677,'Каналы привлечения'!$A$1:$B$3211,2,0)</f>
        <v>Telegram</v>
      </c>
      <c r="M1677">
        <f>VLOOKUP(L1677,'Косты по каналам'!$A$1:$B$7,2,0)</f>
        <v>70</v>
      </c>
    </row>
    <row r="1678" spans="1:13" x14ac:dyDescent="0.25">
      <c r="A1678" s="1">
        <v>101344</v>
      </c>
      <c r="B1678" s="2">
        <v>43891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f>VLOOKUP(A1678,'Время активности'!$A$1:$B$3211,2,0)</f>
        <v>28</v>
      </c>
      <c r="J1678" s="5">
        <f t="shared" si="52"/>
        <v>0.46666666666666667</v>
      </c>
      <c r="K1678" s="1">
        <f t="shared" si="53"/>
        <v>4</v>
      </c>
      <c r="L1678" t="str">
        <f>VLOOKUP(A1678,'Каналы привлечения'!$A$1:$B$3211,2,0)</f>
        <v>VK</v>
      </c>
      <c r="M1678">
        <f>VLOOKUP(L1678,'Косты по каналам'!$A$1:$B$7,2,0)</f>
        <v>60</v>
      </c>
    </row>
    <row r="1679" spans="1:13" x14ac:dyDescent="0.25">
      <c r="A1679" s="1">
        <v>102942</v>
      </c>
      <c r="B1679" s="2">
        <v>44100</v>
      </c>
      <c r="C1679" s="1">
        <v>1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f>VLOOKUP(A1679,'Время активности'!$A$1:$B$3211,2,0)</f>
        <v>0</v>
      </c>
      <c r="J1679" s="5">
        <f t="shared" si="52"/>
        <v>0</v>
      </c>
      <c r="K1679" s="1">
        <f t="shared" si="53"/>
        <v>4</v>
      </c>
      <c r="L1679" t="str">
        <f>VLOOKUP(A1679,'Каналы привлечения'!$A$1:$B$3211,2,0)</f>
        <v>Facebook</v>
      </c>
      <c r="M1679">
        <f>VLOOKUP(L1679,'Косты по каналам'!$A$1:$B$7,2,0)</f>
        <v>90</v>
      </c>
    </row>
    <row r="1680" spans="1:13" x14ac:dyDescent="0.25">
      <c r="A1680" s="1">
        <v>103056</v>
      </c>
      <c r="B1680" s="2">
        <v>43999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f>VLOOKUP(A1680,'Время активности'!$A$1:$B$3211,2,0)</f>
        <v>222</v>
      </c>
      <c r="J1680" s="5">
        <f t="shared" si="52"/>
        <v>3.7</v>
      </c>
      <c r="K1680" s="1">
        <f t="shared" si="53"/>
        <v>1</v>
      </c>
      <c r="L1680" t="str">
        <f>VLOOKUP(A1680,'Каналы привлечения'!$A$1:$B$3211,2,0)</f>
        <v>Facebook</v>
      </c>
      <c r="M1680">
        <f>VLOOKUP(L1680,'Косты по каналам'!$A$1:$B$7,2,0)</f>
        <v>90</v>
      </c>
    </row>
    <row r="1681" spans="1:13" x14ac:dyDescent="0.25">
      <c r="A1681" s="1">
        <v>101759</v>
      </c>
      <c r="B1681" s="2">
        <v>43960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f>VLOOKUP(A1681,'Время активности'!$A$1:$B$3211,2,0)</f>
        <v>224</v>
      </c>
      <c r="J1681" s="5">
        <f t="shared" si="52"/>
        <v>3.7333333333333334</v>
      </c>
      <c r="K1681" s="1">
        <f t="shared" si="53"/>
        <v>1</v>
      </c>
      <c r="L1681" t="str">
        <f>VLOOKUP(A1681,'Каналы привлечения'!$A$1:$B$3211,2,0)</f>
        <v>Одноклассники</v>
      </c>
      <c r="M1681">
        <f>VLOOKUP(L1681,'Косты по каналам'!$A$1:$B$7,2,0)</f>
        <v>45</v>
      </c>
    </row>
    <row r="1682" spans="1:13" x14ac:dyDescent="0.25">
      <c r="A1682" s="1">
        <v>102896</v>
      </c>
      <c r="B1682" s="2">
        <v>43869</v>
      </c>
      <c r="C1682" s="1">
        <v>1</v>
      </c>
      <c r="D1682" s="1">
        <v>1</v>
      </c>
      <c r="E1682" s="1">
        <v>0</v>
      </c>
      <c r="F1682" s="1">
        <v>0</v>
      </c>
      <c r="G1682" s="1">
        <v>0</v>
      </c>
      <c r="H1682" s="1">
        <v>0</v>
      </c>
      <c r="I1682" s="1">
        <f>VLOOKUP(A1682,'Время активности'!$A$1:$B$3211,2,0)</f>
        <v>1</v>
      </c>
      <c r="J1682" s="5">
        <f t="shared" si="52"/>
        <v>1.6666666666666666E-2</v>
      </c>
      <c r="K1682" s="1">
        <f t="shared" si="53"/>
        <v>4</v>
      </c>
      <c r="L1682" t="str">
        <f>VLOOKUP(A1682,'Каналы привлечения'!$A$1:$B$3211,2,0)</f>
        <v>Instagram</v>
      </c>
      <c r="M1682">
        <f>VLOOKUP(L1682,'Косты по каналам'!$A$1:$B$7,2,0)</f>
        <v>75</v>
      </c>
    </row>
    <row r="1683" spans="1:13" x14ac:dyDescent="0.25">
      <c r="A1683" s="1">
        <v>100986</v>
      </c>
      <c r="B1683" s="2">
        <v>44145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f>VLOOKUP(A1683,'Время активности'!$A$1:$B$3211,2,0)</f>
        <v>68</v>
      </c>
      <c r="J1683" s="5">
        <f t="shared" si="52"/>
        <v>1.1333333333333333</v>
      </c>
      <c r="K1683" s="1">
        <f t="shared" si="53"/>
        <v>3</v>
      </c>
      <c r="L1683" t="str">
        <f>VLOOKUP(A1683,'Каналы привлечения'!$A$1:$B$3211,2,0)</f>
        <v>Telegram</v>
      </c>
      <c r="M1683">
        <f>VLOOKUP(L1683,'Косты по каналам'!$A$1:$B$7,2,0)</f>
        <v>70</v>
      </c>
    </row>
    <row r="1684" spans="1:13" x14ac:dyDescent="0.25">
      <c r="A1684" s="1">
        <v>100090</v>
      </c>
      <c r="B1684" s="2">
        <v>44147</v>
      </c>
      <c r="C1684" s="1">
        <v>1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  <c r="I1684" s="1">
        <f>VLOOKUP(A1684,'Время активности'!$A$1:$B$3211,2,0)</f>
        <v>82</v>
      </c>
      <c r="J1684" s="5">
        <f t="shared" si="52"/>
        <v>1.3666666666666667</v>
      </c>
      <c r="K1684" s="1">
        <f t="shared" si="53"/>
        <v>3</v>
      </c>
      <c r="L1684" t="str">
        <f>VLOOKUP(A1684,'Каналы привлечения'!$A$1:$B$3211,2,0)</f>
        <v>Telegram</v>
      </c>
      <c r="M1684">
        <f>VLOOKUP(L1684,'Косты по каналам'!$A$1:$B$7,2,0)</f>
        <v>70</v>
      </c>
    </row>
    <row r="1685" spans="1:13" x14ac:dyDescent="0.25">
      <c r="A1685" s="1">
        <v>100770</v>
      </c>
      <c r="B1685" s="2">
        <v>43887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0</v>
      </c>
      <c r="I1685" s="1">
        <f>VLOOKUP(A1685,'Время активности'!$A$1:$B$3211,2,0)</f>
        <v>530</v>
      </c>
      <c r="J1685" s="5">
        <f t="shared" si="52"/>
        <v>8.8333333333333339</v>
      </c>
      <c r="K1685" s="1">
        <f t="shared" si="53"/>
        <v>1</v>
      </c>
      <c r="L1685" t="str">
        <f>VLOOKUP(A1685,'Каналы привлечения'!$A$1:$B$3211,2,0)</f>
        <v>Одноклассники</v>
      </c>
      <c r="M1685">
        <f>VLOOKUP(L1685,'Косты по каналам'!$A$1:$B$7,2,0)</f>
        <v>45</v>
      </c>
    </row>
    <row r="1686" spans="1:13" x14ac:dyDescent="0.25">
      <c r="A1686" s="1">
        <v>102012</v>
      </c>
      <c r="B1686" s="2">
        <v>43998</v>
      </c>
      <c r="C1686" s="1">
        <v>1</v>
      </c>
      <c r="D1686" s="1">
        <v>1</v>
      </c>
      <c r="E1686" s="1">
        <v>1</v>
      </c>
      <c r="F1686" s="1">
        <v>1</v>
      </c>
      <c r="G1686" s="1">
        <v>0</v>
      </c>
      <c r="H1686" s="1">
        <v>0</v>
      </c>
      <c r="I1686" s="1">
        <f>VLOOKUP(A1686,'Время активности'!$A$1:$B$3211,2,0)</f>
        <v>56</v>
      </c>
      <c r="J1686" s="5">
        <f t="shared" si="52"/>
        <v>0.93333333333333335</v>
      </c>
      <c r="K1686" s="1">
        <f t="shared" si="53"/>
        <v>4</v>
      </c>
      <c r="L1686" t="str">
        <f>VLOOKUP(A1686,'Каналы привлечения'!$A$1:$B$3211,2,0)</f>
        <v>VK</v>
      </c>
      <c r="M1686">
        <f>VLOOKUP(L1686,'Косты по каналам'!$A$1:$B$7,2,0)</f>
        <v>60</v>
      </c>
    </row>
    <row r="1687" spans="1:13" x14ac:dyDescent="0.25">
      <c r="A1687" s="1">
        <v>100965</v>
      </c>
      <c r="B1687" s="2">
        <v>44133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f>VLOOKUP(A1687,'Время активности'!$A$1:$B$3211,2,0)</f>
        <v>241</v>
      </c>
      <c r="J1687" s="5">
        <f t="shared" si="52"/>
        <v>4.0166666666666666</v>
      </c>
      <c r="K1687" s="1">
        <f t="shared" si="53"/>
        <v>1</v>
      </c>
      <c r="L1687" t="str">
        <f>VLOOKUP(A1687,'Каналы привлечения'!$A$1:$B$3211,2,0)</f>
        <v>Instagram</v>
      </c>
      <c r="M1687">
        <f>VLOOKUP(L1687,'Косты по каналам'!$A$1:$B$7,2,0)</f>
        <v>75</v>
      </c>
    </row>
    <row r="1688" spans="1:13" x14ac:dyDescent="0.25">
      <c r="A1688" s="1">
        <v>101466</v>
      </c>
      <c r="B1688" s="2">
        <v>43835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f>VLOOKUP(A1688,'Время активности'!$A$1:$B$3211,2,0)</f>
        <v>145</v>
      </c>
      <c r="J1688" s="5">
        <f t="shared" si="52"/>
        <v>2.4166666666666665</v>
      </c>
      <c r="K1688" s="1">
        <f t="shared" si="53"/>
        <v>2</v>
      </c>
      <c r="L1688" t="str">
        <f>VLOOKUP(A1688,'Каналы привлечения'!$A$1:$B$3211,2,0)</f>
        <v>Одноклассники</v>
      </c>
      <c r="M1688">
        <f>VLOOKUP(L1688,'Косты по каналам'!$A$1:$B$7,2,0)</f>
        <v>45</v>
      </c>
    </row>
    <row r="1689" spans="1:13" x14ac:dyDescent="0.25">
      <c r="A1689" s="1">
        <v>100518</v>
      </c>
      <c r="B1689" s="2">
        <v>44131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f>VLOOKUP(A1689,'Время активности'!$A$1:$B$3211,2,0)</f>
        <v>75</v>
      </c>
      <c r="J1689" s="5">
        <f t="shared" si="52"/>
        <v>1.25</v>
      </c>
      <c r="K1689" s="1">
        <f t="shared" si="53"/>
        <v>3</v>
      </c>
      <c r="L1689" t="str">
        <f>VLOOKUP(A1689,'Каналы привлечения'!$A$1:$B$3211,2,0)</f>
        <v>Telegram</v>
      </c>
      <c r="M1689">
        <f>VLOOKUP(L1689,'Косты по каналам'!$A$1:$B$7,2,0)</f>
        <v>70</v>
      </c>
    </row>
    <row r="1690" spans="1:13" x14ac:dyDescent="0.25">
      <c r="A1690" s="1">
        <v>100908</v>
      </c>
      <c r="B1690" s="2">
        <v>43896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f>VLOOKUP(A1690,'Время активности'!$A$1:$B$3211,2,0)</f>
        <v>230</v>
      </c>
      <c r="J1690" s="5">
        <f t="shared" si="52"/>
        <v>3.8333333333333335</v>
      </c>
      <c r="K1690" s="1">
        <f t="shared" si="53"/>
        <v>1</v>
      </c>
      <c r="L1690" t="str">
        <f>VLOOKUP(A1690,'Каналы привлечения'!$A$1:$B$3211,2,0)</f>
        <v>VK</v>
      </c>
      <c r="M1690">
        <f>VLOOKUP(L1690,'Косты по каналам'!$A$1:$B$7,2,0)</f>
        <v>60</v>
      </c>
    </row>
    <row r="1691" spans="1:13" x14ac:dyDescent="0.25">
      <c r="A1691" s="1">
        <v>100377</v>
      </c>
      <c r="B1691" s="2">
        <v>44193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f>VLOOKUP(A1691,'Время активности'!$A$1:$B$3211,2,0)</f>
        <v>42</v>
      </c>
      <c r="J1691" s="5">
        <f t="shared" si="52"/>
        <v>0.7</v>
      </c>
      <c r="K1691" s="1">
        <f t="shared" si="53"/>
        <v>4</v>
      </c>
      <c r="L1691" t="str">
        <f>VLOOKUP(A1691,'Каналы привлечения'!$A$1:$B$3211,2,0)</f>
        <v>Telegram</v>
      </c>
      <c r="M1691">
        <f>VLOOKUP(L1691,'Косты по каналам'!$A$1:$B$7,2,0)</f>
        <v>70</v>
      </c>
    </row>
    <row r="1692" spans="1:13" x14ac:dyDescent="0.25">
      <c r="A1692" s="1">
        <v>101796</v>
      </c>
      <c r="B1692" s="2">
        <v>43837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f>VLOOKUP(A1692,'Время активности'!$A$1:$B$3211,2,0)</f>
        <v>27</v>
      </c>
      <c r="J1692" s="5">
        <f t="shared" si="52"/>
        <v>0.45</v>
      </c>
      <c r="K1692" s="1">
        <f t="shared" si="53"/>
        <v>4</v>
      </c>
      <c r="L1692" t="str">
        <f>VLOOKUP(A1692,'Каналы привлечения'!$A$1:$B$3211,2,0)</f>
        <v>TikTok</v>
      </c>
      <c r="M1692">
        <f>VLOOKUP(L1692,'Косты по каналам'!$A$1:$B$7,2,0)</f>
        <v>80</v>
      </c>
    </row>
    <row r="1693" spans="1:13" x14ac:dyDescent="0.25">
      <c r="A1693" s="1">
        <v>101289</v>
      </c>
      <c r="B1693" s="2">
        <v>43835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f>VLOOKUP(A1693,'Время активности'!$A$1:$B$3211,2,0)</f>
        <v>296</v>
      </c>
      <c r="J1693" s="5">
        <f t="shared" si="52"/>
        <v>4.9333333333333336</v>
      </c>
      <c r="K1693" s="1">
        <f t="shared" si="53"/>
        <v>1</v>
      </c>
      <c r="L1693" t="str">
        <f>VLOOKUP(A1693,'Каналы привлечения'!$A$1:$B$3211,2,0)</f>
        <v>Одноклассники</v>
      </c>
      <c r="M1693">
        <f>VLOOKUP(L1693,'Косты по каналам'!$A$1:$B$7,2,0)</f>
        <v>45</v>
      </c>
    </row>
    <row r="1694" spans="1:13" x14ac:dyDescent="0.25">
      <c r="A1694" s="1">
        <v>101219</v>
      </c>
      <c r="B1694" s="2">
        <v>44009</v>
      </c>
      <c r="C1694" s="1">
        <v>1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f>VLOOKUP(A1694,'Время активности'!$A$1:$B$3211,2,0)</f>
        <v>136</v>
      </c>
      <c r="J1694" s="5">
        <f t="shared" si="52"/>
        <v>2.2666666666666666</v>
      </c>
      <c r="K1694" s="1">
        <f t="shared" si="53"/>
        <v>2</v>
      </c>
      <c r="L1694" t="str">
        <f>VLOOKUP(A1694,'Каналы привлечения'!$A$1:$B$3211,2,0)</f>
        <v>Одноклассники</v>
      </c>
      <c r="M1694">
        <f>VLOOKUP(L1694,'Косты по каналам'!$A$1:$B$7,2,0)</f>
        <v>45</v>
      </c>
    </row>
    <row r="1695" spans="1:13" x14ac:dyDescent="0.25">
      <c r="A1695" s="1">
        <v>102974</v>
      </c>
      <c r="B1695" s="2">
        <v>44000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f>VLOOKUP(A1695,'Время активности'!$A$1:$B$3211,2,0)</f>
        <v>162</v>
      </c>
      <c r="J1695" s="5">
        <f t="shared" si="52"/>
        <v>2.7</v>
      </c>
      <c r="K1695" s="1">
        <f t="shared" si="53"/>
        <v>2</v>
      </c>
      <c r="L1695" t="str">
        <f>VLOOKUP(A1695,'Каналы привлечения'!$A$1:$B$3211,2,0)</f>
        <v>Instagram</v>
      </c>
      <c r="M1695">
        <f>VLOOKUP(L1695,'Косты по каналам'!$A$1:$B$7,2,0)</f>
        <v>75</v>
      </c>
    </row>
    <row r="1696" spans="1:13" x14ac:dyDescent="0.25">
      <c r="A1696" s="1">
        <v>100065</v>
      </c>
      <c r="B1696" s="2">
        <v>44052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1">
        <f>VLOOKUP(A1696,'Время активности'!$A$1:$B$3211,2,0)</f>
        <v>89</v>
      </c>
      <c r="J1696" s="5">
        <f t="shared" si="52"/>
        <v>1.4833333333333334</v>
      </c>
      <c r="K1696" s="1">
        <f t="shared" si="53"/>
        <v>3</v>
      </c>
      <c r="L1696" t="str">
        <f>VLOOKUP(A1696,'Каналы привлечения'!$A$1:$B$3211,2,0)</f>
        <v>TikTok</v>
      </c>
      <c r="M1696">
        <f>VLOOKUP(L1696,'Косты по каналам'!$A$1:$B$7,2,0)</f>
        <v>80</v>
      </c>
    </row>
    <row r="1697" spans="1:13" x14ac:dyDescent="0.25">
      <c r="A1697" s="1">
        <v>102370</v>
      </c>
      <c r="B1697" s="2">
        <v>43974</v>
      </c>
      <c r="C1697" s="1">
        <v>1</v>
      </c>
      <c r="D1697" s="1">
        <v>1</v>
      </c>
      <c r="E1697" s="1">
        <v>0</v>
      </c>
      <c r="F1697" s="1">
        <v>0</v>
      </c>
      <c r="G1697" s="1">
        <v>0</v>
      </c>
      <c r="H1697" s="1">
        <v>0</v>
      </c>
      <c r="I1697" s="1">
        <f>VLOOKUP(A1697,'Время активности'!$A$1:$B$3211,2,0)</f>
        <v>51</v>
      </c>
      <c r="J1697" s="5">
        <f t="shared" si="52"/>
        <v>0.85</v>
      </c>
      <c r="K1697" s="1">
        <f t="shared" si="53"/>
        <v>4</v>
      </c>
      <c r="L1697" t="str">
        <f>VLOOKUP(A1697,'Каналы привлечения'!$A$1:$B$3211,2,0)</f>
        <v>TikTok</v>
      </c>
      <c r="M1697">
        <f>VLOOKUP(L1697,'Косты по каналам'!$A$1:$B$7,2,0)</f>
        <v>80</v>
      </c>
    </row>
    <row r="1698" spans="1:13" x14ac:dyDescent="0.25">
      <c r="A1698" s="1">
        <v>102598</v>
      </c>
      <c r="B1698" s="2">
        <v>43939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f>VLOOKUP(A1698,'Время активности'!$A$1:$B$3211,2,0)</f>
        <v>171</v>
      </c>
      <c r="J1698" s="5">
        <f t="shared" si="52"/>
        <v>2.85</v>
      </c>
      <c r="K1698" s="1">
        <f t="shared" si="53"/>
        <v>2</v>
      </c>
      <c r="L1698" t="str">
        <f>VLOOKUP(A1698,'Каналы привлечения'!$A$1:$B$3211,2,0)</f>
        <v>VK</v>
      </c>
      <c r="M1698">
        <f>VLOOKUP(L1698,'Косты по каналам'!$A$1:$B$7,2,0)</f>
        <v>60</v>
      </c>
    </row>
    <row r="1699" spans="1:13" x14ac:dyDescent="0.25">
      <c r="A1699" s="1">
        <v>100818</v>
      </c>
      <c r="B1699" s="2">
        <v>44105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f>VLOOKUP(A1699,'Время активности'!$A$1:$B$3211,2,0)</f>
        <v>127</v>
      </c>
      <c r="J1699" s="5">
        <f t="shared" si="52"/>
        <v>2.1166666666666667</v>
      </c>
      <c r="K1699" s="1">
        <f t="shared" si="53"/>
        <v>2</v>
      </c>
      <c r="L1699" t="str">
        <f>VLOOKUP(A1699,'Каналы привлечения'!$A$1:$B$3211,2,0)</f>
        <v>Facebook</v>
      </c>
      <c r="M1699">
        <f>VLOOKUP(L1699,'Косты по каналам'!$A$1:$B$7,2,0)</f>
        <v>90</v>
      </c>
    </row>
    <row r="1700" spans="1:13" x14ac:dyDescent="0.25">
      <c r="A1700" s="1">
        <v>103163</v>
      </c>
      <c r="B1700" s="2">
        <v>44003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f>VLOOKUP(A1700,'Время активности'!$A$1:$B$3211,2,0)</f>
        <v>41</v>
      </c>
      <c r="J1700" s="5">
        <f t="shared" si="52"/>
        <v>0.68333333333333335</v>
      </c>
      <c r="K1700" s="1">
        <f t="shared" si="53"/>
        <v>4</v>
      </c>
      <c r="L1700" t="str">
        <f>VLOOKUP(A1700,'Каналы привлечения'!$A$1:$B$3211,2,0)</f>
        <v>Facebook</v>
      </c>
      <c r="M1700">
        <f>VLOOKUP(L1700,'Косты по каналам'!$A$1:$B$7,2,0)</f>
        <v>90</v>
      </c>
    </row>
    <row r="1701" spans="1:13" x14ac:dyDescent="0.25">
      <c r="A1701" s="1">
        <v>102851</v>
      </c>
      <c r="B1701" s="2">
        <v>43886</v>
      </c>
      <c r="C1701" s="1">
        <v>1</v>
      </c>
      <c r="D1701" s="1">
        <v>1</v>
      </c>
      <c r="E1701" s="1">
        <v>0</v>
      </c>
      <c r="F1701" s="1">
        <v>0</v>
      </c>
      <c r="G1701" s="1">
        <v>0</v>
      </c>
      <c r="H1701" s="1">
        <v>0</v>
      </c>
      <c r="I1701" s="1">
        <f>VLOOKUP(A1701,'Время активности'!$A$1:$B$3211,2,0)</f>
        <v>243</v>
      </c>
      <c r="J1701" s="5">
        <f t="shared" si="52"/>
        <v>4.05</v>
      </c>
      <c r="K1701" s="1">
        <f t="shared" si="53"/>
        <v>1</v>
      </c>
      <c r="L1701" t="str">
        <f>VLOOKUP(A1701,'Каналы привлечения'!$A$1:$B$3211,2,0)</f>
        <v>Одноклассники</v>
      </c>
      <c r="M1701">
        <f>VLOOKUP(L1701,'Косты по каналам'!$A$1:$B$7,2,0)</f>
        <v>45</v>
      </c>
    </row>
    <row r="1702" spans="1:13" x14ac:dyDescent="0.25">
      <c r="A1702" s="1">
        <v>102472</v>
      </c>
      <c r="B1702" s="2">
        <v>44006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0</v>
      </c>
      <c r="I1702" s="1">
        <f>VLOOKUP(A1702,'Время активности'!$A$1:$B$3211,2,0)</f>
        <v>764</v>
      </c>
      <c r="J1702" s="5">
        <f t="shared" si="52"/>
        <v>12.733333333333333</v>
      </c>
      <c r="K1702" s="1">
        <f t="shared" si="53"/>
        <v>1</v>
      </c>
      <c r="L1702" t="str">
        <f>VLOOKUP(A1702,'Каналы привлечения'!$A$1:$B$3211,2,0)</f>
        <v>Одноклассники</v>
      </c>
      <c r="M1702">
        <f>VLOOKUP(L1702,'Косты по каналам'!$A$1:$B$7,2,0)</f>
        <v>45</v>
      </c>
    </row>
    <row r="1703" spans="1:13" x14ac:dyDescent="0.25">
      <c r="A1703" s="1">
        <v>102515</v>
      </c>
      <c r="B1703" s="2">
        <v>43838</v>
      </c>
      <c r="C1703" s="1">
        <v>1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s="1">
        <f>VLOOKUP(A1703,'Время активности'!$A$1:$B$3211,2,0)</f>
        <v>69</v>
      </c>
      <c r="J1703" s="5">
        <f t="shared" si="52"/>
        <v>1.1499999999999999</v>
      </c>
      <c r="K1703" s="1">
        <f t="shared" si="53"/>
        <v>3</v>
      </c>
      <c r="L1703" t="str">
        <f>VLOOKUP(A1703,'Каналы привлечения'!$A$1:$B$3211,2,0)</f>
        <v>Одноклассники</v>
      </c>
      <c r="M1703">
        <f>VLOOKUP(L1703,'Косты по каналам'!$A$1:$B$7,2,0)</f>
        <v>45</v>
      </c>
    </row>
    <row r="1704" spans="1:13" x14ac:dyDescent="0.25">
      <c r="A1704" s="1">
        <v>102983</v>
      </c>
      <c r="B1704" s="2">
        <v>44043</v>
      </c>
      <c r="C1704" s="1">
        <v>1</v>
      </c>
      <c r="D1704" s="1">
        <v>1</v>
      </c>
      <c r="E1704" s="1">
        <v>1</v>
      </c>
      <c r="F1704" s="1">
        <v>1</v>
      </c>
      <c r="G1704" s="1">
        <v>0</v>
      </c>
      <c r="H1704" s="1">
        <v>0</v>
      </c>
      <c r="I1704" s="1">
        <f>VLOOKUP(A1704,'Время активности'!$A$1:$B$3211,2,0)</f>
        <v>70</v>
      </c>
      <c r="J1704" s="5">
        <f t="shared" si="52"/>
        <v>1.1666666666666667</v>
      </c>
      <c r="K1704" s="1">
        <f t="shared" si="53"/>
        <v>3</v>
      </c>
      <c r="L1704" t="str">
        <f>VLOOKUP(A1704,'Каналы привлечения'!$A$1:$B$3211,2,0)</f>
        <v>Telegram</v>
      </c>
      <c r="M1704">
        <f>VLOOKUP(L1704,'Косты по каналам'!$A$1:$B$7,2,0)</f>
        <v>70</v>
      </c>
    </row>
    <row r="1705" spans="1:13" x14ac:dyDescent="0.25">
      <c r="A1705" s="1">
        <v>101388</v>
      </c>
      <c r="B1705" s="2">
        <v>43937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f>VLOOKUP(A1705,'Время активности'!$A$1:$B$3211,2,0)</f>
        <v>216</v>
      </c>
      <c r="J1705" s="5">
        <f t="shared" si="52"/>
        <v>3.6</v>
      </c>
      <c r="K1705" s="1">
        <f t="shared" si="53"/>
        <v>1</v>
      </c>
      <c r="L1705" t="str">
        <f>VLOOKUP(A1705,'Каналы привлечения'!$A$1:$B$3211,2,0)</f>
        <v>Facebook</v>
      </c>
      <c r="M1705">
        <f>VLOOKUP(L1705,'Косты по каналам'!$A$1:$B$7,2,0)</f>
        <v>90</v>
      </c>
    </row>
    <row r="1706" spans="1:13" x14ac:dyDescent="0.25">
      <c r="A1706" s="1">
        <v>100244</v>
      </c>
      <c r="B1706" s="2">
        <v>44136</v>
      </c>
      <c r="C1706" s="1">
        <v>1</v>
      </c>
      <c r="D1706" s="1">
        <v>1</v>
      </c>
      <c r="E1706" s="1">
        <v>0</v>
      </c>
      <c r="F1706" s="1">
        <v>0</v>
      </c>
      <c r="G1706" s="1">
        <v>0</v>
      </c>
      <c r="H1706" s="1">
        <v>0</v>
      </c>
      <c r="I1706" s="1">
        <f>VLOOKUP(A1706,'Время активности'!$A$1:$B$3211,2,0)</f>
        <v>166</v>
      </c>
      <c r="J1706" s="5">
        <f t="shared" si="52"/>
        <v>2.7666666666666666</v>
      </c>
      <c r="K1706" s="1">
        <f t="shared" si="53"/>
        <v>2</v>
      </c>
      <c r="L1706" t="str">
        <f>VLOOKUP(A1706,'Каналы привлечения'!$A$1:$B$3211,2,0)</f>
        <v>VK</v>
      </c>
      <c r="M1706">
        <f>VLOOKUP(L1706,'Косты по каналам'!$A$1:$B$7,2,0)</f>
        <v>60</v>
      </c>
    </row>
    <row r="1707" spans="1:13" x14ac:dyDescent="0.25">
      <c r="A1707" s="1">
        <v>103039</v>
      </c>
      <c r="B1707" s="2">
        <v>44175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f>VLOOKUP(A1707,'Время активности'!$A$1:$B$3211,2,0)</f>
        <v>72</v>
      </c>
      <c r="J1707" s="5">
        <f t="shared" si="52"/>
        <v>1.2</v>
      </c>
      <c r="K1707" s="1">
        <f t="shared" si="53"/>
        <v>3</v>
      </c>
      <c r="L1707" t="str">
        <f>VLOOKUP(A1707,'Каналы привлечения'!$A$1:$B$3211,2,0)</f>
        <v>VK</v>
      </c>
      <c r="M1707">
        <f>VLOOKUP(L1707,'Косты по каналам'!$A$1:$B$7,2,0)</f>
        <v>60</v>
      </c>
    </row>
    <row r="1708" spans="1:13" x14ac:dyDescent="0.25">
      <c r="A1708" s="1">
        <v>100571</v>
      </c>
      <c r="B1708" s="2">
        <v>43879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f>VLOOKUP(A1708,'Время активности'!$A$1:$B$3211,2,0)</f>
        <v>75</v>
      </c>
      <c r="J1708" s="5">
        <f t="shared" si="52"/>
        <v>1.25</v>
      </c>
      <c r="K1708" s="1">
        <f t="shared" si="53"/>
        <v>3</v>
      </c>
      <c r="L1708" t="str">
        <f>VLOOKUP(A1708,'Каналы привлечения'!$A$1:$B$3211,2,0)</f>
        <v>Facebook</v>
      </c>
      <c r="M1708">
        <f>VLOOKUP(L1708,'Косты по каналам'!$A$1:$B$7,2,0)</f>
        <v>90</v>
      </c>
    </row>
    <row r="1709" spans="1:13" x14ac:dyDescent="0.25">
      <c r="A1709" s="1">
        <v>100075</v>
      </c>
      <c r="B1709" s="2">
        <v>43847</v>
      </c>
      <c r="C1709" s="1">
        <v>1</v>
      </c>
      <c r="D1709" s="1">
        <v>1</v>
      </c>
      <c r="E1709" s="1">
        <v>1</v>
      </c>
      <c r="F1709" s="1">
        <v>0</v>
      </c>
      <c r="G1709" s="1">
        <v>0</v>
      </c>
      <c r="H1709" s="1">
        <v>0</v>
      </c>
      <c r="I1709" s="1">
        <f>VLOOKUP(A1709,'Время активности'!$A$1:$B$3211,2,0)</f>
        <v>61</v>
      </c>
      <c r="J1709" s="5">
        <f t="shared" si="52"/>
        <v>1.0166666666666666</v>
      </c>
      <c r="K1709" s="1">
        <f t="shared" si="53"/>
        <v>3</v>
      </c>
      <c r="L1709" t="str">
        <f>VLOOKUP(A1709,'Каналы привлечения'!$A$1:$B$3211,2,0)</f>
        <v>Facebook</v>
      </c>
      <c r="M1709">
        <f>VLOOKUP(L1709,'Косты по каналам'!$A$1:$B$7,2,0)</f>
        <v>90</v>
      </c>
    </row>
    <row r="1710" spans="1:13" x14ac:dyDescent="0.25">
      <c r="A1710" s="1">
        <v>103118</v>
      </c>
      <c r="B1710" s="2">
        <v>44120</v>
      </c>
      <c r="C1710" s="1">
        <v>1</v>
      </c>
      <c r="D1710" s="1">
        <v>1</v>
      </c>
      <c r="E1710" s="1">
        <v>1</v>
      </c>
      <c r="F1710" s="1">
        <v>0</v>
      </c>
      <c r="G1710" s="1">
        <v>0</v>
      </c>
      <c r="H1710" s="1">
        <v>0</v>
      </c>
      <c r="I1710" s="1">
        <f>VLOOKUP(A1710,'Время активности'!$A$1:$B$3211,2,0)</f>
        <v>61</v>
      </c>
      <c r="J1710" s="5">
        <f t="shared" si="52"/>
        <v>1.0166666666666666</v>
      </c>
      <c r="K1710" s="1">
        <f t="shared" si="53"/>
        <v>3</v>
      </c>
      <c r="L1710" t="str">
        <f>VLOOKUP(A1710,'Каналы привлечения'!$A$1:$B$3211,2,0)</f>
        <v>Instagram</v>
      </c>
      <c r="M1710">
        <f>VLOOKUP(L1710,'Косты по каналам'!$A$1:$B$7,2,0)</f>
        <v>75</v>
      </c>
    </row>
    <row r="1711" spans="1:13" x14ac:dyDescent="0.25">
      <c r="A1711" s="1">
        <v>100271</v>
      </c>
      <c r="B1711" s="2">
        <v>44052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f>VLOOKUP(A1711,'Время активности'!$A$1:$B$3211,2,0)</f>
        <v>84</v>
      </c>
      <c r="J1711" s="5">
        <f t="shared" si="52"/>
        <v>1.4</v>
      </c>
      <c r="K1711" s="1">
        <f t="shared" si="53"/>
        <v>3</v>
      </c>
      <c r="L1711" t="str">
        <f>VLOOKUP(A1711,'Каналы привлечения'!$A$1:$B$3211,2,0)</f>
        <v>TikTok</v>
      </c>
      <c r="M1711">
        <f>VLOOKUP(L1711,'Косты по каналам'!$A$1:$B$7,2,0)</f>
        <v>80</v>
      </c>
    </row>
    <row r="1712" spans="1:13" x14ac:dyDescent="0.25">
      <c r="A1712" s="1">
        <v>102201</v>
      </c>
      <c r="B1712" s="2">
        <v>43932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0</v>
      </c>
      <c r="I1712" s="1">
        <f>VLOOKUP(A1712,'Время активности'!$A$1:$B$3211,2,0)</f>
        <v>501</v>
      </c>
      <c r="J1712" s="5">
        <f t="shared" si="52"/>
        <v>8.35</v>
      </c>
      <c r="K1712" s="1">
        <f t="shared" si="53"/>
        <v>1</v>
      </c>
      <c r="L1712" t="str">
        <f>VLOOKUP(A1712,'Каналы привлечения'!$A$1:$B$3211,2,0)</f>
        <v>Одноклассники</v>
      </c>
      <c r="M1712">
        <f>VLOOKUP(L1712,'Косты по каналам'!$A$1:$B$7,2,0)</f>
        <v>45</v>
      </c>
    </row>
    <row r="1713" spans="1:13" x14ac:dyDescent="0.25">
      <c r="A1713" s="1">
        <v>102060</v>
      </c>
      <c r="B1713" s="2">
        <v>44096</v>
      </c>
      <c r="C1713" s="1">
        <v>1</v>
      </c>
      <c r="D1713" s="1">
        <v>1</v>
      </c>
      <c r="E1713" s="1">
        <v>1</v>
      </c>
      <c r="F1713" s="1">
        <v>1</v>
      </c>
      <c r="G1713" s="1">
        <v>0</v>
      </c>
      <c r="H1713" s="1">
        <v>0</v>
      </c>
      <c r="I1713" s="1">
        <f>VLOOKUP(A1713,'Время активности'!$A$1:$B$3211,2,0)</f>
        <v>17</v>
      </c>
      <c r="J1713" s="5">
        <f t="shared" si="52"/>
        <v>0.28333333333333333</v>
      </c>
      <c r="K1713" s="1">
        <f t="shared" si="53"/>
        <v>4</v>
      </c>
      <c r="L1713" t="str">
        <f>VLOOKUP(A1713,'Каналы привлечения'!$A$1:$B$3211,2,0)</f>
        <v>TikTok</v>
      </c>
      <c r="M1713">
        <f>VLOOKUP(L1713,'Косты по каналам'!$A$1:$B$7,2,0)</f>
        <v>80</v>
      </c>
    </row>
    <row r="1714" spans="1:13" x14ac:dyDescent="0.25">
      <c r="A1714" s="1">
        <v>100496</v>
      </c>
      <c r="B1714" s="2">
        <v>44103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f>VLOOKUP(A1714,'Время активности'!$A$1:$B$3211,2,0)</f>
        <v>247</v>
      </c>
      <c r="J1714" s="5">
        <f t="shared" si="52"/>
        <v>4.1166666666666663</v>
      </c>
      <c r="K1714" s="1">
        <f t="shared" si="53"/>
        <v>1</v>
      </c>
      <c r="L1714" t="str">
        <f>VLOOKUP(A1714,'Каналы привлечения'!$A$1:$B$3211,2,0)</f>
        <v>VK</v>
      </c>
      <c r="M1714">
        <f>VLOOKUP(L1714,'Косты по каналам'!$A$1:$B$7,2,0)</f>
        <v>60</v>
      </c>
    </row>
    <row r="1715" spans="1:13" x14ac:dyDescent="0.25">
      <c r="A1715" s="1">
        <v>100113</v>
      </c>
      <c r="B1715" s="2">
        <v>43871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f>VLOOKUP(A1715,'Время активности'!$A$1:$B$3211,2,0)</f>
        <v>82</v>
      </c>
      <c r="J1715" s="5">
        <f t="shared" si="52"/>
        <v>1.3666666666666667</v>
      </c>
      <c r="K1715" s="1">
        <f t="shared" si="53"/>
        <v>3</v>
      </c>
      <c r="L1715" t="str">
        <f>VLOOKUP(A1715,'Каналы привлечения'!$A$1:$B$3211,2,0)</f>
        <v>TikTok</v>
      </c>
      <c r="M1715">
        <f>VLOOKUP(L1715,'Косты по каналам'!$A$1:$B$7,2,0)</f>
        <v>80</v>
      </c>
    </row>
    <row r="1716" spans="1:13" x14ac:dyDescent="0.25">
      <c r="A1716" s="1">
        <v>100886</v>
      </c>
      <c r="B1716" s="2">
        <v>44147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f>VLOOKUP(A1716,'Время активности'!$A$1:$B$3211,2,0)</f>
        <v>68</v>
      </c>
      <c r="J1716" s="5">
        <f t="shared" si="52"/>
        <v>1.1333333333333333</v>
      </c>
      <c r="K1716" s="1">
        <f t="shared" si="53"/>
        <v>3</v>
      </c>
      <c r="L1716" t="str">
        <f>VLOOKUP(A1716,'Каналы привлечения'!$A$1:$B$3211,2,0)</f>
        <v>Telegram</v>
      </c>
      <c r="M1716">
        <f>VLOOKUP(L1716,'Косты по каналам'!$A$1:$B$7,2,0)</f>
        <v>70</v>
      </c>
    </row>
    <row r="1717" spans="1:13" x14ac:dyDescent="0.25">
      <c r="A1717" s="1">
        <v>101534</v>
      </c>
      <c r="B1717" s="2">
        <v>43944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f>VLOOKUP(A1717,'Время активности'!$A$1:$B$3211,2,0)</f>
        <v>159</v>
      </c>
      <c r="J1717" s="5">
        <f t="shared" si="52"/>
        <v>2.65</v>
      </c>
      <c r="K1717" s="1">
        <f t="shared" si="53"/>
        <v>2</v>
      </c>
      <c r="L1717" t="str">
        <f>VLOOKUP(A1717,'Каналы привлечения'!$A$1:$B$3211,2,0)</f>
        <v>Facebook</v>
      </c>
      <c r="M1717">
        <f>VLOOKUP(L1717,'Косты по каналам'!$A$1:$B$7,2,0)</f>
        <v>90</v>
      </c>
    </row>
    <row r="1718" spans="1:13" x14ac:dyDescent="0.25">
      <c r="A1718" s="1">
        <v>101304</v>
      </c>
      <c r="B1718" s="2">
        <v>43963</v>
      </c>
      <c r="C1718" s="1">
        <v>1</v>
      </c>
      <c r="D1718" s="1">
        <v>1</v>
      </c>
      <c r="E1718" s="1">
        <v>1</v>
      </c>
      <c r="F1718" s="1">
        <v>0</v>
      </c>
      <c r="G1718" s="1">
        <v>0</v>
      </c>
      <c r="H1718" s="1">
        <v>0</v>
      </c>
      <c r="I1718" s="1">
        <f>VLOOKUP(A1718,'Время активности'!$A$1:$B$3211,2,0)</f>
        <v>255</v>
      </c>
      <c r="J1718" s="5">
        <f t="shared" si="52"/>
        <v>4.25</v>
      </c>
      <c r="K1718" s="1">
        <f t="shared" si="53"/>
        <v>1</v>
      </c>
      <c r="L1718" t="str">
        <f>VLOOKUP(A1718,'Каналы привлечения'!$A$1:$B$3211,2,0)</f>
        <v>TikTok</v>
      </c>
      <c r="M1718">
        <f>VLOOKUP(L1718,'Косты по каналам'!$A$1:$B$7,2,0)</f>
        <v>80</v>
      </c>
    </row>
    <row r="1719" spans="1:13" x14ac:dyDescent="0.25">
      <c r="A1719" s="1">
        <v>100457</v>
      </c>
      <c r="B1719" s="2">
        <v>44080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f>VLOOKUP(A1719,'Время активности'!$A$1:$B$3211,2,0)</f>
        <v>75</v>
      </c>
      <c r="J1719" s="5">
        <f t="shared" si="52"/>
        <v>1.25</v>
      </c>
      <c r="K1719" s="1">
        <f t="shared" si="53"/>
        <v>3</v>
      </c>
      <c r="L1719" t="str">
        <f>VLOOKUP(A1719,'Каналы привлечения'!$A$1:$B$3211,2,0)</f>
        <v>TikTok</v>
      </c>
      <c r="M1719">
        <f>VLOOKUP(L1719,'Косты по каналам'!$A$1:$B$7,2,0)</f>
        <v>80</v>
      </c>
    </row>
    <row r="1720" spans="1:13" x14ac:dyDescent="0.25">
      <c r="A1720" s="1">
        <v>101577</v>
      </c>
      <c r="B1720" s="2">
        <v>44159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f>VLOOKUP(A1720,'Время активности'!$A$1:$B$3211,2,0)</f>
        <v>343</v>
      </c>
      <c r="J1720" s="5">
        <f t="shared" si="52"/>
        <v>5.7166666666666668</v>
      </c>
      <c r="K1720" s="1">
        <f t="shared" si="53"/>
        <v>1</v>
      </c>
      <c r="L1720" t="str">
        <f>VLOOKUP(A1720,'Каналы привлечения'!$A$1:$B$3211,2,0)</f>
        <v>Одноклассники</v>
      </c>
      <c r="M1720">
        <f>VLOOKUP(L1720,'Косты по каналам'!$A$1:$B$7,2,0)</f>
        <v>45</v>
      </c>
    </row>
    <row r="1721" spans="1:13" x14ac:dyDescent="0.25">
      <c r="A1721" s="1">
        <v>100402</v>
      </c>
      <c r="B1721" s="2">
        <v>44018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f>VLOOKUP(A1721,'Время активности'!$A$1:$B$3211,2,0)</f>
        <v>178</v>
      </c>
      <c r="J1721" s="5">
        <f t="shared" si="52"/>
        <v>2.9666666666666668</v>
      </c>
      <c r="K1721" s="1">
        <f t="shared" si="53"/>
        <v>2</v>
      </c>
      <c r="L1721" t="str">
        <f>VLOOKUP(A1721,'Каналы привлечения'!$A$1:$B$3211,2,0)</f>
        <v>VK</v>
      </c>
      <c r="M1721">
        <f>VLOOKUP(L1721,'Косты по каналам'!$A$1:$B$7,2,0)</f>
        <v>60</v>
      </c>
    </row>
    <row r="1722" spans="1:13" x14ac:dyDescent="0.25">
      <c r="A1722" s="1">
        <v>100023</v>
      </c>
      <c r="B1722" s="2">
        <v>43969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f>VLOOKUP(A1722,'Время активности'!$A$1:$B$3211,2,0)</f>
        <v>75</v>
      </c>
      <c r="J1722" s="5">
        <f t="shared" si="52"/>
        <v>1.25</v>
      </c>
      <c r="K1722" s="1">
        <f t="shared" si="53"/>
        <v>3</v>
      </c>
      <c r="L1722" t="str">
        <f>VLOOKUP(A1722,'Каналы привлечения'!$A$1:$B$3211,2,0)</f>
        <v>Telegram</v>
      </c>
      <c r="M1722">
        <f>VLOOKUP(L1722,'Косты по каналам'!$A$1:$B$7,2,0)</f>
        <v>70</v>
      </c>
    </row>
    <row r="1723" spans="1:13" x14ac:dyDescent="0.25">
      <c r="A1723" s="1">
        <v>102933</v>
      </c>
      <c r="B1723" s="2">
        <v>43967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f>VLOOKUP(A1723,'Время активности'!$A$1:$B$3211,2,0)</f>
        <v>24</v>
      </c>
      <c r="J1723" s="5">
        <f t="shared" si="52"/>
        <v>0.4</v>
      </c>
      <c r="K1723" s="1">
        <f t="shared" si="53"/>
        <v>4</v>
      </c>
      <c r="L1723" t="str">
        <f>VLOOKUP(A1723,'Каналы привлечения'!$A$1:$B$3211,2,0)</f>
        <v>Одноклассники</v>
      </c>
      <c r="M1723">
        <f>VLOOKUP(L1723,'Косты по каналам'!$A$1:$B$7,2,0)</f>
        <v>45</v>
      </c>
    </row>
    <row r="1724" spans="1:13" x14ac:dyDescent="0.25">
      <c r="A1724" s="1">
        <v>102685</v>
      </c>
      <c r="B1724" s="2">
        <v>44101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f>VLOOKUP(A1724,'Время активности'!$A$1:$B$3211,2,0)</f>
        <v>127</v>
      </c>
      <c r="J1724" s="5">
        <f t="shared" si="52"/>
        <v>2.1166666666666667</v>
      </c>
      <c r="K1724" s="1">
        <f t="shared" si="53"/>
        <v>2</v>
      </c>
      <c r="L1724" t="str">
        <f>VLOOKUP(A1724,'Каналы привлечения'!$A$1:$B$3211,2,0)</f>
        <v>Instagram</v>
      </c>
      <c r="M1724">
        <f>VLOOKUP(L1724,'Косты по каналам'!$A$1:$B$7,2,0)</f>
        <v>75</v>
      </c>
    </row>
    <row r="1725" spans="1:13" x14ac:dyDescent="0.25">
      <c r="A1725" s="1">
        <v>101741</v>
      </c>
      <c r="B1725" s="2">
        <v>43943</v>
      </c>
      <c r="C1725" s="1">
        <v>1</v>
      </c>
      <c r="D1725" s="1">
        <v>1</v>
      </c>
      <c r="E1725" s="1">
        <v>1</v>
      </c>
      <c r="F1725" s="1">
        <v>0</v>
      </c>
      <c r="G1725" s="1">
        <v>0</v>
      </c>
      <c r="H1725" s="1">
        <v>0</v>
      </c>
      <c r="I1725" s="1">
        <f>VLOOKUP(A1725,'Время активности'!$A$1:$B$3211,2,0)</f>
        <v>265</v>
      </c>
      <c r="J1725" s="5">
        <f t="shared" si="52"/>
        <v>4.416666666666667</v>
      </c>
      <c r="K1725" s="1">
        <f t="shared" si="53"/>
        <v>1</v>
      </c>
      <c r="L1725" t="str">
        <f>VLOOKUP(A1725,'Каналы привлечения'!$A$1:$B$3211,2,0)</f>
        <v>Facebook</v>
      </c>
      <c r="M1725">
        <f>VLOOKUP(L1725,'Косты по каналам'!$A$1:$B$7,2,0)</f>
        <v>90</v>
      </c>
    </row>
    <row r="1726" spans="1:13" x14ac:dyDescent="0.25">
      <c r="A1726" s="1">
        <v>101619</v>
      </c>
      <c r="B1726" s="2">
        <v>43836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0</v>
      </c>
      <c r="I1726" s="1">
        <f>VLOOKUP(A1726,'Время активности'!$A$1:$B$3211,2,0)</f>
        <v>485</v>
      </c>
      <c r="J1726" s="5">
        <f t="shared" si="52"/>
        <v>8.0833333333333339</v>
      </c>
      <c r="K1726" s="1">
        <f t="shared" si="53"/>
        <v>1</v>
      </c>
      <c r="L1726" t="str">
        <f>VLOOKUP(A1726,'Каналы привлечения'!$A$1:$B$3211,2,0)</f>
        <v>Instagram</v>
      </c>
      <c r="M1726">
        <f>VLOOKUP(L1726,'Косты по каналам'!$A$1:$B$7,2,0)</f>
        <v>75</v>
      </c>
    </row>
    <row r="1727" spans="1:13" x14ac:dyDescent="0.25">
      <c r="A1727" s="1">
        <v>100656</v>
      </c>
      <c r="B1727" s="2">
        <v>43872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f>VLOOKUP(A1727,'Время активности'!$A$1:$B$3211,2,0)</f>
        <v>75</v>
      </c>
      <c r="J1727" s="5">
        <f t="shared" si="52"/>
        <v>1.25</v>
      </c>
      <c r="K1727" s="1">
        <f t="shared" si="53"/>
        <v>3</v>
      </c>
      <c r="L1727" t="str">
        <f>VLOOKUP(A1727,'Каналы привлечения'!$A$1:$B$3211,2,0)</f>
        <v>Одноклассники</v>
      </c>
      <c r="M1727">
        <f>VLOOKUP(L1727,'Косты по каналам'!$A$1:$B$7,2,0)</f>
        <v>45</v>
      </c>
    </row>
    <row r="1728" spans="1:13" x14ac:dyDescent="0.25">
      <c r="A1728" s="1">
        <v>102219</v>
      </c>
      <c r="B1728" s="2">
        <v>44186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f>VLOOKUP(A1728,'Время активности'!$A$1:$B$3211,2,0)</f>
        <v>265</v>
      </c>
      <c r="J1728" s="5">
        <f t="shared" si="52"/>
        <v>4.416666666666667</v>
      </c>
      <c r="K1728" s="1">
        <f t="shared" si="53"/>
        <v>1</v>
      </c>
      <c r="L1728" t="str">
        <f>VLOOKUP(A1728,'Каналы привлечения'!$A$1:$B$3211,2,0)</f>
        <v>Facebook</v>
      </c>
      <c r="M1728">
        <f>VLOOKUP(L1728,'Косты по каналам'!$A$1:$B$7,2,0)</f>
        <v>90</v>
      </c>
    </row>
    <row r="1729" spans="1:13" x14ac:dyDescent="0.25">
      <c r="A1729" s="1">
        <v>101070</v>
      </c>
      <c r="B1729" s="2">
        <v>44076</v>
      </c>
      <c r="C1729" s="1">
        <v>1</v>
      </c>
      <c r="D1729" s="1">
        <v>1</v>
      </c>
      <c r="E1729" s="1">
        <v>1</v>
      </c>
      <c r="F1729" s="1">
        <v>1</v>
      </c>
      <c r="G1729" s="1">
        <v>0</v>
      </c>
      <c r="H1729" s="1">
        <v>0</v>
      </c>
      <c r="I1729" s="1">
        <f>VLOOKUP(A1729,'Время активности'!$A$1:$B$3211,2,0)</f>
        <v>174</v>
      </c>
      <c r="J1729" s="5">
        <f t="shared" si="52"/>
        <v>2.9</v>
      </c>
      <c r="K1729" s="1">
        <f t="shared" si="53"/>
        <v>2</v>
      </c>
      <c r="L1729" t="str">
        <f>VLOOKUP(A1729,'Каналы привлечения'!$A$1:$B$3211,2,0)</f>
        <v>TikTok</v>
      </c>
      <c r="M1729">
        <f>VLOOKUP(L1729,'Косты по каналам'!$A$1:$B$7,2,0)</f>
        <v>80</v>
      </c>
    </row>
    <row r="1730" spans="1:13" x14ac:dyDescent="0.25">
      <c r="A1730" s="1">
        <v>101299</v>
      </c>
      <c r="B1730" s="2">
        <v>43838</v>
      </c>
      <c r="C1730" s="1">
        <v>1</v>
      </c>
      <c r="D1730" s="1">
        <v>1</v>
      </c>
      <c r="E1730" s="1">
        <v>1</v>
      </c>
      <c r="F1730" s="1">
        <v>0</v>
      </c>
      <c r="G1730" s="1">
        <v>0</v>
      </c>
      <c r="H1730" s="1">
        <v>0</v>
      </c>
      <c r="I1730" s="1">
        <f>VLOOKUP(A1730,'Время активности'!$A$1:$B$3211,2,0)</f>
        <v>83</v>
      </c>
      <c r="J1730" s="5">
        <f t="shared" si="52"/>
        <v>1.3833333333333333</v>
      </c>
      <c r="K1730" s="1">
        <f t="shared" si="53"/>
        <v>3</v>
      </c>
      <c r="L1730" t="str">
        <f>VLOOKUP(A1730,'Каналы привлечения'!$A$1:$B$3211,2,0)</f>
        <v>Instagram</v>
      </c>
      <c r="M1730">
        <f>VLOOKUP(L1730,'Косты по каналам'!$A$1:$B$7,2,0)</f>
        <v>75</v>
      </c>
    </row>
    <row r="1731" spans="1:13" x14ac:dyDescent="0.25">
      <c r="A1731" s="1">
        <v>102832</v>
      </c>
      <c r="B1731" s="2">
        <v>44124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f>VLOOKUP(A1731,'Время активности'!$A$1:$B$3211,2,0)</f>
        <v>135</v>
      </c>
      <c r="J1731" s="5">
        <f t="shared" ref="J1731:J1794" si="54">I1731/60</f>
        <v>2.25</v>
      </c>
      <c r="K1731" s="1">
        <f t="shared" ref="K1731:K1794" si="55">IF(J1731&lt;=1,4,IF(J1731&lt;=2,3,IF(J1731&lt;=3,2,1)))</f>
        <v>2</v>
      </c>
      <c r="L1731" t="str">
        <f>VLOOKUP(A1731,'Каналы привлечения'!$A$1:$B$3211,2,0)</f>
        <v>Одноклассники</v>
      </c>
      <c r="M1731">
        <f>VLOOKUP(L1731,'Косты по каналам'!$A$1:$B$7,2,0)</f>
        <v>45</v>
      </c>
    </row>
    <row r="1732" spans="1:13" x14ac:dyDescent="0.25">
      <c r="A1732" s="1">
        <v>101765</v>
      </c>
      <c r="B1732" s="2">
        <v>43861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f>VLOOKUP(A1732,'Время активности'!$A$1:$B$3211,2,0)</f>
        <v>47</v>
      </c>
      <c r="J1732" s="5">
        <f t="shared" si="54"/>
        <v>0.78333333333333333</v>
      </c>
      <c r="K1732" s="1">
        <f t="shared" si="55"/>
        <v>4</v>
      </c>
      <c r="L1732" t="str">
        <f>VLOOKUP(A1732,'Каналы привлечения'!$A$1:$B$3211,2,0)</f>
        <v>VK</v>
      </c>
      <c r="M1732">
        <f>VLOOKUP(L1732,'Косты по каналам'!$A$1:$B$7,2,0)</f>
        <v>60</v>
      </c>
    </row>
    <row r="1733" spans="1:13" x14ac:dyDescent="0.25">
      <c r="A1733" s="1">
        <v>102579</v>
      </c>
      <c r="B1733" s="2">
        <v>44105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f>VLOOKUP(A1733,'Время активности'!$A$1:$B$3211,2,0)</f>
        <v>63</v>
      </c>
      <c r="J1733" s="5">
        <f t="shared" si="54"/>
        <v>1.05</v>
      </c>
      <c r="K1733" s="1">
        <f t="shared" si="55"/>
        <v>3</v>
      </c>
      <c r="L1733" t="str">
        <f>VLOOKUP(A1733,'Каналы привлечения'!$A$1:$B$3211,2,0)</f>
        <v>Одноклассники</v>
      </c>
      <c r="M1733">
        <f>VLOOKUP(L1733,'Косты по каналам'!$A$1:$B$7,2,0)</f>
        <v>45</v>
      </c>
    </row>
    <row r="1734" spans="1:13" x14ac:dyDescent="0.25">
      <c r="A1734" s="1">
        <v>100162</v>
      </c>
      <c r="B1734" s="2">
        <v>44083</v>
      </c>
      <c r="C1734" s="1">
        <v>1</v>
      </c>
      <c r="D1734" s="1">
        <v>1</v>
      </c>
      <c r="E1734" s="1">
        <v>1</v>
      </c>
      <c r="F1734" s="1">
        <v>1</v>
      </c>
      <c r="G1734" s="1">
        <v>1</v>
      </c>
      <c r="H1734" s="1">
        <v>0</v>
      </c>
      <c r="I1734" s="1">
        <f>VLOOKUP(A1734,'Время активности'!$A$1:$B$3211,2,0)</f>
        <v>82</v>
      </c>
      <c r="J1734" s="5">
        <f t="shared" si="54"/>
        <v>1.3666666666666667</v>
      </c>
      <c r="K1734" s="1">
        <f t="shared" si="55"/>
        <v>3</v>
      </c>
      <c r="L1734" t="str">
        <f>VLOOKUP(A1734,'Каналы привлечения'!$A$1:$B$3211,2,0)</f>
        <v>Telegram</v>
      </c>
      <c r="M1734">
        <f>VLOOKUP(L1734,'Косты по каналам'!$A$1:$B$7,2,0)</f>
        <v>70</v>
      </c>
    </row>
    <row r="1735" spans="1:13" x14ac:dyDescent="0.25">
      <c r="A1735" s="1">
        <v>101922</v>
      </c>
      <c r="B1735" s="2">
        <v>43933</v>
      </c>
      <c r="C1735" s="1">
        <v>1</v>
      </c>
      <c r="D1735" s="1">
        <v>1</v>
      </c>
      <c r="E1735" s="1">
        <v>1</v>
      </c>
      <c r="F1735" s="1">
        <v>0</v>
      </c>
      <c r="G1735" s="1">
        <v>0</v>
      </c>
      <c r="H1735" s="1">
        <v>0</v>
      </c>
      <c r="I1735" s="1">
        <f>VLOOKUP(A1735,'Время активности'!$A$1:$B$3211,2,0)</f>
        <v>62</v>
      </c>
      <c r="J1735" s="5">
        <f t="shared" si="54"/>
        <v>1.0333333333333334</v>
      </c>
      <c r="K1735" s="1">
        <f t="shared" si="55"/>
        <v>3</v>
      </c>
      <c r="L1735" t="str">
        <f>VLOOKUP(A1735,'Каналы привлечения'!$A$1:$B$3211,2,0)</f>
        <v>VK</v>
      </c>
      <c r="M1735">
        <f>VLOOKUP(L1735,'Косты по каналам'!$A$1:$B$7,2,0)</f>
        <v>60</v>
      </c>
    </row>
    <row r="1736" spans="1:13" x14ac:dyDescent="0.25">
      <c r="A1736" s="1">
        <v>101050</v>
      </c>
      <c r="B1736" s="2">
        <v>43855</v>
      </c>
      <c r="C1736" s="1">
        <v>1</v>
      </c>
      <c r="D1736" s="1">
        <v>1</v>
      </c>
      <c r="E1736" s="1">
        <v>1</v>
      </c>
      <c r="F1736" s="1">
        <v>1</v>
      </c>
      <c r="G1736" s="1">
        <v>1</v>
      </c>
      <c r="H1736" s="1">
        <v>0</v>
      </c>
      <c r="I1736" s="1">
        <f>VLOOKUP(A1736,'Время активности'!$A$1:$B$3211,2,0)</f>
        <v>416</v>
      </c>
      <c r="J1736" s="5">
        <f t="shared" si="54"/>
        <v>6.9333333333333336</v>
      </c>
      <c r="K1736" s="1">
        <f t="shared" si="55"/>
        <v>1</v>
      </c>
      <c r="L1736" t="str">
        <f>VLOOKUP(A1736,'Каналы привлечения'!$A$1:$B$3211,2,0)</f>
        <v>Instagram</v>
      </c>
      <c r="M1736">
        <f>VLOOKUP(L1736,'Косты по каналам'!$A$1:$B$7,2,0)</f>
        <v>75</v>
      </c>
    </row>
    <row r="1737" spans="1:13" x14ac:dyDescent="0.25">
      <c r="A1737" s="1">
        <v>102294</v>
      </c>
      <c r="B1737" s="2">
        <v>44180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f>VLOOKUP(A1737,'Время активности'!$A$1:$B$3211,2,0)</f>
        <v>69</v>
      </c>
      <c r="J1737" s="5">
        <f t="shared" si="54"/>
        <v>1.1499999999999999</v>
      </c>
      <c r="K1737" s="1">
        <f t="shared" si="55"/>
        <v>3</v>
      </c>
      <c r="L1737" t="str">
        <f>VLOOKUP(A1737,'Каналы привлечения'!$A$1:$B$3211,2,0)</f>
        <v>Instagram</v>
      </c>
      <c r="M1737">
        <f>VLOOKUP(L1737,'Косты по каналам'!$A$1:$B$7,2,0)</f>
        <v>75</v>
      </c>
    </row>
    <row r="1738" spans="1:13" x14ac:dyDescent="0.25">
      <c r="A1738" s="1">
        <v>102694</v>
      </c>
      <c r="B1738" s="2">
        <v>44040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f>VLOOKUP(A1738,'Время активности'!$A$1:$B$3211,2,0)</f>
        <v>48</v>
      </c>
      <c r="J1738" s="5">
        <f t="shared" si="54"/>
        <v>0.8</v>
      </c>
      <c r="K1738" s="1">
        <f t="shared" si="55"/>
        <v>4</v>
      </c>
      <c r="L1738" t="str">
        <f>VLOOKUP(A1738,'Каналы привлечения'!$A$1:$B$3211,2,0)</f>
        <v>Одноклассники</v>
      </c>
      <c r="M1738">
        <f>VLOOKUP(L1738,'Косты по каналам'!$A$1:$B$7,2,0)</f>
        <v>45</v>
      </c>
    </row>
    <row r="1739" spans="1:13" x14ac:dyDescent="0.25">
      <c r="A1739" s="1">
        <v>101434</v>
      </c>
      <c r="B1739" s="2">
        <v>43979</v>
      </c>
      <c r="C1739" s="1">
        <v>1</v>
      </c>
      <c r="D1739" s="1">
        <v>1</v>
      </c>
      <c r="E1739" s="1">
        <v>1</v>
      </c>
      <c r="F1739" s="1">
        <v>0</v>
      </c>
      <c r="G1739" s="1">
        <v>0</v>
      </c>
      <c r="H1739" s="1">
        <v>0</v>
      </c>
      <c r="I1739" s="1">
        <f>VLOOKUP(A1739,'Время активности'!$A$1:$B$3211,2,0)</f>
        <v>294</v>
      </c>
      <c r="J1739" s="5">
        <f t="shared" si="54"/>
        <v>4.9000000000000004</v>
      </c>
      <c r="K1739" s="1">
        <f t="shared" si="55"/>
        <v>1</v>
      </c>
      <c r="L1739" t="str">
        <f>VLOOKUP(A1739,'Каналы привлечения'!$A$1:$B$3211,2,0)</f>
        <v>Telegram</v>
      </c>
      <c r="M1739">
        <f>VLOOKUP(L1739,'Косты по каналам'!$A$1:$B$7,2,0)</f>
        <v>70</v>
      </c>
    </row>
    <row r="1740" spans="1:13" x14ac:dyDescent="0.25">
      <c r="A1740" s="1">
        <v>101979</v>
      </c>
      <c r="B1740" s="2">
        <v>44192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f>VLOOKUP(A1740,'Время активности'!$A$1:$B$3211,2,0)</f>
        <v>163</v>
      </c>
      <c r="J1740" s="5">
        <f t="shared" si="54"/>
        <v>2.7166666666666668</v>
      </c>
      <c r="K1740" s="1">
        <f t="shared" si="55"/>
        <v>2</v>
      </c>
      <c r="L1740" t="str">
        <f>VLOOKUP(A1740,'Каналы привлечения'!$A$1:$B$3211,2,0)</f>
        <v>Instagram</v>
      </c>
      <c r="M1740">
        <f>VLOOKUP(L1740,'Косты по каналам'!$A$1:$B$7,2,0)</f>
        <v>75</v>
      </c>
    </row>
    <row r="1741" spans="1:13" x14ac:dyDescent="0.25">
      <c r="A1741" s="1">
        <v>102054</v>
      </c>
      <c r="B1741" s="2">
        <v>44159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f>VLOOKUP(A1741,'Время активности'!$A$1:$B$3211,2,0)</f>
        <v>198</v>
      </c>
      <c r="J1741" s="5">
        <f t="shared" si="54"/>
        <v>3.3</v>
      </c>
      <c r="K1741" s="1">
        <f t="shared" si="55"/>
        <v>1</v>
      </c>
      <c r="L1741" t="str">
        <f>VLOOKUP(A1741,'Каналы привлечения'!$A$1:$B$3211,2,0)</f>
        <v>Facebook</v>
      </c>
      <c r="M1741">
        <f>VLOOKUP(L1741,'Косты по каналам'!$A$1:$B$7,2,0)</f>
        <v>90</v>
      </c>
    </row>
    <row r="1742" spans="1:13" x14ac:dyDescent="0.25">
      <c r="A1742" s="1">
        <v>103049</v>
      </c>
      <c r="B1742" s="2">
        <v>44126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f>VLOOKUP(A1742,'Время активности'!$A$1:$B$3211,2,0)</f>
        <v>39</v>
      </c>
      <c r="J1742" s="5">
        <f t="shared" si="54"/>
        <v>0.65</v>
      </c>
      <c r="K1742" s="1">
        <f t="shared" si="55"/>
        <v>4</v>
      </c>
      <c r="L1742" t="str">
        <f>VLOOKUP(A1742,'Каналы привлечения'!$A$1:$B$3211,2,0)</f>
        <v>TikTok</v>
      </c>
      <c r="M1742">
        <f>VLOOKUP(L1742,'Косты по каналам'!$A$1:$B$7,2,0)</f>
        <v>80</v>
      </c>
    </row>
    <row r="1743" spans="1:13" x14ac:dyDescent="0.25">
      <c r="A1743" s="1">
        <v>100384</v>
      </c>
      <c r="B1743" s="2">
        <v>44183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f>VLOOKUP(A1743,'Время активности'!$A$1:$B$3211,2,0)</f>
        <v>49</v>
      </c>
      <c r="J1743" s="5">
        <f t="shared" si="54"/>
        <v>0.81666666666666665</v>
      </c>
      <c r="K1743" s="1">
        <f t="shared" si="55"/>
        <v>4</v>
      </c>
      <c r="L1743" t="str">
        <f>VLOOKUP(A1743,'Каналы привлечения'!$A$1:$B$3211,2,0)</f>
        <v>Instagram</v>
      </c>
      <c r="M1743">
        <f>VLOOKUP(L1743,'Косты по каналам'!$A$1:$B$7,2,0)</f>
        <v>75</v>
      </c>
    </row>
    <row r="1744" spans="1:13" x14ac:dyDescent="0.25">
      <c r="A1744" s="1">
        <v>101596</v>
      </c>
      <c r="B1744" s="2">
        <v>44050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f>VLOOKUP(A1744,'Время активности'!$A$1:$B$3211,2,0)</f>
        <v>76</v>
      </c>
      <c r="J1744" s="5">
        <f t="shared" si="54"/>
        <v>1.2666666666666666</v>
      </c>
      <c r="K1744" s="1">
        <f t="shared" si="55"/>
        <v>3</v>
      </c>
      <c r="L1744" t="str">
        <f>VLOOKUP(A1744,'Каналы привлечения'!$A$1:$B$3211,2,0)</f>
        <v>Facebook</v>
      </c>
      <c r="M1744">
        <f>VLOOKUP(L1744,'Косты по каналам'!$A$1:$B$7,2,0)</f>
        <v>90</v>
      </c>
    </row>
    <row r="1745" spans="1:13" x14ac:dyDescent="0.25">
      <c r="A1745" s="1">
        <v>101693</v>
      </c>
      <c r="B1745" s="2">
        <v>44020</v>
      </c>
      <c r="C1745" s="1">
        <v>1</v>
      </c>
      <c r="D1745" s="1">
        <v>1</v>
      </c>
      <c r="E1745" s="1">
        <v>0</v>
      </c>
      <c r="F1745" s="1">
        <v>0</v>
      </c>
      <c r="G1745" s="1">
        <v>0</v>
      </c>
      <c r="H1745" s="1">
        <v>0</v>
      </c>
      <c r="I1745" s="1">
        <f>VLOOKUP(A1745,'Время активности'!$A$1:$B$3211,2,0)</f>
        <v>72</v>
      </c>
      <c r="J1745" s="5">
        <f t="shared" si="54"/>
        <v>1.2</v>
      </c>
      <c r="K1745" s="1">
        <f t="shared" si="55"/>
        <v>3</v>
      </c>
      <c r="L1745" t="str">
        <f>VLOOKUP(A1745,'Каналы привлечения'!$A$1:$B$3211,2,0)</f>
        <v>Одноклассники</v>
      </c>
      <c r="M1745">
        <f>VLOOKUP(L1745,'Косты по каналам'!$A$1:$B$7,2,0)</f>
        <v>45</v>
      </c>
    </row>
    <row r="1746" spans="1:13" x14ac:dyDescent="0.25">
      <c r="A1746" s="1">
        <v>102700</v>
      </c>
      <c r="B1746" s="2">
        <v>43871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f>VLOOKUP(A1746,'Время активности'!$A$1:$B$3211,2,0)</f>
        <v>89</v>
      </c>
      <c r="J1746" s="5">
        <f t="shared" si="54"/>
        <v>1.4833333333333334</v>
      </c>
      <c r="K1746" s="1">
        <f t="shared" si="55"/>
        <v>3</v>
      </c>
      <c r="L1746" t="str">
        <f>VLOOKUP(A1746,'Каналы привлечения'!$A$1:$B$3211,2,0)</f>
        <v>Instagram</v>
      </c>
      <c r="M1746">
        <f>VLOOKUP(L1746,'Косты по каналам'!$A$1:$B$7,2,0)</f>
        <v>75</v>
      </c>
    </row>
    <row r="1747" spans="1:13" x14ac:dyDescent="0.25">
      <c r="A1747" s="1">
        <v>102604</v>
      </c>
      <c r="B1747" s="2">
        <v>44082</v>
      </c>
      <c r="C1747" s="1">
        <v>1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s="1">
        <f>VLOOKUP(A1747,'Время активности'!$A$1:$B$3211,2,0)</f>
        <v>44</v>
      </c>
      <c r="J1747" s="5">
        <f t="shared" si="54"/>
        <v>0.73333333333333328</v>
      </c>
      <c r="K1747" s="1">
        <f t="shared" si="55"/>
        <v>4</v>
      </c>
      <c r="L1747" t="str">
        <f>VLOOKUP(A1747,'Каналы привлечения'!$A$1:$B$3211,2,0)</f>
        <v>Telegram</v>
      </c>
      <c r="M1747">
        <f>VLOOKUP(L1747,'Косты по каналам'!$A$1:$B$7,2,0)</f>
        <v>70</v>
      </c>
    </row>
    <row r="1748" spans="1:13" x14ac:dyDescent="0.25">
      <c r="A1748" s="1">
        <v>100556</v>
      </c>
      <c r="B1748" s="2">
        <v>43895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f>VLOOKUP(A1748,'Время активности'!$A$1:$B$3211,2,0)</f>
        <v>244</v>
      </c>
      <c r="J1748" s="5">
        <f t="shared" si="54"/>
        <v>4.0666666666666664</v>
      </c>
      <c r="K1748" s="1">
        <f t="shared" si="55"/>
        <v>1</v>
      </c>
      <c r="L1748" t="str">
        <f>VLOOKUP(A1748,'Каналы привлечения'!$A$1:$B$3211,2,0)</f>
        <v>Instagram</v>
      </c>
      <c r="M1748">
        <f>VLOOKUP(L1748,'Косты по каналам'!$A$1:$B$7,2,0)</f>
        <v>75</v>
      </c>
    </row>
    <row r="1749" spans="1:13" x14ac:dyDescent="0.25">
      <c r="A1749" s="1">
        <v>102985</v>
      </c>
      <c r="B1749" s="2">
        <v>44186</v>
      </c>
      <c r="C1749" s="1">
        <v>1</v>
      </c>
      <c r="D1749" s="1">
        <v>1</v>
      </c>
      <c r="E1749" s="1">
        <v>0</v>
      </c>
      <c r="F1749" s="1">
        <v>0</v>
      </c>
      <c r="G1749" s="1">
        <v>0</v>
      </c>
      <c r="H1749" s="1">
        <v>0</v>
      </c>
      <c r="I1749" s="1">
        <f>VLOOKUP(A1749,'Время активности'!$A$1:$B$3211,2,0)</f>
        <v>138</v>
      </c>
      <c r="J1749" s="5">
        <f t="shared" si="54"/>
        <v>2.2999999999999998</v>
      </c>
      <c r="K1749" s="1">
        <f t="shared" si="55"/>
        <v>2</v>
      </c>
      <c r="L1749" t="str">
        <f>VLOOKUP(A1749,'Каналы привлечения'!$A$1:$B$3211,2,0)</f>
        <v>Одноклассники</v>
      </c>
      <c r="M1749">
        <f>VLOOKUP(L1749,'Косты по каналам'!$A$1:$B$7,2,0)</f>
        <v>45</v>
      </c>
    </row>
    <row r="1750" spans="1:13" x14ac:dyDescent="0.25">
      <c r="A1750" s="1">
        <v>102879</v>
      </c>
      <c r="B1750" s="2">
        <v>44086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f>VLOOKUP(A1750,'Время активности'!$A$1:$B$3211,2,0)</f>
        <v>35</v>
      </c>
      <c r="J1750" s="5">
        <f t="shared" si="54"/>
        <v>0.58333333333333337</v>
      </c>
      <c r="K1750" s="1">
        <f t="shared" si="55"/>
        <v>4</v>
      </c>
      <c r="L1750" t="str">
        <f>VLOOKUP(A1750,'Каналы привлечения'!$A$1:$B$3211,2,0)</f>
        <v>Telegram</v>
      </c>
      <c r="M1750">
        <f>VLOOKUP(L1750,'Косты по каналам'!$A$1:$B$7,2,0)</f>
        <v>70</v>
      </c>
    </row>
    <row r="1751" spans="1:13" x14ac:dyDescent="0.25">
      <c r="A1751" s="1">
        <v>100252</v>
      </c>
      <c r="B1751" s="2">
        <v>43859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f>VLOOKUP(A1751,'Время активности'!$A$1:$B$3211,2,0)</f>
        <v>64</v>
      </c>
      <c r="J1751" s="5">
        <f t="shared" si="54"/>
        <v>1.0666666666666667</v>
      </c>
      <c r="K1751" s="1">
        <f t="shared" si="55"/>
        <v>3</v>
      </c>
      <c r="L1751" t="str">
        <f>VLOOKUP(A1751,'Каналы привлечения'!$A$1:$B$3211,2,0)</f>
        <v>TikTok</v>
      </c>
      <c r="M1751">
        <f>VLOOKUP(L1751,'Косты по каналам'!$A$1:$B$7,2,0)</f>
        <v>80</v>
      </c>
    </row>
    <row r="1752" spans="1:13" x14ac:dyDescent="0.25">
      <c r="A1752" s="1">
        <v>102787</v>
      </c>
      <c r="B1752" s="2">
        <v>43929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f>VLOOKUP(A1752,'Время активности'!$A$1:$B$3211,2,0)</f>
        <v>79</v>
      </c>
      <c r="J1752" s="5">
        <f t="shared" si="54"/>
        <v>1.3166666666666667</v>
      </c>
      <c r="K1752" s="1">
        <f t="shared" si="55"/>
        <v>3</v>
      </c>
      <c r="L1752" t="str">
        <f>VLOOKUP(A1752,'Каналы привлечения'!$A$1:$B$3211,2,0)</f>
        <v>Instagram</v>
      </c>
      <c r="M1752">
        <f>VLOOKUP(L1752,'Косты по каналам'!$A$1:$B$7,2,0)</f>
        <v>75</v>
      </c>
    </row>
    <row r="1753" spans="1:13" x14ac:dyDescent="0.25">
      <c r="A1753" s="1">
        <v>101301</v>
      </c>
      <c r="B1753" s="2">
        <v>44014</v>
      </c>
      <c r="C1753" s="1">
        <v>1</v>
      </c>
      <c r="D1753" s="1">
        <v>1</v>
      </c>
      <c r="E1753" s="1">
        <v>0</v>
      </c>
      <c r="F1753" s="1">
        <v>0</v>
      </c>
      <c r="G1753" s="1">
        <v>0</v>
      </c>
      <c r="H1753" s="1">
        <v>0</v>
      </c>
      <c r="I1753" s="1">
        <f>VLOOKUP(A1753,'Время активности'!$A$1:$B$3211,2,0)</f>
        <v>260</v>
      </c>
      <c r="J1753" s="5">
        <f t="shared" si="54"/>
        <v>4.333333333333333</v>
      </c>
      <c r="K1753" s="1">
        <f t="shared" si="55"/>
        <v>1</v>
      </c>
      <c r="L1753" t="str">
        <f>VLOOKUP(A1753,'Каналы привлечения'!$A$1:$B$3211,2,0)</f>
        <v>Instagram</v>
      </c>
      <c r="M1753">
        <f>VLOOKUP(L1753,'Косты по каналам'!$A$1:$B$7,2,0)</f>
        <v>75</v>
      </c>
    </row>
    <row r="1754" spans="1:13" x14ac:dyDescent="0.25">
      <c r="A1754" s="1">
        <v>100339</v>
      </c>
      <c r="B1754" s="2">
        <v>43872</v>
      </c>
      <c r="C1754" s="1">
        <v>1</v>
      </c>
      <c r="D1754" s="1">
        <v>1</v>
      </c>
      <c r="E1754" s="1">
        <v>1</v>
      </c>
      <c r="F1754" s="1">
        <v>1</v>
      </c>
      <c r="G1754" s="1">
        <v>0</v>
      </c>
      <c r="H1754" s="1">
        <v>0</v>
      </c>
      <c r="I1754" s="1">
        <f>VLOOKUP(A1754,'Время активности'!$A$1:$B$3211,2,0)</f>
        <v>84</v>
      </c>
      <c r="J1754" s="5">
        <f t="shared" si="54"/>
        <v>1.4</v>
      </c>
      <c r="K1754" s="1">
        <f t="shared" si="55"/>
        <v>3</v>
      </c>
      <c r="L1754" t="str">
        <f>VLOOKUP(A1754,'Каналы привлечения'!$A$1:$B$3211,2,0)</f>
        <v>Facebook</v>
      </c>
      <c r="M1754">
        <f>VLOOKUP(L1754,'Косты по каналам'!$A$1:$B$7,2,0)</f>
        <v>90</v>
      </c>
    </row>
    <row r="1755" spans="1:13" x14ac:dyDescent="0.25">
      <c r="A1755" s="1">
        <v>101433</v>
      </c>
      <c r="B1755" s="2">
        <v>44138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f>VLOOKUP(A1755,'Время активности'!$A$1:$B$3211,2,0)</f>
        <v>77</v>
      </c>
      <c r="J1755" s="5">
        <f t="shared" si="54"/>
        <v>1.2833333333333334</v>
      </c>
      <c r="K1755" s="1">
        <f t="shared" si="55"/>
        <v>3</v>
      </c>
      <c r="L1755" t="str">
        <f>VLOOKUP(A1755,'Каналы привлечения'!$A$1:$B$3211,2,0)</f>
        <v>TikTok</v>
      </c>
      <c r="M1755">
        <f>VLOOKUP(L1755,'Косты по каналам'!$A$1:$B$7,2,0)</f>
        <v>80</v>
      </c>
    </row>
    <row r="1756" spans="1:13" x14ac:dyDescent="0.25">
      <c r="A1756" s="1">
        <v>100667</v>
      </c>
      <c r="B1756" s="2">
        <v>44014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f>VLOOKUP(A1756,'Время активности'!$A$1:$B$3211,2,0)</f>
        <v>75</v>
      </c>
      <c r="J1756" s="5">
        <f t="shared" si="54"/>
        <v>1.25</v>
      </c>
      <c r="K1756" s="1">
        <f t="shared" si="55"/>
        <v>3</v>
      </c>
      <c r="L1756" t="str">
        <f>VLOOKUP(A1756,'Каналы привлечения'!$A$1:$B$3211,2,0)</f>
        <v>Telegram</v>
      </c>
      <c r="M1756">
        <f>VLOOKUP(L1756,'Косты по каналам'!$A$1:$B$7,2,0)</f>
        <v>70</v>
      </c>
    </row>
    <row r="1757" spans="1:13" x14ac:dyDescent="0.25">
      <c r="A1757" s="1">
        <v>101002</v>
      </c>
      <c r="B1757" s="2">
        <v>43976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f>VLOOKUP(A1757,'Время активности'!$A$1:$B$3211,2,0)</f>
        <v>48</v>
      </c>
      <c r="J1757" s="5">
        <f t="shared" si="54"/>
        <v>0.8</v>
      </c>
      <c r="K1757" s="1">
        <f t="shared" si="55"/>
        <v>4</v>
      </c>
      <c r="L1757" t="str">
        <f>VLOOKUP(A1757,'Каналы привлечения'!$A$1:$B$3211,2,0)</f>
        <v>TikTok</v>
      </c>
      <c r="M1757">
        <f>VLOOKUP(L1757,'Косты по каналам'!$A$1:$B$7,2,0)</f>
        <v>80</v>
      </c>
    </row>
    <row r="1758" spans="1:13" x14ac:dyDescent="0.25">
      <c r="A1758" s="1">
        <v>103054</v>
      </c>
      <c r="B1758" s="2">
        <v>44170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f>VLOOKUP(A1758,'Время активности'!$A$1:$B$3211,2,0)</f>
        <v>280</v>
      </c>
      <c r="J1758" s="5">
        <f t="shared" si="54"/>
        <v>4.666666666666667</v>
      </c>
      <c r="K1758" s="1">
        <f t="shared" si="55"/>
        <v>1</v>
      </c>
      <c r="L1758" t="str">
        <f>VLOOKUP(A1758,'Каналы привлечения'!$A$1:$B$3211,2,0)</f>
        <v>Facebook</v>
      </c>
      <c r="M1758">
        <f>VLOOKUP(L1758,'Косты по каналам'!$A$1:$B$7,2,0)</f>
        <v>90</v>
      </c>
    </row>
    <row r="1759" spans="1:13" x14ac:dyDescent="0.25">
      <c r="A1759" s="1">
        <v>101968</v>
      </c>
      <c r="B1759" s="2">
        <v>43931</v>
      </c>
      <c r="C1759" s="1">
        <v>1</v>
      </c>
      <c r="D1759" s="1">
        <v>1</v>
      </c>
      <c r="E1759" s="1">
        <v>1</v>
      </c>
      <c r="F1759" s="1">
        <v>1</v>
      </c>
      <c r="G1759" s="1">
        <v>0</v>
      </c>
      <c r="H1759" s="1">
        <v>0</v>
      </c>
      <c r="I1759" s="1">
        <f>VLOOKUP(A1759,'Время активности'!$A$1:$B$3211,2,0)</f>
        <v>47</v>
      </c>
      <c r="J1759" s="5">
        <f t="shared" si="54"/>
        <v>0.78333333333333333</v>
      </c>
      <c r="K1759" s="1">
        <f t="shared" si="55"/>
        <v>4</v>
      </c>
      <c r="L1759" t="str">
        <f>VLOOKUP(A1759,'Каналы привлечения'!$A$1:$B$3211,2,0)</f>
        <v>Instagram</v>
      </c>
      <c r="M1759">
        <f>VLOOKUP(L1759,'Косты по каналам'!$A$1:$B$7,2,0)</f>
        <v>75</v>
      </c>
    </row>
    <row r="1760" spans="1:13" x14ac:dyDescent="0.25">
      <c r="A1760" s="1">
        <v>102808</v>
      </c>
      <c r="B1760" s="2">
        <v>43866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f>VLOOKUP(A1760,'Время активности'!$A$1:$B$3211,2,0)</f>
        <v>123</v>
      </c>
      <c r="J1760" s="5">
        <f t="shared" si="54"/>
        <v>2.0499999999999998</v>
      </c>
      <c r="K1760" s="1">
        <f t="shared" si="55"/>
        <v>2</v>
      </c>
      <c r="L1760" t="str">
        <f>VLOOKUP(A1760,'Каналы привлечения'!$A$1:$B$3211,2,0)</f>
        <v>VK</v>
      </c>
      <c r="M1760">
        <f>VLOOKUP(L1760,'Косты по каналам'!$A$1:$B$7,2,0)</f>
        <v>60</v>
      </c>
    </row>
    <row r="1761" spans="1:13" x14ac:dyDescent="0.25">
      <c r="A1761" s="1">
        <v>101625</v>
      </c>
      <c r="B1761" s="2">
        <v>44044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f>VLOOKUP(A1761,'Время активности'!$A$1:$B$3211,2,0)</f>
        <v>193</v>
      </c>
      <c r="J1761" s="5">
        <f t="shared" si="54"/>
        <v>3.2166666666666668</v>
      </c>
      <c r="K1761" s="1">
        <f t="shared" si="55"/>
        <v>1</v>
      </c>
      <c r="L1761" t="str">
        <f>VLOOKUP(A1761,'Каналы привлечения'!$A$1:$B$3211,2,0)</f>
        <v>VK</v>
      </c>
      <c r="M1761">
        <f>VLOOKUP(L1761,'Косты по каналам'!$A$1:$B$7,2,0)</f>
        <v>60</v>
      </c>
    </row>
    <row r="1762" spans="1:13" x14ac:dyDescent="0.25">
      <c r="A1762" s="1">
        <v>102479</v>
      </c>
      <c r="B1762" s="2">
        <v>44144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f>VLOOKUP(A1762,'Время активности'!$A$1:$B$3211,2,0)</f>
        <v>104</v>
      </c>
      <c r="J1762" s="5">
        <f t="shared" si="54"/>
        <v>1.7333333333333334</v>
      </c>
      <c r="K1762" s="1">
        <f t="shared" si="55"/>
        <v>3</v>
      </c>
      <c r="L1762" t="str">
        <f>VLOOKUP(A1762,'Каналы привлечения'!$A$1:$B$3211,2,0)</f>
        <v>TikTok</v>
      </c>
      <c r="M1762">
        <f>VLOOKUP(L1762,'Косты по каналам'!$A$1:$B$7,2,0)</f>
        <v>80</v>
      </c>
    </row>
    <row r="1763" spans="1:13" x14ac:dyDescent="0.25">
      <c r="A1763" s="1">
        <v>100370</v>
      </c>
      <c r="B1763" s="2">
        <v>43865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f>VLOOKUP(A1763,'Время активности'!$A$1:$B$3211,2,0)</f>
        <v>0</v>
      </c>
      <c r="J1763" s="5">
        <f t="shared" si="54"/>
        <v>0</v>
      </c>
      <c r="K1763" s="1">
        <f t="shared" si="55"/>
        <v>4</v>
      </c>
      <c r="L1763" t="str">
        <f>VLOOKUP(A1763,'Каналы привлечения'!$A$1:$B$3211,2,0)</f>
        <v>Telegram</v>
      </c>
      <c r="M1763">
        <f>VLOOKUP(L1763,'Косты по каналам'!$A$1:$B$7,2,0)</f>
        <v>70</v>
      </c>
    </row>
    <row r="1764" spans="1:13" x14ac:dyDescent="0.25">
      <c r="A1764" s="1">
        <v>102239</v>
      </c>
      <c r="B1764" s="2">
        <v>44133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f>VLOOKUP(A1764,'Время активности'!$A$1:$B$3211,2,0)</f>
        <v>8</v>
      </c>
      <c r="J1764" s="5">
        <f t="shared" si="54"/>
        <v>0.13333333333333333</v>
      </c>
      <c r="K1764" s="1">
        <f t="shared" si="55"/>
        <v>4</v>
      </c>
      <c r="L1764" t="str">
        <f>VLOOKUP(A1764,'Каналы привлечения'!$A$1:$B$3211,2,0)</f>
        <v>Telegram</v>
      </c>
      <c r="M1764">
        <f>VLOOKUP(L1764,'Косты по каналам'!$A$1:$B$7,2,0)</f>
        <v>70</v>
      </c>
    </row>
    <row r="1765" spans="1:13" x14ac:dyDescent="0.25">
      <c r="A1765" s="1">
        <v>100796</v>
      </c>
      <c r="B1765" s="2">
        <v>43953</v>
      </c>
      <c r="C1765" s="1">
        <v>1</v>
      </c>
      <c r="D1765" s="1">
        <v>1</v>
      </c>
      <c r="E1765" s="1">
        <v>1</v>
      </c>
      <c r="F1765" s="1">
        <v>1</v>
      </c>
      <c r="G1765" s="1">
        <v>0</v>
      </c>
      <c r="H1765" s="1">
        <v>0</v>
      </c>
      <c r="I1765" s="1">
        <f>VLOOKUP(A1765,'Время активности'!$A$1:$B$3211,2,0)</f>
        <v>68</v>
      </c>
      <c r="J1765" s="5">
        <f t="shared" si="54"/>
        <v>1.1333333333333333</v>
      </c>
      <c r="K1765" s="1">
        <f t="shared" si="55"/>
        <v>3</v>
      </c>
      <c r="L1765" t="str">
        <f>VLOOKUP(A1765,'Каналы привлечения'!$A$1:$B$3211,2,0)</f>
        <v>TikTok</v>
      </c>
      <c r="M1765">
        <f>VLOOKUP(L1765,'Косты по каналам'!$A$1:$B$7,2,0)</f>
        <v>80</v>
      </c>
    </row>
    <row r="1766" spans="1:13" x14ac:dyDescent="0.25">
      <c r="A1766" s="1">
        <v>101997</v>
      </c>
      <c r="B1766" s="2">
        <v>43880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f>VLOOKUP(A1766,'Время активности'!$A$1:$B$3211,2,0)</f>
        <v>36</v>
      </c>
      <c r="J1766" s="5">
        <f t="shared" si="54"/>
        <v>0.6</v>
      </c>
      <c r="K1766" s="1">
        <f t="shared" si="55"/>
        <v>4</v>
      </c>
      <c r="L1766" t="str">
        <f>VLOOKUP(A1766,'Каналы привлечения'!$A$1:$B$3211,2,0)</f>
        <v>Telegram</v>
      </c>
      <c r="M1766">
        <f>VLOOKUP(L1766,'Косты по каналам'!$A$1:$B$7,2,0)</f>
        <v>70</v>
      </c>
    </row>
    <row r="1767" spans="1:13" x14ac:dyDescent="0.25">
      <c r="A1767" s="1">
        <v>102849</v>
      </c>
      <c r="B1767" s="2">
        <v>43875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f>VLOOKUP(A1767,'Время активности'!$A$1:$B$3211,2,0)</f>
        <v>49</v>
      </c>
      <c r="J1767" s="5">
        <f t="shared" si="54"/>
        <v>0.81666666666666665</v>
      </c>
      <c r="K1767" s="1">
        <f t="shared" si="55"/>
        <v>4</v>
      </c>
      <c r="L1767" t="str">
        <f>VLOOKUP(A1767,'Каналы привлечения'!$A$1:$B$3211,2,0)</f>
        <v>Instagram</v>
      </c>
      <c r="M1767">
        <f>VLOOKUP(L1767,'Косты по каналам'!$A$1:$B$7,2,0)</f>
        <v>75</v>
      </c>
    </row>
    <row r="1768" spans="1:13" x14ac:dyDescent="0.25">
      <c r="A1768" s="1">
        <v>100290</v>
      </c>
      <c r="B1768" s="2">
        <v>43961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f>VLOOKUP(A1768,'Время активности'!$A$1:$B$3211,2,0)</f>
        <v>84</v>
      </c>
      <c r="J1768" s="5">
        <f t="shared" si="54"/>
        <v>1.4</v>
      </c>
      <c r="K1768" s="1">
        <f t="shared" si="55"/>
        <v>3</v>
      </c>
      <c r="L1768" t="str">
        <f>VLOOKUP(A1768,'Каналы привлечения'!$A$1:$B$3211,2,0)</f>
        <v>VK</v>
      </c>
      <c r="M1768">
        <f>VLOOKUP(L1768,'Косты по каналам'!$A$1:$B$7,2,0)</f>
        <v>60</v>
      </c>
    </row>
    <row r="1769" spans="1:13" x14ac:dyDescent="0.25">
      <c r="A1769" s="1">
        <v>100019</v>
      </c>
      <c r="B1769" s="2">
        <v>44188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f>VLOOKUP(A1769,'Время активности'!$A$1:$B$3211,2,0)</f>
        <v>263</v>
      </c>
      <c r="J1769" s="5">
        <f t="shared" si="54"/>
        <v>4.3833333333333337</v>
      </c>
      <c r="K1769" s="1">
        <f t="shared" si="55"/>
        <v>1</v>
      </c>
      <c r="L1769" t="str">
        <f>VLOOKUP(A1769,'Каналы привлечения'!$A$1:$B$3211,2,0)</f>
        <v>TikTok</v>
      </c>
      <c r="M1769">
        <f>VLOOKUP(L1769,'Косты по каналам'!$A$1:$B$7,2,0)</f>
        <v>80</v>
      </c>
    </row>
    <row r="1770" spans="1:13" x14ac:dyDescent="0.25">
      <c r="A1770" s="1">
        <v>100794</v>
      </c>
      <c r="B1770" s="2">
        <v>44023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f>VLOOKUP(A1770,'Время активности'!$A$1:$B$3211,2,0)</f>
        <v>60</v>
      </c>
      <c r="J1770" s="5">
        <f t="shared" si="54"/>
        <v>1</v>
      </c>
      <c r="K1770" s="1">
        <f t="shared" si="55"/>
        <v>4</v>
      </c>
      <c r="L1770" t="str">
        <f>VLOOKUP(A1770,'Каналы привлечения'!$A$1:$B$3211,2,0)</f>
        <v>TikTok</v>
      </c>
      <c r="M1770">
        <f>VLOOKUP(L1770,'Косты по каналам'!$A$1:$B$7,2,0)</f>
        <v>80</v>
      </c>
    </row>
    <row r="1771" spans="1:13" x14ac:dyDescent="0.25">
      <c r="A1771" s="1">
        <v>101953</v>
      </c>
      <c r="B1771" s="2">
        <v>43872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f>VLOOKUP(A1771,'Время активности'!$A$1:$B$3211,2,0)</f>
        <v>217</v>
      </c>
      <c r="J1771" s="5">
        <f t="shared" si="54"/>
        <v>3.6166666666666667</v>
      </c>
      <c r="K1771" s="1">
        <f t="shared" si="55"/>
        <v>1</v>
      </c>
      <c r="L1771" t="str">
        <f>VLOOKUP(A1771,'Каналы привлечения'!$A$1:$B$3211,2,0)</f>
        <v>Telegram</v>
      </c>
      <c r="M1771">
        <f>VLOOKUP(L1771,'Косты по каналам'!$A$1:$B$7,2,0)</f>
        <v>70</v>
      </c>
    </row>
    <row r="1772" spans="1:13" x14ac:dyDescent="0.25">
      <c r="A1772" s="1">
        <v>100325</v>
      </c>
      <c r="B1772" s="2">
        <v>43864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f>VLOOKUP(A1772,'Время активности'!$A$1:$B$3211,2,0)</f>
        <v>84</v>
      </c>
      <c r="J1772" s="5">
        <f t="shared" si="54"/>
        <v>1.4</v>
      </c>
      <c r="K1772" s="1">
        <f t="shared" si="55"/>
        <v>3</v>
      </c>
      <c r="L1772" t="str">
        <f>VLOOKUP(A1772,'Каналы привлечения'!$A$1:$B$3211,2,0)</f>
        <v>Instagram</v>
      </c>
      <c r="M1772">
        <f>VLOOKUP(L1772,'Косты по каналам'!$A$1:$B$7,2,0)</f>
        <v>75</v>
      </c>
    </row>
    <row r="1773" spans="1:13" x14ac:dyDescent="0.25">
      <c r="A1773" s="1">
        <v>100022</v>
      </c>
      <c r="B1773" s="2">
        <v>44190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f>VLOOKUP(A1773,'Время активности'!$A$1:$B$3211,2,0)</f>
        <v>160</v>
      </c>
      <c r="J1773" s="5">
        <f t="shared" si="54"/>
        <v>2.6666666666666665</v>
      </c>
      <c r="K1773" s="1">
        <f t="shared" si="55"/>
        <v>2</v>
      </c>
      <c r="L1773" t="str">
        <f>VLOOKUP(A1773,'Каналы привлечения'!$A$1:$B$3211,2,0)</f>
        <v>VK</v>
      </c>
      <c r="M1773">
        <f>VLOOKUP(L1773,'Косты по каналам'!$A$1:$B$7,2,0)</f>
        <v>60</v>
      </c>
    </row>
    <row r="1774" spans="1:13" x14ac:dyDescent="0.25">
      <c r="A1774" s="1">
        <v>102547</v>
      </c>
      <c r="B1774" s="2">
        <v>44151</v>
      </c>
      <c r="C1774" s="1">
        <v>1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1">
        <f>VLOOKUP(A1774,'Время активности'!$A$1:$B$3211,2,0)</f>
        <v>127</v>
      </c>
      <c r="J1774" s="5">
        <f t="shared" si="54"/>
        <v>2.1166666666666667</v>
      </c>
      <c r="K1774" s="1">
        <f t="shared" si="55"/>
        <v>2</v>
      </c>
      <c r="L1774" t="str">
        <f>VLOOKUP(A1774,'Каналы привлечения'!$A$1:$B$3211,2,0)</f>
        <v>VK</v>
      </c>
      <c r="M1774">
        <f>VLOOKUP(L1774,'Косты по каналам'!$A$1:$B$7,2,0)</f>
        <v>60</v>
      </c>
    </row>
    <row r="1775" spans="1:13" x14ac:dyDescent="0.25">
      <c r="A1775" s="1">
        <v>101847</v>
      </c>
      <c r="B1775" s="2">
        <v>43929</v>
      </c>
      <c r="C1775" s="1">
        <v>1</v>
      </c>
      <c r="D1775" s="1">
        <v>1</v>
      </c>
      <c r="E1775" s="1">
        <v>1</v>
      </c>
      <c r="F1775" s="1">
        <v>0</v>
      </c>
      <c r="G1775" s="1">
        <v>0</v>
      </c>
      <c r="H1775" s="1">
        <v>0</v>
      </c>
      <c r="I1775" s="1">
        <f>VLOOKUP(A1775,'Время активности'!$A$1:$B$3211,2,0)</f>
        <v>53</v>
      </c>
      <c r="J1775" s="5">
        <f t="shared" si="54"/>
        <v>0.8833333333333333</v>
      </c>
      <c r="K1775" s="1">
        <f t="shared" si="55"/>
        <v>4</v>
      </c>
      <c r="L1775" t="str">
        <f>VLOOKUP(A1775,'Каналы привлечения'!$A$1:$B$3211,2,0)</f>
        <v>TikTok</v>
      </c>
      <c r="M1775">
        <f>VLOOKUP(L1775,'Косты по каналам'!$A$1:$B$7,2,0)</f>
        <v>80</v>
      </c>
    </row>
    <row r="1776" spans="1:13" x14ac:dyDescent="0.25">
      <c r="A1776" s="1">
        <v>100328</v>
      </c>
      <c r="B1776" s="2">
        <v>44103</v>
      </c>
      <c r="C1776" s="1">
        <v>1</v>
      </c>
      <c r="D1776" s="1">
        <v>1</v>
      </c>
      <c r="E1776" s="1">
        <v>1</v>
      </c>
      <c r="F1776" s="1">
        <v>1</v>
      </c>
      <c r="G1776" s="1">
        <v>1</v>
      </c>
      <c r="H1776" s="1">
        <v>0</v>
      </c>
      <c r="I1776" s="1">
        <f>VLOOKUP(A1776,'Время активности'!$A$1:$B$3211,2,0)</f>
        <v>296</v>
      </c>
      <c r="J1776" s="5">
        <f t="shared" si="54"/>
        <v>4.9333333333333336</v>
      </c>
      <c r="K1776" s="1">
        <f t="shared" si="55"/>
        <v>1</v>
      </c>
      <c r="L1776" t="str">
        <f>VLOOKUP(A1776,'Каналы привлечения'!$A$1:$B$3211,2,0)</f>
        <v>Одноклассники</v>
      </c>
      <c r="M1776">
        <f>VLOOKUP(L1776,'Косты по каналам'!$A$1:$B$7,2,0)</f>
        <v>45</v>
      </c>
    </row>
    <row r="1777" spans="1:13" x14ac:dyDescent="0.25">
      <c r="A1777" s="1">
        <v>102882</v>
      </c>
      <c r="B1777" s="2">
        <v>44160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f>VLOOKUP(A1777,'Время активности'!$A$1:$B$3211,2,0)</f>
        <v>178</v>
      </c>
      <c r="J1777" s="5">
        <f t="shared" si="54"/>
        <v>2.9666666666666668</v>
      </c>
      <c r="K1777" s="1">
        <f t="shared" si="55"/>
        <v>2</v>
      </c>
      <c r="L1777" t="str">
        <f>VLOOKUP(A1777,'Каналы привлечения'!$A$1:$B$3211,2,0)</f>
        <v>Telegram</v>
      </c>
      <c r="M1777">
        <f>VLOOKUP(L1777,'Косты по каналам'!$A$1:$B$7,2,0)</f>
        <v>70</v>
      </c>
    </row>
    <row r="1778" spans="1:13" x14ac:dyDescent="0.25">
      <c r="A1778" s="1">
        <v>102459</v>
      </c>
      <c r="B1778" s="2">
        <v>44137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f>VLOOKUP(A1778,'Время активности'!$A$1:$B$3211,2,0)</f>
        <v>58</v>
      </c>
      <c r="J1778" s="5">
        <f t="shared" si="54"/>
        <v>0.96666666666666667</v>
      </c>
      <c r="K1778" s="1">
        <f t="shared" si="55"/>
        <v>4</v>
      </c>
      <c r="L1778" t="str">
        <f>VLOOKUP(A1778,'Каналы привлечения'!$A$1:$B$3211,2,0)</f>
        <v>Facebook</v>
      </c>
      <c r="M1778">
        <f>VLOOKUP(L1778,'Косты по каналам'!$A$1:$B$7,2,0)</f>
        <v>90</v>
      </c>
    </row>
    <row r="1779" spans="1:13" x14ac:dyDescent="0.25">
      <c r="A1779" s="1">
        <v>101786</v>
      </c>
      <c r="B1779" s="2">
        <v>44008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f>VLOOKUP(A1779,'Время активности'!$A$1:$B$3211,2,0)</f>
        <v>31</v>
      </c>
      <c r="J1779" s="5">
        <f t="shared" si="54"/>
        <v>0.51666666666666672</v>
      </c>
      <c r="K1779" s="1">
        <f t="shared" si="55"/>
        <v>4</v>
      </c>
      <c r="L1779" t="str">
        <f>VLOOKUP(A1779,'Каналы привлечения'!$A$1:$B$3211,2,0)</f>
        <v>Facebook</v>
      </c>
      <c r="M1779">
        <f>VLOOKUP(L1779,'Косты по каналам'!$A$1:$B$7,2,0)</f>
        <v>90</v>
      </c>
    </row>
    <row r="1780" spans="1:13" x14ac:dyDescent="0.25">
      <c r="A1780" s="1">
        <v>102999</v>
      </c>
      <c r="B1780" s="2">
        <v>43910</v>
      </c>
      <c r="C1780" s="1">
        <v>1</v>
      </c>
      <c r="D1780" s="1">
        <v>1</v>
      </c>
      <c r="E1780" s="1">
        <v>1</v>
      </c>
      <c r="F1780" s="1">
        <v>0</v>
      </c>
      <c r="G1780" s="1">
        <v>0</v>
      </c>
      <c r="H1780" s="1">
        <v>0</v>
      </c>
      <c r="I1780" s="1">
        <f>VLOOKUP(A1780,'Время активности'!$A$1:$B$3211,2,0)</f>
        <v>26</v>
      </c>
      <c r="J1780" s="5">
        <f t="shared" si="54"/>
        <v>0.43333333333333335</v>
      </c>
      <c r="K1780" s="1">
        <f t="shared" si="55"/>
        <v>4</v>
      </c>
      <c r="L1780" t="str">
        <f>VLOOKUP(A1780,'Каналы привлечения'!$A$1:$B$3211,2,0)</f>
        <v>Facebook</v>
      </c>
      <c r="M1780">
        <f>VLOOKUP(L1780,'Косты по каналам'!$A$1:$B$7,2,0)</f>
        <v>90</v>
      </c>
    </row>
    <row r="1781" spans="1:13" x14ac:dyDescent="0.25">
      <c r="A1781" s="1">
        <v>101148</v>
      </c>
      <c r="B1781" s="2">
        <v>43900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f>VLOOKUP(A1781,'Время активности'!$A$1:$B$3211,2,0)</f>
        <v>68</v>
      </c>
      <c r="J1781" s="5">
        <f t="shared" si="54"/>
        <v>1.1333333333333333</v>
      </c>
      <c r="K1781" s="1">
        <f t="shared" si="55"/>
        <v>3</v>
      </c>
      <c r="L1781" t="str">
        <f>VLOOKUP(A1781,'Каналы привлечения'!$A$1:$B$3211,2,0)</f>
        <v>TikTok</v>
      </c>
      <c r="M1781">
        <f>VLOOKUP(L1781,'Косты по каналам'!$A$1:$B$7,2,0)</f>
        <v>80</v>
      </c>
    </row>
    <row r="1782" spans="1:13" x14ac:dyDescent="0.25">
      <c r="A1782" s="1">
        <v>101806</v>
      </c>
      <c r="B1782" s="2">
        <v>43959</v>
      </c>
      <c r="C1782" s="1">
        <v>1</v>
      </c>
      <c r="D1782" s="1">
        <v>1</v>
      </c>
      <c r="E1782" s="1">
        <v>1</v>
      </c>
      <c r="F1782" s="1">
        <v>0</v>
      </c>
      <c r="G1782" s="1">
        <v>0</v>
      </c>
      <c r="H1782" s="1">
        <v>0</v>
      </c>
      <c r="I1782" s="1">
        <f>VLOOKUP(A1782,'Время активности'!$A$1:$B$3211,2,0)</f>
        <v>22</v>
      </c>
      <c r="J1782" s="5">
        <f t="shared" si="54"/>
        <v>0.36666666666666664</v>
      </c>
      <c r="K1782" s="1">
        <f t="shared" si="55"/>
        <v>4</v>
      </c>
      <c r="L1782" t="str">
        <f>VLOOKUP(A1782,'Каналы привлечения'!$A$1:$B$3211,2,0)</f>
        <v>VK</v>
      </c>
      <c r="M1782">
        <f>VLOOKUP(L1782,'Косты по каналам'!$A$1:$B$7,2,0)</f>
        <v>60</v>
      </c>
    </row>
    <row r="1783" spans="1:13" x14ac:dyDescent="0.25">
      <c r="A1783" s="1">
        <v>100569</v>
      </c>
      <c r="B1783" s="2">
        <v>44024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f>VLOOKUP(A1783,'Время активности'!$A$1:$B$3211,2,0)</f>
        <v>117</v>
      </c>
      <c r="J1783" s="5">
        <f t="shared" si="54"/>
        <v>1.95</v>
      </c>
      <c r="K1783" s="1">
        <f t="shared" si="55"/>
        <v>3</v>
      </c>
      <c r="L1783" t="str">
        <f>VLOOKUP(A1783,'Каналы привлечения'!$A$1:$B$3211,2,0)</f>
        <v>Instagram</v>
      </c>
      <c r="M1783">
        <f>VLOOKUP(L1783,'Косты по каналам'!$A$1:$B$7,2,0)</f>
        <v>75</v>
      </c>
    </row>
    <row r="1784" spans="1:13" x14ac:dyDescent="0.25">
      <c r="A1784" s="1">
        <v>101236</v>
      </c>
      <c r="B1784" s="2">
        <v>44148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f>VLOOKUP(A1784,'Время активности'!$A$1:$B$3211,2,0)</f>
        <v>563</v>
      </c>
      <c r="J1784" s="5">
        <f t="shared" si="54"/>
        <v>9.3833333333333329</v>
      </c>
      <c r="K1784" s="1">
        <f t="shared" si="55"/>
        <v>1</v>
      </c>
      <c r="L1784" t="str">
        <f>VLOOKUP(A1784,'Каналы привлечения'!$A$1:$B$3211,2,0)</f>
        <v>TikTok</v>
      </c>
      <c r="M1784">
        <f>VLOOKUP(L1784,'Косты по каналам'!$A$1:$B$7,2,0)</f>
        <v>80</v>
      </c>
    </row>
    <row r="1785" spans="1:13" x14ac:dyDescent="0.25">
      <c r="A1785" s="1">
        <v>101864</v>
      </c>
      <c r="B1785" s="2">
        <v>44100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f>VLOOKUP(A1785,'Время активности'!$A$1:$B$3211,2,0)</f>
        <v>11</v>
      </c>
      <c r="J1785" s="5">
        <f t="shared" si="54"/>
        <v>0.18333333333333332</v>
      </c>
      <c r="K1785" s="1">
        <f t="shared" si="55"/>
        <v>4</v>
      </c>
      <c r="L1785" t="str">
        <f>VLOOKUP(A1785,'Каналы привлечения'!$A$1:$B$3211,2,0)</f>
        <v>Facebook</v>
      </c>
      <c r="M1785">
        <f>VLOOKUP(L1785,'Косты по каналам'!$A$1:$B$7,2,0)</f>
        <v>90</v>
      </c>
    </row>
    <row r="1786" spans="1:13" x14ac:dyDescent="0.25">
      <c r="A1786" s="1">
        <v>100740</v>
      </c>
      <c r="B1786" s="2">
        <v>43873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f>VLOOKUP(A1786,'Время активности'!$A$1:$B$3211,2,0)</f>
        <v>68</v>
      </c>
      <c r="J1786" s="5">
        <f t="shared" si="54"/>
        <v>1.1333333333333333</v>
      </c>
      <c r="K1786" s="1">
        <f t="shared" si="55"/>
        <v>3</v>
      </c>
      <c r="L1786" t="str">
        <f>VLOOKUP(A1786,'Каналы привлечения'!$A$1:$B$3211,2,0)</f>
        <v>VK</v>
      </c>
      <c r="M1786">
        <f>VLOOKUP(L1786,'Косты по каналам'!$A$1:$B$7,2,0)</f>
        <v>60</v>
      </c>
    </row>
    <row r="1787" spans="1:13" x14ac:dyDescent="0.25">
      <c r="A1787" s="1">
        <v>102903</v>
      </c>
      <c r="B1787" s="2">
        <v>44060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f>VLOOKUP(A1787,'Время активности'!$A$1:$B$3211,2,0)</f>
        <v>20</v>
      </c>
      <c r="J1787" s="5">
        <f t="shared" si="54"/>
        <v>0.33333333333333331</v>
      </c>
      <c r="K1787" s="1">
        <f t="shared" si="55"/>
        <v>4</v>
      </c>
      <c r="L1787" t="str">
        <f>VLOOKUP(A1787,'Каналы привлечения'!$A$1:$B$3211,2,0)</f>
        <v>Одноклассники</v>
      </c>
      <c r="M1787">
        <f>VLOOKUP(L1787,'Косты по каналам'!$A$1:$B$7,2,0)</f>
        <v>45</v>
      </c>
    </row>
    <row r="1788" spans="1:13" x14ac:dyDescent="0.25">
      <c r="A1788" s="1">
        <v>100319</v>
      </c>
      <c r="B1788" s="2">
        <v>43990</v>
      </c>
      <c r="C1788" s="1">
        <v>1</v>
      </c>
      <c r="D1788" s="1">
        <v>1</v>
      </c>
      <c r="E1788" s="1">
        <v>1</v>
      </c>
      <c r="F1788" s="1">
        <v>0</v>
      </c>
      <c r="G1788" s="1">
        <v>0</v>
      </c>
      <c r="H1788" s="1">
        <v>0</v>
      </c>
      <c r="I1788" s="1">
        <f>VLOOKUP(A1788,'Время активности'!$A$1:$B$3211,2,0)</f>
        <v>63</v>
      </c>
      <c r="J1788" s="5">
        <f t="shared" si="54"/>
        <v>1.05</v>
      </c>
      <c r="K1788" s="1">
        <f t="shared" si="55"/>
        <v>3</v>
      </c>
      <c r="L1788" t="str">
        <f>VLOOKUP(A1788,'Каналы привлечения'!$A$1:$B$3211,2,0)</f>
        <v>TikTok</v>
      </c>
      <c r="M1788">
        <f>VLOOKUP(L1788,'Косты по каналам'!$A$1:$B$7,2,0)</f>
        <v>80</v>
      </c>
    </row>
    <row r="1789" spans="1:13" x14ac:dyDescent="0.25">
      <c r="A1789" s="1">
        <v>101874</v>
      </c>
      <c r="B1789" s="2">
        <v>43935</v>
      </c>
      <c r="C1789" s="1">
        <v>1</v>
      </c>
      <c r="D1789" s="1">
        <v>1</v>
      </c>
      <c r="E1789" s="1">
        <v>1</v>
      </c>
      <c r="F1789" s="1">
        <v>0</v>
      </c>
      <c r="G1789" s="1">
        <v>0</v>
      </c>
      <c r="H1789" s="1">
        <v>0</v>
      </c>
      <c r="I1789" s="1">
        <f>VLOOKUP(A1789,'Время активности'!$A$1:$B$3211,2,0)</f>
        <v>58</v>
      </c>
      <c r="J1789" s="5">
        <f t="shared" si="54"/>
        <v>0.96666666666666667</v>
      </c>
      <c r="K1789" s="1">
        <f t="shared" si="55"/>
        <v>4</v>
      </c>
      <c r="L1789" t="str">
        <f>VLOOKUP(A1789,'Каналы привлечения'!$A$1:$B$3211,2,0)</f>
        <v>VK</v>
      </c>
      <c r="M1789">
        <f>VLOOKUP(L1789,'Косты по каналам'!$A$1:$B$7,2,0)</f>
        <v>60</v>
      </c>
    </row>
    <row r="1790" spans="1:13" x14ac:dyDescent="0.25">
      <c r="A1790" s="1">
        <v>101118</v>
      </c>
      <c r="B1790" s="2">
        <v>43918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f>VLOOKUP(A1790,'Время активности'!$A$1:$B$3211,2,0)</f>
        <v>66</v>
      </c>
      <c r="J1790" s="5">
        <f t="shared" si="54"/>
        <v>1.1000000000000001</v>
      </c>
      <c r="K1790" s="1">
        <f t="shared" si="55"/>
        <v>3</v>
      </c>
      <c r="L1790" t="str">
        <f>VLOOKUP(A1790,'Каналы привлечения'!$A$1:$B$3211,2,0)</f>
        <v>Facebook</v>
      </c>
      <c r="M1790">
        <f>VLOOKUP(L1790,'Косты по каналам'!$A$1:$B$7,2,0)</f>
        <v>90</v>
      </c>
    </row>
    <row r="1791" spans="1:13" x14ac:dyDescent="0.25">
      <c r="A1791" s="1">
        <v>101728</v>
      </c>
      <c r="B1791" s="2">
        <v>43924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f>VLOOKUP(A1791,'Время активности'!$A$1:$B$3211,2,0)</f>
        <v>130</v>
      </c>
      <c r="J1791" s="5">
        <f t="shared" si="54"/>
        <v>2.1666666666666665</v>
      </c>
      <c r="K1791" s="1">
        <f t="shared" si="55"/>
        <v>2</v>
      </c>
      <c r="L1791" t="str">
        <f>VLOOKUP(A1791,'Каналы привлечения'!$A$1:$B$3211,2,0)</f>
        <v>Instagram</v>
      </c>
      <c r="M1791">
        <f>VLOOKUP(L1791,'Косты по каналам'!$A$1:$B$7,2,0)</f>
        <v>75</v>
      </c>
    </row>
    <row r="1792" spans="1:13" x14ac:dyDescent="0.25">
      <c r="A1792" s="1">
        <v>101955</v>
      </c>
      <c r="B1792" s="2">
        <v>44173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f>VLOOKUP(A1792,'Время активности'!$A$1:$B$3211,2,0)</f>
        <v>22</v>
      </c>
      <c r="J1792" s="5">
        <f t="shared" si="54"/>
        <v>0.36666666666666664</v>
      </c>
      <c r="K1792" s="1">
        <f t="shared" si="55"/>
        <v>4</v>
      </c>
      <c r="L1792" t="str">
        <f>VLOOKUP(A1792,'Каналы привлечения'!$A$1:$B$3211,2,0)</f>
        <v>Одноклассники</v>
      </c>
      <c r="M1792">
        <f>VLOOKUP(L1792,'Косты по каналам'!$A$1:$B$7,2,0)</f>
        <v>45</v>
      </c>
    </row>
    <row r="1793" spans="1:13" x14ac:dyDescent="0.25">
      <c r="A1793" s="1">
        <v>101605</v>
      </c>
      <c r="B1793" s="2">
        <v>44029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f>VLOOKUP(A1793,'Время активности'!$A$1:$B$3211,2,0)</f>
        <v>134</v>
      </c>
      <c r="J1793" s="5">
        <f t="shared" si="54"/>
        <v>2.2333333333333334</v>
      </c>
      <c r="K1793" s="1">
        <f t="shared" si="55"/>
        <v>2</v>
      </c>
      <c r="L1793" t="str">
        <f>VLOOKUP(A1793,'Каналы привлечения'!$A$1:$B$3211,2,0)</f>
        <v>Telegram</v>
      </c>
      <c r="M1793">
        <f>VLOOKUP(L1793,'Косты по каналам'!$A$1:$B$7,2,0)</f>
        <v>70</v>
      </c>
    </row>
    <row r="1794" spans="1:13" x14ac:dyDescent="0.25">
      <c r="A1794" s="1">
        <v>101808</v>
      </c>
      <c r="B1794" s="2">
        <v>43874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f>VLOOKUP(A1794,'Время активности'!$A$1:$B$3211,2,0)</f>
        <v>65</v>
      </c>
      <c r="J1794" s="5">
        <f t="shared" si="54"/>
        <v>1.0833333333333333</v>
      </c>
      <c r="K1794" s="1">
        <f t="shared" si="55"/>
        <v>3</v>
      </c>
      <c r="L1794" t="str">
        <f>VLOOKUP(A1794,'Каналы привлечения'!$A$1:$B$3211,2,0)</f>
        <v>Instagram</v>
      </c>
      <c r="M1794">
        <f>VLOOKUP(L1794,'Косты по каналам'!$A$1:$B$7,2,0)</f>
        <v>75</v>
      </c>
    </row>
    <row r="1795" spans="1:13" x14ac:dyDescent="0.25">
      <c r="A1795" s="1">
        <v>100730</v>
      </c>
      <c r="B1795" s="2">
        <v>44010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f>VLOOKUP(A1795,'Время активности'!$A$1:$B$3211,2,0)</f>
        <v>41</v>
      </c>
      <c r="J1795" s="5">
        <f t="shared" ref="J1795:J1858" si="56">I1795/60</f>
        <v>0.68333333333333335</v>
      </c>
      <c r="K1795" s="1">
        <f t="shared" ref="K1795:K1858" si="57">IF(J1795&lt;=1,4,IF(J1795&lt;=2,3,IF(J1795&lt;=3,2,1)))</f>
        <v>4</v>
      </c>
      <c r="L1795" t="str">
        <f>VLOOKUP(A1795,'Каналы привлечения'!$A$1:$B$3211,2,0)</f>
        <v>VK</v>
      </c>
      <c r="M1795">
        <f>VLOOKUP(L1795,'Косты по каналам'!$A$1:$B$7,2,0)</f>
        <v>60</v>
      </c>
    </row>
    <row r="1796" spans="1:13" x14ac:dyDescent="0.25">
      <c r="A1796" s="1">
        <v>102371</v>
      </c>
      <c r="B1796" s="2">
        <v>44099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f>VLOOKUP(A1796,'Время активности'!$A$1:$B$3211,2,0)</f>
        <v>66</v>
      </c>
      <c r="J1796" s="5">
        <f t="shared" si="56"/>
        <v>1.1000000000000001</v>
      </c>
      <c r="K1796" s="1">
        <f t="shared" si="57"/>
        <v>3</v>
      </c>
      <c r="L1796" t="str">
        <f>VLOOKUP(A1796,'Каналы привлечения'!$A$1:$B$3211,2,0)</f>
        <v>TikTok</v>
      </c>
      <c r="M1796">
        <f>VLOOKUP(L1796,'Косты по каналам'!$A$1:$B$7,2,0)</f>
        <v>80</v>
      </c>
    </row>
    <row r="1797" spans="1:13" x14ac:dyDescent="0.25">
      <c r="A1797" s="1">
        <v>102679</v>
      </c>
      <c r="B1797" s="2">
        <v>44097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f>VLOOKUP(A1797,'Время активности'!$A$1:$B$3211,2,0)</f>
        <v>160</v>
      </c>
      <c r="J1797" s="5">
        <f t="shared" si="56"/>
        <v>2.6666666666666665</v>
      </c>
      <c r="K1797" s="1">
        <f t="shared" si="57"/>
        <v>2</v>
      </c>
      <c r="L1797" t="str">
        <f>VLOOKUP(A1797,'Каналы привлечения'!$A$1:$B$3211,2,0)</f>
        <v>Одноклассники</v>
      </c>
      <c r="M1797">
        <f>VLOOKUP(L1797,'Косты по каналам'!$A$1:$B$7,2,0)</f>
        <v>45</v>
      </c>
    </row>
    <row r="1798" spans="1:13" x14ac:dyDescent="0.25">
      <c r="A1798" s="1">
        <v>102638</v>
      </c>
      <c r="B1798" s="2">
        <v>44103</v>
      </c>
      <c r="C1798" s="1">
        <v>1</v>
      </c>
      <c r="D1798" s="1">
        <v>1</v>
      </c>
      <c r="E1798" s="1">
        <v>0</v>
      </c>
      <c r="F1798" s="1">
        <v>0</v>
      </c>
      <c r="G1798" s="1">
        <v>0</v>
      </c>
      <c r="H1798" s="1">
        <v>0</v>
      </c>
      <c r="I1798" s="1">
        <f>VLOOKUP(A1798,'Время активности'!$A$1:$B$3211,2,0)</f>
        <v>22</v>
      </c>
      <c r="J1798" s="5">
        <f t="shared" si="56"/>
        <v>0.36666666666666664</v>
      </c>
      <c r="K1798" s="1">
        <f t="shared" si="57"/>
        <v>4</v>
      </c>
      <c r="L1798" t="str">
        <f>VLOOKUP(A1798,'Каналы привлечения'!$A$1:$B$3211,2,0)</f>
        <v>Facebook</v>
      </c>
      <c r="M1798">
        <f>VLOOKUP(L1798,'Косты по каналам'!$A$1:$B$7,2,0)</f>
        <v>90</v>
      </c>
    </row>
    <row r="1799" spans="1:13" x14ac:dyDescent="0.25">
      <c r="A1799" s="1">
        <v>100156</v>
      </c>
      <c r="B1799" s="2">
        <v>44072</v>
      </c>
      <c r="C1799" s="1">
        <v>1</v>
      </c>
      <c r="D1799" s="1">
        <v>1</v>
      </c>
      <c r="E1799" s="1">
        <v>0</v>
      </c>
      <c r="F1799" s="1">
        <v>0</v>
      </c>
      <c r="G1799" s="1">
        <v>0</v>
      </c>
      <c r="H1799" s="1">
        <v>0</v>
      </c>
      <c r="I1799" s="1">
        <f>VLOOKUP(A1799,'Время активности'!$A$1:$B$3211,2,0)</f>
        <v>285</v>
      </c>
      <c r="J1799" s="5">
        <f t="shared" si="56"/>
        <v>4.75</v>
      </c>
      <c r="K1799" s="1">
        <f t="shared" si="57"/>
        <v>1</v>
      </c>
      <c r="L1799" t="str">
        <f>VLOOKUP(A1799,'Каналы привлечения'!$A$1:$B$3211,2,0)</f>
        <v>VK</v>
      </c>
      <c r="M1799">
        <f>VLOOKUP(L1799,'Косты по каналам'!$A$1:$B$7,2,0)</f>
        <v>60</v>
      </c>
    </row>
    <row r="1800" spans="1:13" x14ac:dyDescent="0.25">
      <c r="A1800" s="1">
        <v>101460</v>
      </c>
      <c r="B1800" s="2">
        <v>43910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f>VLOOKUP(A1800,'Время активности'!$A$1:$B$3211,2,0)</f>
        <v>15</v>
      </c>
      <c r="J1800" s="5">
        <f t="shared" si="56"/>
        <v>0.25</v>
      </c>
      <c r="K1800" s="1">
        <f t="shared" si="57"/>
        <v>4</v>
      </c>
      <c r="L1800" t="str">
        <f>VLOOKUP(A1800,'Каналы привлечения'!$A$1:$B$3211,2,0)</f>
        <v>Instagram</v>
      </c>
      <c r="M1800">
        <f>VLOOKUP(L1800,'Косты по каналам'!$A$1:$B$7,2,0)</f>
        <v>75</v>
      </c>
    </row>
    <row r="1801" spans="1:13" x14ac:dyDescent="0.25">
      <c r="A1801" s="1">
        <v>103073</v>
      </c>
      <c r="B1801" s="2">
        <v>44174</v>
      </c>
      <c r="C1801" s="1">
        <v>1</v>
      </c>
      <c r="D1801" s="1">
        <v>1</v>
      </c>
      <c r="E1801" s="1">
        <v>1</v>
      </c>
      <c r="F1801" s="1">
        <v>1</v>
      </c>
      <c r="G1801" s="1">
        <v>1</v>
      </c>
      <c r="H1801" s="1">
        <v>0</v>
      </c>
      <c r="I1801" s="1">
        <f>VLOOKUP(A1801,'Время активности'!$A$1:$B$3211,2,0)</f>
        <v>107</v>
      </c>
      <c r="J1801" s="5">
        <f t="shared" si="56"/>
        <v>1.7833333333333334</v>
      </c>
      <c r="K1801" s="1">
        <f t="shared" si="57"/>
        <v>3</v>
      </c>
      <c r="L1801" t="str">
        <f>VLOOKUP(A1801,'Каналы привлечения'!$A$1:$B$3211,2,0)</f>
        <v>VK</v>
      </c>
      <c r="M1801">
        <f>VLOOKUP(L1801,'Косты по каналам'!$A$1:$B$7,2,0)</f>
        <v>60</v>
      </c>
    </row>
    <row r="1802" spans="1:13" x14ac:dyDescent="0.25">
      <c r="A1802" s="1">
        <v>102175</v>
      </c>
      <c r="B1802" s="2">
        <v>43965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f>VLOOKUP(A1802,'Время активности'!$A$1:$B$3211,2,0)</f>
        <v>52</v>
      </c>
      <c r="J1802" s="5">
        <f t="shared" si="56"/>
        <v>0.8666666666666667</v>
      </c>
      <c r="K1802" s="1">
        <f t="shared" si="57"/>
        <v>4</v>
      </c>
      <c r="L1802" t="str">
        <f>VLOOKUP(A1802,'Каналы привлечения'!$A$1:$B$3211,2,0)</f>
        <v>VK</v>
      </c>
      <c r="M1802">
        <f>VLOOKUP(L1802,'Косты по каналам'!$A$1:$B$7,2,0)</f>
        <v>60</v>
      </c>
    </row>
    <row r="1803" spans="1:13" x14ac:dyDescent="0.25">
      <c r="A1803" s="1">
        <v>102429</v>
      </c>
      <c r="B1803" s="2">
        <v>43934</v>
      </c>
      <c r="C1803" s="1">
        <v>1</v>
      </c>
      <c r="D1803" s="1">
        <v>1</v>
      </c>
      <c r="E1803" s="1">
        <v>0</v>
      </c>
      <c r="F1803" s="1">
        <v>0</v>
      </c>
      <c r="G1803" s="1">
        <v>0</v>
      </c>
      <c r="H1803" s="1">
        <v>0</v>
      </c>
      <c r="I1803" s="1">
        <f>VLOOKUP(A1803,'Время активности'!$A$1:$B$3211,2,0)</f>
        <v>61</v>
      </c>
      <c r="J1803" s="5">
        <f t="shared" si="56"/>
        <v>1.0166666666666666</v>
      </c>
      <c r="K1803" s="1">
        <f t="shared" si="57"/>
        <v>3</v>
      </c>
      <c r="L1803" t="str">
        <f>VLOOKUP(A1803,'Каналы привлечения'!$A$1:$B$3211,2,0)</f>
        <v>TikTok</v>
      </c>
      <c r="M1803">
        <f>VLOOKUP(L1803,'Косты по каналам'!$A$1:$B$7,2,0)</f>
        <v>80</v>
      </c>
    </row>
    <row r="1804" spans="1:13" x14ac:dyDescent="0.25">
      <c r="A1804" s="1">
        <v>103207</v>
      </c>
      <c r="B1804" s="2">
        <v>43960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f>VLOOKUP(A1804,'Время активности'!$A$1:$B$3211,2,0)</f>
        <v>153</v>
      </c>
      <c r="J1804" s="5">
        <f t="shared" si="56"/>
        <v>2.5499999999999998</v>
      </c>
      <c r="K1804" s="1">
        <f t="shared" si="57"/>
        <v>2</v>
      </c>
      <c r="L1804" t="str">
        <f>VLOOKUP(A1804,'Каналы привлечения'!$A$1:$B$3211,2,0)</f>
        <v>TikTok</v>
      </c>
      <c r="M1804">
        <f>VLOOKUP(L1804,'Косты по каналам'!$A$1:$B$7,2,0)</f>
        <v>80</v>
      </c>
    </row>
    <row r="1805" spans="1:13" x14ac:dyDescent="0.25">
      <c r="A1805" s="1">
        <v>101875</v>
      </c>
      <c r="B1805" s="2">
        <v>44120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f>VLOOKUP(A1805,'Время активности'!$A$1:$B$3211,2,0)</f>
        <v>105</v>
      </c>
      <c r="J1805" s="5">
        <f t="shared" si="56"/>
        <v>1.75</v>
      </c>
      <c r="K1805" s="1">
        <f t="shared" si="57"/>
        <v>3</v>
      </c>
      <c r="L1805" t="str">
        <f>VLOOKUP(A1805,'Каналы привлечения'!$A$1:$B$3211,2,0)</f>
        <v>VK</v>
      </c>
      <c r="M1805">
        <f>VLOOKUP(L1805,'Косты по каналам'!$A$1:$B$7,2,0)</f>
        <v>60</v>
      </c>
    </row>
    <row r="1806" spans="1:13" x14ac:dyDescent="0.25">
      <c r="A1806" s="1">
        <v>101654</v>
      </c>
      <c r="B1806" s="2">
        <v>44135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1">
        <f>VLOOKUP(A1806,'Время активности'!$A$1:$B$3211,2,0)</f>
        <v>75</v>
      </c>
      <c r="J1806" s="5">
        <f t="shared" si="56"/>
        <v>1.25</v>
      </c>
      <c r="K1806" s="1">
        <f t="shared" si="57"/>
        <v>3</v>
      </c>
      <c r="L1806" t="str">
        <f>VLOOKUP(A1806,'Каналы привлечения'!$A$1:$B$3211,2,0)</f>
        <v>Facebook</v>
      </c>
      <c r="M1806">
        <f>VLOOKUP(L1806,'Косты по каналам'!$A$1:$B$7,2,0)</f>
        <v>90</v>
      </c>
    </row>
    <row r="1807" spans="1:13" x14ac:dyDescent="0.25">
      <c r="A1807" s="1">
        <v>103005</v>
      </c>
      <c r="B1807" s="2">
        <v>43916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f>VLOOKUP(A1807,'Время активности'!$A$1:$B$3211,2,0)</f>
        <v>197</v>
      </c>
      <c r="J1807" s="5">
        <f t="shared" si="56"/>
        <v>3.2833333333333332</v>
      </c>
      <c r="K1807" s="1">
        <f t="shared" si="57"/>
        <v>1</v>
      </c>
      <c r="L1807" t="str">
        <f>VLOOKUP(A1807,'Каналы привлечения'!$A$1:$B$3211,2,0)</f>
        <v>Одноклассники</v>
      </c>
      <c r="M1807">
        <f>VLOOKUP(L1807,'Косты по каналам'!$A$1:$B$7,2,0)</f>
        <v>45</v>
      </c>
    </row>
    <row r="1808" spans="1:13" x14ac:dyDescent="0.25">
      <c r="A1808" s="1">
        <v>103104</v>
      </c>
      <c r="B1808" s="2">
        <v>44156</v>
      </c>
      <c r="C1808" s="1">
        <v>1</v>
      </c>
      <c r="D1808" s="1">
        <v>1</v>
      </c>
      <c r="E1808" s="1">
        <v>1</v>
      </c>
      <c r="F1808" s="1">
        <v>1</v>
      </c>
      <c r="G1808" s="1">
        <v>0</v>
      </c>
      <c r="H1808" s="1">
        <v>0</v>
      </c>
      <c r="I1808" s="1">
        <f>VLOOKUP(A1808,'Время активности'!$A$1:$B$3211,2,0)</f>
        <v>54</v>
      </c>
      <c r="J1808" s="5">
        <f t="shared" si="56"/>
        <v>0.9</v>
      </c>
      <c r="K1808" s="1">
        <f t="shared" si="57"/>
        <v>4</v>
      </c>
      <c r="L1808" t="str">
        <f>VLOOKUP(A1808,'Каналы привлечения'!$A$1:$B$3211,2,0)</f>
        <v>Facebook</v>
      </c>
      <c r="M1808">
        <f>VLOOKUP(L1808,'Косты по каналам'!$A$1:$B$7,2,0)</f>
        <v>90</v>
      </c>
    </row>
    <row r="1809" spans="1:13" x14ac:dyDescent="0.25">
      <c r="A1809" s="1">
        <v>101104</v>
      </c>
      <c r="B1809" s="2">
        <v>43901</v>
      </c>
      <c r="C1809" s="1">
        <v>1</v>
      </c>
      <c r="D1809" s="1">
        <v>1</v>
      </c>
      <c r="E1809" s="1">
        <v>1</v>
      </c>
      <c r="F1809" s="1">
        <v>0</v>
      </c>
      <c r="G1809" s="1">
        <v>0</v>
      </c>
      <c r="H1809" s="1">
        <v>0</v>
      </c>
      <c r="I1809" s="1">
        <f>VLOOKUP(A1809,'Время активности'!$A$1:$B$3211,2,0)</f>
        <v>189</v>
      </c>
      <c r="J1809" s="5">
        <f t="shared" si="56"/>
        <v>3.15</v>
      </c>
      <c r="K1809" s="1">
        <f t="shared" si="57"/>
        <v>1</v>
      </c>
      <c r="L1809" t="str">
        <f>VLOOKUP(A1809,'Каналы привлечения'!$A$1:$B$3211,2,0)</f>
        <v>Facebook</v>
      </c>
      <c r="M1809">
        <f>VLOOKUP(L1809,'Косты по каналам'!$A$1:$B$7,2,0)</f>
        <v>90</v>
      </c>
    </row>
    <row r="1810" spans="1:13" x14ac:dyDescent="0.25">
      <c r="A1810" s="1">
        <v>102142</v>
      </c>
      <c r="B1810" s="2">
        <v>43909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f>VLOOKUP(A1810,'Время активности'!$A$1:$B$3211,2,0)</f>
        <v>49</v>
      </c>
      <c r="J1810" s="5">
        <f t="shared" si="56"/>
        <v>0.81666666666666665</v>
      </c>
      <c r="K1810" s="1">
        <f t="shared" si="57"/>
        <v>4</v>
      </c>
      <c r="L1810" t="str">
        <f>VLOOKUP(A1810,'Каналы привлечения'!$A$1:$B$3211,2,0)</f>
        <v>Instagram</v>
      </c>
      <c r="M1810">
        <f>VLOOKUP(L1810,'Косты по каналам'!$A$1:$B$7,2,0)</f>
        <v>75</v>
      </c>
    </row>
    <row r="1811" spans="1:13" x14ac:dyDescent="0.25">
      <c r="A1811" s="1">
        <v>100375</v>
      </c>
      <c r="B1811" s="2">
        <v>43911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f>VLOOKUP(A1811,'Время активности'!$A$1:$B$3211,2,0)</f>
        <v>69</v>
      </c>
      <c r="J1811" s="5">
        <f t="shared" si="56"/>
        <v>1.1499999999999999</v>
      </c>
      <c r="K1811" s="1">
        <f t="shared" si="57"/>
        <v>3</v>
      </c>
      <c r="L1811" t="str">
        <f>VLOOKUP(A1811,'Каналы привлечения'!$A$1:$B$3211,2,0)</f>
        <v>Facebook</v>
      </c>
      <c r="M1811">
        <f>VLOOKUP(L1811,'Косты по каналам'!$A$1:$B$7,2,0)</f>
        <v>90</v>
      </c>
    </row>
    <row r="1812" spans="1:13" x14ac:dyDescent="0.25">
      <c r="A1812" s="1">
        <v>102355</v>
      </c>
      <c r="B1812" s="2">
        <v>43998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1">
        <v>1</v>
      </c>
      <c r="I1812" s="1">
        <f>VLOOKUP(A1812,'Время активности'!$A$1:$B$3211,2,0)</f>
        <v>222</v>
      </c>
      <c r="J1812" s="5">
        <f t="shared" si="56"/>
        <v>3.7</v>
      </c>
      <c r="K1812" s="1">
        <f t="shared" si="57"/>
        <v>1</v>
      </c>
      <c r="L1812" t="str">
        <f>VLOOKUP(A1812,'Каналы привлечения'!$A$1:$B$3211,2,0)</f>
        <v>Facebook</v>
      </c>
      <c r="M1812">
        <f>VLOOKUP(L1812,'Косты по каналам'!$A$1:$B$7,2,0)</f>
        <v>90</v>
      </c>
    </row>
    <row r="1813" spans="1:13" x14ac:dyDescent="0.25">
      <c r="A1813" s="1">
        <v>100398</v>
      </c>
      <c r="B1813" s="2">
        <v>44066</v>
      </c>
      <c r="C1813" s="1">
        <v>1</v>
      </c>
      <c r="D1813" s="1">
        <v>1</v>
      </c>
      <c r="E1813" s="1">
        <v>1</v>
      </c>
      <c r="F1813" s="1">
        <v>1</v>
      </c>
      <c r="G1813" s="1">
        <v>1</v>
      </c>
      <c r="H1813" s="1">
        <v>1</v>
      </c>
      <c r="I1813" s="1">
        <f>VLOOKUP(A1813,'Время активности'!$A$1:$B$3211,2,0)</f>
        <v>139</v>
      </c>
      <c r="J1813" s="5">
        <f t="shared" si="56"/>
        <v>2.3166666666666669</v>
      </c>
      <c r="K1813" s="1">
        <f t="shared" si="57"/>
        <v>2</v>
      </c>
      <c r="L1813" t="str">
        <f>VLOOKUP(A1813,'Каналы привлечения'!$A$1:$B$3211,2,0)</f>
        <v>Instagram</v>
      </c>
      <c r="M1813">
        <f>VLOOKUP(L1813,'Косты по каналам'!$A$1:$B$7,2,0)</f>
        <v>75</v>
      </c>
    </row>
    <row r="1814" spans="1:13" x14ac:dyDescent="0.25">
      <c r="A1814" s="1">
        <v>101533</v>
      </c>
      <c r="B1814" s="2">
        <v>43888</v>
      </c>
      <c r="C1814" s="1">
        <v>1</v>
      </c>
      <c r="D1814" s="1">
        <v>1</v>
      </c>
      <c r="E1814" s="1">
        <v>0</v>
      </c>
      <c r="F1814" s="1">
        <v>0</v>
      </c>
      <c r="G1814" s="1">
        <v>0</v>
      </c>
      <c r="H1814" s="1">
        <v>0</v>
      </c>
      <c r="I1814" s="1">
        <f>VLOOKUP(A1814,'Время активности'!$A$1:$B$3211,2,0)</f>
        <v>90</v>
      </c>
      <c r="J1814" s="5">
        <f t="shared" si="56"/>
        <v>1.5</v>
      </c>
      <c r="K1814" s="1">
        <f t="shared" si="57"/>
        <v>3</v>
      </c>
      <c r="L1814" t="str">
        <f>VLOOKUP(A1814,'Каналы привлечения'!$A$1:$B$3211,2,0)</f>
        <v>TikTok</v>
      </c>
      <c r="M1814">
        <f>VLOOKUP(L1814,'Косты по каналам'!$A$1:$B$7,2,0)</f>
        <v>80</v>
      </c>
    </row>
    <row r="1815" spans="1:13" x14ac:dyDescent="0.25">
      <c r="A1815" s="1">
        <v>102133</v>
      </c>
      <c r="B1815" s="2">
        <v>44084</v>
      </c>
      <c r="C1815" s="1">
        <v>1</v>
      </c>
      <c r="D1815" s="1">
        <v>1</v>
      </c>
      <c r="E1815" s="1">
        <v>0</v>
      </c>
      <c r="F1815" s="1">
        <v>0</v>
      </c>
      <c r="G1815" s="1">
        <v>0</v>
      </c>
      <c r="H1815" s="1">
        <v>0</v>
      </c>
      <c r="I1815" s="1">
        <f>VLOOKUP(A1815,'Время активности'!$A$1:$B$3211,2,0)</f>
        <v>280</v>
      </c>
      <c r="J1815" s="5">
        <f t="shared" si="56"/>
        <v>4.666666666666667</v>
      </c>
      <c r="K1815" s="1">
        <f t="shared" si="57"/>
        <v>1</v>
      </c>
      <c r="L1815" t="str">
        <f>VLOOKUP(A1815,'Каналы привлечения'!$A$1:$B$3211,2,0)</f>
        <v>VK</v>
      </c>
      <c r="M1815">
        <f>VLOOKUP(L1815,'Косты по каналам'!$A$1:$B$7,2,0)</f>
        <v>60</v>
      </c>
    </row>
    <row r="1816" spans="1:13" x14ac:dyDescent="0.25">
      <c r="A1816" s="1">
        <v>102686</v>
      </c>
      <c r="B1816" s="2">
        <v>43911</v>
      </c>
      <c r="C1816" s="1">
        <v>1</v>
      </c>
      <c r="D1816" s="1">
        <v>1</v>
      </c>
      <c r="E1816" s="1">
        <v>1</v>
      </c>
      <c r="F1816" s="1">
        <v>0</v>
      </c>
      <c r="G1816" s="1">
        <v>0</v>
      </c>
      <c r="H1816" s="1">
        <v>0</v>
      </c>
      <c r="I1816" s="1">
        <f>VLOOKUP(A1816,'Время активности'!$A$1:$B$3211,2,0)</f>
        <v>25</v>
      </c>
      <c r="J1816" s="5">
        <f t="shared" si="56"/>
        <v>0.41666666666666669</v>
      </c>
      <c r="K1816" s="1">
        <f t="shared" si="57"/>
        <v>4</v>
      </c>
      <c r="L1816" t="str">
        <f>VLOOKUP(A1816,'Каналы привлечения'!$A$1:$B$3211,2,0)</f>
        <v>TikTok</v>
      </c>
      <c r="M1816">
        <f>VLOOKUP(L1816,'Косты по каналам'!$A$1:$B$7,2,0)</f>
        <v>80</v>
      </c>
    </row>
    <row r="1817" spans="1:13" x14ac:dyDescent="0.25">
      <c r="A1817" s="1">
        <v>102055</v>
      </c>
      <c r="B1817" s="2">
        <v>44086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f>VLOOKUP(A1817,'Время активности'!$A$1:$B$3211,2,0)</f>
        <v>64</v>
      </c>
      <c r="J1817" s="5">
        <f t="shared" si="56"/>
        <v>1.0666666666666667</v>
      </c>
      <c r="K1817" s="1">
        <f t="shared" si="57"/>
        <v>3</v>
      </c>
      <c r="L1817" t="str">
        <f>VLOOKUP(A1817,'Каналы привлечения'!$A$1:$B$3211,2,0)</f>
        <v>Instagram</v>
      </c>
      <c r="M1817">
        <f>VLOOKUP(L1817,'Косты по каналам'!$A$1:$B$7,2,0)</f>
        <v>75</v>
      </c>
    </row>
    <row r="1818" spans="1:13" x14ac:dyDescent="0.25">
      <c r="A1818" s="1">
        <v>103097</v>
      </c>
      <c r="B1818" s="2">
        <v>43928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f>VLOOKUP(A1818,'Время активности'!$A$1:$B$3211,2,0)</f>
        <v>0</v>
      </c>
      <c r="J1818" s="5">
        <f t="shared" si="56"/>
        <v>0</v>
      </c>
      <c r="K1818" s="1">
        <f t="shared" si="57"/>
        <v>4</v>
      </c>
      <c r="L1818" t="str">
        <f>VLOOKUP(A1818,'Каналы привлечения'!$A$1:$B$3211,2,0)</f>
        <v>Одноклассники</v>
      </c>
      <c r="M1818">
        <f>VLOOKUP(L1818,'Косты по каналам'!$A$1:$B$7,2,0)</f>
        <v>45</v>
      </c>
    </row>
    <row r="1819" spans="1:13" x14ac:dyDescent="0.25">
      <c r="A1819" s="1">
        <v>100913</v>
      </c>
      <c r="B1819" s="2">
        <v>44086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f>VLOOKUP(A1819,'Время активности'!$A$1:$B$3211,2,0)</f>
        <v>196</v>
      </c>
      <c r="J1819" s="5">
        <f t="shared" si="56"/>
        <v>3.2666666666666666</v>
      </c>
      <c r="K1819" s="1">
        <f t="shared" si="57"/>
        <v>1</v>
      </c>
      <c r="L1819" t="str">
        <f>VLOOKUP(A1819,'Каналы привлечения'!$A$1:$B$3211,2,0)</f>
        <v>TikTok</v>
      </c>
      <c r="M1819">
        <f>VLOOKUP(L1819,'Косты по каналам'!$A$1:$B$7,2,0)</f>
        <v>80</v>
      </c>
    </row>
    <row r="1820" spans="1:13" x14ac:dyDescent="0.25">
      <c r="A1820" s="1">
        <v>103070</v>
      </c>
      <c r="B1820" s="2">
        <v>43868</v>
      </c>
      <c r="C1820" s="1">
        <v>1</v>
      </c>
      <c r="D1820" s="1">
        <v>1</v>
      </c>
      <c r="E1820" s="1">
        <v>1</v>
      </c>
      <c r="F1820" s="1">
        <v>0</v>
      </c>
      <c r="G1820" s="1">
        <v>0</v>
      </c>
      <c r="H1820" s="1">
        <v>0</v>
      </c>
      <c r="I1820" s="1">
        <f>VLOOKUP(A1820,'Время активности'!$A$1:$B$3211,2,0)</f>
        <v>68</v>
      </c>
      <c r="J1820" s="5">
        <f t="shared" si="56"/>
        <v>1.1333333333333333</v>
      </c>
      <c r="K1820" s="1">
        <f t="shared" si="57"/>
        <v>3</v>
      </c>
      <c r="L1820" t="str">
        <f>VLOOKUP(A1820,'Каналы привлечения'!$A$1:$B$3211,2,0)</f>
        <v>Facebook</v>
      </c>
      <c r="M1820">
        <f>VLOOKUP(L1820,'Косты по каналам'!$A$1:$B$7,2,0)</f>
        <v>90</v>
      </c>
    </row>
    <row r="1821" spans="1:13" x14ac:dyDescent="0.25">
      <c r="A1821" s="1">
        <v>102499</v>
      </c>
      <c r="B1821" s="2">
        <v>43874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f>VLOOKUP(A1821,'Время активности'!$A$1:$B$3211,2,0)</f>
        <v>25</v>
      </c>
      <c r="J1821" s="5">
        <f t="shared" si="56"/>
        <v>0.41666666666666669</v>
      </c>
      <c r="K1821" s="1">
        <f t="shared" si="57"/>
        <v>4</v>
      </c>
      <c r="L1821" t="str">
        <f>VLOOKUP(A1821,'Каналы привлечения'!$A$1:$B$3211,2,0)</f>
        <v>Одноклассники</v>
      </c>
      <c r="M1821">
        <f>VLOOKUP(L1821,'Косты по каналам'!$A$1:$B$7,2,0)</f>
        <v>45</v>
      </c>
    </row>
    <row r="1822" spans="1:13" x14ac:dyDescent="0.25">
      <c r="A1822" s="1">
        <v>101306</v>
      </c>
      <c r="B1822" s="2">
        <v>44035</v>
      </c>
      <c r="C1822" s="1">
        <v>1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s="1">
        <f>VLOOKUP(A1822,'Время активности'!$A$1:$B$3211,2,0)</f>
        <v>152</v>
      </c>
      <c r="J1822" s="5">
        <f t="shared" si="56"/>
        <v>2.5333333333333332</v>
      </c>
      <c r="K1822" s="1">
        <f t="shared" si="57"/>
        <v>2</v>
      </c>
      <c r="L1822" t="str">
        <f>VLOOKUP(A1822,'Каналы привлечения'!$A$1:$B$3211,2,0)</f>
        <v>Instagram</v>
      </c>
      <c r="M1822">
        <f>VLOOKUP(L1822,'Косты по каналам'!$A$1:$B$7,2,0)</f>
        <v>75</v>
      </c>
    </row>
    <row r="1823" spans="1:13" x14ac:dyDescent="0.25">
      <c r="A1823" s="1">
        <v>101908</v>
      </c>
      <c r="B1823" s="2">
        <v>43885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f>VLOOKUP(A1823,'Время активности'!$A$1:$B$3211,2,0)</f>
        <v>64</v>
      </c>
      <c r="J1823" s="5">
        <f t="shared" si="56"/>
        <v>1.0666666666666667</v>
      </c>
      <c r="K1823" s="1">
        <f t="shared" si="57"/>
        <v>3</v>
      </c>
      <c r="L1823" t="str">
        <f>VLOOKUP(A1823,'Каналы привлечения'!$A$1:$B$3211,2,0)</f>
        <v>VK</v>
      </c>
      <c r="M1823">
        <f>VLOOKUP(L1823,'Косты по каналам'!$A$1:$B$7,2,0)</f>
        <v>60</v>
      </c>
    </row>
    <row r="1824" spans="1:13" x14ac:dyDescent="0.25">
      <c r="A1824" s="1">
        <v>102874</v>
      </c>
      <c r="B1824" s="2">
        <v>43845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f>VLOOKUP(A1824,'Время активности'!$A$1:$B$3211,2,0)</f>
        <v>38</v>
      </c>
      <c r="J1824" s="5">
        <f t="shared" si="56"/>
        <v>0.6333333333333333</v>
      </c>
      <c r="K1824" s="1">
        <f t="shared" si="57"/>
        <v>4</v>
      </c>
      <c r="L1824" t="str">
        <f>VLOOKUP(A1824,'Каналы привлечения'!$A$1:$B$3211,2,0)</f>
        <v>Telegram</v>
      </c>
      <c r="M1824">
        <f>VLOOKUP(L1824,'Косты по каналам'!$A$1:$B$7,2,0)</f>
        <v>70</v>
      </c>
    </row>
    <row r="1825" spans="1:13" x14ac:dyDescent="0.25">
      <c r="A1825" s="1">
        <v>100552</v>
      </c>
      <c r="B1825" s="2">
        <v>43889</v>
      </c>
      <c r="C1825" s="1">
        <v>1</v>
      </c>
      <c r="D1825" s="1">
        <v>1</v>
      </c>
      <c r="E1825" s="1">
        <v>1</v>
      </c>
      <c r="F1825" s="1">
        <v>1</v>
      </c>
      <c r="G1825" s="1">
        <v>0</v>
      </c>
      <c r="H1825" s="1">
        <v>0</v>
      </c>
      <c r="I1825" s="1">
        <f>VLOOKUP(A1825,'Время активности'!$A$1:$B$3211,2,0)</f>
        <v>75</v>
      </c>
      <c r="J1825" s="5">
        <f t="shared" si="56"/>
        <v>1.25</v>
      </c>
      <c r="K1825" s="1">
        <f t="shared" si="57"/>
        <v>3</v>
      </c>
      <c r="L1825" t="str">
        <f>VLOOKUP(A1825,'Каналы привлечения'!$A$1:$B$3211,2,0)</f>
        <v>TikTok</v>
      </c>
      <c r="M1825">
        <f>VLOOKUP(L1825,'Косты по каналам'!$A$1:$B$7,2,0)</f>
        <v>80</v>
      </c>
    </row>
    <row r="1826" spans="1:13" x14ac:dyDescent="0.25">
      <c r="A1826" s="1">
        <v>102944</v>
      </c>
      <c r="B1826" s="2">
        <v>44041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f>VLOOKUP(A1826,'Время активности'!$A$1:$B$3211,2,0)</f>
        <v>5</v>
      </c>
      <c r="J1826" s="5">
        <f t="shared" si="56"/>
        <v>8.3333333333333329E-2</v>
      </c>
      <c r="K1826" s="1">
        <f t="shared" si="57"/>
        <v>4</v>
      </c>
      <c r="L1826" t="str">
        <f>VLOOKUP(A1826,'Каналы привлечения'!$A$1:$B$3211,2,0)</f>
        <v>Telegram</v>
      </c>
      <c r="M1826">
        <f>VLOOKUP(L1826,'Косты по каналам'!$A$1:$B$7,2,0)</f>
        <v>70</v>
      </c>
    </row>
    <row r="1827" spans="1:13" x14ac:dyDescent="0.25">
      <c r="A1827" s="1">
        <v>100291</v>
      </c>
      <c r="B1827" s="2">
        <v>43970</v>
      </c>
      <c r="C1827" s="1">
        <v>1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1">
        <f>VLOOKUP(A1827,'Время активности'!$A$1:$B$3211,2,0)</f>
        <v>131</v>
      </c>
      <c r="J1827" s="5">
        <f t="shared" si="56"/>
        <v>2.1833333333333331</v>
      </c>
      <c r="K1827" s="1">
        <f t="shared" si="57"/>
        <v>2</v>
      </c>
      <c r="L1827" t="str">
        <f>VLOOKUP(A1827,'Каналы привлечения'!$A$1:$B$3211,2,0)</f>
        <v>Facebook</v>
      </c>
      <c r="M1827">
        <f>VLOOKUP(L1827,'Косты по каналам'!$A$1:$B$7,2,0)</f>
        <v>90</v>
      </c>
    </row>
    <row r="1828" spans="1:13" x14ac:dyDescent="0.25">
      <c r="A1828" s="1">
        <v>101064</v>
      </c>
      <c r="B1828" s="2">
        <v>44067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f>VLOOKUP(A1828,'Время активности'!$A$1:$B$3211,2,0)</f>
        <v>205</v>
      </c>
      <c r="J1828" s="5">
        <f t="shared" si="56"/>
        <v>3.4166666666666665</v>
      </c>
      <c r="K1828" s="1">
        <f t="shared" si="57"/>
        <v>1</v>
      </c>
      <c r="L1828" t="str">
        <f>VLOOKUP(A1828,'Каналы привлечения'!$A$1:$B$3211,2,0)</f>
        <v>Instagram</v>
      </c>
      <c r="M1828">
        <f>VLOOKUP(L1828,'Косты по каналам'!$A$1:$B$7,2,0)</f>
        <v>75</v>
      </c>
    </row>
    <row r="1829" spans="1:13" x14ac:dyDescent="0.25">
      <c r="A1829" s="1">
        <v>101555</v>
      </c>
      <c r="B1829" s="2">
        <v>44131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f>VLOOKUP(A1829,'Время активности'!$A$1:$B$3211,2,0)</f>
        <v>141</v>
      </c>
      <c r="J1829" s="5">
        <f t="shared" si="56"/>
        <v>2.35</v>
      </c>
      <c r="K1829" s="1">
        <f t="shared" si="57"/>
        <v>2</v>
      </c>
      <c r="L1829" t="str">
        <f>VLOOKUP(A1829,'Каналы привлечения'!$A$1:$B$3211,2,0)</f>
        <v>Instagram</v>
      </c>
      <c r="M1829">
        <f>VLOOKUP(L1829,'Косты по каналам'!$A$1:$B$7,2,0)</f>
        <v>75</v>
      </c>
    </row>
    <row r="1830" spans="1:13" x14ac:dyDescent="0.25">
      <c r="A1830" s="1">
        <v>101834</v>
      </c>
      <c r="B1830" s="2">
        <v>44054</v>
      </c>
      <c r="C1830" s="1">
        <v>1</v>
      </c>
      <c r="D1830" s="1">
        <v>1</v>
      </c>
      <c r="E1830" s="1">
        <v>1</v>
      </c>
      <c r="F1830" s="1">
        <v>0</v>
      </c>
      <c r="G1830" s="1">
        <v>0</v>
      </c>
      <c r="H1830" s="1">
        <v>0</v>
      </c>
      <c r="I1830" s="1">
        <f>VLOOKUP(A1830,'Время активности'!$A$1:$B$3211,2,0)</f>
        <v>28</v>
      </c>
      <c r="J1830" s="5">
        <f t="shared" si="56"/>
        <v>0.46666666666666667</v>
      </c>
      <c r="K1830" s="1">
        <f t="shared" si="57"/>
        <v>4</v>
      </c>
      <c r="L1830" t="str">
        <f>VLOOKUP(A1830,'Каналы привлечения'!$A$1:$B$3211,2,0)</f>
        <v>Одноклассники</v>
      </c>
      <c r="M1830">
        <f>VLOOKUP(L1830,'Косты по каналам'!$A$1:$B$7,2,0)</f>
        <v>45</v>
      </c>
    </row>
    <row r="1831" spans="1:13" x14ac:dyDescent="0.25">
      <c r="A1831" s="1">
        <v>101425</v>
      </c>
      <c r="B1831" s="2">
        <v>43952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f>VLOOKUP(A1831,'Время активности'!$A$1:$B$3211,2,0)</f>
        <v>77</v>
      </c>
      <c r="J1831" s="5">
        <f t="shared" si="56"/>
        <v>1.2833333333333334</v>
      </c>
      <c r="K1831" s="1">
        <f t="shared" si="57"/>
        <v>3</v>
      </c>
      <c r="L1831" t="str">
        <f>VLOOKUP(A1831,'Каналы привлечения'!$A$1:$B$3211,2,0)</f>
        <v>VK</v>
      </c>
      <c r="M1831">
        <f>VLOOKUP(L1831,'Косты по каналам'!$A$1:$B$7,2,0)</f>
        <v>60</v>
      </c>
    </row>
    <row r="1832" spans="1:13" x14ac:dyDescent="0.25">
      <c r="A1832" s="1">
        <v>102439</v>
      </c>
      <c r="B1832" s="2">
        <v>43835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f>VLOOKUP(A1832,'Время активности'!$A$1:$B$3211,2,0)</f>
        <v>244</v>
      </c>
      <c r="J1832" s="5">
        <f t="shared" si="56"/>
        <v>4.0666666666666664</v>
      </c>
      <c r="K1832" s="1">
        <f t="shared" si="57"/>
        <v>1</v>
      </c>
      <c r="L1832" t="str">
        <f>VLOOKUP(A1832,'Каналы привлечения'!$A$1:$B$3211,2,0)</f>
        <v>TikTok</v>
      </c>
      <c r="M1832">
        <f>VLOOKUP(L1832,'Косты по каналам'!$A$1:$B$7,2,0)</f>
        <v>80</v>
      </c>
    </row>
    <row r="1833" spans="1:13" x14ac:dyDescent="0.25">
      <c r="A1833" s="1">
        <v>102710</v>
      </c>
      <c r="B1833" s="2">
        <v>43892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f>VLOOKUP(A1833,'Время активности'!$A$1:$B$3211,2,0)</f>
        <v>25</v>
      </c>
      <c r="J1833" s="5">
        <f t="shared" si="56"/>
        <v>0.41666666666666669</v>
      </c>
      <c r="K1833" s="1">
        <f t="shared" si="57"/>
        <v>4</v>
      </c>
      <c r="L1833" t="str">
        <f>VLOOKUP(A1833,'Каналы привлечения'!$A$1:$B$3211,2,0)</f>
        <v>Telegram</v>
      </c>
      <c r="M1833">
        <f>VLOOKUP(L1833,'Косты по каналам'!$A$1:$B$7,2,0)</f>
        <v>70</v>
      </c>
    </row>
    <row r="1834" spans="1:13" x14ac:dyDescent="0.25">
      <c r="A1834" s="1">
        <v>102179</v>
      </c>
      <c r="B1834" s="2">
        <v>43972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f>VLOOKUP(A1834,'Время активности'!$A$1:$B$3211,2,0)</f>
        <v>120</v>
      </c>
      <c r="J1834" s="5">
        <f t="shared" si="56"/>
        <v>2</v>
      </c>
      <c r="K1834" s="1">
        <f t="shared" si="57"/>
        <v>3</v>
      </c>
      <c r="L1834" t="str">
        <f>VLOOKUP(A1834,'Каналы привлечения'!$A$1:$B$3211,2,0)</f>
        <v>TikTok</v>
      </c>
      <c r="M1834">
        <f>VLOOKUP(L1834,'Косты по каналам'!$A$1:$B$7,2,0)</f>
        <v>80</v>
      </c>
    </row>
    <row r="1835" spans="1:13" x14ac:dyDescent="0.25">
      <c r="A1835" s="1">
        <v>103197</v>
      </c>
      <c r="B1835" s="2">
        <v>44044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f>VLOOKUP(A1835,'Время активности'!$A$1:$B$3211,2,0)</f>
        <v>9</v>
      </c>
      <c r="J1835" s="5">
        <f t="shared" si="56"/>
        <v>0.15</v>
      </c>
      <c r="K1835" s="1">
        <f t="shared" si="57"/>
        <v>4</v>
      </c>
      <c r="L1835" t="str">
        <f>VLOOKUP(A1835,'Каналы привлечения'!$A$1:$B$3211,2,0)</f>
        <v>Telegram</v>
      </c>
      <c r="M1835">
        <f>VLOOKUP(L1835,'Косты по каналам'!$A$1:$B$7,2,0)</f>
        <v>70</v>
      </c>
    </row>
    <row r="1836" spans="1:13" x14ac:dyDescent="0.25">
      <c r="A1836" s="1">
        <v>100716</v>
      </c>
      <c r="B1836" s="2">
        <v>44034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f>VLOOKUP(A1836,'Время активности'!$A$1:$B$3211,2,0)</f>
        <v>7</v>
      </c>
      <c r="J1836" s="5">
        <f t="shared" si="56"/>
        <v>0.11666666666666667</v>
      </c>
      <c r="K1836" s="1">
        <f t="shared" si="57"/>
        <v>4</v>
      </c>
      <c r="L1836" t="str">
        <f>VLOOKUP(A1836,'Каналы привлечения'!$A$1:$B$3211,2,0)</f>
        <v>Facebook</v>
      </c>
      <c r="M1836">
        <f>VLOOKUP(L1836,'Косты по каналам'!$A$1:$B$7,2,0)</f>
        <v>90</v>
      </c>
    </row>
    <row r="1837" spans="1:13" x14ac:dyDescent="0.25">
      <c r="A1837" s="1">
        <v>101063</v>
      </c>
      <c r="B1837" s="2">
        <v>44120</v>
      </c>
      <c r="C1837" s="1">
        <v>1</v>
      </c>
      <c r="D1837" s="1">
        <v>1</v>
      </c>
      <c r="E1837" s="1">
        <v>1</v>
      </c>
      <c r="F1837" s="1">
        <v>0</v>
      </c>
      <c r="G1837" s="1">
        <v>0</v>
      </c>
      <c r="H1837" s="1">
        <v>0</v>
      </c>
      <c r="I1837" s="1">
        <f>VLOOKUP(A1837,'Время активности'!$A$1:$B$3211,2,0)</f>
        <v>66</v>
      </c>
      <c r="J1837" s="5">
        <f t="shared" si="56"/>
        <v>1.1000000000000001</v>
      </c>
      <c r="K1837" s="1">
        <f t="shared" si="57"/>
        <v>3</v>
      </c>
      <c r="L1837" t="str">
        <f>VLOOKUP(A1837,'Каналы привлечения'!$A$1:$B$3211,2,0)</f>
        <v>Telegram</v>
      </c>
      <c r="M1837">
        <f>VLOOKUP(L1837,'Косты по каналам'!$A$1:$B$7,2,0)</f>
        <v>70</v>
      </c>
    </row>
    <row r="1838" spans="1:13" x14ac:dyDescent="0.25">
      <c r="A1838" s="1">
        <v>100611</v>
      </c>
      <c r="B1838" s="2">
        <v>43865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f>VLOOKUP(A1838,'Время активности'!$A$1:$B$3211,2,0)</f>
        <v>136</v>
      </c>
      <c r="J1838" s="5">
        <f t="shared" si="56"/>
        <v>2.2666666666666666</v>
      </c>
      <c r="K1838" s="1">
        <f t="shared" si="57"/>
        <v>2</v>
      </c>
      <c r="L1838" t="str">
        <f>VLOOKUP(A1838,'Каналы привлечения'!$A$1:$B$3211,2,0)</f>
        <v>Telegram</v>
      </c>
      <c r="M1838">
        <f>VLOOKUP(L1838,'Косты по каналам'!$A$1:$B$7,2,0)</f>
        <v>70</v>
      </c>
    </row>
    <row r="1839" spans="1:13" x14ac:dyDescent="0.25">
      <c r="A1839" s="1">
        <v>101426</v>
      </c>
      <c r="B1839" s="2">
        <v>43969</v>
      </c>
      <c r="C1839" s="1">
        <v>1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s="1">
        <f>VLOOKUP(A1839,'Время активности'!$A$1:$B$3211,2,0)</f>
        <v>118</v>
      </c>
      <c r="J1839" s="5">
        <f t="shared" si="56"/>
        <v>1.9666666666666666</v>
      </c>
      <c r="K1839" s="1">
        <f t="shared" si="57"/>
        <v>3</v>
      </c>
      <c r="L1839" t="str">
        <f>VLOOKUP(A1839,'Каналы привлечения'!$A$1:$B$3211,2,0)</f>
        <v>Telegram</v>
      </c>
      <c r="M1839">
        <f>VLOOKUP(L1839,'Косты по каналам'!$A$1:$B$7,2,0)</f>
        <v>70</v>
      </c>
    </row>
    <row r="1840" spans="1:13" x14ac:dyDescent="0.25">
      <c r="A1840" s="1">
        <v>100087</v>
      </c>
      <c r="B1840" s="2">
        <v>44004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f>VLOOKUP(A1840,'Время активности'!$A$1:$B$3211,2,0)</f>
        <v>82</v>
      </c>
      <c r="J1840" s="5">
        <f t="shared" si="56"/>
        <v>1.3666666666666667</v>
      </c>
      <c r="K1840" s="1">
        <f t="shared" si="57"/>
        <v>3</v>
      </c>
      <c r="L1840" t="str">
        <f>VLOOKUP(A1840,'Каналы привлечения'!$A$1:$B$3211,2,0)</f>
        <v>TikTok</v>
      </c>
      <c r="M1840">
        <f>VLOOKUP(L1840,'Косты по каналам'!$A$1:$B$7,2,0)</f>
        <v>80</v>
      </c>
    </row>
    <row r="1841" spans="1:13" x14ac:dyDescent="0.25">
      <c r="A1841" s="1">
        <v>100848</v>
      </c>
      <c r="B1841" s="2">
        <v>44094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f>VLOOKUP(A1841,'Время активности'!$A$1:$B$3211,2,0)</f>
        <v>228</v>
      </c>
      <c r="J1841" s="5">
        <f t="shared" si="56"/>
        <v>3.8</v>
      </c>
      <c r="K1841" s="1">
        <f t="shared" si="57"/>
        <v>1</v>
      </c>
      <c r="L1841" t="str">
        <f>VLOOKUP(A1841,'Каналы привлечения'!$A$1:$B$3211,2,0)</f>
        <v>Одноклассники</v>
      </c>
      <c r="M1841">
        <f>VLOOKUP(L1841,'Косты по каналам'!$A$1:$B$7,2,0)</f>
        <v>45</v>
      </c>
    </row>
    <row r="1842" spans="1:13" x14ac:dyDescent="0.25">
      <c r="A1842" s="1">
        <v>102761</v>
      </c>
      <c r="B1842" s="2">
        <v>44183</v>
      </c>
      <c r="C1842" s="1">
        <v>1</v>
      </c>
      <c r="D1842" s="1">
        <v>1</v>
      </c>
      <c r="E1842" s="1">
        <v>1</v>
      </c>
      <c r="F1842" s="1">
        <v>1</v>
      </c>
      <c r="G1842" s="1">
        <v>0</v>
      </c>
      <c r="H1842" s="1">
        <v>0</v>
      </c>
      <c r="I1842" s="1">
        <f>VLOOKUP(A1842,'Время активности'!$A$1:$B$3211,2,0)</f>
        <v>290</v>
      </c>
      <c r="J1842" s="5">
        <f t="shared" si="56"/>
        <v>4.833333333333333</v>
      </c>
      <c r="K1842" s="1">
        <f t="shared" si="57"/>
        <v>1</v>
      </c>
      <c r="L1842" t="str">
        <f>VLOOKUP(A1842,'Каналы привлечения'!$A$1:$B$3211,2,0)</f>
        <v>Facebook</v>
      </c>
      <c r="M1842">
        <f>VLOOKUP(L1842,'Косты по каналам'!$A$1:$B$7,2,0)</f>
        <v>90</v>
      </c>
    </row>
    <row r="1843" spans="1:13" x14ac:dyDescent="0.25">
      <c r="A1843" s="1">
        <v>100721</v>
      </c>
      <c r="B1843" s="2">
        <v>44158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f>VLOOKUP(A1843,'Время активности'!$A$1:$B$3211,2,0)</f>
        <v>50</v>
      </c>
      <c r="J1843" s="5">
        <f t="shared" si="56"/>
        <v>0.83333333333333337</v>
      </c>
      <c r="K1843" s="1">
        <f t="shared" si="57"/>
        <v>4</v>
      </c>
      <c r="L1843" t="str">
        <f>VLOOKUP(A1843,'Каналы привлечения'!$A$1:$B$3211,2,0)</f>
        <v>Одноклассники</v>
      </c>
      <c r="M1843">
        <f>VLOOKUP(L1843,'Косты по каналам'!$A$1:$B$7,2,0)</f>
        <v>45</v>
      </c>
    </row>
    <row r="1844" spans="1:13" x14ac:dyDescent="0.25">
      <c r="A1844" s="1">
        <v>103088</v>
      </c>
      <c r="B1844" s="2">
        <v>43952</v>
      </c>
      <c r="C1844" s="1">
        <v>1</v>
      </c>
      <c r="D1844" s="1">
        <v>1</v>
      </c>
      <c r="E1844" s="1">
        <v>0</v>
      </c>
      <c r="F1844" s="1">
        <v>0</v>
      </c>
      <c r="G1844" s="1">
        <v>0</v>
      </c>
      <c r="H1844" s="1">
        <v>0</v>
      </c>
      <c r="I1844" s="1">
        <f>VLOOKUP(A1844,'Время активности'!$A$1:$B$3211,2,0)</f>
        <v>10</v>
      </c>
      <c r="J1844" s="5">
        <f t="shared" si="56"/>
        <v>0.16666666666666666</v>
      </c>
      <c r="K1844" s="1">
        <f t="shared" si="57"/>
        <v>4</v>
      </c>
      <c r="L1844" t="str">
        <f>VLOOKUP(A1844,'Каналы привлечения'!$A$1:$B$3211,2,0)</f>
        <v>Одноклассники</v>
      </c>
      <c r="M1844">
        <f>VLOOKUP(L1844,'Косты по каналам'!$A$1:$B$7,2,0)</f>
        <v>45</v>
      </c>
    </row>
    <row r="1845" spans="1:13" x14ac:dyDescent="0.25">
      <c r="A1845" s="1">
        <v>101799</v>
      </c>
      <c r="B1845" s="2">
        <v>44115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f>VLOOKUP(A1845,'Время активности'!$A$1:$B$3211,2,0)</f>
        <v>282</v>
      </c>
      <c r="J1845" s="5">
        <f t="shared" si="56"/>
        <v>4.7</v>
      </c>
      <c r="K1845" s="1">
        <f t="shared" si="57"/>
        <v>1</v>
      </c>
      <c r="L1845" t="str">
        <f>VLOOKUP(A1845,'Каналы привлечения'!$A$1:$B$3211,2,0)</f>
        <v>TikTok</v>
      </c>
      <c r="M1845">
        <f>VLOOKUP(L1845,'Косты по каналам'!$A$1:$B$7,2,0)</f>
        <v>80</v>
      </c>
    </row>
    <row r="1846" spans="1:13" x14ac:dyDescent="0.25">
      <c r="A1846" s="1">
        <v>102578</v>
      </c>
      <c r="B1846" s="2">
        <v>44174</v>
      </c>
      <c r="C1846" s="1">
        <v>1</v>
      </c>
      <c r="D1846" s="1">
        <v>1</v>
      </c>
      <c r="E1846" s="1">
        <v>1</v>
      </c>
      <c r="F1846" s="1">
        <v>0</v>
      </c>
      <c r="G1846" s="1">
        <v>0</v>
      </c>
      <c r="H1846" s="1">
        <v>0</v>
      </c>
      <c r="I1846" s="1">
        <f>VLOOKUP(A1846,'Время активности'!$A$1:$B$3211,2,0)</f>
        <v>188</v>
      </c>
      <c r="J1846" s="5">
        <f t="shared" si="56"/>
        <v>3.1333333333333333</v>
      </c>
      <c r="K1846" s="1">
        <f t="shared" si="57"/>
        <v>1</v>
      </c>
      <c r="L1846" t="str">
        <f>VLOOKUP(A1846,'Каналы привлечения'!$A$1:$B$3211,2,0)</f>
        <v>VK</v>
      </c>
      <c r="M1846">
        <f>VLOOKUP(L1846,'Косты по каналам'!$A$1:$B$7,2,0)</f>
        <v>60</v>
      </c>
    </row>
    <row r="1847" spans="1:13" x14ac:dyDescent="0.25">
      <c r="A1847" s="1">
        <v>101705</v>
      </c>
      <c r="B1847" s="2">
        <v>43886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f>VLOOKUP(A1847,'Время активности'!$A$1:$B$3211,2,0)</f>
        <v>72</v>
      </c>
      <c r="J1847" s="5">
        <f t="shared" si="56"/>
        <v>1.2</v>
      </c>
      <c r="K1847" s="1">
        <f t="shared" si="57"/>
        <v>3</v>
      </c>
      <c r="L1847" t="str">
        <f>VLOOKUP(A1847,'Каналы привлечения'!$A$1:$B$3211,2,0)</f>
        <v>TikTok</v>
      </c>
      <c r="M1847">
        <f>VLOOKUP(L1847,'Косты по каналам'!$A$1:$B$7,2,0)</f>
        <v>80</v>
      </c>
    </row>
    <row r="1848" spans="1:13" x14ac:dyDescent="0.25">
      <c r="A1848" s="1">
        <v>102007</v>
      </c>
      <c r="B1848" s="2">
        <v>44176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f>VLOOKUP(A1848,'Время активности'!$A$1:$B$3211,2,0)</f>
        <v>188</v>
      </c>
      <c r="J1848" s="5">
        <f t="shared" si="56"/>
        <v>3.1333333333333333</v>
      </c>
      <c r="K1848" s="1">
        <f t="shared" si="57"/>
        <v>1</v>
      </c>
      <c r="L1848" t="str">
        <f>VLOOKUP(A1848,'Каналы привлечения'!$A$1:$B$3211,2,0)</f>
        <v>TikTok</v>
      </c>
      <c r="M1848">
        <f>VLOOKUP(L1848,'Косты по каналам'!$A$1:$B$7,2,0)</f>
        <v>80</v>
      </c>
    </row>
    <row r="1849" spans="1:13" x14ac:dyDescent="0.25">
      <c r="A1849" s="1">
        <v>103144</v>
      </c>
      <c r="B1849" s="2">
        <v>44064</v>
      </c>
      <c r="C1849" s="1">
        <v>1</v>
      </c>
      <c r="D1849" s="1">
        <v>1</v>
      </c>
      <c r="E1849" s="1">
        <v>1</v>
      </c>
      <c r="F1849" s="1">
        <v>0</v>
      </c>
      <c r="G1849" s="1">
        <v>0</v>
      </c>
      <c r="H1849" s="1">
        <v>0</v>
      </c>
      <c r="I1849" s="1">
        <f>VLOOKUP(A1849,'Время активности'!$A$1:$B$3211,2,0)</f>
        <v>868</v>
      </c>
      <c r="J1849" s="5">
        <f t="shared" si="56"/>
        <v>14.466666666666667</v>
      </c>
      <c r="K1849" s="1">
        <f t="shared" si="57"/>
        <v>1</v>
      </c>
      <c r="L1849" t="str">
        <f>VLOOKUP(A1849,'Каналы привлечения'!$A$1:$B$3211,2,0)</f>
        <v>Facebook</v>
      </c>
      <c r="M1849">
        <f>VLOOKUP(L1849,'Косты по каналам'!$A$1:$B$7,2,0)</f>
        <v>90</v>
      </c>
    </row>
    <row r="1850" spans="1:13" x14ac:dyDescent="0.25">
      <c r="A1850" s="1">
        <v>100383</v>
      </c>
      <c r="B1850" s="2">
        <v>43980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f>VLOOKUP(A1850,'Время активности'!$A$1:$B$3211,2,0)</f>
        <v>54</v>
      </c>
      <c r="J1850" s="5">
        <f t="shared" si="56"/>
        <v>0.9</v>
      </c>
      <c r="K1850" s="1">
        <f t="shared" si="57"/>
        <v>4</v>
      </c>
      <c r="L1850" t="str">
        <f>VLOOKUP(A1850,'Каналы привлечения'!$A$1:$B$3211,2,0)</f>
        <v>VK</v>
      </c>
      <c r="M1850">
        <f>VLOOKUP(L1850,'Косты по каналам'!$A$1:$B$7,2,0)</f>
        <v>60</v>
      </c>
    </row>
    <row r="1851" spans="1:13" x14ac:dyDescent="0.25">
      <c r="A1851" s="1">
        <v>103157</v>
      </c>
      <c r="B1851" s="2">
        <v>44011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f>VLOOKUP(A1851,'Время активности'!$A$1:$B$3211,2,0)</f>
        <v>4</v>
      </c>
      <c r="J1851" s="5">
        <f t="shared" si="56"/>
        <v>6.6666666666666666E-2</v>
      </c>
      <c r="K1851" s="1">
        <f t="shared" si="57"/>
        <v>4</v>
      </c>
      <c r="L1851" t="str">
        <f>VLOOKUP(A1851,'Каналы привлечения'!$A$1:$B$3211,2,0)</f>
        <v>Facebook</v>
      </c>
      <c r="M1851">
        <f>VLOOKUP(L1851,'Косты по каналам'!$A$1:$B$7,2,0)</f>
        <v>90</v>
      </c>
    </row>
    <row r="1852" spans="1:13" x14ac:dyDescent="0.25">
      <c r="A1852" s="1">
        <v>102910</v>
      </c>
      <c r="B1852" s="2">
        <v>44084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f>VLOOKUP(A1852,'Время активности'!$A$1:$B$3211,2,0)</f>
        <v>255</v>
      </c>
      <c r="J1852" s="5">
        <f t="shared" si="56"/>
        <v>4.25</v>
      </c>
      <c r="K1852" s="1">
        <f t="shared" si="57"/>
        <v>1</v>
      </c>
      <c r="L1852" t="str">
        <f>VLOOKUP(A1852,'Каналы привлечения'!$A$1:$B$3211,2,0)</f>
        <v>Facebook</v>
      </c>
      <c r="M1852">
        <f>VLOOKUP(L1852,'Косты по каналам'!$A$1:$B$7,2,0)</f>
        <v>90</v>
      </c>
    </row>
    <row r="1853" spans="1:13" x14ac:dyDescent="0.25">
      <c r="A1853" s="1">
        <v>101212</v>
      </c>
      <c r="B1853" s="2">
        <v>43871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f>VLOOKUP(A1853,'Время активности'!$A$1:$B$3211,2,0)</f>
        <v>9</v>
      </c>
      <c r="J1853" s="5">
        <f t="shared" si="56"/>
        <v>0.15</v>
      </c>
      <c r="K1853" s="1">
        <f t="shared" si="57"/>
        <v>4</v>
      </c>
      <c r="L1853" t="str">
        <f>VLOOKUP(A1853,'Каналы привлечения'!$A$1:$B$3211,2,0)</f>
        <v>Facebook</v>
      </c>
      <c r="M1853">
        <f>VLOOKUP(L1853,'Косты по каналам'!$A$1:$B$7,2,0)</f>
        <v>90</v>
      </c>
    </row>
    <row r="1854" spans="1:13" x14ac:dyDescent="0.25">
      <c r="A1854" s="1">
        <v>101359</v>
      </c>
      <c r="B1854" s="2">
        <v>44127</v>
      </c>
      <c r="C1854" s="1">
        <v>1</v>
      </c>
      <c r="D1854" s="1">
        <v>1</v>
      </c>
      <c r="E1854" s="1">
        <v>1</v>
      </c>
      <c r="F1854" s="1">
        <v>0</v>
      </c>
      <c r="G1854" s="1">
        <v>0</v>
      </c>
      <c r="H1854" s="1">
        <v>0</v>
      </c>
      <c r="I1854" s="1">
        <f>VLOOKUP(A1854,'Время активности'!$A$1:$B$3211,2,0)</f>
        <v>8</v>
      </c>
      <c r="J1854" s="5">
        <f t="shared" si="56"/>
        <v>0.13333333333333333</v>
      </c>
      <c r="K1854" s="1">
        <f t="shared" si="57"/>
        <v>4</v>
      </c>
      <c r="L1854" t="str">
        <f>VLOOKUP(A1854,'Каналы привлечения'!$A$1:$B$3211,2,0)</f>
        <v>Instagram</v>
      </c>
      <c r="M1854">
        <f>VLOOKUP(L1854,'Косты по каналам'!$A$1:$B$7,2,0)</f>
        <v>75</v>
      </c>
    </row>
    <row r="1855" spans="1:13" x14ac:dyDescent="0.25">
      <c r="A1855" s="1">
        <v>103099</v>
      </c>
      <c r="B1855" s="2">
        <v>44152</v>
      </c>
      <c r="C1855" s="1">
        <v>1</v>
      </c>
      <c r="D1855" s="1">
        <v>1</v>
      </c>
      <c r="E1855" s="1">
        <v>0</v>
      </c>
      <c r="F1855" s="1">
        <v>0</v>
      </c>
      <c r="G1855" s="1">
        <v>0</v>
      </c>
      <c r="H1855" s="1">
        <v>0</v>
      </c>
      <c r="I1855" s="1">
        <f>VLOOKUP(A1855,'Время активности'!$A$1:$B$3211,2,0)</f>
        <v>40</v>
      </c>
      <c r="J1855" s="5">
        <f t="shared" si="56"/>
        <v>0.66666666666666663</v>
      </c>
      <c r="K1855" s="1">
        <f t="shared" si="57"/>
        <v>4</v>
      </c>
      <c r="L1855" t="str">
        <f>VLOOKUP(A1855,'Каналы привлечения'!$A$1:$B$3211,2,0)</f>
        <v>TikTok</v>
      </c>
      <c r="M1855">
        <f>VLOOKUP(L1855,'Косты по каналам'!$A$1:$B$7,2,0)</f>
        <v>80</v>
      </c>
    </row>
    <row r="1856" spans="1:13" x14ac:dyDescent="0.25">
      <c r="A1856" s="1">
        <v>102073</v>
      </c>
      <c r="B1856" s="2">
        <v>43947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f>VLOOKUP(A1856,'Время активности'!$A$1:$B$3211,2,0)</f>
        <v>63</v>
      </c>
      <c r="J1856" s="5">
        <f t="shared" si="56"/>
        <v>1.05</v>
      </c>
      <c r="K1856" s="1">
        <f t="shared" si="57"/>
        <v>3</v>
      </c>
      <c r="L1856" t="str">
        <f>VLOOKUP(A1856,'Каналы привлечения'!$A$1:$B$3211,2,0)</f>
        <v>Facebook</v>
      </c>
      <c r="M1856">
        <f>VLOOKUP(L1856,'Косты по каналам'!$A$1:$B$7,2,0)</f>
        <v>90</v>
      </c>
    </row>
    <row r="1857" spans="1:13" x14ac:dyDescent="0.25">
      <c r="A1857" s="1">
        <v>100448</v>
      </c>
      <c r="B1857" s="2">
        <v>43931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f>VLOOKUP(A1857,'Время активности'!$A$1:$B$3211,2,0)</f>
        <v>75</v>
      </c>
      <c r="J1857" s="5">
        <f t="shared" si="56"/>
        <v>1.25</v>
      </c>
      <c r="K1857" s="1">
        <f t="shared" si="57"/>
        <v>3</v>
      </c>
      <c r="L1857" t="str">
        <f>VLOOKUP(A1857,'Каналы привлечения'!$A$1:$B$3211,2,0)</f>
        <v>VK</v>
      </c>
      <c r="M1857">
        <f>VLOOKUP(L1857,'Косты по каналам'!$A$1:$B$7,2,0)</f>
        <v>60</v>
      </c>
    </row>
    <row r="1858" spans="1:13" x14ac:dyDescent="0.25">
      <c r="A1858" s="1">
        <v>101181</v>
      </c>
      <c r="B1858" s="2">
        <v>44096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f>VLOOKUP(A1858,'Время активности'!$A$1:$B$3211,2,0)</f>
        <v>67</v>
      </c>
      <c r="J1858" s="5">
        <f t="shared" si="56"/>
        <v>1.1166666666666667</v>
      </c>
      <c r="K1858" s="1">
        <f t="shared" si="57"/>
        <v>3</v>
      </c>
      <c r="L1858" t="str">
        <f>VLOOKUP(A1858,'Каналы привлечения'!$A$1:$B$3211,2,0)</f>
        <v>Одноклассники</v>
      </c>
      <c r="M1858">
        <f>VLOOKUP(L1858,'Косты по каналам'!$A$1:$B$7,2,0)</f>
        <v>45</v>
      </c>
    </row>
    <row r="1859" spans="1:13" x14ac:dyDescent="0.25">
      <c r="A1859" s="1">
        <v>102558</v>
      </c>
      <c r="B1859" s="2">
        <v>44172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f>VLOOKUP(A1859,'Время активности'!$A$1:$B$3211,2,0)</f>
        <v>178</v>
      </c>
      <c r="J1859" s="5">
        <f t="shared" ref="J1859:J1922" si="58">I1859/60</f>
        <v>2.9666666666666668</v>
      </c>
      <c r="K1859" s="1">
        <f t="shared" ref="K1859:K1922" si="59">IF(J1859&lt;=1,4,IF(J1859&lt;=2,3,IF(J1859&lt;=3,2,1)))</f>
        <v>2</v>
      </c>
      <c r="L1859" t="str">
        <f>VLOOKUP(A1859,'Каналы привлечения'!$A$1:$B$3211,2,0)</f>
        <v>TikTok</v>
      </c>
      <c r="M1859">
        <f>VLOOKUP(L1859,'Косты по каналам'!$A$1:$B$7,2,0)</f>
        <v>80</v>
      </c>
    </row>
    <row r="1860" spans="1:13" x14ac:dyDescent="0.25">
      <c r="A1860" s="1">
        <v>100981</v>
      </c>
      <c r="B1860" s="2">
        <v>43843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f>VLOOKUP(A1860,'Время активности'!$A$1:$B$3211,2,0)</f>
        <v>230</v>
      </c>
      <c r="J1860" s="5">
        <f t="shared" si="58"/>
        <v>3.8333333333333335</v>
      </c>
      <c r="K1860" s="1">
        <f t="shared" si="59"/>
        <v>1</v>
      </c>
      <c r="L1860" t="str">
        <f>VLOOKUP(A1860,'Каналы привлечения'!$A$1:$B$3211,2,0)</f>
        <v>Одноклассники</v>
      </c>
      <c r="M1860">
        <f>VLOOKUP(L1860,'Косты по каналам'!$A$1:$B$7,2,0)</f>
        <v>45</v>
      </c>
    </row>
    <row r="1861" spans="1:13" x14ac:dyDescent="0.25">
      <c r="A1861" s="1">
        <v>102434</v>
      </c>
      <c r="B1861" s="2">
        <v>43944</v>
      </c>
      <c r="C1861" s="1">
        <v>1</v>
      </c>
      <c r="D1861" s="1">
        <v>1</v>
      </c>
      <c r="E1861" s="1">
        <v>1</v>
      </c>
      <c r="F1861" s="1">
        <v>1</v>
      </c>
      <c r="G1861" s="1">
        <v>0</v>
      </c>
      <c r="H1861" s="1">
        <v>0</v>
      </c>
      <c r="I1861" s="1">
        <f>VLOOKUP(A1861,'Время активности'!$A$1:$B$3211,2,0)</f>
        <v>51</v>
      </c>
      <c r="J1861" s="5">
        <f t="shared" si="58"/>
        <v>0.85</v>
      </c>
      <c r="K1861" s="1">
        <f t="shared" si="59"/>
        <v>4</v>
      </c>
      <c r="L1861" t="str">
        <f>VLOOKUP(A1861,'Каналы привлечения'!$A$1:$B$3211,2,0)</f>
        <v>TikTok</v>
      </c>
      <c r="M1861">
        <f>VLOOKUP(L1861,'Косты по каналам'!$A$1:$B$7,2,0)</f>
        <v>80</v>
      </c>
    </row>
    <row r="1862" spans="1:13" x14ac:dyDescent="0.25">
      <c r="A1862" s="1">
        <v>101941</v>
      </c>
      <c r="B1862" s="2">
        <v>43986</v>
      </c>
      <c r="C1862" s="1">
        <v>1</v>
      </c>
      <c r="D1862" s="1">
        <v>1</v>
      </c>
      <c r="E1862" s="1">
        <v>1</v>
      </c>
      <c r="F1862" s="1">
        <v>0</v>
      </c>
      <c r="G1862" s="1">
        <v>0</v>
      </c>
      <c r="H1862" s="1">
        <v>0</v>
      </c>
      <c r="I1862" s="1">
        <f>VLOOKUP(A1862,'Время активности'!$A$1:$B$3211,2,0)</f>
        <v>728</v>
      </c>
      <c r="J1862" s="5">
        <f t="shared" si="58"/>
        <v>12.133333333333333</v>
      </c>
      <c r="K1862" s="1">
        <f t="shared" si="59"/>
        <v>1</v>
      </c>
      <c r="L1862" t="str">
        <f>VLOOKUP(A1862,'Каналы привлечения'!$A$1:$B$3211,2,0)</f>
        <v>TikTok</v>
      </c>
      <c r="M1862">
        <f>VLOOKUP(L1862,'Косты по каналам'!$A$1:$B$7,2,0)</f>
        <v>80</v>
      </c>
    </row>
    <row r="1863" spans="1:13" x14ac:dyDescent="0.25">
      <c r="A1863" s="1">
        <v>102826</v>
      </c>
      <c r="B1863" s="2">
        <v>43852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f>VLOOKUP(A1863,'Время активности'!$A$1:$B$3211,2,0)</f>
        <v>7</v>
      </c>
      <c r="J1863" s="5">
        <f t="shared" si="58"/>
        <v>0.11666666666666667</v>
      </c>
      <c r="K1863" s="1">
        <f t="shared" si="59"/>
        <v>4</v>
      </c>
      <c r="L1863" t="str">
        <f>VLOOKUP(A1863,'Каналы привлечения'!$A$1:$B$3211,2,0)</f>
        <v>TikTok</v>
      </c>
      <c r="M1863">
        <f>VLOOKUP(L1863,'Косты по каналам'!$A$1:$B$7,2,0)</f>
        <v>80</v>
      </c>
    </row>
    <row r="1864" spans="1:13" x14ac:dyDescent="0.25">
      <c r="A1864" s="1">
        <v>101767</v>
      </c>
      <c r="B1864" s="2">
        <v>43920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f>VLOOKUP(A1864,'Время активности'!$A$1:$B$3211,2,0)</f>
        <v>125</v>
      </c>
      <c r="J1864" s="5">
        <f t="shared" si="58"/>
        <v>2.0833333333333335</v>
      </c>
      <c r="K1864" s="1">
        <f t="shared" si="59"/>
        <v>2</v>
      </c>
      <c r="L1864" t="str">
        <f>VLOOKUP(A1864,'Каналы привлечения'!$A$1:$B$3211,2,0)</f>
        <v>Telegram</v>
      </c>
      <c r="M1864">
        <f>VLOOKUP(L1864,'Косты по каналам'!$A$1:$B$7,2,0)</f>
        <v>70</v>
      </c>
    </row>
    <row r="1865" spans="1:13" x14ac:dyDescent="0.25">
      <c r="A1865" s="1">
        <v>100188</v>
      </c>
      <c r="B1865" s="2">
        <v>44062</v>
      </c>
      <c r="C1865" s="1">
        <v>1</v>
      </c>
      <c r="D1865" s="1">
        <v>1</v>
      </c>
      <c r="E1865" s="1">
        <v>1</v>
      </c>
      <c r="F1865" s="1">
        <v>1</v>
      </c>
      <c r="G1865" s="1">
        <v>1</v>
      </c>
      <c r="H1865" s="1">
        <v>0</v>
      </c>
      <c r="I1865" s="1">
        <f>VLOOKUP(A1865,'Время активности'!$A$1:$B$3211,2,0)</f>
        <v>108</v>
      </c>
      <c r="J1865" s="5">
        <f t="shared" si="58"/>
        <v>1.8</v>
      </c>
      <c r="K1865" s="1">
        <f t="shared" si="59"/>
        <v>3</v>
      </c>
      <c r="L1865" t="str">
        <f>VLOOKUP(A1865,'Каналы привлечения'!$A$1:$B$3211,2,0)</f>
        <v>Facebook</v>
      </c>
      <c r="M1865">
        <f>VLOOKUP(L1865,'Косты по каналам'!$A$1:$B$7,2,0)</f>
        <v>90</v>
      </c>
    </row>
    <row r="1866" spans="1:13" x14ac:dyDescent="0.25">
      <c r="A1866" s="1">
        <v>101647</v>
      </c>
      <c r="B1866" s="2">
        <v>43836</v>
      </c>
      <c r="C1866" s="1">
        <v>1</v>
      </c>
      <c r="D1866" s="1">
        <v>1</v>
      </c>
      <c r="E1866" s="1">
        <v>1</v>
      </c>
      <c r="F1866" s="1">
        <v>1</v>
      </c>
      <c r="G1866" s="1">
        <v>0</v>
      </c>
      <c r="H1866" s="1">
        <v>0</v>
      </c>
      <c r="I1866" s="1">
        <f>VLOOKUP(A1866,'Время активности'!$A$1:$B$3211,2,0)</f>
        <v>75</v>
      </c>
      <c r="J1866" s="5">
        <f t="shared" si="58"/>
        <v>1.25</v>
      </c>
      <c r="K1866" s="1">
        <f t="shared" si="59"/>
        <v>3</v>
      </c>
      <c r="L1866" t="str">
        <f>VLOOKUP(A1866,'Каналы привлечения'!$A$1:$B$3211,2,0)</f>
        <v>Одноклассники</v>
      </c>
      <c r="M1866">
        <f>VLOOKUP(L1866,'Косты по каналам'!$A$1:$B$7,2,0)</f>
        <v>45</v>
      </c>
    </row>
    <row r="1867" spans="1:13" x14ac:dyDescent="0.25">
      <c r="A1867" s="1">
        <v>101166</v>
      </c>
      <c r="B1867" s="2">
        <v>43831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f>VLOOKUP(A1867,'Время активности'!$A$1:$B$3211,2,0)</f>
        <v>69</v>
      </c>
      <c r="J1867" s="5">
        <f t="shared" si="58"/>
        <v>1.1499999999999999</v>
      </c>
      <c r="K1867" s="1">
        <f t="shared" si="59"/>
        <v>3</v>
      </c>
      <c r="L1867" t="str">
        <f>VLOOKUP(A1867,'Каналы привлечения'!$A$1:$B$3211,2,0)</f>
        <v>Одноклассники</v>
      </c>
      <c r="M1867">
        <f>VLOOKUP(L1867,'Косты по каналам'!$A$1:$B$7,2,0)</f>
        <v>45</v>
      </c>
    </row>
    <row r="1868" spans="1:13" x14ac:dyDescent="0.25">
      <c r="A1868" s="1">
        <v>102478</v>
      </c>
      <c r="B1868" s="2">
        <v>43887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f>VLOOKUP(A1868,'Время активности'!$A$1:$B$3211,2,0)</f>
        <v>184</v>
      </c>
      <c r="J1868" s="5">
        <f t="shared" si="58"/>
        <v>3.0666666666666669</v>
      </c>
      <c r="K1868" s="1">
        <f t="shared" si="59"/>
        <v>1</v>
      </c>
      <c r="L1868" t="str">
        <f>VLOOKUP(A1868,'Каналы привлечения'!$A$1:$B$3211,2,0)</f>
        <v>TikTok</v>
      </c>
      <c r="M1868">
        <f>VLOOKUP(L1868,'Косты по каналам'!$A$1:$B$7,2,0)</f>
        <v>80</v>
      </c>
    </row>
    <row r="1869" spans="1:13" x14ac:dyDescent="0.25">
      <c r="A1869" s="1">
        <v>101517</v>
      </c>
      <c r="B1869" s="2">
        <v>43897</v>
      </c>
      <c r="C1869" s="1">
        <v>1</v>
      </c>
      <c r="D1869" s="1">
        <v>1</v>
      </c>
      <c r="E1869" s="1">
        <v>1</v>
      </c>
      <c r="F1869" s="1">
        <v>0</v>
      </c>
      <c r="G1869" s="1">
        <v>0</v>
      </c>
      <c r="H1869" s="1">
        <v>0</v>
      </c>
      <c r="I1869" s="1">
        <f>VLOOKUP(A1869,'Время активности'!$A$1:$B$3211,2,0)</f>
        <v>78</v>
      </c>
      <c r="J1869" s="5">
        <f t="shared" si="58"/>
        <v>1.3</v>
      </c>
      <c r="K1869" s="1">
        <f t="shared" si="59"/>
        <v>3</v>
      </c>
      <c r="L1869" t="str">
        <f>VLOOKUP(A1869,'Каналы привлечения'!$A$1:$B$3211,2,0)</f>
        <v>VK</v>
      </c>
      <c r="M1869">
        <f>VLOOKUP(L1869,'Косты по каналам'!$A$1:$B$7,2,0)</f>
        <v>60</v>
      </c>
    </row>
    <row r="1870" spans="1:13" x14ac:dyDescent="0.25">
      <c r="A1870" s="1">
        <v>103153</v>
      </c>
      <c r="B1870" s="2">
        <v>44070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f>VLOOKUP(A1870,'Время активности'!$A$1:$B$3211,2,0)</f>
        <v>200</v>
      </c>
      <c r="J1870" s="5">
        <f t="shared" si="58"/>
        <v>3.3333333333333335</v>
      </c>
      <c r="K1870" s="1">
        <f t="shared" si="59"/>
        <v>1</v>
      </c>
      <c r="L1870" t="str">
        <f>VLOOKUP(A1870,'Каналы привлечения'!$A$1:$B$3211,2,0)</f>
        <v>Одноклассники</v>
      </c>
      <c r="M1870">
        <f>VLOOKUP(L1870,'Косты по каналам'!$A$1:$B$7,2,0)</f>
        <v>45</v>
      </c>
    </row>
    <row r="1871" spans="1:13" x14ac:dyDescent="0.25">
      <c r="A1871" s="1">
        <v>103198</v>
      </c>
      <c r="B1871" s="2">
        <v>43962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f>VLOOKUP(A1871,'Время активности'!$A$1:$B$3211,2,0)</f>
        <v>29</v>
      </c>
      <c r="J1871" s="5">
        <f t="shared" si="58"/>
        <v>0.48333333333333334</v>
      </c>
      <c r="K1871" s="1">
        <f t="shared" si="59"/>
        <v>4</v>
      </c>
      <c r="L1871" t="str">
        <f>VLOOKUP(A1871,'Каналы привлечения'!$A$1:$B$3211,2,0)</f>
        <v>TikTok</v>
      </c>
      <c r="M1871">
        <f>VLOOKUP(L1871,'Косты по каналам'!$A$1:$B$7,2,0)</f>
        <v>80</v>
      </c>
    </row>
    <row r="1872" spans="1:13" x14ac:dyDescent="0.25">
      <c r="A1872" s="1">
        <v>102090</v>
      </c>
      <c r="B1872" s="2">
        <v>44039</v>
      </c>
      <c r="C1872" s="1">
        <v>1</v>
      </c>
      <c r="D1872" s="1">
        <v>1</v>
      </c>
      <c r="E1872" s="1">
        <v>1</v>
      </c>
      <c r="F1872" s="1">
        <v>0</v>
      </c>
      <c r="G1872" s="1">
        <v>0</v>
      </c>
      <c r="H1872" s="1">
        <v>0</v>
      </c>
      <c r="I1872" s="1">
        <f>VLOOKUP(A1872,'Время активности'!$A$1:$B$3211,2,0)</f>
        <v>277</v>
      </c>
      <c r="J1872" s="5">
        <f t="shared" si="58"/>
        <v>4.6166666666666663</v>
      </c>
      <c r="K1872" s="1">
        <f t="shared" si="59"/>
        <v>1</v>
      </c>
      <c r="L1872" t="str">
        <f>VLOOKUP(A1872,'Каналы привлечения'!$A$1:$B$3211,2,0)</f>
        <v>Facebook</v>
      </c>
      <c r="M1872">
        <f>VLOOKUP(L1872,'Косты по каналам'!$A$1:$B$7,2,0)</f>
        <v>90</v>
      </c>
    </row>
    <row r="1873" spans="1:13" x14ac:dyDescent="0.25">
      <c r="A1873" s="1">
        <v>102592</v>
      </c>
      <c r="B1873" s="2">
        <v>43983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1">
        <f>VLOOKUP(A1873,'Время активности'!$A$1:$B$3211,2,0)</f>
        <v>161</v>
      </c>
      <c r="J1873" s="5">
        <f t="shared" si="58"/>
        <v>2.6833333333333331</v>
      </c>
      <c r="K1873" s="1">
        <f t="shared" si="59"/>
        <v>2</v>
      </c>
      <c r="L1873" t="str">
        <f>VLOOKUP(A1873,'Каналы привлечения'!$A$1:$B$3211,2,0)</f>
        <v>VK</v>
      </c>
      <c r="M1873">
        <f>VLOOKUP(L1873,'Косты по каналам'!$A$1:$B$7,2,0)</f>
        <v>60</v>
      </c>
    </row>
    <row r="1874" spans="1:13" x14ac:dyDescent="0.25">
      <c r="A1874" s="1">
        <v>102489</v>
      </c>
      <c r="B1874" s="2">
        <v>44168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f>VLOOKUP(A1874,'Время активности'!$A$1:$B$3211,2,0)</f>
        <v>4</v>
      </c>
      <c r="J1874" s="5">
        <f t="shared" si="58"/>
        <v>6.6666666666666666E-2</v>
      </c>
      <c r="K1874" s="1">
        <f t="shared" si="59"/>
        <v>4</v>
      </c>
      <c r="L1874" t="str">
        <f>VLOOKUP(A1874,'Каналы привлечения'!$A$1:$B$3211,2,0)</f>
        <v>Instagram</v>
      </c>
      <c r="M1874">
        <f>VLOOKUP(L1874,'Косты по каналам'!$A$1:$B$7,2,0)</f>
        <v>75</v>
      </c>
    </row>
    <row r="1875" spans="1:13" x14ac:dyDescent="0.25">
      <c r="A1875" s="1">
        <v>102337</v>
      </c>
      <c r="B1875" s="2">
        <v>44176</v>
      </c>
      <c r="C1875" s="1">
        <v>1</v>
      </c>
      <c r="D1875" s="1">
        <v>1</v>
      </c>
      <c r="E1875" s="1">
        <v>1</v>
      </c>
      <c r="F1875" s="1">
        <v>1</v>
      </c>
      <c r="G1875" s="1">
        <v>0</v>
      </c>
      <c r="H1875" s="1">
        <v>0</v>
      </c>
      <c r="I1875" s="1">
        <f>VLOOKUP(A1875,'Время активности'!$A$1:$B$3211,2,0)</f>
        <v>79</v>
      </c>
      <c r="J1875" s="5">
        <f t="shared" si="58"/>
        <v>1.3166666666666667</v>
      </c>
      <c r="K1875" s="1">
        <f t="shared" si="59"/>
        <v>3</v>
      </c>
      <c r="L1875" t="str">
        <f>VLOOKUP(A1875,'Каналы привлечения'!$A$1:$B$3211,2,0)</f>
        <v>Instagram</v>
      </c>
      <c r="M1875">
        <f>VLOOKUP(L1875,'Косты по каналам'!$A$1:$B$7,2,0)</f>
        <v>75</v>
      </c>
    </row>
    <row r="1876" spans="1:13" x14ac:dyDescent="0.25">
      <c r="A1876" s="1">
        <v>102619</v>
      </c>
      <c r="B1876" s="2">
        <v>44032</v>
      </c>
      <c r="C1876" s="1">
        <v>1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f>VLOOKUP(A1876,'Время активности'!$A$1:$B$3211,2,0)</f>
        <v>178</v>
      </c>
      <c r="J1876" s="5">
        <f t="shared" si="58"/>
        <v>2.9666666666666668</v>
      </c>
      <c r="K1876" s="1">
        <f t="shared" si="59"/>
        <v>2</v>
      </c>
      <c r="L1876" t="str">
        <f>VLOOKUP(A1876,'Каналы привлечения'!$A$1:$B$3211,2,0)</f>
        <v>Одноклассники</v>
      </c>
      <c r="M1876">
        <f>VLOOKUP(L1876,'Косты по каналам'!$A$1:$B$7,2,0)</f>
        <v>45</v>
      </c>
    </row>
    <row r="1877" spans="1:13" x14ac:dyDescent="0.25">
      <c r="A1877" s="1">
        <v>102625</v>
      </c>
      <c r="B1877" s="2">
        <v>43926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f>VLOOKUP(A1877,'Время активности'!$A$1:$B$3211,2,0)</f>
        <v>51</v>
      </c>
      <c r="J1877" s="5">
        <f t="shared" si="58"/>
        <v>0.85</v>
      </c>
      <c r="K1877" s="1">
        <f t="shared" si="59"/>
        <v>4</v>
      </c>
      <c r="L1877" t="str">
        <f>VLOOKUP(A1877,'Каналы привлечения'!$A$1:$B$3211,2,0)</f>
        <v>TikTok</v>
      </c>
      <c r="M1877">
        <f>VLOOKUP(L1877,'Косты по каналам'!$A$1:$B$7,2,0)</f>
        <v>80</v>
      </c>
    </row>
    <row r="1878" spans="1:13" x14ac:dyDescent="0.25">
      <c r="A1878" s="1">
        <v>103062</v>
      </c>
      <c r="B1878" s="2">
        <v>43930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f>VLOOKUP(A1878,'Время активности'!$A$1:$B$3211,2,0)</f>
        <v>16</v>
      </c>
      <c r="J1878" s="5">
        <f t="shared" si="58"/>
        <v>0.26666666666666666</v>
      </c>
      <c r="K1878" s="1">
        <f t="shared" si="59"/>
        <v>4</v>
      </c>
      <c r="L1878" t="str">
        <f>VLOOKUP(A1878,'Каналы привлечения'!$A$1:$B$3211,2,0)</f>
        <v>Instagram</v>
      </c>
      <c r="M1878">
        <f>VLOOKUP(L1878,'Косты по каналам'!$A$1:$B$7,2,0)</f>
        <v>75</v>
      </c>
    </row>
    <row r="1879" spans="1:13" x14ac:dyDescent="0.25">
      <c r="A1879" s="1">
        <v>100324</v>
      </c>
      <c r="B1879" s="2">
        <v>43974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f>VLOOKUP(A1879,'Время активности'!$A$1:$B$3211,2,0)</f>
        <v>84</v>
      </c>
      <c r="J1879" s="5">
        <f t="shared" si="58"/>
        <v>1.4</v>
      </c>
      <c r="K1879" s="1">
        <f t="shared" si="59"/>
        <v>3</v>
      </c>
      <c r="L1879" t="str">
        <f>VLOOKUP(A1879,'Каналы привлечения'!$A$1:$B$3211,2,0)</f>
        <v>Одноклассники</v>
      </c>
      <c r="M1879">
        <f>VLOOKUP(L1879,'Косты по каналам'!$A$1:$B$7,2,0)</f>
        <v>45</v>
      </c>
    </row>
    <row r="1880" spans="1:13" x14ac:dyDescent="0.25">
      <c r="A1880" s="1">
        <v>102112</v>
      </c>
      <c r="B1880" s="2">
        <v>44067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f>VLOOKUP(A1880,'Время активности'!$A$1:$B$3211,2,0)</f>
        <v>35</v>
      </c>
      <c r="J1880" s="5">
        <f t="shared" si="58"/>
        <v>0.58333333333333337</v>
      </c>
      <c r="K1880" s="1">
        <f t="shared" si="59"/>
        <v>4</v>
      </c>
      <c r="L1880" t="str">
        <f>VLOOKUP(A1880,'Каналы привлечения'!$A$1:$B$3211,2,0)</f>
        <v>Telegram</v>
      </c>
      <c r="M1880">
        <f>VLOOKUP(L1880,'Косты по каналам'!$A$1:$B$7,2,0)</f>
        <v>70</v>
      </c>
    </row>
    <row r="1881" spans="1:13" x14ac:dyDescent="0.25">
      <c r="A1881" s="1">
        <v>100088</v>
      </c>
      <c r="B1881" s="2">
        <v>44164</v>
      </c>
      <c r="C1881" s="1">
        <v>1</v>
      </c>
      <c r="D1881" s="1">
        <v>1</v>
      </c>
      <c r="E1881" s="1">
        <v>0</v>
      </c>
      <c r="F1881" s="1">
        <v>0</v>
      </c>
      <c r="G1881" s="1">
        <v>0</v>
      </c>
      <c r="H1881" s="1">
        <v>0</v>
      </c>
      <c r="I1881" s="1">
        <f>VLOOKUP(A1881,'Время активности'!$A$1:$B$3211,2,0)</f>
        <v>82</v>
      </c>
      <c r="J1881" s="5">
        <f t="shared" si="58"/>
        <v>1.3666666666666667</v>
      </c>
      <c r="K1881" s="1">
        <f t="shared" si="59"/>
        <v>3</v>
      </c>
      <c r="L1881" t="str">
        <f>VLOOKUP(A1881,'Каналы привлечения'!$A$1:$B$3211,2,0)</f>
        <v>Facebook</v>
      </c>
      <c r="M1881">
        <f>VLOOKUP(L1881,'Косты по каналам'!$A$1:$B$7,2,0)</f>
        <v>90</v>
      </c>
    </row>
    <row r="1882" spans="1:13" x14ac:dyDescent="0.25">
      <c r="A1882" s="1">
        <v>101652</v>
      </c>
      <c r="B1882" s="2">
        <v>43864</v>
      </c>
      <c r="C1882" s="1">
        <v>1</v>
      </c>
      <c r="D1882" s="1">
        <v>1</v>
      </c>
      <c r="E1882" s="1">
        <v>0</v>
      </c>
      <c r="F1882" s="1">
        <v>0</v>
      </c>
      <c r="G1882" s="1">
        <v>0</v>
      </c>
      <c r="H1882" s="1">
        <v>0</v>
      </c>
      <c r="I1882" s="1">
        <f>VLOOKUP(A1882,'Время активности'!$A$1:$B$3211,2,0)</f>
        <v>75</v>
      </c>
      <c r="J1882" s="5">
        <f t="shared" si="58"/>
        <v>1.25</v>
      </c>
      <c r="K1882" s="1">
        <f t="shared" si="59"/>
        <v>3</v>
      </c>
      <c r="L1882" t="str">
        <f>VLOOKUP(A1882,'Каналы привлечения'!$A$1:$B$3211,2,0)</f>
        <v>Facebook</v>
      </c>
      <c r="M1882">
        <f>VLOOKUP(L1882,'Косты по каналам'!$A$1:$B$7,2,0)</f>
        <v>90</v>
      </c>
    </row>
    <row r="1883" spans="1:13" x14ac:dyDescent="0.25">
      <c r="A1883" s="1">
        <v>101375</v>
      </c>
      <c r="B1883" s="2">
        <v>43901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s="1">
        <f>VLOOKUP(A1883,'Время активности'!$A$1:$B$3211,2,0)</f>
        <v>132</v>
      </c>
      <c r="J1883" s="5">
        <f t="shared" si="58"/>
        <v>2.2000000000000002</v>
      </c>
      <c r="K1883" s="1">
        <f t="shared" si="59"/>
        <v>2</v>
      </c>
      <c r="L1883" t="str">
        <f>VLOOKUP(A1883,'Каналы привлечения'!$A$1:$B$3211,2,0)</f>
        <v>Instagram</v>
      </c>
      <c r="M1883">
        <f>VLOOKUP(L1883,'Косты по каналам'!$A$1:$B$7,2,0)</f>
        <v>75</v>
      </c>
    </row>
    <row r="1884" spans="1:13" x14ac:dyDescent="0.25">
      <c r="A1884" s="1">
        <v>101450</v>
      </c>
      <c r="B1884" s="2">
        <v>44018</v>
      </c>
      <c r="C1884" s="1">
        <v>1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s="1">
        <f>VLOOKUP(A1884,'Время активности'!$A$1:$B$3211,2,0)</f>
        <v>905</v>
      </c>
      <c r="J1884" s="5">
        <f t="shared" si="58"/>
        <v>15.083333333333334</v>
      </c>
      <c r="K1884" s="1">
        <f t="shared" si="59"/>
        <v>1</v>
      </c>
      <c r="L1884" t="str">
        <f>VLOOKUP(A1884,'Каналы привлечения'!$A$1:$B$3211,2,0)</f>
        <v>Facebook</v>
      </c>
      <c r="M1884">
        <f>VLOOKUP(L1884,'Косты по каналам'!$A$1:$B$7,2,0)</f>
        <v>90</v>
      </c>
    </row>
    <row r="1885" spans="1:13" x14ac:dyDescent="0.25">
      <c r="A1885" s="1">
        <v>102422</v>
      </c>
      <c r="B1885" s="2">
        <v>43909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f>VLOOKUP(A1885,'Время активности'!$A$1:$B$3211,2,0)</f>
        <v>89</v>
      </c>
      <c r="J1885" s="5">
        <f t="shared" si="58"/>
        <v>1.4833333333333334</v>
      </c>
      <c r="K1885" s="1">
        <f t="shared" si="59"/>
        <v>3</v>
      </c>
      <c r="L1885" t="str">
        <f>VLOOKUP(A1885,'Каналы привлечения'!$A$1:$B$3211,2,0)</f>
        <v>Instagram</v>
      </c>
      <c r="M1885">
        <f>VLOOKUP(L1885,'Косты по каналам'!$A$1:$B$7,2,0)</f>
        <v>75</v>
      </c>
    </row>
    <row r="1886" spans="1:13" x14ac:dyDescent="0.25">
      <c r="A1886" s="1">
        <v>102754</v>
      </c>
      <c r="B1886" s="2">
        <v>44042</v>
      </c>
      <c r="C1886" s="1">
        <v>1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s="1">
        <f>VLOOKUP(A1886,'Время активности'!$A$1:$B$3211,2,0)</f>
        <v>231</v>
      </c>
      <c r="J1886" s="5">
        <f t="shared" si="58"/>
        <v>3.85</v>
      </c>
      <c r="K1886" s="1">
        <f t="shared" si="59"/>
        <v>1</v>
      </c>
      <c r="L1886" t="str">
        <f>VLOOKUP(A1886,'Каналы привлечения'!$A$1:$B$3211,2,0)</f>
        <v>Telegram</v>
      </c>
      <c r="M1886">
        <f>VLOOKUP(L1886,'Косты по каналам'!$A$1:$B$7,2,0)</f>
        <v>70</v>
      </c>
    </row>
    <row r="1887" spans="1:13" x14ac:dyDescent="0.25">
      <c r="A1887" s="1">
        <v>100255</v>
      </c>
      <c r="B1887" s="2">
        <v>43956</v>
      </c>
      <c r="C1887" s="1">
        <v>1</v>
      </c>
      <c r="D1887" s="1">
        <v>1</v>
      </c>
      <c r="E1887" s="1">
        <v>1</v>
      </c>
      <c r="F1887" s="1">
        <v>1</v>
      </c>
      <c r="G1887" s="1">
        <v>0</v>
      </c>
      <c r="H1887" s="1">
        <v>0</v>
      </c>
      <c r="I1887" s="1">
        <f>VLOOKUP(A1887,'Время активности'!$A$1:$B$3211,2,0)</f>
        <v>84</v>
      </c>
      <c r="J1887" s="5">
        <f t="shared" si="58"/>
        <v>1.4</v>
      </c>
      <c r="K1887" s="1">
        <f t="shared" si="59"/>
        <v>3</v>
      </c>
      <c r="L1887" t="str">
        <f>VLOOKUP(A1887,'Каналы привлечения'!$A$1:$B$3211,2,0)</f>
        <v>VK</v>
      </c>
      <c r="M1887">
        <f>VLOOKUP(L1887,'Косты по каналам'!$A$1:$B$7,2,0)</f>
        <v>60</v>
      </c>
    </row>
    <row r="1888" spans="1:13" x14ac:dyDescent="0.25">
      <c r="A1888" s="1">
        <v>100577</v>
      </c>
      <c r="B1888" s="2">
        <v>44092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f>VLOOKUP(A1888,'Время активности'!$A$1:$B$3211,2,0)</f>
        <v>62</v>
      </c>
      <c r="J1888" s="5">
        <f t="shared" si="58"/>
        <v>1.0333333333333334</v>
      </c>
      <c r="K1888" s="1">
        <f t="shared" si="59"/>
        <v>3</v>
      </c>
      <c r="L1888" t="str">
        <f>VLOOKUP(A1888,'Каналы привлечения'!$A$1:$B$3211,2,0)</f>
        <v>Одноклассники</v>
      </c>
      <c r="M1888">
        <f>VLOOKUP(L1888,'Косты по каналам'!$A$1:$B$7,2,0)</f>
        <v>45</v>
      </c>
    </row>
    <row r="1889" spans="1:13" x14ac:dyDescent="0.25">
      <c r="A1889" s="1">
        <v>103210</v>
      </c>
      <c r="B1889" s="2">
        <v>43869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f>VLOOKUP(A1889,'Время активности'!$A$1:$B$3211,2,0)</f>
        <v>108</v>
      </c>
      <c r="J1889" s="5">
        <f t="shared" si="58"/>
        <v>1.8</v>
      </c>
      <c r="K1889" s="1">
        <f t="shared" si="59"/>
        <v>3</v>
      </c>
      <c r="L1889" t="str">
        <f>VLOOKUP(A1889,'Каналы привлечения'!$A$1:$B$3211,2,0)</f>
        <v>Instagram</v>
      </c>
      <c r="M1889">
        <f>VLOOKUP(L1889,'Косты по каналам'!$A$1:$B$7,2,0)</f>
        <v>75</v>
      </c>
    </row>
    <row r="1890" spans="1:13" x14ac:dyDescent="0.25">
      <c r="A1890" s="1">
        <v>101364</v>
      </c>
      <c r="B1890" s="2">
        <v>44114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f>VLOOKUP(A1890,'Время активности'!$A$1:$B$3211,2,0)</f>
        <v>44</v>
      </c>
      <c r="J1890" s="5">
        <f t="shared" si="58"/>
        <v>0.73333333333333328</v>
      </c>
      <c r="K1890" s="1">
        <f t="shared" si="59"/>
        <v>4</v>
      </c>
      <c r="L1890" t="str">
        <f>VLOOKUP(A1890,'Каналы привлечения'!$A$1:$B$3211,2,0)</f>
        <v>Facebook</v>
      </c>
      <c r="M1890">
        <f>VLOOKUP(L1890,'Косты по каналам'!$A$1:$B$7,2,0)</f>
        <v>90</v>
      </c>
    </row>
    <row r="1891" spans="1:13" x14ac:dyDescent="0.25">
      <c r="A1891" s="1">
        <v>100686</v>
      </c>
      <c r="B1891" s="2">
        <v>44150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f>VLOOKUP(A1891,'Время активности'!$A$1:$B$3211,2,0)</f>
        <v>14</v>
      </c>
      <c r="J1891" s="5">
        <f t="shared" si="58"/>
        <v>0.23333333333333334</v>
      </c>
      <c r="K1891" s="1">
        <f t="shared" si="59"/>
        <v>4</v>
      </c>
      <c r="L1891" t="str">
        <f>VLOOKUP(A1891,'Каналы привлечения'!$A$1:$B$3211,2,0)</f>
        <v>Facebook</v>
      </c>
      <c r="M1891">
        <f>VLOOKUP(L1891,'Косты по каналам'!$A$1:$B$7,2,0)</f>
        <v>90</v>
      </c>
    </row>
    <row r="1892" spans="1:13" x14ac:dyDescent="0.25">
      <c r="A1892" s="1">
        <v>101581</v>
      </c>
      <c r="B1892" s="2">
        <v>44036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f>VLOOKUP(A1892,'Время активности'!$A$1:$B$3211,2,0)</f>
        <v>78</v>
      </c>
      <c r="J1892" s="5">
        <f t="shared" si="58"/>
        <v>1.3</v>
      </c>
      <c r="K1892" s="1">
        <f t="shared" si="59"/>
        <v>3</v>
      </c>
      <c r="L1892" t="str">
        <f>VLOOKUP(A1892,'Каналы привлечения'!$A$1:$B$3211,2,0)</f>
        <v>Одноклассники</v>
      </c>
      <c r="M1892">
        <f>VLOOKUP(L1892,'Косты по каналам'!$A$1:$B$7,2,0)</f>
        <v>45</v>
      </c>
    </row>
    <row r="1893" spans="1:13" x14ac:dyDescent="0.25">
      <c r="A1893" s="1">
        <v>101108</v>
      </c>
      <c r="B1893" s="2">
        <v>44133</v>
      </c>
      <c r="C1893" s="1">
        <v>1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f>VLOOKUP(A1893,'Время активности'!$A$1:$B$3211,2,0)</f>
        <v>69</v>
      </c>
      <c r="J1893" s="5">
        <f t="shared" si="58"/>
        <v>1.1499999999999999</v>
      </c>
      <c r="K1893" s="1">
        <f t="shared" si="59"/>
        <v>3</v>
      </c>
      <c r="L1893" t="str">
        <f>VLOOKUP(A1893,'Каналы привлечения'!$A$1:$B$3211,2,0)</f>
        <v>Одноклассники</v>
      </c>
      <c r="M1893">
        <f>VLOOKUP(L1893,'Косты по каналам'!$A$1:$B$7,2,0)</f>
        <v>45</v>
      </c>
    </row>
    <row r="1894" spans="1:13" x14ac:dyDescent="0.25">
      <c r="A1894" s="1">
        <v>103016</v>
      </c>
      <c r="B1894" s="2">
        <v>44027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f>VLOOKUP(A1894,'Время активности'!$A$1:$B$3211,2,0)</f>
        <v>14</v>
      </c>
      <c r="J1894" s="5">
        <f t="shared" si="58"/>
        <v>0.23333333333333334</v>
      </c>
      <c r="K1894" s="1">
        <f t="shared" si="59"/>
        <v>4</v>
      </c>
      <c r="L1894" t="str">
        <f>VLOOKUP(A1894,'Каналы привлечения'!$A$1:$B$3211,2,0)</f>
        <v>VK</v>
      </c>
      <c r="M1894">
        <f>VLOOKUP(L1894,'Косты по каналам'!$A$1:$B$7,2,0)</f>
        <v>60</v>
      </c>
    </row>
    <row r="1895" spans="1:13" x14ac:dyDescent="0.25">
      <c r="A1895" s="1">
        <v>102843</v>
      </c>
      <c r="B1895" s="2">
        <v>43891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f>VLOOKUP(A1895,'Время активности'!$A$1:$B$3211,2,0)</f>
        <v>124</v>
      </c>
      <c r="J1895" s="5">
        <f t="shared" si="58"/>
        <v>2.0666666666666669</v>
      </c>
      <c r="K1895" s="1">
        <f t="shared" si="59"/>
        <v>2</v>
      </c>
      <c r="L1895" t="str">
        <f>VLOOKUP(A1895,'Каналы привлечения'!$A$1:$B$3211,2,0)</f>
        <v>Telegram</v>
      </c>
      <c r="M1895">
        <f>VLOOKUP(L1895,'Косты по каналам'!$A$1:$B$7,2,0)</f>
        <v>70</v>
      </c>
    </row>
    <row r="1896" spans="1:13" x14ac:dyDescent="0.25">
      <c r="A1896" s="1">
        <v>101631</v>
      </c>
      <c r="B1896" s="2">
        <v>44022</v>
      </c>
      <c r="C1896" s="1">
        <v>1</v>
      </c>
      <c r="D1896" s="1">
        <v>1</v>
      </c>
      <c r="E1896" s="1">
        <v>0</v>
      </c>
      <c r="F1896" s="1">
        <v>0</v>
      </c>
      <c r="G1896" s="1">
        <v>0</v>
      </c>
      <c r="H1896" s="1">
        <v>0</v>
      </c>
      <c r="I1896" s="1">
        <f>VLOOKUP(A1896,'Время активности'!$A$1:$B$3211,2,0)</f>
        <v>76</v>
      </c>
      <c r="J1896" s="5">
        <f t="shared" si="58"/>
        <v>1.2666666666666666</v>
      </c>
      <c r="K1896" s="1">
        <f t="shared" si="59"/>
        <v>3</v>
      </c>
      <c r="L1896" t="str">
        <f>VLOOKUP(A1896,'Каналы привлечения'!$A$1:$B$3211,2,0)</f>
        <v>TikTok</v>
      </c>
      <c r="M1896">
        <f>VLOOKUP(L1896,'Косты по каналам'!$A$1:$B$7,2,0)</f>
        <v>80</v>
      </c>
    </row>
    <row r="1897" spans="1:13" x14ac:dyDescent="0.25">
      <c r="A1897" s="1">
        <v>100856</v>
      </c>
      <c r="B1897" s="2">
        <v>43935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f>VLOOKUP(A1897,'Время активности'!$A$1:$B$3211,2,0)</f>
        <v>192</v>
      </c>
      <c r="J1897" s="5">
        <f t="shared" si="58"/>
        <v>3.2</v>
      </c>
      <c r="K1897" s="1">
        <f t="shared" si="59"/>
        <v>1</v>
      </c>
      <c r="L1897" t="str">
        <f>VLOOKUP(A1897,'Каналы привлечения'!$A$1:$B$3211,2,0)</f>
        <v>Одноклассники</v>
      </c>
      <c r="M1897">
        <f>VLOOKUP(L1897,'Косты по каналам'!$A$1:$B$7,2,0)</f>
        <v>45</v>
      </c>
    </row>
    <row r="1898" spans="1:13" x14ac:dyDescent="0.25">
      <c r="A1898" s="1">
        <v>101119</v>
      </c>
      <c r="B1898" s="2">
        <v>44132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f>VLOOKUP(A1898,'Время активности'!$A$1:$B$3211,2,0)</f>
        <v>69</v>
      </c>
      <c r="J1898" s="5">
        <f t="shared" si="58"/>
        <v>1.1499999999999999</v>
      </c>
      <c r="K1898" s="1">
        <f t="shared" si="59"/>
        <v>3</v>
      </c>
      <c r="L1898" t="str">
        <f>VLOOKUP(A1898,'Каналы привлечения'!$A$1:$B$3211,2,0)</f>
        <v>Telegram</v>
      </c>
      <c r="M1898">
        <f>VLOOKUP(L1898,'Косты по каналам'!$A$1:$B$7,2,0)</f>
        <v>70</v>
      </c>
    </row>
    <row r="1899" spans="1:13" x14ac:dyDescent="0.25">
      <c r="A1899" s="1">
        <v>102891</v>
      </c>
      <c r="B1899" s="2">
        <v>43945</v>
      </c>
      <c r="C1899" s="1">
        <v>1</v>
      </c>
      <c r="D1899" s="1">
        <v>1</v>
      </c>
      <c r="E1899" s="1">
        <v>1</v>
      </c>
      <c r="F1899" s="1">
        <v>1</v>
      </c>
      <c r="G1899" s="1">
        <v>0</v>
      </c>
      <c r="H1899" s="1">
        <v>0</v>
      </c>
      <c r="I1899" s="1">
        <f>VLOOKUP(A1899,'Время активности'!$A$1:$B$3211,2,0)</f>
        <v>7</v>
      </c>
      <c r="J1899" s="5">
        <f t="shared" si="58"/>
        <v>0.11666666666666667</v>
      </c>
      <c r="K1899" s="1">
        <f t="shared" si="59"/>
        <v>4</v>
      </c>
      <c r="L1899" t="str">
        <f>VLOOKUP(A1899,'Каналы привлечения'!$A$1:$B$3211,2,0)</f>
        <v>Instagram</v>
      </c>
      <c r="M1899">
        <f>VLOOKUP(L1899,'Косты по каналам'!$A$1:$B$7,2,0)</f>
        <v>75</v>
      </c>
    </row>
    <row r="1900" spans="1:13" x14ac:dyDescent="0.25">
      <c r="A1900" s="1">
        <v>101836</v>
      </c>
      <c r="B1900" s="2">
        <v>44104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f>VLOOKUP(A1900,'Время активности'!$A$1:$B$3211,2,0)</f>
        <v>16</v>
      </c>
      <c r="J1900" s="5">
        <f t="shared" si="58"/>
        <v>0.26666666666666666</v>
      </c>
      <c r="K1900" s="1">
        <f t="shared" si="59"/>
        <v>4</v>
      </c>
      <c r="L1900" t="str">
        <f>VLOOKUP(A1900,'Каналы привлечения'!$A$1:$B$3211,2,0)</f>
        <v>Instagram</v>
      </c>
      <c r="M1900">
        <f>VLOOKUP(L1900,'Косты по каналам'!$A$1:$B$7,2,0)</f>
        <v>75</v>
      </c>
    </row>
    <row r="1901" spans="1:13" x14ac:dyDescent="0.25">
      <c r="A1901" s="1">
        <v>100737</v>
      </c>
      <c r="B1901" s="2">
        <v>43912</v>
      </c>
      <c r="C1901" s="1">
        <v>1</v>
      </c>
      <c r="D1901" s="1">
        <v>1</v>
      </c>
      <c r="E1901" s="1">
        <v>1</v>
      </c>
      <c r="F1901" s="1">
        <v>1</v>
      </c>
      <c r="G1901" s="1">
        <v>0</v>
      </c>
      <c r="H1901" s="1">
        <v>0</v>
      </c>
      <c r="I1901" s="1">
        <f>VLOOKUP(A1901,'Время активности'!$A$1:$B$3211,2,0)</f>
        <v>68</v>
      </c>
      <c r="J1901" s="5">
        <f t="shared" si="58"/>
        <v>1.1333333333333333</v>
      </c>
      <c r="K1901" s="1">
        <f t="shared" si="59"/>
        <v>3</v>
      </c>
      <c r="L1901" t="str">
        <f>VLOOKUP(A1901,'Каналы привлечения'!$A$1:$B$3211,2,0)</f>
        <v>Facebook</v>
      </c>
      <c r="M1901">
        <f>VLOOKUP(L1901,'Косты по каналам'!$A$1:$B$7,2,0)</f>
        <v>90</v>
      </c>
    </row>
    <row r="1902" spans="1:13" x14ac:dyDescent="0.25">
      <c r="A1902" s="1">
        <v>102904</v>
      </c>
      <c r="B1902" s="2">
        <v>43932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f>VLOOKUP(A1902,'Время активности'!$A$1:$B$3211,2,0)</f>
        <v>231</v>
      </c>
      <c r="J1902" s="5">
        <f t="shared" si="58"/>
        <v>3.85</v>
      </c>
      <c r="K1902" s="1">
        <f t="shared" si="59"/>
        <v>1</v>
      </c>
      <c r="L1902" t="str">
        <f>VLOOKUP(A1902,'Каналы привлечения'!$A$1:$B$3211,2,0)</f>
        <v>VK</v>
      </c>
      <c r="M1902">
        <f>VLOOKUP(L1902,'Косты по каналам'!$A$1:$B$7,2,0)</f>
        <v>60</v>
      </c>
    </row>
    <row r="1903" spans="1:13" x14ac:dyDescent="0.25">
      <c r="A1903" s="1">
        <v>100165</v>
      </c>
      <c r="B1903" s="2">
        <v>44045</v>
      </c>
      <c r="C1903" s="1">
        <v>1</v>
      </c>
      <c r="D1903" s="1">
        <v>1</v>
      </c>
      <c r="E1903" s="1">
        <v>0</v>
      </c>
      <c r="F1903" s="1">
        <v>0</v>
      </c>
      <c r="G1903" s="1">
        <v>0</v>
      </c>
      <c r="H1903" s="1">
        <v>0</v>
      </c>
      <c r="I1903" s="1">
        <f>VLOOKUP(A1903,'Время активности'!$A$1:$B$3211,2,0)</f>
        <v>376</v>
      </c>
      <c r="J1903" s="5">
        <f t="shared" si="58"/>
        <v>6.2666666666666666</v>
      </c>
      <c r="K1903" s="1">
        <f t="shared" si="59"/>
        <v>1</v>
      </c>
      <c r="L1903" t="str">
        <f>VLOOKUP(A1903,'Каналы привлечения'!$A$1:$B$3211,2,0)</f>
        <v>Telegram</v>
      </c>
      <c r="M1903">
        <f>VLOOKUP(L1903,'Косты по каналам'!$A$1:$B$7,2,0)</f>
        <v>70</v>
      </c>
    </row>
    <row r="1904" spans="1:13" x14ac:dyDescent="0.25">
      <c r="A1904" s="1">
        <v>101521</v>
      </c>
      <c r="B1904" s="2">
        <v>43973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f>VLOOKUP(A1904,'Время активности'!$A$1:$B$3211,2,0)</f>
        <v>169</v>
      </c>
      <c r="J1904" s="5">
        <f t="shared" si="58"/>
        <v>2.8166666666666669</v>
      </c>
      <c r="K1904" s="1">
        <f t="shared" si="59"/>
        <v>2</v>
      </c>
      <c r="L1904" t="str">
        <f>VLOOKUP(A1904,'Каналы привлечения'!$A$1:$B$3211,2,0)</f>
        <v>Telegram</v>
      </c>
      <c r="M1904">
        <f>VLOOKUP(L1904,'Косты по каналам'!$A$1:$B$7,2,0)</f>
        <v>70</v>
      </c>
    </row>
    <row r="1905" spans="1:13" x14ac:dyDescent="0.25">
      <c r="A1905" s="1">
        <v>103161</v>
      </c>
      <c r="B1905" s="2">
        <v>44043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f>VLOOKUP(A1905,'Время активности'!$A$1:$B$3211,2,0)</f>
        <v>22</v>
      </c>
      <c r="J1905" s="5">
        <f t="shared" si="58"/>
        <v>0.36666666666666664</v>
      </c>
      <c r="K1905" s="1">
        <f t="shared" si="59"/>
        <v>4</v>
      </c>
      <c r="L1905" t="str">
        <f>VLOOKUP(A1905,'Каналы привлечения'!$A$1:$B$3211,2,0)</f>
        <v>Instagram</v>
      </c>
      <c r="M1905">
        <f>VLOOKUP(L1905,'Косты по каналам'!$A$1:$B$7,2,0)</f>
        <v>75</v>
      </c>
    </row>
    <row r="1906" spans="1:13" x14ac:dyDescent="0.25">
      <c r="A1906" s="1">
        <v>102064</v>
      </c>
      <c r="B1906" s="2">
        <v>44176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f>VLOOKUP(A1906,'Время активности'!$A$1:$B$3211,2,0)</f>
        <v>38</v>
      </c>
      <c r="J1906" s="5">
        <f t="shared" si="58"/>
        <v>0.6333333333333333</v>
      </c>
      <c r="K1906" s="1">
        <f t="shared" si="59"/>
        <v>4</v>
      </c>
      <c r="L1906" t="str">
        <f>VLOOKUP(A1906,'Каналы привлечения'!$A$1:$B$3211,2,0)</f>
        <v>Instagram</v>
      </c>
      <c r="M1906">
        <f>VLOOKUP(L1906,'Косты по каналам'!$A$1:$B$7,2,0)</f>
        <v>75</v>
      </c>
    </row>
    <row r="1907" spans="1:13" x14ac:dyDescent="0.25">
      <c r="A1907" s="1">
        <v>100070</v>
      </c>
      <c r="B1907" s="2">
        <v>43887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f>VLOOKUP(A1907,'Время активности'!$A$1:$B$3211,2,0)</f>
        <v>30</v>
      </c>
      <c r="J1907" s="5">
        <f t="shared" si="58"/>
        <v>0.5</v>
      </c>
      <c r="K1907" s="1">
        <f t="shared" si="59"/>
        <v>4</v>
      </c>
      <c r="L1907" t="str">
        <f>VLOOKUP(A1907,'Каналы привлечения'!$A$1:$B$3211,2,0)</f>
        <v>Telegram</v>
      </c>
      <c r="M1907">
        <f>VLOOKUP(L1907,'Косты по каналам'!$A$1:$B$7,2,0)</f>
        <v>70</v>
      </c>
    </row>
    <row r="1908" spans="1:13" x14ac:dyDescent="0.25">
      <c r="A1908" s="1">
        <v>100133</v>
      </c>
      <c r="B1908" s="2">
        <v>44016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f>VLOOKUP(A1908,'Время активности'!$A$1:$B$3211,2,0)</f>
        <v>60</v>
      </c>
      <c r="J1908" s="5">
        <f t="shared" si="58"/>
        <v>1</v>
      </c>
      <c r="K1908" s="1">
        <f t="shared" si="59"/>
        <v>4</v>
      </c>
      <c r="L1908" t="str">
        <f>VLOOKUP(A1908,'Каналы привлечения'!$A$1:$B$3211,2,0)</f>
        <v>Instagram</v>
      </c>
      <c r="M1908">
        <f>VLOOKUP(L1908,'Косты по каналам'!$A$1:$B$7,2,0)</f>
        <v>75</v>
      </c>
    </row>
    <row r="1909" spans="1:13" x14ac:dyDescent="0.25">
      <c r="A1909" s="1">
        <v>102376</v>
      </c>
      <c r="B1909" s="2">
        <v>44133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f>VLOOKUP(A1909,'Время активности'!$A$1:$B$3211,2,0)</f>
        <v>24</v>
      </c>
      <c r="J1909" s="5">
        <f t="shared" si="58"/>
        <v>0.4</v>
      </c>
      <c r="K1909" s="1">
        <f t="shared" si="59"/>
        <v>4</v>
      </c>
      <c r="L1909" t="str">
        <f>VLOOKUP(A1909,'Каналы привлечения'!$A$1:$B$3211,2,0)</f>
        <v>Instagram</v>
      </c>
      <c r="M1909">
        <f>VLOOKUP(L1909,'Косты по каналам'!$A$1:$B$7,2,0)</f>
        <v>75</v>
      </c>
    </row>
    <row r="1910" spans="1:13" x14ac:dyDescent="0.25">
      <c r="A1910" s="1">
        <v>102785</v>
      </c>
      <c r="B1910" s="2">
        <v>44039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f>VLOOKUP(A1910,'Время активности'!$A$1:$B$3211,2,0)</f>
        <v>37</v>
      </c>
      <c r="J1910" s="5">
        <f t="shared" si="58"/>
        <v>0.6166666666666667</v>
      </c>
      <c r="K1910" s="1">
        <f t="shared" si="59"/>
        <v>4</v>
      </c>
      <c r="L1910" t="str">
        <f>VLOOKUP(A1910,'Каналы привлечения'!$A$1:$B$3211,2,0)</f>
        <v>Telegram</v>
      </c>
      <c r="M1910">
        <f>VLOOKUP(L1910,'Косты по каналам'!$A$1:$B$7,2,0)</f>
        <v>70</v>
      </c>
    </row>
    <row r="1911" spans="1:13" x14ac:dyDescent="0.25">
      <c r="A1911" s="1">
        <v>101696</v>
      </c>
      <c r="B1911" s="2">
        <v>43871</v>
      </c>
      <c r="C1911" s="1">
        <v>1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s="1">
        <f>VLOOKUP(A1911,'Время активности'!$A$1:$B$3211,2,0)</f>
        <v>72</v>
      </c>
      <c r="J1911" s="5">
        <f t="shared" si="58"/>
        <v>1.2</v>
      </c>
      <c r="K1911" s="1">
        <f t="shared" si="59"/>
        <v>3</v>
      </c>
      <c r="L1911" t="str">
        <f>VLOOKUP(A1911,'Каналы привлечения'!$A$1:$B$3211,2,0)</f>
        <v>Facebook</v>
      </c>
      <c r="M1911">
        <f>VLOOKUP(L1911,'Косты по каналам'!$A$1:$B$7,2,0)</f>
        <v>90</v>
      </c>
    </row>
    <row r="1912" spans="1:13" x14ac:dyDescent="0.25">
      <c r="A1912" s="1">
        <v>102605</v>
      </c>
      <c r="B1912" s="2">
        <v>43891</v>
      </c>
      <c r="C1912" s="1">
        <v>1</v>
      </c>
      <c r="D1912" s="1">
        <v>1</v>
      </c>
      <c r="E1912" s="1">
        <v>1</v>
      </c>
      <c r="F1912" s="1">
        <v>1</v>
      </c>
      <c r="G1912" s="1">
        <v>1</v>
      </c>
      <c r="H1912" s="1">
        <v>1</v>
      </c>
      <c r="I1912" s="1">
        <f>VLOOKUP(A1912,'Время активности'!$A$1:$B$3211,2,0)</f>
        <v>23</v>
      </c>
      <c r="J1912" s="5">
        <f t="shared" si="58"/>
        <v>0.38333333333333336</v>
      </c>
      <c r="K1912" s="1">
        <f t="shared" si="59"/>
        <v>4</v>
      </c>
      <c r="L1912" t="str">
        <f>VLOOKUP(A1912,'Каналы привлечения'!$A$1:$B$3211,2,0)</f>
        <v>Instagram</v>
      </c>
      <c r="M1912">
        <f>VLOOKUP(L1912,'Косты по каналам'!$A$1:$B$7,2,0)</f>
        <v>75</v>
      </c>
    </row>
    <row r="1913" spans="1:13" x14ac:dyDescent="0.25">
      <c r="A1913" s="1">
        <v>100687</v>
      </c>
      <c r="B1913" s="2">
        <v>44129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f>VLOOKUP(A1913,'Время активности'!$A$1:$B$3211,2,0)</f>
        <v>75</v>
      </c>
      <c r="J1913" s="5">
        <f t="shared" si="58"/>
        <v>1.25</v>
      </c>
      <c r="K1913" s="1">
        <f t="shared" si="59"/>
        <v>3</v>
      </c>
      <c r="L1913" t="str">
        <f>VLOOKUP(A1913,'Каналы привлечения'!$A$1:$B$3211,2,0)</f>
        <v>Facebook</v>
      </c>
      <c r="M1913">
        <f>VLOOKUP(L1913,'Косты по каналам'!$A$1:$B$7,2,0)</f>
        <v>90</v>
      </c>
    </row>
    <row r="1914" spans="1:13" x14ac:dyDescent="0.25">
      <c r="A1914" s="1">
        <v>101463</v>
      </c>
      <c r="B1914" s="2">
        <v>44066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f>VLOOKUP(A1914,'Время активности'!$A$1:$B$3211,2,0)</f>
        <v>3</v>
      </c>
      <c r="J1914" s="5">
        <f t="shared" si="58"/>
        <v>0.05</v>
      </c>
      <c r="K1914" s="1">
        <f t="shared" si="59"/>
        <v>4</v>
      </c>
      <c r="L1914" t="str">
        <f>VLOOKUP(A1914,'Каналы привлечения'!$A$1:$B$3211,2,0)</f>
        <v>TikTok</v>
      </c>
      <c r="M1914">
        <f>VLOOKUP(L1914,'Косты по каналам'!$A$1:$B$7,2,0)</f>
        <v>80</v>
      </c>
    </row>
    <row r="1915" spans="1:13" x14ac:dyDescent="0.25">
      <c r="A1915" s="1">
        <v>100586</v>
      </c>
      <c r="B1915" s="2">
        <v>43882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f>VLOOKUP(A1915,'Время активности'!$A$1:$B$3211,2,0)</f>
        <v>183</v>
      </c>
      <c r="J1915" s="5">
        <f t="shared" si="58"/>
        <v>3.05</v>
      </c>
      <c r="K1915" s="1">
        <f t="shared" si="59"/>
        <v>1</v>
      </c>
      <c r="L1915" t="str">
        <f>VLOOKUP(A1915,'Каналы привлечения'!$A$1:$B$3211,2,0)</f>
        <v>Одноклассники</v>
      </c>
      <c r="M1915">
        <f>VLOOKUP(L1915,'Косты по каналам'!$A$1:$B$7,2,0)</f>
        <v>45</v>
      </c>
    </row>
    <row r="1916" spans="1:13" x14ac:dyDescent="0.25">
      <c r="A1916" s="1">
        <v>100171</v>
      </c>
      <c r="B1916" s="2">
        <v>44153</v>
      </c>
      <c r="C1916" s="1">
        <v>1</v>
      </c>
      <c r="D1916" s="1">
        <v>1</v>
      </c>
      <c r="E1916" s="1">
        <v>1</v>
      </c>
      <c r="F1916" s="1">
        <v>0</v>
      </c>
      <c r="G1916" s="1">
        <v>0</v>
      </c>
      <c r="H1916" s="1">
        <v>0</v>
      </c>
      <c r="I1916" s="1">
        <f>VLOOKUP(A1916,'Время активности'!$A$1:$B$3211,2,0)</f>
        <v>82</v>
      </c>
      <c r="J1916" s="5">
        <f t="shared" si="58"/>
        <v>1.3666666666666667</v>
      </c>
      <c r="K1916" s="1">
        <f t="shared" si="59"/>
        <v>3</v>
      </c>
      <c r="L1916" t="str">
        <f>VLOOKUP(A1916,'Каналы привлечения'!$A$1:$B$3211,2,0)</f>
        <v>TikTok</v>
      </c>
      <c r="M1916">
        <f>VLOOKUP(L1916,'Косты по каналам'!$A$1:$B$7,2,0)</f>
        <v>80</v>
      </c>
    </row>
    <row r="1917" spans="1:13" x14ac:dyDescent="0.25">
      <c r="A1917" s="1">
        <v>102325</v>
      </c>
      <c r="B1917" s="2">
        <v>44178</v>
      </c>
      <c r="C1917" s="1">
        <v>1</v>
      </c>
      <c r="D1917" s="1">
        <v>1</v>
      </c>
      <c r="E1917" s="1">
        <v>1</v>
      </c>
      <c r="F1917" s="1">
        <v>0</v>
      </c>
      <c r="G1917" s="1">
        <v>0</v>
      </c>
      <c r="H1917" s="1">
        <v>0</v>
      </c>
      <c r="I1917" s="1">
        <f>VLOOKUP(A1917,'Время активности'!$A$1:$B$3211,2,0)</f>
        <v>284</v>
      </c>
      <c r="J1917" s="5">
        <f t="shared" si="58"/>
        <v>4.7333333333333334</v>
      </c>
      <c r="K1917" s="1">
        <f t="shared" si="59"/>
        <v>1</v>
      </c>
      <c r="L1917" t="str">
        <f>VLOOKUP(A1917,'Каналы привлечения'!$A$1:$B$3211,2,0)</f>
        <v>VK</v>
      </c>
      <c r="M1917">
        <f>VLOOKUP(L1917,'Косты по каналам'!$A$1:$B$7,2,0)</f>
        <v>60</v>
      </c>
    </row>
    <row r="1918" spans="1:13" x14ac:dyDescent="0.25">
      <c r="A1918" s="1">
        <v>102450</v>
      </c>
      <c r="B1918" s="2">
        <v>43958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f>VLOOKUP(A1918,'Время активности'!$A$1:$B$3211,2,0)</f>
        <v>57</v>
      </c>
      <c r="J1918" s="5">
        <f t="shared" si="58"/>
        <v>0.95</v>
      </c>
      <c r="K1918" s="1">
        <f t="shared" si="59"/>
        <v>4</v>
      </c>
      <c r="L1918" t="str">
        <f>VLOOKUP(A1918,'Каналы привлечения'!$A$1:$B$3211,2,0)</f>
        <v>Одноклассники</v>
      </c>
      <c r="M1918">
        <f>VLOOKUP(L1918,'Косты по каналам'!$A$1:$B$7,2,0)</f>
        <v>45</v>
      </c>
    </row>
    <row r="1919" spans="1:13" x14ac:dyDescent="0.25">
      <c r="A1919" s="1">
        <v>101940</v>
      </c>
      <c r="B1919" s="2">
        <v>43974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f>VLOOKUP(A1919,'Время активности'!$A$1:$B$3211,2,0)</f>
        <v>74</v>
      </c>
      <c r="J1919" s="5">
        <f t="shared" si="58"/>
        <v>1.2333333333333334</v>
      </c>
      <c r="K1919" s="1">
        <f t="shared" si="59"/>
        <v>3</v>
      </c>
      <c r="L1919" t="str">
        <f>VLOOKUP(A1919,'Каналы привлечения'!$A$1:$B$3211,2,0)</f>
        <v>Instagram</v>
      </c>
      <c r="M1919">
        <f>VLOOKUP(L1919,'Косты по каналам'!$A$1:$B$7,2,0)</f>
        <v>75</v>
      </c>
    </row>
    <row r="1920" spans="1:13" x14ac:dyDescent="0.25">
      <c r="A1920" s="1">
        <v>100548</v>
      </c>
      <c r="B1920" s="2">
        <v>44176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f>VLOOKUP(A1920,'Время активности'!$A$1:$B$3211,2,0)</f>
        <v>925</v>
      </c>
      <c r="J1920" s="5">
        <f t="shared" si="58"/>
        <v>15.416666666666666</v>
      </c>
      <c r="K1920" s="1">
        <f t="shared" si="59"/>
        <v>1</v>
      </c>
      <c r="L1920" t="str">
        <f>VLOOKUP(A1920,'Каналы привлечения'!$A$1:$B$3211,2,0)</f>
        <v>Telegram</v>
      </c>
      <c r="M1920">
        <f>VLOOKUP(L1920,'Косты по каналам'!$A$1:$B$7,2,0)</f>
        <v>70</v>
      </c>
    </row>
    <row r="1921" spans="1:13" x14ac:dyDescent="0.25">
      <c r="A1921" s="1">
        <v>101484</v>
      </c>
      <c r="B1921" s="2">
        <v>43906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f>VLOOKUP(A1921,'Время активности'!$A$1:$B$3211,2,0)</f>
        <v>70</v>
      </c>
      <c r="J1921" s="5">
        <f t="shared" si="58"/>
        <v>1.1666666666666667</v>
      </c>
      <c r="K1921" s="1">
        <f t="shared" si="59"/>
        <v>3</v>
      </c>
      <c r="L1921" t="str">
        <f>VLOOKUP(A1921,'Каналы привлечения'!$A$1:$B$3211,2,0)</f>
        <v>Instagram</v>
      </c>
      <c r="M1921">
        <f>VLOOKUP(L1921,'Косты по каналам'!$A$1:$B$7,2,0)</f>
        <v>75</v>
      </c>
    </row>
    <row r="1922" spans="1:13" x14ac:dyDescent="0.25">
      <c r="A1922" s="1">
        <v>102360</v>
      </c>
      <c r="B1922" s="2">
        <v>43895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f>VLOOKUP(A1922,'Время активности'!$A$1:$B$3211,2,0)</f>
        <v>62</v>
      </c>
      <c r="J1922" s="5">
        <f t="shared" si="58"/>
        <v>1.0333333333333334</v>
      </c>
      <c r="K1922" s="1">
        <f t="shared" si="59"/>
        <v>3</v>
      </c>
      <c r="L1922" t="str">
        <f>VLOOKUP(A1922,'Каналы привлечения'!$A$1:$B$3211,2,0)</f>
        <v>Facebook</v>
      </c>
      <c r="M1922">
        <f>VLOOKUP(L1922,'Косты по каналам'!$A$1:$B$7,2,0)</f>
        <v>90</v>
      </c>
    </row>
    <row r="1923" spans="1:13" x14ac:dyDescent="0.25">
      <c r="A1923" s="1">
        <v>100924</v>
      </c>
      <c r="B1923" s="2">
        <v>44132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f>VLOOKUP(A1923,'Время активности'!$A$1:$B$3211,2,0)</f>
        <v>207</v>
      </c>
      <c r="J1923" s="5">
        <f t="shared" ref="J1923:J1986" si="60">I1923/60</f>
        <v>3.45</v>
      </c>
      <c r="K1923" s="1">
        <f t="shared" ref="K1923:K1986" si="61">IF(J1923&lt;=1,4,IF(J1923&lt;=2,3,IF(J1923&lt;=3,2,1)))</f>
        <v>1</v>
      </c>
      <c r="L1923" t="str">
        <f>VLOOKUP(A1923,'Каналы привлечения'!$A$1:$B$3211,2,0)</f>
        <v>TikTok</v>
      </c>
      <c r="M1923">
        <f>VLOOKUP(L1923,'Косты по каналам'!$A$1:$B$7,2,0)</f>
        <v>80</v>
      </c>
    </row>
    <row r="1924" spans="1:13" x14ac:dyDescent="0.25">
      <c r="A1924" s="1">
        <v>100465</v>
      </c>
      <c r="B1924" s="2">
        <v>43883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f>VLOOKUP(A1924,'Время активности'!$A$1:$B$3211,2,0)</f>
        <v>75</v>
      </c>
      <c r="J1924" s="5">
        <f t="shared" si="60"/>
        <v>1.25</v>
      </c>
      <c r="K1924" s="1">
        <f t="shared" si="61"/>
        <v>3</v>
      </c>
      <c r="L1924" t="str">
        <f>VLOOKUP(A1924,'Каналы привлечения'!$A$1:$B$3211,2,0)</f>
        <v>Telegram</v>
      </c>
      <c r="M1924">
        <f>VLOOKUP(L1924,'Косты по каналам'!$A$1:$B$7,2,0)</f>
        <v>70</v>
      </c>
    </row>
    <row r="1925" spans="1:13" x14ac:dyDescent="0.25">
      <c r="A1925" s="1">
        <v>101390</v>
      </c>
      <c r="B1925" s="2">
        <v>43935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1">
        <v>1</v>
      </c>
      <c r="I1925" s="1">
        <f>VLOOKUP(A1925,'Время активности'!$A$1:$B$3211,2,0)</f>
        <v>163</v>
      </c>
      <c r="J1925" s="5">
        <f t="shared" si="60"/>
        <v>2.7166666666666668</v>
      </c>
      <c r="K1925" s="1">
        <f t="shared" si="61"/>
        <v>2</v>
      </c>
      <c r="L1925" t="str">
        <f>VLOOKUP(A1925,'Каналы привлечения'!$A$1:$B$3211,2,0)</f>
        <v>Instagram</v>
      </c>
      <c r="M1925">
        <f>VLOOKUP(L1925,'Косты по каналам'!$A$1:$B$7,2,0)</f>
        <v>75</v>
      </c>
    </row>
    <row r="1926" spans="1:13" x14ac:dyDescent="0.25">
      <c r="A1926" s="1">
        <v>102986</v>
      </c>
      <c r="B1926" s="2">
        <v>43844</v>
      </c>
      <c r="C1926" s="1">
        <v>1</v>
      </c>
      <c r="D1926" s="1">
        <v>1</v>
      </c>
      <c r="E1926" s="1">
        <v>1</v>
      </c>
      <c r="F1926" s="1">
        <v>1</v>
      </c>
      <c r="G1926" s="1">
        <v>0</v>
      </c>
      <c r="H1926" s="1">
        <v>0</v>
      </c>
      <c r="I1926" s="1">
        <f>VLOOKUP(A1926,'Время активности'!$A$1:$B$3211,2,0)</f>
        <v>25</v>
      </c>
      <c r="J1926" s="5">
        <f t="shared" si="60"/>
        <v>0.41666666666666669</v>
      </c>
      <c r="K1926" s="1">
        <f t="shared" si="61"/>
        <v>4</v>
      </c>
      <c r="L1926" t="str">
        <f>VLOOKUP(A1926,'Каналы привлечения'!$A$1:$B$3211,2,0)</f>
        <v>TikTok</v>
      </c>
      <c r="M1926">
        <f>VLOOKUP(L1926,'Косты по каналам'!$A$1:$B$7,2,0)</f>
        <v>80</v>
      </c>
    </row>
    <row r="1927" spans="1:13" x14ac:dyDescent="0.25">
      <c r="A1927" s="1">
        <v>102692</v>
      </c>
      <c r="B1927" s="2">
        <v>44005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f>VLOOKUP(A1927,'Время активности'!$A$1:$B$3211,2,0)</f>
        <v>128</v>
      </c>
      <c r="J1927" s="5">
        <f t="shared" si="60"/>
        <v>2.1333333333333333</v>
      </c>
      <c r="K1927" s="1">
        <f t="shared" si="61"/>
        <v>2</v>
      </c>
      <c r="L1927" t="str">
        <f>VLOOKUP(A1927,'Каналы привлечения'!$A$1:$B$3211,2,0)</f>
        <v>VK</v>
      </c>
      <c r="M1927">
        <f>VLOOKUP(L1927,'Косты по каналам'!$A$1:$B$7,2,0)</f>
        <v>60</v>
      </c>
    </row>
    <row r="1928" spans="1:13" x14ac:dyDescent="0.25">
      <c r="A1928" s="1">
        <v>101726</v>
      </c>
      <c r="B1928" s="2">
        <v>43893</v>
      </c>
      <c r="C1928" s="1">
        <v>1</v>
      </c>
      <c r="D1928" s="1">
        <v>1</v>
      </c>
      <c r="E1928" s="1">
        <v>0</v>
      </c>
      <c r="F1928" s="1">
        <v>0</v>
      </c>
      <c r="G1928" s="1">
        <v>0</v>
      </c>
      <c r="H1928" s="1">
        <v>0</v>
      </c>
      <c r="I1928" s="1">
        <f>VLOOKUP(A1928,'Время активности'!$A$1:$B$3211,2,0)</f>
        <v>72</v>
      </c>
      <c r="J1928" s="5">
        <f t="shared" si="60"/>
        <v>1.2</v>
      </c>
      <c r="K1928" s="1">
        <f t="shared" si="61"/>
        <v>3</v>
      </c>
      <c r="L1928" t="str">
        <f>VLOOKUP(A1928,'Каналы привлечения'!$A$1:$B$3211,2,0)</f>
        <v>VK</v>
      </c>
      <c r="M1928">
        <f>VLOOKUP(L1928,'Косты по каналам'!$A$1:$B$7,2,0)</f>
        <v>60</v>
      </c>
    </row>
    <row r="1929" spans="1:13" x14ac:dyDescent="0.25">
      <c r="A1929" s="1">
        <v>102056</v>
      </c>
      <c r="B1929" s="2">
        <v>44174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f>VLOOKUP(A1929,'Время активности'!$A$1:$B$3211,2,0)</f>
        <v>779</v>
      </c>
      <c r="J1929" s="5">
        <f t="shared" si="60"/>
        <v>12.983333333333333</v>
      </c>
      <c r="K1929" s="1">
        <f t="shared" si="61"/>
        <v>1</v>
      </c>
      <c r="L1929" t="str">
        <f>VLOOKUP(A1929,'Каналы привлечения'!$A$1:$B$3211,2,0)</f>
        <v>Одноклассники</v>
      </c>
      <c r="M1929">
        <f>VLOOKUP(L1929,'Косты по каналам'!$A$1:$B$7,2,0)</f>
        <v>45</v>
      </c>
    </row>
    <row r="1930" spans="1:13" x14ac:dyDescent="0.25">
      <c r="A1930" s="1">
        <v>102328</v>
      </c>
      <c r="B1930" s="2">
        <v>44108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f>VLOOKUP(A1930,'Время активности'!$A$1:$B$3211,2,0)</f>
        <v>187</v>
      </c>
      <c r="J1930" s="5">
        <f t="shared" si="60"/>
        <v>3.1166666666666667</v>
      </c>
      <c r="K1930" s="1">
        <f t="shared" si="61"/>
        <v>1</v>
      </c>
      <c r="L1930" t="str">
        <f>VLOOKUP(A1930,'Каналы привлечения'!$A$1:$B$3211,2,0)</f>
        <v>Telegram</v>
      </c>
      <c r="M1930">
        <f>VLOOKUP(L1930,'Косты по каналам'!$A$1:$B$7,2,0)</f>
        <v>70</v>
      </c>
    </row>
    <row r="1931" spans="1:13" x14ac:dyDescent="0.25">
      <c r="A1931" s="1">
        <v>102457</v>
      </c>
      <c r="B1931" s="2">
        <v>44059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f>VLOOKUP(A1931,'Время активности'!$A$1:$B$3211,2,0)</f>
        <v>20</v>
      </c>
      <c r="J1931" s="5">
        <f t="shared" si="60"/>
        <v>0.33333333333333331</v>
      </c>
      <c r="K1931" s="1">
        <f t="shared" si="61"/>
        <v>4</v>
      </c>
      <c r="L1931" t="str">
        <f>VLOOKUP(A1931,'Каналы привлечения'!$A$1:$B$3211,2,0)</f>
        <v>Telegram</v>
      </c>
      <c r="M1931">
        <f>VLOOKUP(L1931,'Косты по каналам'!$A$1:$B$7,2,0)</f>
        <v>70</v>
      </c>
    </row>
    <row r="1932" spans="1:13" x14ac:dyDescent="0.25">
      <c r="A1932" s="1">
        <v>103117</v>
      </c>
      <c r="B1932" s="2">
        <v>44075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f>VLOOKUP(A1932,'Время активности'!$A$1:$B$3211,2,0)</f>
        <v>63</v>
      </c>
      <c r="J1932" s="5">
        <f t="shared" si="60"/>
        <v>1.05</v>
      </c>
      <c r="K1932" s="1">
        <f t="shared" si="61"/>
        <v>3</v>
      </c>
      <c r="L1932" t="str">
        <f>VLOOKUP(A1932,'Каналы привлечения'!$A$1:$B$3211,2,0)</f>
        <v>VK</v>
      </c>
      <c r="M1932">
        <f>VLOOKUP(L1932,'Косты по каналам'!$A$1:$B$7,2,0)</f>
        <v>60</v>
      </c>
    </row>
    <row r="1933" spans="1:13" x14ac:dyDescent="0.25">
      <c r="A1933" s="1">
        <v>101540</v>
      </c>
      <c r="B1933" s="2">
        <v>43977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1">
        <f>VLOOKUP(A1933,'Время активности'!$A$1:$B$3211,2,0)</f>
        <v>68</v>
      </c>
      <c r="J1933" s="5">
        <f t="shared" si="60"/>
        <v>1.1333333333333333</v>
      </c>
      <c r="K1933" s="1">
        <f t="shared" si="61"/>
        <v>3</v>
      </c>
      <c r="L1933" t="str">
        <f>VLOOKUP(A1933,'Каналы привлечения'!$A$1:$B$3211,2,0)</f>
        <v>VK</v>
      </c>
      <c r="M1933">
        <f>VLOOKUP(L1933,'Косты по каналам'!$A$1:$B$7,2,0)</f>
        <v>60</v>
      </c>
    </row>
    <row r="1934" spans="1:13" x14ac:dyDescent="0.25">
      <c r="A1934" s="1">
        <v>103174</v>
      </c>
      <c r="B1934" s="2">
        <v>43842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f>VLOOKUP(A1934,'Время активности'!$A$1:$B$3211,2,0)</f>
        <v>191</v>
      </c>
      <c r="J1934" s="5">
        <f t="shared" si="60"/>
        <v>3.1833333333333331</v>
      </c>
      <c r="K1934" s="1">
        <f t="shared" si="61"/>
        <v>1</v>
      </c>
      <c r="L1934" t="str">
        <f>VLOOKUP(A1934,'Каналы привлечения'!$A$1:$B$3211,2,0)</f>
        <v>TikTok</v>
      </c>
      <c r="M1934">
        <f>VLOOKUP(L1934,'Косты по каналам'!$A$1:$B$7,2,0)</f>
        <v>80</v>
      </c>
    </row>
    <row r="1935" spans="1:13" x14ac:dyDescent="0.25">
      <c r="A1935" s="1">
        <v>103122</v>
      </c>
      <c r="B1935" s="2">
        <v>43845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f>VLOOKUP(A1935,'Время активности'!$A$1:$B$3211,2,0)</f>
        <v>198</v>
      </c>
      <c r="J1935" s="5">
        <f t="shared" si="60"/>
        <v>3.3</v>
      </c>
      <c r="K1935" s="1">
        <f t="shared" si="61"/>
        <v>1</v>
      </c>
      <c r="L1935" t="str">
        <f>VLOOKUP(A1935,'Каналы привлечения'!$A$1:$B$3211,2,0)</f>
        <v>Telegram</v>
      </c>
      <c r="M1935">
        <f>VLOOKUP(L1935,'Косты по каналам'!$A$1:$B$7,2,0)</f>
        <v>70</v>
      </c>
    </row>
    <row r="1936" spans="1:13" x14ac:dyDescent="0.25">
      <c r="A1936" s="1">
        <v>102149</v>
      </c>
      <c r="B1936" s="2">
        <v>44038</v>
      </c>
      <c r="C1936" s="1">
        <v>1</v>
      </c>
      <c r="D1936" s="1">
        <v>1</v>
      </c>
      <c r="E1936" s="1">
        <v>0</v>
      </c>
      <c r="F1936" s="1">
        <v>0</v>
      </c>
      <c r="G1936" s="1">
        <v>0</v>
      </c>
      <c r="H1936" s="1">
        <v>0</v>
      </c>
      <c r="I1936" s="1">
        <f>VLOOKUP(A1936,'Время активности'!$A$1:$B$3211,2,0)</f>
        <v>184</v>
      </c>
      <c r="J1936" s="5">
        <f t="shared" si="60"/>
        <v>3.0666666666666669</v>
      </c>
      <c r="K1936" s="1">
        <f t="shared" si="61"/>
        <v>1</v>
      </c>
      <c r="L1936" t="str">
        <f>VLOOKUP(A1936,'Каналы привлечения'!$A$1:$B$3211,2,0)</f>
        <v>VK</v>
      </c>
      <c r="M1936">
        <f>VLOOKUP(L1936,'Косты по каналам'!$A$1:$B$7,2,0)</f>
        <v>60</v>
      </c>
    </row>
    <row r="1937" spans="1:13" x14ac:dyDescent="0.25">
      <c r="A1937" s="1">
        <v>102366</v>
      </c>
      <c r="B1937" s="2">
        <v>44095</v>
      </c>
      <c r="C1937" s="1">
        <v>1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1">
        <f>VLOOKUP(A1937,'Время активности'!$A$1:$B$3211,2,0)</f>
        <v>57</v>
      </c>
      <c r="J1937" s="5">
        <f t="shared" si="60"/>
        <v>0.95</v>
      </c>
      <c r="K1937" s="1">
        <f t="shared" si="61"/>
        <v>4</v>
      </c>
      <c r="L1937" t="str">
        <f>VLOOKUP(A1937,'Каналы привлечения'!$A$1:$B$3211,2,0)</f>
        <v>Facebook</v>
      </c>
      <c r="M1937">
        <f>VLOOKUP(L1937,'Косты по каналам'!$A$1:$B$7,2,0)</f>
        <v>90</v>
      </c>
    </row>
    <row r="1938" spans="1:13" x14ac:dyDescent="0.25">
      <c r="A1938" s="1">
        <v>100847</v>
      </c>
      <c r="B1938" s="2">
        <v>43992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f>VLOOKUP(A1938,'Время активности'!$A$1:$B$3211,2,0)</f>
        <v>68</v>
      </c>
      <c r="J1938" s="5">
        <f t="shared" si="60"/>
        <v>1.1333333333333333</v>
      </c>
      <c r="K1938" s="1">
        <f t="shared" si="61"/>
        <v>3</v>
      </c>
      <c r="L1938" t="str">
        <f>VLOOKUP(A1938,'Каналы привлечения'!$A$1:$B$3211,2,0)</f>
        <v>Facebook</v>
      </c>
      <c r="M1938">
        <f>VLOOKUP(L1938,'Косты по каналам'!$A$1:$B$7,2,0)</f>
        <v>90</v>
      </c>
    </row>
    <row r="1939" spans="1:13" x14ac:dyDescent="0.25">
      <c r="A1939" s="1">
        <v>101733</v>
      </c>
      <c r="B1939" s="2">
        <v>43864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f>VLOOKUP(A1939,'Время активности'!$A$1:$B$3211,2,0)</f>
        <v>72</v>
      </c>
      <c r="J1939" s="5">
        <f t="shared" si="60"/>
        <v>1.2</v>
      </c>
      <c r="K1939" s="1">
        <f t="shared" si="61"/>
        <v>3</v>
      </c>
      <c r="L1939" t="str">
        <f>VLOOKUP(A1939,'Каналы привлечения'!$A$1:$B$3211,2,0)</f>
        <v>Instagram</v>
      </c>
      <c r="M1939">
        <f>VLOOKUP(L1939,'Косты по каналам'!$A$1:$B$7,2,0)</f>
        <v>75</v>
      </c>
    </row>
    <row r="1940" spans="1:13" x14ac:dyDescent="0.25">
      <c r="A1940" s="1">
        <v>102966</v>
      </c>
      <c r="B1940" s="2">
        <v>44159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f>VLOOKUP(A1940,'Время активности'!$A$1:$B$3211,2,0)</f>
        <v>50</v>
      </c>
      <c r="J1940" s="5">
        <f t="shared" si="60"/>
        <v>0.83333333333333337</v>
      </c>
      <c r="K1940" s="1">
        <f t="shared" si="61"/>
        <v>4</v>
      </c>
      <c r="L1940" t="str">
        <f>VLOOKUP(A1940,'Каналы привлечения'!$A$1:$B$3211,2,0)</f>
        <v>VK</v>
      </c>
      <c r="M1940">
        <f>VLOOKUP(L1940,'Косты по каналам'!$A$1:$B$7,2,0)</f>
        <v>60</v>
      </c>
    </row>
    <row r="1941" spans="1:13" x14ac:dyDescent="0.25">
      <c r="A1941" s="1">
        <v>101123</v>
      </c>
      <c r="B1941" s="2">
        <v>44030</v>
      </c>
      <c r="C1941" s="1">
        <v>1</v>
      </c>
      <c r="D1941" s="1">
        <v>1</v>
      </c>
      <c r="E1941" s="1">
        <v>0</v>
      </c>
      <c r="F1941" s="1">
        <v>0</v>
      </c>
      <c r="G1941" s="1">
        <v>0</v>
      </c>
      <c r="H1941" s="1">
        <v>0</v>
      </c>
      <c r="I1941" s="1">
        <f>VLOOKUP(A1941,'Время активности'!$A$1:$B$3211,2,0)</f>
        <v>69</v>
      </c>
      <c r="J1941" s="5">
        <f t="shared" si="60"/>
        <v>1.1499999999999999</v>
      </c>
      <c r="K1941" s="1">
        <f t="shared" si="61"/>
        <v>3</v>
      </c>
      <c r="L1941" t="str">
        <f>VLOOKUP(A1941,'Каналы привлечения'!$A$1:$B$3211,2,0)</f>
        <v>Instagram</v>
      </c>
      <c r="M1941">
        <f>VLOOKUP(L1941,'Косты по каналам'!$A$1:$B$7,2,0)</f>
        <v>75</v>
      </c>
    </row>
    <row r="1942" spans="1:13" x14ac:dyDescent="0.25">
      <c r="A1942" s="1">
        <v>102981</v>
      </c>
      <c r="B1942" s="2">
        <v>44066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f>VLOOKUP(A1942,'Время активности'!$A$1:$B$3211,2,0)</f>
        <v>53</v>
      </c>
      <c r="J1942" s="5">
        <f t="shared" si="60"/>
        <v>0.8833333333333333</v>
      </c>
      <c r="K1942" s="1">
        <f t="shared" si="61"/>
        <v>4</v>
      </c>
      <c r="L1942" t="str">
        <f>VLOOKUP(A1942,'Каналы привлечения'!$A$1:$B$3211,2,0)</f>
        <v>Одноклассники</v>
      </c>
      <c r="M1942">
        <f>VLOOKUP(L1942,'Косты по каналам'!$A$1:$B$7,2,0)</f>
        <v>45</v>
      </c>
    </row>
    <row r="1943" spans="1:13" x14ac:dyDescent="0.25">
      <c r="A1943" s="1">
        <v>101832</v>
      </c>
      <c r="B1943" s="2">
        <v>43924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f>VLOOKUP(A1943,'Время активности'!$A$1:$B$3211,2,0)</f>
        <v>0</v>
      </c>
      <c r="J1943" s="5">
        <f t="shared" si="60"/>
        <v>0</v>
      </c>
      <c r="K1943" s="1">
        <f t="shared" si="61"/>
        <v>4</v>
      </c>
      <c r="L1943" t="str">
        <f>VLOOKUP(A1943,'Каналы привлечения'!$A$1:$B$3211,2,0)</f>
        <v>Одноклассники</v>
      </c>
      <c r="M1943">
        <f>VLOOKUP(L1943,'Косты по каналам'!$A$1:$B$7,2,0)</f>
        <v>45</v>
      </c>
    </row>
    <row r="1944" spans="1:13" x14ac:dyDescent="0.25">
      <c r="A1944" s="1">
        <v>100788</v>
      </c>
      <c r="B1944" s="2">
        <v>43836</v>
      </c>
      <c r="C1944" s="1">
        <v>1</v>
      </c>
      <c r="D1944" s="1">
        <v>1</v>
      </c>
      <c r="E1944" s="1">
        <v>0</v>
      </c>
      <c r="F1944" s="1">
        <v>0</v>
      </c>
      <c r="G1944" s="1">
        <v>0</v>
      </c>
      <c r="H1944" s="1">
        <v>0</v>
      </c>
      <c r="I1944" s="1">
        <f>VLOOKUP(A1944,'Время активности'!$A$1:$B$3211,2,0)</f>
        <v>68</v>
      </c>
      <c r="J1944" s="5">
        <f t="shared" si="60"/>
        <v>1.1333333333333333</v>
      </c>
      <c r="K1944" s="1">
        <f t="shared" si="61"/>
        <v>3</v>
      </c>
      <c r="L1944" t="str">
        <f>VLOOKUP(A1944,'Каналы привлечения'!$A$1:$B$3211,2,0)</f>
        <v>TikTok</v>
      </c>
      <c r="M1944">
        <f>VLOOKUP(L1944,'Косты по каналам'!$A$1:$B$7,2,0)</f>
        <v>80</v>
      </c>
    </row>
    <row r="1945" spans="1:13" x14ac:dyDescent="0.25">
      <c r="A1945" s="1">
        <v>102818</v>
      </c>
      <c r="B1945" s="2">
        <v>44137</v>
      </c>
      <c r="C1945" s="1">
        <v>1</v>
      </c>
      <c r="D1945" s="1">
        <v>1</v>
      </c>
      <c r="E1945" s="1">
        <v>1</v>
      </c>
      <c r="F1945" s="1">
        <v>1</v>
      </c>
      <c r="G1945" s="1">
        <v>0</v>
      </c>
      <c r="H1945" s="1">
        <v>0</v>
      </c>
      <c r="I1945" s="1">
        <f>VLOOKUP(A1945,'Время активности'!$A$1:$B$3211,2,0)</f>
        <v>19</v>
      </c>
      <c r="J1945" s="5">
        <f t="shared" si="60"/>
        <v>0.31666666666666665</v>
      </c>
      <c r="K1945" s="1">
        <f t="shared" si="61"/>
        <v>4</v>
      </c>
      <c r="L1945" t="str">
        <f>VLOOKUP(A1945,'Каналы привлечения'!$A$1:$B$3211,2,0)</f>
        <v>Telegram</v>
      </c>
      <c r="M1945">
        <f>VLOOKUP(L1945,'Косты по каналам'!$A$1:$B$7,2,0)</f>
        <v>70</v>
      </c>
    </row>
    <row r="1946" spans="1:13" x14ac:dyDescent="0.25">
      <c r="A1946" s="1">
        <v>100029</v>
      </c>
      <c r="B1946" s="2">
        <v>44178</v>
      </c>
      <c r="C1946" s="1">
        <v>1</v>
      </c>
      <c r="D1946" s="1">
        <v>1</v>
      </c>
      <c r="E1946" s="1">
        <v>1</v>
      </c>
      <c r="F1946" s="1">
        <v>0</v>
      </c>
      <c r="G1946" s="1">
        <v>0</v>
      </c>
      <c r="H1946" s="1">
        <v>0</v>
      </c>
      <c r="I1946" s="1">
        <f>VLOOKUP(A1946,'Время активности'!$A$1:$B$3211,2,0)</f>
        <v>431</v>
      </c>
      <c r="J1946" s="5">
        <f t="shared" si="60"/>
        <v>7.1833333333333336</v>
      </c>
      <c r="K1946" s="1">
        <f t="shared" si="61"/>
        <v>1</v>
      </c>
      <c r="L1946" t="str">
        <f>VLOOKUP(A1946,'Каналы привлечения'!$A$1:$B$3211,2,0)</f>
        <v>Одноклассники</v>
      </c>
      <c r="M1946">
        <f>VLOOKUP(L1946,'Косты по каналам'!$A$1:$B$7,2,0)</f>
        <v>45</v>
      </c>
    </row>
    <row r="1947" spans="1:13" x14ac:dyDescent="0.25">
      <c r="A1947" s="1">
        <v>101691</v>
      </c>
      <c r="B1947" s="2">
        <v>44146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f>VLOOKUP(A1947,'Время активности'!$A$1:$B$3211,2,0)</f>
        <v>196</v>
      </c>
      <c r="J1947" s="5">
        <f t="shared" si="60"/>
        <v>3.2666666666666666</v>
      </c>
      <c r="K1947" s="1">
        <f t="shared" si="61"/>
        <v>1</v>
      </c>
      <c r="L1947" t="str">
        <f>VLOOKUP(A1947,'Каналы привлечения'!$A$1:$B$3211,2,0)</f>
        <v>Instagram</v>
      </c>
      <c r="M1947">
        <f>VLOOKUP(L1947,'Косты по каналам'!$A$1:$B$7,2,0)</f>
        <v>75</v>
      </c>
    </row>
    <row r="1948" spans="1:13" x14ac:dyDescent="0.25">
      <c r="A1948" s="1">
        <v>101704</v>
      </c>
      <c r="B1948" s="2">
        <v>44137</v>
      </c>
      <c r="C1948" s="1">
        <v>1</v>
      </c>
      <c r="D1948" s="1">
        <v>1</v>
      </c>
      <c r="E1948" s="1">
        <v>1</v>
      </c>
      <c r="F1948" s="1">
        <v>0</v>
      </c>
      <c r="G1948" s="1">
        <v>0</v>
      </c>
      <c r="H1948" s="1">
        <v>0</v>
      </c>
      <c r="I1948" s="1">
        <f>VLOOKUP(A1948,'Время активности'!$A$1:$B$3211,2,0)</f>
        <v>72</v>
      </c>
      <c r="J1948" s="5">
        <f t="shared" si="60"/>
        <v>1.2</v>
      </c>
      <c r="K1948" s="1">
        <f t="shared" si="61"/>
        <v>3</v>
      </c>
      <c r="L1948" t="str">
        <f>VLOOKUP(A1948,'Каналы привлечения'!$A$1:$B$3211,2,0)</f>
        <v>Instagram</v>
      </c>
      <c r="M1948">
        <f>VLOOKUP(L1948,'Косты по каналам'!$A$1:$B$7,2,0)</f>
        <v>75</v>
      </c>
    </row>
    <row r="1949" spans="1:13" x14ac:dyDescent="0.25">
      <c r="A1949" s="1">
        <v>101638</v>
      </c>
      <c r="B1949" s="2">
        <v>44120</v>
      </c>
      <c r="C1949" s="1">
        <v>1</v>
      </c>
      <c r="D1949" s="1">
        <v>1</v>
      </c>
      <c r="E1949" s="1">
        <v>1</v>
      </c>
      <c r="F1949" s="1">
        <v>0</v>
      </c>
      <c r="G1949" s="1">
        <v>0</v>
      </c>
      <c r="H1949" s="1">
        <v>0</v>
      </c>
      <c r="I1949" s="1">
        <f>VLOOKUP(A1949,'Время активности'!$A$1:$B$3211,2,0)</f>
        <v>76</v>
      </c>
      <c r="J1949" s="5">
        <f t="shared" si="60"/>
        <v>1.2666666666666666</v>
      </c>
      <c r="K1949" s="1">
        <f t="shared" si="61"/>
        <v>3</v>
      </c>
      <c r="L1949" t="str">
        <f>VLOOKUP(A1949,'Каналы привлечения'!$A$1:$B$3211,2,0)</f>
        <v>Facebook</v>
      </c>
      <c r="M1949">
        <f>VLOOKUP(L1949,'Косты по каналам'!$A$1:$B$7,2,0)</f>
        <v>90</v>
      </c>
    </row>
    <row r="1950" spans="1:13" x14ac:dyDescent="0.25">
      <c r="A1950" s="1">
        <v>102915</v>
      </c>
      <c r="B1950" s="2">
        <v>43853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f>VLOOKUP(A1950,'Время активности'!$A$1:$B$3211,2,0)</f>
        <v>39</v>
      </c>
      <c r="J1950" s="5">
        <f t="shared" si="60"/>
        <v>0.65</v>
      </c>
      <c r="K1950" s="1">
        <f t="shared" si="61"/>
        <v>4</v>
      </c>
      <c r="L1950" t="str">
        <f>VLOOKUP(A1950,'Каналы привлечения'!$A$1:$B$3211,2,0)</f>
        <v>VK</v>
      </c>
      <c r="M1950">
        <f>VLOOKUP(L1950,'Косты по каналам'!$A$1:$B$7,2,0)</f>
        <v>60</v>
      </c>
    </row>
    <row r="1951" spans="1:13" x14ac:dyDescent="0.25">
      <c r="A1951" s="1">
        <v>100395</v>
      </c>
      <c r="B1951" s="2">
        <v>43973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s="1">
        <f>VLOOKUP(A1951,'Время активности'!$A$1:$B$3211,2,0)</f>
        <v>70</v>
      </c>
      <c r="J1951" s="5">
        <f t="shared" si="60"/>
        <v>1.1666666666666667</v>
      </c>
      <c r="K1951" s="1">
        <f t="shared" si="61"/>
        <v>3</v>
      </c>
      <c r="L1951" t="str">
        <f>VLOOKUP(A1951,'Каналы привлечения'!$A$1:$B$3211,2,0)</f>
        <v>Одноклассники</v>
      </c>
      <c r="M1951">
        <f>VLOOKUP(L1951,'Косты по каналам'!$A$1:$B$7,2,0)</f>
        <v>45</v>
      </c>
    </row>
    <row r="1952" spans="1:13" x14ac:dyDescent="0.25">
      <c r="A1952" s="1">
        <v>102967</v>
      </c>
      <c r="B1952" s="2">
        <v>44088</v>
      </c>
      <c r="C1952" s="1">
        <v>1</v>
      </c>
      <c r="D1952" s="1">
        <v>1</v>
      </c>
      <c r="E1952" s="1">
        <v>0</v>
      </c>
      <c r="F1952" s="1">
        <v>0</v>
      </c>
      <c r="G1952" s="1">
        <v>0</v>
      </c>
      <c r="H1952" s="1">
        <v>0</v>
      </c>
      <c r="I1952" s="1">
        <f>VLOOKUP(A1952,'Время активности'!$A$1:$B$3211,2,0)</f>
        <v>22</v>
      </c>
      <c r="J1952" s="5">
        <f t="shared" si="60"/>
        <v>0.36666666666666664</v>
      </c>
      <c r="K1952" s="1">
        <f t="shared" si="61"/>
        <v>4</v>
      </c>
      <c r="L1952" t="str">
        <f>VLOOKUP(A1952,'Каналы привлечения'!$A$1:$B$3211,2,0)</f>
        <v>Telegram</v>
      </c>
      <c r="M1952">
        <f>VLOOKUP(L1952,'Косты по каналам'!$A$1:$B$7,2,0)</f>
        <v>70</v>
      </c>
    </row>
    <row r="1953" spans="1:13" x14ac:dyDescent="0.25">
      <c r="A1953" s="1">
        <v>100307</v>
      </c>
      <c r="B1953" s="2">
        <v>44138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f>VLOOKUP(A1953,'Время активности'!$A$1:$B$3211,2,0)</f>
        <v>84</v>
      </c>
      <c r="J1953" s="5">
        <f t="shared" si="60"/>
        <v>1.4</v>
      </c>
      <c r="K1953" s="1">
        <f t="shared" si="61"/>
        <v>3</v>
      </c>
      <c r="L1953" t="str">
        <f>VLOOKUP(A1953,'Каналы привлечения'!$A$1:$B$3211,2,0)</f>
        <v>Telegram</v>
      </c>
      <c r="M1953">
        <f>VLOOKUP(L1953,'Косты по каналам'!$A$1:$B$7,2,0)</f>
        <v>70</v>
      </c>
    </row>
    <row r="1954" spans="1:13" x14ac:dyDescent="0.25">
      <c r="A1954" s="1">
        <v>100135</v>
      </c>
      <c r="B1954" s="2">
        <v>44125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f>VLOOKUP(A1954,'Время активности'!$A$1:$B$3211,2,0)</f>
        <v>60</v>
      </c>
      <c r="J1954" s="5">
        <f t="shared" si="60"/>
        <v>1</v>
      </c>
      <c r="K1954" s="1">
        <f t="shared" si="61"/>
        <v>4</v>
      </c>
      <c r="L1954" t="str">
        <f>VLOOKUP(A1954,'Каналы привлечения'!$A$1:$B$3211,2,0)</f>
        <v>Facebook</v>
      </c>
      <c r="M1954">
        <f>VLOOKUP(L1954,'Косты по каналам'!$A$1:$B$7,2,0)</f>
        <v>90</v>
      </c>
    </row>
    <row r="1955" spans="1:13" x14ac:dyDescent="0.25">
      <c r="A1955" s="1">
        <v>101113</v>
      </c>
      <c r="B1955" s="2">
        <v>44172</v>
      </c>
      <c r="C1955" s="1">
        <v>1</v>
      </c>
      <c r="D1955" s="1">
        <v>1</v>
      </c>
      <c r="E1955" s="1">
        <v>1</v>
      </c>
      <c r="F1955" s="1">
        <v>0</v>
      </c>
      <c r="G1955" s="1">
        <v>0</v>
      </c>
      <c r="H1955" s="1">
        <v>0</v>
      </c>
      <c r="I1955" s="1">
        <f>VLOOKUP(A1955,'Время активности'!$A$1:$B$3211,2,0)</f>
        <v>62</v>
      </c>
      <c r="J1955" s="5">
        <f t="shared" si="60"/>
        <v>1.0333333333333334</v>
      </c>
      <c r="K1955" s="1">
        <f t="shared" si="61"/>
        <v>3</v>
      </c>
      <c r="L1955" t="str">
        <f>VLOOKUP(A1955,'Каналы привлечения'!$A$1:$B$3211,2,0)</f>
        <v>Одноклассники</v>
      </c>
      <c r="M1955">
        <f>VLOOKUP(L1955,'Косты по каналам'!$A$1:$B$7,2,0)</f>
        <v>45</v>
      </c>
    </row>
    <row r="1956" spans="1:13" x14ac:dyDescent="0.25">
      <c r="A1956" s="1">
        <v>100677</v>
      </c>
      <c r="B1956" s="2">
        <v>44111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f>VLOOKUP(A1956,'Время активности'!$A$1:$B$3211,2,0)</f>
        <v>212</v>
      </c>
      <c r="J1956" s="5">
        <f t="shared" si="60"/>
        <v>3.5333333333333332</v>
      </c>
      <c r="K1956" s="1">
        <f t="shared" si="61"/>
        <v>1</v>
      </c>
      <c r="L1956" t="str">
        <f>VLOOKUP(A1956,'Каналы привлечения'!$A$1:$B$3211,2,0)</f>
        <v>Facebook</v>
      </c>
      <c r="M1956">
        <f>VLOOKUP(L1956,'Косты по каналам'!$A$1:$B$7,2,0)</f>
        <v>90</v>
      </c>
    </row>
    <row r="1957" spans="1:13" x14ac:dyDescent="0.25">
      <c r="A1957" s="1">
        <v>101676</v>
      </c>
      <c r="B1957" s="2">
        <v>44120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f>VLOOKUP(A1957,'Время активности'!$A$1:$B$3211,2,0)</f>
        <v>72</v>
      </c>
      <c r="J1957" s="5">
        <f t="shared" si="60"/>
        <v>1.2</v>
      </c>
      <c r="K1957" s="1">
        <f t="shared" si="61"/>
        <v>3</v>
      </c>
      <c r="L1957" t="str">
        <f>VLOOKUP(A1957,'Каналы привлечения'!$A$1:$B$3211,2,0)</f>
        <v>VK</v>
      </c>
      <c r="M1957">
        <f>VLOOKUP(L1957,'Косты по каналам'!$A$1:$B$7,2,0)</f>
        <v>60</v>
      </c>
    </row>
    <row r="1958" spans="1:13" x14ac:dyDescent="0.25">
      <c r="A1958" s="1">
        <v>100200</v>
      </c>
      <c r="B1958" s="2">
        <v>43932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f>VLOOKUP(A1958,'Время активности'!$A$1:$B$3211,2,0)</f>
        <v>99</v>
      </c>
      <c r="J1958" s="5">
        <f t="shared" si="60"/>
        <v>1.65</v>
      </c>
      <c r="K1958" s="1">
        <f t="shared" si="61"/>
        <v>3</v>
      </c>
      <c r="L1958" t="str">
        <f>VLOOKUP(A1958,'Каналы привлечения'!$A$1:$B$3211,2,0)</f>
        <v>Facebook</v>
      </c>
      <c r="M1958">
        <f>VLOOKUP(L1958,'Косты по каналам'!$A$1:$B$7,2,0)</f>
        <v>90</v>
      </c>
    </row>
    <row r="1959" spans="1:13" x14ac:dyDescent="0.25">
      <c r="A1959" s="1">
        <v>101347</v>
      </c>
      <c r="B1959" s="2">
        <v>44013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f>VLOOKUP(A1959,'Время активности'!$A$1:$B$3211,2,0)</f>
        <v>24</v>
      </c>
      <c r="J1959" s="5">
        <f t="shared" si="60"/>
        <v>0.4</v>
      </c>
      <c r="K1959" s="1">
        <f t="shared" si="61"/>
        <v>4</v>
      </c>
      <c r="L1959" t="str">
        <f>VLOOKUP(A1959,'Каналы привлечения'!$A$1:$B$3211,2,0)</f>
        <v>Одноклассники</v>
      </c>
      <c r="M1959">
        <f>VLOOKUP(L1959,'Косты по каналам'!$A$1:$B$7,2,0)</f>
        <v>45</v>
      </c>
    </row>
    <row r="1960" spans="1:13" x14ac:dyDescent="0.25">
      <c r="A1960" s="1">
        <v>102225</v>
      </c>
      <c r="B1960" s="2">
        <v>43845</v>
      </c>
      <c r="C1960" s="1">
        <v>1</v>
      </c>
      <c r="D1960" s="1">
        <v>1</v>
      </c>
      <c r="E1960" s="1">
        <v>1</v>
      </c>
      <c r="F1960" s="1">
        <v>0</v>
      </c>
      <c r="G1960" s="1">
        <v>0</v>
      </c>
      <c r="H1960" s="1">
        <v>0</v>
      </c>
      <c r="I1960" s="1">
        <f>VLOOKUP(A1960,'Время активности'!$A$1:$B$3211,2,0)</f>
        <v>276</v>
      </c>
      <c r="J1960" s="5">
        <f t="shared" si="60"/>
        <v>4.5999999999999996</v>
      </c>
      <c r="K1960" s="1">
        <f t="shared" si="61"/>
        <v>1</v>
      </c>
      <c r="L1960" t="str">
        <f>VLOOKUP(A1960,'Каналы привлечения'!$A$1:$B$3211,2,0)</f>
        <v>Одноклассники</v>
      </c>
      <c r="M1960">
        <f>VLOOKUP(L1960,'Косты по каналам'!$A$1:$B$7,2,0)</f>
        <v>45</v>
      </c>
    </row>
    <row r="1961" spans="1:13" x14ac:dyDescent="0.25">
      <c r="A1961" s="1">
        <v>102495</v>
      </c>
      <c r="B1961" s="2">
        <v>43878</v>
      </c>
      <c r="C1961" s="1">
        <v>1</v>
      </c>
      <c r="D1961" s="1">
        <v>1</v>
      </c>
      <c r="E1961" s="1">
        <v>1</v>
      </c>
      <c r="F1961" s="1">
        <v>1</v>
      </c>
      <c r="G1961" s="1">
        <v>0</v>
      </c>
      <c r="H1961" s="1">
        <v>0</v>
      </c>
      <c r="I1961" s="1">
        <f>VLOOKUP(A1961,'Время активности'!$A$1:$B$3211,2,0)</f>
        <v>28</v>
      </c>
      <c r="J1961" s="5">
        <f t="shared" si="60"/>
        <v>0.46666666666666667</v>
      </c>
      <c r="K1961" s="1">
        <f t="shared" si="61"/>
        <v>4</v>
      </c>
      <c r="L1961" t="str">
        <f>VLOOKUP(A1961,'Каналы привлечения'!$A$1:$B$3211,2,0)</f>
        <v>Instagram</v>
      </c>
      <c r="M1961">
        <f>VLOOKUP(L1961,'Косты по каналам'!$A$1:$B$7,2,0)</f>
        <v>75</v>
      </c>
    </row>
    <row r="1962" spans="1:13" x14ac:dyDescent="0.25">
      <c r="A1962" s="1">
        <v>100125</v>
      </c>
      <c r="B1962" s="2">
        <v>44188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f>VLOOKUP(A1962,'Время активности'!$A$1:$B$3211,2,0)</f>
        <v>82</v>
      </c>
      <c r="J1962" s="5">
        <f t="shared" si="60"/>
        <v>1.3666666666666667</v>
      </c>
      <c r="K1962" s="1">
        <f t="shared" si="61"/>
        <v>3</v>
      </c>
      <c r="L1962" t="str">
        <f>VLOOKUP(A1962,'Каналы привлечения'!$A$1:$B$3211,2,0)</f>
        <v>Instagram</v>
      </c>
      <c r="M1962">
        <f>VLOOKUP(L1962,'Косты по каналам'!$A$1:$B$7,2,0)</f>
        <v>75</v>
      </c>
    </row>
    <row r="1963" spans="1:13" x14ac:dyDescent="0.25">
      <c r="A1963" s="1">
        <v>101746</v>
      </c>
      <c r="B1963" s="2">
        <v>44074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f>VLOOKUP(A1963,'Время активности'!$A$1:$B$3211,2,0)</f>
        <v>518</v>
      </c>
      <c r="J1963" s="5">
        <f t="shared" si="60"/>
        <v>8.6333333333333329</v>
      </c>
      <c r="K1963" s="1">
        <f t="shared" si="61"/>
        <v>1</v>
      </c>
      <c r="L1963" t="str">
        <f>VLOOKUP(A1963,'Каналы привлечения'!$A$1:$B$3211,2,0)</f>
        <v>Telegram</v>
      </c>
      <c r="M1963">
        <f>VLOOKUP(L1963,'Косты по каналам'!$A$1:$B$7,2,0)</f>
        <v>70</v>
      </c>
    </row>
    <row r="1964" spans="1:13" x14ac:dyDescent="0.25">
      <c r="A1964" s="1">
        <v>102681</v>
      </c>
      <c r="B1964" s="2">
        <v>44127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f>VLOOKUP(A1964,'Время активности'!$A$1:$B$3211,2,0)</f>
        <v>232</v>
      </c>
      <c r="J1964" s="5">
        <f t="shared" si="60"/>
        <v>3.8666666666666667</v>
      </c>
      <c r="K1964" s="1">
        <f t="shared" si="61"/>
        <v>1</v>
      </c>
      <c r="L1964" t="str">
        <f>VLOOKUP(A1964,'Каналы привлечения'!$A$1:$B$3211,2,0)</f>
        <v>Instagram</v>
      </c>
      <c r="M1964">
        <f>VLOOKUP(L1964,'Косты по каналам'!$A$1:$B$7,2,0)</f>
        <v>75</v>
      </c>
    </row>
    <row r="1965" spans="1:13" x14ac:dyDescent="0.25">
      <c r="A1965" s="1">
        <v>100208</v>
      </c>
      <c r="B1965" s="2">
        <v>44035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f>VLOOKUP(A1965,'Время активности'!$A$1:$B$3211,2,0)</f>
        <v>33</v>
      </c>
      <c r="J1965" s="5">
        <f t="shared" si="60"/>
        <v>0.55000000000000004</v>
      </c>
      <c r="K1965" s="1">
        <f t="shared" si="61"/>
        <v>4</v>
      </c>
      <c r="L1965" t="str">
        <f>VLOOKUP(A1965,'Каналы привлечения'!$A$1:$B$3211,2,0)</f>
        <v>Facebook</v>
      </c>
      <c r="M1965">
        <f>VLOOKUP(L1965,'Косты по каналам'!$A$1:$B$7,2,0)</f>
        <v>90</v>
      </c>
    </row>
    <row r="1966" spans="1:13" x14ac:dyDescent="0.25">
      <c r="A1966" s="1">
        <v>100248</v>
      </c>
      <c r="B1966" s="2">
        <v>43854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f>VLOOKUP(A1966,'Время активности'!$A$1:$B$3211,2,0)</f>
        <v>26</v>
      </c>
      <c r="J1966" s="5">
        <f t="shared" si="60"/>
        <v>0.43333333333333335</v>
      </c>
      <c r="K1966" s="1">
        <f t="shared" si="61"/>
        <v>4</v>
      </c>
      <c r="L1966" t="str">
        <f>VLOOKUP(A1966,'Каналы привлечения'!$A$1:$B$3211,2,0)</f>
        <v>VK</v>
      </c>
      <c r="M1966">
        <f>VLOOKUP(L1966,'Косты по каналам'!$A$1:$B$7,2,0)</f>
        <v>60</v>
      </c>
    </row>
    <row r="1967" spans="1:13" x14ac:dyDescent="0.25">
      <c r="A1967" s="1">
        <v>101067</v>
      </c>
      <c r="B1967" s="2">
        <v>44154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f>VLOOKUP(A1967,'Время активности'!$A$1:$B$3211,2,0)</f>
        <v>208</v>
      </c>
      <c r="J1967" s="5">
        <f t="shared" si="60"/>
        <v>3.4666666666666668</v>
      </c>
      <c r="K1967" s="1">
        <f t="shared" si="61"/>
        <v>1</v>
      </c>
      <c r="L1967" t="str">
        <f>VLOOKUP(A1967,'Каналы привлечения'!$A$1:$B$3211,2,0)</f>
        <v>Facebook</v>
      </c>
      <c r="M1967">
        <f>VLOOKUP(L1967,'Косты по каналам'!$A$1:$B$7,2,0)</f>
        <v>90</v>
      </c>
    </row>
    <row r="1968" spans="1:13" x14ac:dyDescent="0.25">
      <c r="A1968" s="1">
        <v>102154</v>
      </c>
      <c r="B1968" s="2">
        <v>44149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f>VLOOKUP(A1968,'Время активности'!$A$1:$B$3211,2,0)</f>
        <v>190</v>
      </c>
      <c r="J1968" s="5">
        <f t="shared" si="60"/>
        <v>3.1666666666666665</v>
      </c>
      <c r="K1968" s="1">
        <f t="shared" si="61"/>
        <v>1</v>
      </c>
      <c r="L1968" t="str">
        <f>VLOOKUP(A1968,'Каналы привлечения'!$A$1:$B$3211,2,0)</f>
        <v>Instagram</v>
      </c>
      <c r="M1968">
        <f>VLOOKUP(L1968,'Косты по каналам'!$A$1:$B$7,2,0)</f>
        <v>75</v>
      </c>
    </row>
    <row r="1969" spans="1:13" x14ac:dyDescent="0.25">
      <c r="A1969" s="1">
        <v>102536</v>
      </c>
      <c r="B1969" s="2">
        <v>43926</v>
      </c>
      <c r="C1969" s="1">
        <v>1</v>
      </c>
      <c r="D1969" s="1">
        <v>1</v>
      </c>
      <c r="E1969" s="1">
        <v>1</v>
      </c>
      <c r="F1969" s="1">
        <v>1</v>
      </c>
      <c r="G1969" s="1">
        <v>0</v>
      </c>
      <c r="H1969" s="1">
        <v>0</v>
      </c>
      <c r="I1969" s="1">
        <f>VLOOKUP(A1969,'Время активности'!$A$1:$B$3211,2,0)</f>
        <v>134</v>
      </c>
      <c r="J1969" s="5">
        <f t="shared" si="60"/>
        <v>2.2333333333333334</v>
      </c>
      <c r="K1969" s="1">
        <f t="shared" si="61"/>
        <v>2</v>
      </c>
      <c r="L1969" t="str">
        <f>VLOOKUP(A1969,'Каналы привлечения'!$A$1:$B$3211,2,0)</f>
        <v>Одноклассники</v>
      </c>
      <c r="M1969">
        <f>VLOOKUP(L1969,'Косты по каналам'!$A$1:$B$7,2,0)</f>
        <v>45</v>
      </c>
    </row>
    <row r="1970" spans="1:13" x14ac:dyDescent="0.25">
      <c r="A1970" s="1">
        <v>100404</v>
      </c>
      <c r="B1970" s="2">
        <v>44160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f>VLOOKUP(A1970,'Время активности'!$A$1:$B$3211,2,0)</f>
        <v>45</v>
      </c>
      <c r="J1970" s="5">
        <f t="shared" si="60"/>
        <v>0.75</v>
      </c>
      <c r="K1970" s="1">
        <f t="shared" si="61"/>
        <v>4</v>
      </c>
      <c r="L1970" t="str">
        <f>VLOOKUP(A1970,'Каналы привлечения'!$A$1:$B$3211,2,0)</f>
        <v>Telegram</v>
      </c>
      <c r="M1970">
        <f>VLOOKUP(L1970,'Косты по каналам'!$A$1:$B$7,2,0)</f>
        <v>70</v>
      </c>
    </row>
    <row r="1971" spans="1:13" x14ac:dyDescent="0.25">
      <c r="A1971" s="1">
        <v>101660</v>
      </c>
      <c r="B1971" s="2">
        <v>44159</v>
      </c>
      <c r="C1971" s="1">
        <v>1</v>
      </c>
      <c r="D1971" s="1">
        <v>1</v>
      </c>
      <c r="E1971" s="1">
        <v>1</v>
      </c>
      <c r="F1971" s="1">
        <v>0</v>
      </c>
      <c r="G1971" s="1">
        <v>0</v>
      </c>
      <c r="H1971" s="1">
        <v>0</v>
      </c>
      <c r="I1971" s="1">
        <f>VLOOKUP(A1971,'Время активности'!$A$1:$B$3211,2,0)</f>
        <v>75</v>
      </c>
      <c r="J1971" s="5">
        <f t="shared" si="60"/>
        <v>1.25</v>
      </c>
      <c r="K1971" s="1">
        <f t="shared" si="61"/>
        <v>3</v>
      </c>
      <c r="L1971" t="str">
        <f>VLOOKUP(A1971,'Каналы привлечения'!$A$1:$B$3211,2,0)</f>
        <v>Instagram</v>
      </c>
      <c r="M1971">
        <f>VLOOKUP(L1971,'Косты по каналам'!$A$1:$B$7,2,0)</f>
        <v>75</v>
      </c>
    </row>
    <row r="1972" spans="1:13" x14ac:dyDescent="0.25">
      <c r="A1972" s="1">
        <v>102020</v>
      </c>
      <c r="B1972" s="2">
        <v>44036</v>
      </c>
      <c r="C1972" s="1">
        <v>1</v>
      </c>
      <c r="D1972" s="1">
        <v>1</v>
      </c>
      <c r="E1972" s="1">
        <v>1</v>
      </c>
      <c r="F1972" s="1">
        <v>0</v>
      </c>
      <c r="G1972" s="1">
        <v>0</v>
      </c>
      <c r="H1972" s="1">
        <v>0</v>
      </c>
      <c r="I1972" s="1">
        <f>VLOOKUP(A1972,'Время активности'!$A$1:$B$3211,2,0)</f>
        <v>182</v>
      </c>
      <c r="J1972" s="5">
        <f t="shared" si="60"/>
        <v>3.0333333333333332</v>
      </c>
      <c r="K1972" s="1">
        <f t="shared" si="61"/>
        <v>1</v>
      </c>
      <c r="L1972" t="str">
        <f>VLOOKUP(A1972,'Каналы привлечения'!$A$1:$B$3211,2,0)</f>
        <v>Instagram</v>
      </c>
      <c r="M1972">
        <f>VLOOKUP(L1972,'Косты по каналам'!$A$1:$B$7,2,0)</f>
        <v>75</v>
      </c>
    </row>
    <row r="1973" spans="1:13" x14ac:dyDescent="0.25">
      <c r="A1973" s="1">
        <v>102959</v>
      </c>
      <c r="B1973" s="2">
        <v>44014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f>VLOOKUP(A1973,'Время активности'!$A$1:$B$3211,2,0)</f>
        <v>20</v>
      </c>
      <c r="J1973" s="5">
        <f t="shared" si="60"/>
        <v>0.33333333333333331</v>
      </c>
      <c r="K1973" s="1">
        <f t="shared" si="61"/>
        <v>4</v>
      </c>
      <c r="L1973" t="str">
        <f>VLOOKUP(A1973,'Каналы привлечения'!$A$1:$B$3211,2,0)</f>
        <v>TikTok</v>
      </c>
      <c r="M1973">
        <f>VLOOKUP(L1973,'Косты по каналам'!$A$1:$B$7,2,0)</f>
        <v>80</v>
      </c>
    </row>
    <row r="1974" spans="1:13" x14ac:dyDescent="0.25">
      <c r="A1974" s="1">
        <v>102858</v>
      </c>
      <c r="B1974" s="2">
        <v>44131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f>VLOOKUP(A1974,'Время активности'!$A$1:$B$3211,2,0)</f>
        <v>10</v>
      </c>
      <c r="J1974" s="5">
        <f t="shared" si="60"/>
        <v>0.16666666666666666</v>
      </c>
      <c r="K1974" s="1">
        <f t="shared" si="61"/>
        <v>4</v>
      </c>
      <c r="L1974" t="str">
        <f>VLOOKUP(A1974,'Каналы привлечения'!$A$1:$B$3211,2,0)</f>
        <v>Одноклассники</v>
      </c>
      <c r="M1974">
        <f>VLOOKUP(L1974,'Косты по каналам'!$A$1:$B$7,2,0)</f>
        <v>45</v>
      </c>
    </row>
    <row r="1975" spans="1:13" x14ac:dyDescent="0.25">
      <c r="A1975" s="1">
        <v>103001</v>
      </c>
      <c r="B1975" s="2">
        <v>43949</v>
      </c>
      <c r="C1975" s="1">
        <v>1</v>
      </c>
      <c r="D1975" s="1">
        <v>1</v>
      </c>
      <c r="E1975" s="1">
        <v>0</v>
      </c>
      <c r="F1975" s="1">
        <v>0</v>
      </c>
      <c r="G1975" s="1">
        <v>0</v>
      </c>
      <c r="H1975" s="1">
        <v>0</v>
      </c>
      <c r="I1975" s="1">
        <f>VLOOKUP(A1975,'Время активности'!$A$1:$B$3211,2,0)</f>
        <v>18</v>
      </c>
      <c r="J1975" s="5">
        <f t="shared" si="60"/>
        <v>0.3</v>
      </c>
      <c r="K1975" s="1">
        <f t="shared" si="61"/>
        <v>4</v>
      </c>
      <c r="L1975" t="str">
        <f>VLOOKUP(A1975,'Каналы привлечения'!$A$1:$B$3211,2,0)</f>
        <v>Instagram</v>
      </c>
      <c r="M1975">
        <f>VLOOKUP(L1975,'Косты по каналам'!$A$1:$B$7,2,0)</f>
        <v>75</v>
      </c>
    </row>
    <row r="1976" spans="1:13" x14ac:dyDescent="0.25">
      <c r="A1976" s="1">
        <v>102793</v>
      </c>
      <c r="B1976" s="2">
        <v>43905</v>
      </c>
      <c r="C1976" s="1">
        <v>1</v>
      </c>
      <c r="D1976" s="1">
        <v>1</v>
      </c>
      <c r="E1976" s="1">
        <v>1</v>
      </c>
      <c r="F1976" s="1">
        <v>0</v>
      </c>
      <c r="G1976" s="1">
        <v>0</v>
      </c>
      <c r="H1976" s="1">
        <v>0</v>
      </c>
      <c r="I1976" s="1">
        <f>VLOOKUP(A1976,'Время активности'!$A$1:$B$3211,2,0)</f>
        <v>105</v>
      </c>
      <c r="J1976" s="5">
        <f t="shared" si="60"/>
        <v>1.75</v>
      </c>
      <c r="K1976" s="1">
        <f t="shared" si="61"/>
        <v>3</v>
      </c>
      <c r="L1976" t="str">
        <f>VLOOKUP(A1976,'Каналы привлечения'!$A$1:$B$3211,2,0)</f>
        <v>Instagram</v>
      </c>
      <c r="M1976">
        <f>VLOOKUP(L1976,'Косты по каналам'!$A$1:$B$7,2,0)</f>
        <v>75</v>
      </c>
    </row>
    <row r="1977" spans="1:13" x14ac:dyDescent="0.25">
      <c r="A1977" s="1">
        <v>100263</v>
      </c>
      <c r="B1977" s="2">
        <v>43927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f>VLOOKUP(A1977,'Время активности'!$A$1:$B$3211,2,0)</f>
        <v>84</v>
      </c>
      <c r="J1977" s="5">
        <f t="shared" si="60"/>
        <v>1.4</v>
      </c>
      <c r="K1977" s="1">
        <f t="shared" si="61"/>
        <v>3</v>
      </c>
      <c r="L1977" t="str">
        <f>VLOOKUP(A1977,'Каналы привлечения'!$A$1:$B$3211,2,0)</f>
        <v>VK</v>
      </c>
      <c r="M1977">
        <f>VLOOKUP(L1977,'Косты по каналам'!$A$1:$B$7,2,0)</f>
        <v>60</v>
      </c>
    </row>
    <row r="1978" spans="1:13" x14ac:dyDescent="0.25">
      <c r="A1978" s="1">
        <v>100358</v>
      </c>
      <c r="B1978" s="2">
        <v>44139</v>
      </c>
      <c r="C1978" s="1">
        <v>1</v>
      </c>
      <c r="D1978" s="1">
        <v>1</v>
      </c>
      <c r="E1978" s="1">
        <v>1</v>
      </c>
      <c r="F1978" s="1">
        <v>1</v>
      </c>
      <c r="G1978" s="1">
        <v>0</v>
      </c>
      <c r="H1978" s="1">
        <v>0</v>
      </c>
      <c r="I1978" s="1">
        <f>VLOOKUP(A1978,'Время активности'!$A$1:$B$3211,2,0)</f>
        <v>84</v>
      </c>
      <c r="J1978" s="5">
        <f t="shared" si="60"/>
        <v>1.4</v>
      </c>
      <c r="K1978" s="1">
        <f t="shared" si="61"/>
        <v>3</v>
      </c>
      <c r="L1978" t="str">
        <f>VLOOKUP(A1978,'Каналы привлечения'!$A$1:$B$3211,2,0)</f>
        <v>Одноклассники</v>
      </c>
      <c r="M1978">
        <f>VLOOKUP(L1978,'Косты по каналам'!$A$1:$B$7,2,0)</f>
        <v>45</v>
      </c>
    </row>
    <row r="1979" spans="1:13" x14ac:dyDescent="0.25">
      <c r="A1979" s="1">
        <v>102774</v>
      </c>
      <c r="B1979" s="2">
        <v>44130</v>
      </c>
      <c r="C1979" s="1">
        <v>1</v>
      </c>
      <c r="D1979" s="1">
        <v>1</v>
      </c>
      <c r="E1979" s="1">
        <v>0</v>
      </c>
      <c r="F1979" s="1">
        <v>0</v>
      </c>
      <c r="G1979" s="1">
        <v>0</v>
      </c>
      <c r="H1979" s="1">
        <v>0</v>
      </c>
      <c r="I1979" s="1">
        <f>VLOOKUP(A1979,'Время активности'!$A$1:$B$3211,2,0)</f>
        <v>4</v>
      </c>
      <c r="J1979" s="5">
        <f t="shared" si="60"/>
        <v>6.6666666666666666E-2</v>
      </c>
      <c r="K1979" s="1">
        <f t="shared" si="61"/>
        <v>4</v>
      </c>
      <c r="L1979" t="str">
        <f>VLOOKUP(A1979,'Каналы привлечения'!$A$1:$B$3211,2,0)</f>
        <v>TikTok</v>
      </c>
      <c r="M1979">
        <f>VLOOKUP(L1979,'Косты по каналам'!$A$1:$B$7,2,0)</f>
        <v>80</v>
      </c>
    </row>
    <row r="1980" spans="1:13" x14ac:dyDescent="0.25">
      <c r="A1980" s="1">
        <v>102779</v>
      </c>
      <c r="B1980" s="2">
        <v>44081</v>
      </c>
      <c r="C1980" s="1">
        <v>1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1">
        <f>VLOOKUP(A1980,'Время активности'!$A$1:$B$3211,2,0)</f>
        <v>199</v>
      </c>
      <c r="J1980" s="5">
        <f t="shared" si="60"/>
        <v>3.3166666666666669</v>
      </c>
      <c r="K1980" s="1">
        <f t="shared" si="61"/>
        <v>1</v>
      </c>
      <c r="L1980" t="str">
        <f>VLOOKUP(A1980,'Каналы привлечения'!$A$1:$B$3211,2,0)</f>
        <v>TikTok</v>
      </c>
      <c r="M1980">
        <f>VLOOKUP(L1980,'Косты по каналам'!$A$1:$B$7,2,0)</f>
        <v>80</v>
      </c>
    </row>
    <row r="1981" spans="1:13" x14ac:dyDescent="0.25">
      <c r="A1981" s="1">
        <v>100304</v>
      </c>
      <c r="B1981" s="2">
        <v>44050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f>VLOOKUP(A1981,'Время активности'!$A$1:$B$3211,2,0)</f>
        <v>299</v>
      </c>
      <c r="J1981" s="5">
        <f t="shared" si="60"/>
        <v>4.9833333333333334</v>
      </c>
      <c r="K1981" s="1">
        <f t="shared" si="61"/>
        <v>1</v>
      </c>
      <c r="L1981" t="str">
        <f>VLOOKUP(A1981,'Каналы привлечения'!$A$1:$B$3211,2,0)</f>
        <v>Facebook</v>
      </c>
      <c r="M1981">
        <f>VLOOKUP(L1981,'Косты по каналам'!$A$1:$B$7,2,0)</f>
        <v>90</v>
      </c>
    </row>
    <row r="1982" spans="1:13" x14ac:dyDescent="0.25">
      <c r="A1982" s="1">
        <v>102924</v>
      </c>
      <c r="B1982" s="2">
        <v>43867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f>VLOOKUP(A1982,'Время активности'!$A$1:$B$3211,2,0)</f>
        <v>2</v>
      </c>
      <c r="J1982" s="5">
        <f t="shared" si="60"/>
        <v>3.3333333333333333E-2</v>
      </c>
      <c r="K1982" s="1">
        <f t="shared" si="61"/>
        <v>4</v>
      </c>
      <c r="L1982" t="str">
        <f>VLOOKUP(A1982,'Каналы привлечения'!$A$1:$B$3211,2,0)</f>
        <v>Одноклассники</v>
      </c>
      <c r="M1982">
        <f>VLOOKUP(L1982,'Косты по каналам'!$A$1:$B$7,2,0)</f>
        <v>45</v>
      </c>
    </row>
    <row r="1983" spans="1:13" x14ac:dyDescent="0.25">
      <c r="A1983" s="1">
        <v>101190</v>
      </c>
      <c r="B1983" s="2">
        <v>43924</v>
      </c>
      <c r="C1983" s="1">
        <v>1</v>
      </c>
      <c r="D1983" s="1">
        <v>1</v>
      </c>
      <c r="E1983" s="1">
        <v>1</v>
      </c>
      <c r="F1983" s="1">
        <v>0</v>
      </c>
      <c r="G1983" s="1">
        <v>0</v>
      </c>
      <c r="H1983" s="1">
        <v>0</v>
      </c>
      <c r="I1983" s="1">
        <f>VLOOKUP(A1983,'Время активности'!$A$1:$B$3211,2,0)</f>
        <v>206</v>
      </c>
      <c r="J1983" s="5">
        <f t="shared" si="60"/>
        <v>3.4333333333333331</v>
      </c>
      <c r="K1983" s="1">
        <f t="shared" si="61"/>
        <v>1</v>
      </c>
      <c r="L1983" t="str">
        <f>VLOOKUP(A1983,'Каналы привлечения'!$A$1:$B$3211,2,0)</f>
        <v>Telegram</v>
      </c>
      <c r="M1983">
        <f>VLOOKUP(L1983,'Косты по каналам'!$A$1:$B$7,2,0)</f>
        <v>70</v>
      </c>
    </row>
    <row r="1984" spans="1:13" x14ac:dyDescent="0.25">
      <c r="A1984" s="1">
        <v>103154</v>
      </c>
      <c r="B1984" s="2">
        <v>43872</v>
      </c>
      <c r="C1984" s="1">
        <v>1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s="1">
        <f>VLOOKUP(A1984,'Время активности'!$A$1:$B$3211,2,0)</f>
        <v>68</v>
      </c>
      <c r="J1984" s="5">
        <f t="shared" si="60"/>
        <v>1.1333333333333333</v>
      </c>
      <c r="K1984" s="1">
        <f t="shared" si="61"/>
        <v>3</v>
      </c>
      <c r="L1984" t="str">
        <f>VLOOKUP(A1984,'Каналы привлечения'!$A$1:$B$3211,2,0)</f>
        <v>VK</v>
      </c>
      <c r="M1984">
        <f>VLOOKUP(L1984,'Косты по каналам'!$A$1:$B$7,2,0)</f>
        <v>60</v>
      </c>
    </row>
    <row r="1985" spans="1:13" x14ac:dyDescent="0.25">
      <c r="A1985" s="1">
        <v>102408</v>
      </c>
      <c r="B1985" s="2">
        <v>43920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f>VLOOKUP(A1985,'Время активности'!$A$1:$B$3211,2,0)</f>
        <v>127</v>
      </c>
      <c r="J1985" s="5">
        <f t="shared" si="60"/>
        <v>2.1166666666666667</v>
      </c>
      <c r="K1985" s="1">
        <f t="shared" si="61"/>
        <v>2</v>
      </c>
      <c r="L1985" t="str">
        <f>VLOOKUP(A1985,'Каналы привлечения'!$A$1:$B$3211,2,0)</f>
        <v>VK</v>
      </c>
      <c r="M1985">
        <f>VLOOKUP(L1985,'Косты по каналам'!$A$1:$B$7,2,0)</f>
        <v>60</v>
      </c>
    </row>
    <row r="1986" spans="1:13" x14ac:dyDescent="0.25">
      <c r="A1986" s="1">
        <v>101244</v>
      </c>
      <c r="B1986" s="2">
        <v>44151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f>VLOOKUP(A1986,'Время активности'!$A$1:$B$3211,2,0)</f>
        <v>25</v>
      </c>
      <c r="J1986" s="5">
        <f t="shared" si="60"/>
        <v>0.41666666666666669</v>
      </c>
      <c r="K1986" s="1">
        <f t="shared" si="61"/>
        <v>4</v>
      </c>
      <c r="L1986" t="str">
        <f>VLOOKUP(A1986,'Каналы привлечения'!$A$1:$B$3211,2,0)</f>
        <v>Telegram</v>
      </c>
      <c r="M1986">
        <f>VLOOKUP(L1986,'Косты по каналам'!$A$1:$B$7,2,0)</f>
        <v>70</v>
      </c>
    </row>
    <row r="1987" spans="1:13" x14ac:dyDescent="0.25">
      <c r="A1987" s="1">
        <v>100439</v>
      </c>
      <c r="B1987" s="2">
        <v>44149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f>VLOOKUP(A1987,'Время активности'!$A$1:$B$3211,2,0)</f>
        <v>553</v>
      </c>
      <c r="J1987" s="5">
        <f t="shared" ref="J1987:J2050" si="62">I1987/60</f>
        <v>9.2166666666666668</v>
      </c>
      <c r="K1987" s="1">
        <f t="shared" ref="K1987:K2050" si="63">IF(J1987&lt;=1,4,IF(J1987&lt;=2,3,IF(J1987&lt;=3,2,1)))</f>
        <v>1</v>
      </c>
      <c r="L1987" t="str">
        <f>VLOOKUP(A1987,'Каналы привлечения'!$A$1:$B$3211,2,0)</f>
        <v>Facebook</v>
      </c>
      <c r="M1987">
        <f>VLOOKUP(L1987,'Косты по каналам'!$A$1:$B$7,2,0)</f>
        <v>90</v>
      </c>
    </row>
    <row r="1988" spans="1:13" x14ac:dyDescent="0.25">
      <c r="A1988" s="1">
        <v>100751</v>
      </c>
      <c r="B1988" s="2">
        <v>43987</v>
      </c>
      <c r="C1988" s="1">
        <v>1</v>
      </c>
      <c r="D1988" s="1">
        <v>1</v>
      </c>
      <c r="E1988" s="1">
        <v>0</v>
      </c>
      <c r="F1988" s="1">
        <v>0</v>
      </c>
      <c r="G1988" s="1">
        <v>0</v>
      </c>
      <c r="H1988" s="1">
        <v>0</v>
      </c>
      <c r="I1988" s="1">
        <f>VLOOKUP(A1988,'Время активности'!$A$1:$B$3211,2,0)</f>
        <v>68</v>
      </c>
      <c r="J1988" s="5">
        <f t="shared" si="62"/>
        <v>1.1333333333333333</v>
      </c>
      <c r="K1988" s="1">
        <f t="shared" si="63"/>
        <v>3</v>
      </c>
      <c r="L1988" t="str">
        <f>VLOOKUP(A1988,'Каналы привлечения'!$A$1:$B$3211,2,0)</f>
        <v>TikTok</v>
      </c>
      <c r="M1988">
        <f>VLOOKUP(L1988,'Косты по каналам'!$A$1:$B$7,2,0)</f>
        <v>80</v>
      </c>
    </row>
    <row r="1989" spans="1:13" x14ac:dyDescent="0.25">
      <c r="A1989" s="1">
        <v>100503</v>
      </c>
      <c r="B1989" s="2">
        <v>43984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f>VLOOKUP(A1989,'Время активности'!$A$1:$B$3211,2,0)</f>
        <v>75</v>
      </c>
      <c r="J1989" s="5">
        <f t="shared" si="62"/>
        <v>1.25</v>
      </c>
      <c r="K1989" s="1">
        <f t="shared" si="63"/>
        <v>3</v>
      </c>
      <c r="L1989" t="str">
        <f>VLOOKUP(A1989,'Каналы привлечения'!$A$1:$B$3211,2,0)</f>
        <v>TikTok</v>
      </c>
      <c r="M1989">
        <f>VLOOKUP(L1989,'Косты по каналам'!$A$1:$B$7,2,0)</f>
        <v>80</v>
      </c>
    </row>
    <row r="1990" spans="1:13" x14ac:dyDescent="0.25">
      <c r="A1990" s="1">
        <v>100196</v>
      </c>
      <c r="B1990" s="2">
        <v>43856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f>VLOOKUP(A1990,'Время активности'!$A$1:$B$3211,2,0)</f>
        <v>40</v>
      </c>
      <c r="J1990" s="5">
        <f t="shared" si="62"/>
        <v>0.66666666666666663</v>
      </c>
      <c r="K1990" s="1">
        <f t="shared" si="63"/>
        <v>4</v>
      </c>
      <c r="L1990" t="str">
        <f>VLOOKUP(A1990,'Каналы привлечения'!$A$1:$B$3211,2,0)</f>
        <v>Instagram</v>
      </c>
      <c r="M1990">
        <f>VLOOKUP(L1990,'Косты по каналам'!$A$1:$B$7,2,0)</f>
        <v>75</v>
      </c>
    </row>
    <row r="1991" spans="1:13" x14ac:dyDescent="0.25">
      <c r="A1991" s="1">
        <v>101231</v>
      </c>
      <c r="B1991" s="2">
        <v>43975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f>VLOOKUP(A1991,'Время активности'!$A$1:$B$3211,2,0)</f>
        <v>9</v>
      </c>
      <c r="J1991" s="5">
        <f t="shared" si="62"/>
        <v>0.15</v>
      </c>
      <c r="K1991" s="1">
        <f t="shared" si="63"/>
        <v>4</v>
      </c>
      <c r="L1991" t="str">
        <f>VLOOKUP(A1991,'Каналы привлечения'!$A$1:$B$3211,2,0)</f>
        <v>Facebook</v>
      </c>
      <c r="M1991">
        <f>VLOOKUP(L1991,'Косты по каналам'!$A$1:$B$7,2,0)</f>
        <v>90</v>
      </c>
    </row>
    <row r="1992" spans="1:13" x14ac:dyDescent="0.25">
      <c r="A1992" s="1">
        <v>101314</v>
      </c>
      <c r="B1992" s="2">
        <v>43846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f>VLOOKUP(A1992,'Время активности'!$A$1:$B$3211,2,0)</f>
        <v>731</v>
      </c>
      <c r="J1992" s="5">
        <f t="shared" si="62"/>
        <v>12.183333333333334</v>
      </c>
      <c r="K1992" s="1">
        <f t="shared" si="63"/>
        <v>1</v>
      </c>
      <c r="L1992" t="str">
        <f>VLOOKUP(A1992,'Каналы привлечения'!$A$1:$B$3211,2,0)</f>
        <v>TikTok</v>
      </c>
      <c r="M1992">
        <f>VLOOKUP(L1992,'Косты по каналам'!$A$1:$B$7,2,0)</f>
        <v>80</v>
      </c>
    </row>
    <row r="1993" spans="1:13" x14ac:dyDescent="0.25">
      <c r="A1993" s="1">
        <v>100990</v>
      </c>
      <c r="B1993" s="2">
        <v>43851</v>
      </c>
      <c r="C1993" s="1">
        <v>1</v>
      </c>
      <c r="D1993" s="1">
        <v>1</v>
      </c>
      <c r="E1993" s="1">
        <v>1</v>
      </c>
      <c r="F1993" s="1">
        <v>0</v>
      </c>
      <c r="G1993" s="1">
        <v>0</v>
      </c>
      <c r="H1993" s="1">
        <v>0</v>
      </c>
      <c r="I1993" s="1">
        <f>VLOOKUP(A1993,'Время активности'!$A$1:$B$3211,2,0)</f>
        <v>76</v>
      </c>
      <c r="J1993" s="5">
        <f t="shared" si="62"/>
        <v>1.2666666666666666</v>
      </c>
      <c r="K1993" s="1">
        <f t="shared" si="63"/>
        <v>3</v>
      </c>
      <c r="L1993" t="str">
        <f>VLOOKUP(A1993,'Каналы привлечения'!$A$1:$B$3211,2,0)</f>
        <v>Instagram</v>
      </c>
      <c r="M1993">
        <f>VLOOKUP(L1993,'Косты по каналам'!$A$1:$B$7,2,0)</f>
        <v>75</v>
      </c>
    </row>
    <row r="1994" spans="1:13" x14ac:dyDescent="0.25">
      <c r="A1994" s="1">
        <v>100231</v>
      </c>
      <c r="B1994" s="2">
        <v>44070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f>VLOOKUP(A1994,'Время активности'!$A$1:$B$3211,2,0)</f>
        <v>25</v>
      </c>
      <c r="J1994" s="5">
        <f t="shared" si="62"/>
        <v>0.41666666666666669</v>
      </c>
      <c r="K1994" s="1">
        <f t="shared" si="63"/>
        <v>4</v>
      </c>
      <c r="L1994" t="str">
        <f>VLOOKUP(A1994,'Каналы привлечения'!$A$1:$B$3211,2,0)</f>
        <v>Facebook</v>
      </c>
      <c r="M1994">
        <f>VLOOKUP(L1994,'Косты по каналам'!$A$1:$B$7,2,0)</f>
        <v>90</v>
      </c>
    </row>
    <row r="1995" spans="1:13" x14ac:dyDescent="0.25">
      <c r="A1995" s="1">
        <v>102035</v>
      </c>
      <c r="B1995" s="2">
        <v>43892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f>VLOOKUP(A1995,'Время активности'!$A$1:$B$3211,2,0)</f>
        <v>33</v>
      </c>
      <c r="J1995" s="5">
        <f t="shared" si="62"/>
        <v>0.55000000000000004</v>
      </c>
      <c r="K1995" s="1">
        <f t="shared" si="63"/>
        <v>4</v>
      </c>
      <c r="L1995" t="str">
        <f>VLOOKUP(A1995,'Каналы привлечения'!$A$1:$B$3211,2,0)</f>
        <v>VK</v>
      </c>
      <c r="M1995">
        <f>VLOOKUP(L1995,'Косты по каналам'!$A$1:$B$7,2,0)</f>
        <v>60</v>
      </c>
    </row>
    <row r="1996" spans="1:13" x14ac:dyDescent="0.25">
      <c r="A1996" s="1">
        <v>101373</v>
      </c>
      <c r="B1996" s="2">
        <v>44195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f>VLOOKUP(A1996,'Время активности'!$A$1:$B$3211,2,0)</f>
        <v>187</v>
      </c>
      <c r="J1996" s="5">
        <f t="shared" si="62"/>
        <v>3.1166666666666667</v>
      </c>
      <c r="K1996" s="1">
        <f t="shared" si="63"/>
        <v>1</v>
      </c>
      <c r="L1996" t="str">
        <f>VLOOKUP(A1996,'Каналы привлечения'!$A$1:$B$3211,2,0)</f>
        <v>Instagram</v>
      </c>
      <c r="M1996">
        <f>VLOOKUP(L1996,'Косты по каналам'!$A$1:$B$7,2,0)</f>
        <v>75</v>
      </c>
    </row>
    <row r="1997" spans="1:13" x14ac:dyDescent="0.25">
      <c r="A1997" s="1">
        <v>102183</v>
      </c>
      <c r="B1997" s="2">
        <v>43962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s="1">
        <f>VLOOKUP(A1997,'Время активности'!$A$1:$B$3211,2,0)</f>
        <v>644</v>
      </c>
      <c r="J1997" s="5">
        <f t="shared" si="62"/>
        <v>10.733333333333333</v>
      </c>
      <c r="K1997" s="1">
        <f t="shared" si="63"/>
        <v>1</v>
      </c>
      <c r="L1997" t="str">
        <f>VLOOKUP(A1997,'Каналы привлечения'!$A$1:$B$3211,2,0)</f>
        <v>Telegram</v>
      </c>
      <c r="M1997">
        <f>VLOOKUP(L1997,'Косты по каналам'!$A$1:$B$7,2,0)</f>
        <v>70</v>
      </c>
    </row>
    <row r="1998" spans="1:13" x14ac:dyDescent="0.25">
      <c r="A1998" s="1">
        <v>102698</v>
      </c>
      <c r="B1998" s="2">
        <v>44006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f>VLOOKUP(A1998,'Время активности'!$A$1:$B$3211,2,0)</f>
        <v>73</v>
      </c>
      <c r="J1998" s="5">
        <f t="shared" si="62"/>
        <v>1.2166666666666666</v>
      </c>
      <c r="K1998" s="1">
        <f t="shared" si="63"/>
        <v>3</v>
      </c>
      <c r="L1998" t="str">
        <f>VLOOKUP(A1998,'Каналы привлечения'!$A$1:$B$3211,2,0)</f>
        <v>Instagram</v>
      </c>
      <c r="M1998">
        <f>VLOOKUP(L1998,'Косты по каналам'!$A$1:$B$7,2,0)</f>
        <v>75</v>
      </c>
    </row>
    <row r="1999" spans="1:13" x14ac:dyDescent="0.25">
      <c r="A1999" s="1">
        <v>100281</v>
      </c>
      <c r="B1999" s="2">
        <v>44170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f>VLOOKUP(A1999,'Время активности'!$A$1:$B$3211,2,0)</f>
        <v>84</v>
      </c>
      <c r="J1999" s="5">
        <f t="shared" si="62"/>
        <v>1.4</v>
      </c>
      <c r="K1999" s="1">
        <f t="shared" si="63"/>
        <v>3</v>
      </c>
      <c r="L1999" t="str">
        <f>VLOOKUP(A1999,'Каналы привлечения'!$A$1:$B$3211,2,0)</f>
        <v>Одноклассники</v>
      </c>
      <c r="M1999">
        <f>VLOOKUP(L1999,'Косты по каналам'!$A$1:$B$7,2,0)</f>
        <v>45</v>
      </c>
    </row>
    <row r="2000" spans="1:13" x14ac:dyDescent="0.25">
      <c r="A2000" s="1">
        <v>102111</v>
      </c>
      <c r="B2000" s="2">
        <v>44047</v>
      </c>
      <c r="C2000" s="1">
        <v>1</v>
      </c>
      <c r="D2000" s="1">
        <v>1</v>
      </c>
      <c r="E2000" s="1">
        <v>1</v>
      </c>
      <c r="F2000" s="1">
        <v>1</v>
      </c>
      <c r="G2000" s="1">
        <v>0</v>
      </c>
      <c r="H2000" s="1">
        <v>0</v>
      </c>
      <c r="I2000" s="1">
        <f>VLOOKUP(A2000,'Время активности'!$A$1:$B$3211,2,0)</f>
        <v>2</v>
      </c>
      <c r="J2000" s="5">
        <f t="shared" si="62"/>
        <v>3.3333333333333333E-2</v>
      </c>
      <c r="K2000" s="1">
        <f t="shared" si="63"/>
        <v>4</v>
      </c>
      <c r="L2000" t="str">
        <f>VLOOKUP(A2000,'Каналы привлечения'!$A$1:$B$3211,2,0)</f>
        <v>Telegram</v>
      </c>
      <c r="M2000">
        <f>VLOOKUP(L2000,'Косты по каналам'!$A$1:$B$7,2,0)</f>
        <v>70</v>
      </c>
    </row>
    <row r="2001" spans="1:13" x14ac:dyDescent="0.25">
      <c r="A2001" s="1">
        <v>101051</v>
      </c>
      <c r="B2001" s="2">
        <v>43978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f>VLOOKUP(A2001,'Время активности'!$A$1:$B$3211,2,0)</f>
        <v>17</v>
      </c>
      <c r="J2001" s="5">
        <f t="shared" si="62"/>
        <v>0.28333333333333333</v>
      </c>
      <c r="K2001" s="1">
        <f t="shared" si="63"/>
        <v>4</v>
      </c>
      <c r="L2001" t="str">
        <f>VLOOKUP(A2001,'Каналы привлечения'!$A$1:$B$3211,2,0)</f>
        <v>Instagram</v>
      </c>
      <c r="M2001">
        <f>VLOOKUP(L2001,'Косты по каналам'!$A$1:$B$7,2,0)</f>
        <v>75</v>
      </c>
    </row>
    <row r="2002" spans="1:13" x14ac:dyDescent="0.25">
      <c r="A2002" s="1">
        <v>100592</v>
      </c>
      <c r="B2002" s="2">
        <v>44152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f>VLOOKUP(A2002,'Время активности'!$A$1:$B$3211,2,0)</f>
        <v>75</v>
      </c>
      <c r="J2002" s="5">
        <f t="shared" si="62"/>
        <v>1.25</v>
      </c>
      <c r="K2002" s="1">
        <f t="shared" si="63"/>
        <v>3</v>
      </c>
      <c r="L2002" t="str">
        <f>VLOOKUP(A2002,'Каналы привлечения'!$A$1:$B$3211,2,0)</f>
        <v>VK</v>
      </c>
      <c r="M2002">
        <f>VLOOKUP(L2002,'Косты по каналам'!$A$1:$B$7,2,0)</f>
        <v>60</v>
      </c>
    </row>
    <row r="2003" spans="1:13" x14ac:dyDescent="0.25">
      <c r="A2003" s="1">
        <v>100159</v>
      </c>
      <c r="B2003" s="2">
        <v>44167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f>VLOOKUP(A2003,'Время активности'!$A$1:$B$3211,2,0)</f>
        <v>82</v>
      </c>
      <c r="J2003" s="5">
        <f t="shared" si="62"/>
        <v>1.3666666666666667</v>
      </c>
      <c r="K2003" s="1">
        <f t="shared" si="63"/>
        <v>3</v>
      </c>
      <c r="L2003" t="str">
        <f>VLOOKUP(A2003,'Каналы привлечения'!$A$1:$B$3211,2,0)</f>
        <v>Telegram</v>
      </c>
      <c r="M2003">
        <f>VLOOKUP(L2003,'Косты по каналам'!$A$1:$B$7,2,0)</f>
        <v>70</v>
      </c>
    </row>
    <row r="2004" spans="1:13" x14ac:dyDescent="0.25">
      <c r="A2004" s="1">
        <v>103169</v>
      </c>
      <c r="B2004" s="2">
        <v>43951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f>VLOOKUP(A2004,'Время активности'!$A$1:$B$3211,2,0)</f>
        <v>87</v>
      </c>
      <c r="J2004" s="5">
        <f t="shared" si="62"/>
        <v>1.45</v>
      </c>
      <c r="K2004" s="1">
        <f t="shared" si="63"/>
        <v>3</v>
      </c>
      <c r="L2004" t="str">
        <f>VLOOKUP(A2004,'Каналы привлечения'!$A$1:$B$3211,2,0)</f>
        <v>Одноклассники</v>
      </c>
      <c r="M2004">
        <f>VLOOKUP(L2004,'Косты по каналам'!$A$1:$B$7,2,0)</f>
        <v>45</v>
      </c>
    </row>
    <row r="2005" spans="1:13" x14ac:dyDescent="0.25">
      <c r="A2005" s="1">
        <v>103065</v>
      </c>
      <c r="B2005" s="2">
        <v>44034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f>VLOOKUP(A2005,'Время активности'!$A$1:$B$3211,2,0)</f>
        <v>57</v>
      </c>
      <c r="J2005" s="5">
        <f t="shared" si="62"/>
        <v>0.95</v>
      </c>
      <c r="K2005" s="1">
        <f t="shared" si="63"/>
        <v>4</v>
      </c>
      <c r="L2005" t="str">
        <f>VLOOKUP(A2005,'Каналы привлечения'!$A$1:$B$3211,2,0)</f>
        <v>TikTok</v>
      </c>
      <c r="M2005">
        <f>VLOOKUP(L2005,'Косты по каналам'!$A$1:$B$7,2,0)</f>
        <v>80</v>
      </c>
    </row>
    <row r="2006" spans="1:13" x14ac:dyDescent="0.25">
      <c r="A2006" s="1">
        <v>101621</v>
      </c>
      <c r="B2006" s="2">
        <v>44169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f>VLOOKUP(A2006,'Время активности'!$A$1:$B$3211,2,0)</f>
        <v>184</v>
      </c>
      <c r="J2006" s="5">
        <f t="shared" si="62"/>
        <v>3.0666666666666669</v>
      </c>
      <c r="K2006" s="1">
        <f t="shared" si="63"/>
        <v>1</v>
      </c>
      <c r="L2006" t="str">
        <f>VLOOKUP(A2006,'Каналы привлечения'!$A$1:$B$3211,2,0)</f>
        <v>VK</v>
      </c>
      <c r="M2006">
        <f>VLOOKUP(L2006,'Косты по каналам'!$A$1:$B$7,2,0)</f>
        <v>60</v>
      </c>
    </row>
    <row r="2007" spans="1:13" x14ac:dyDescent="0.25">
      <c r="A2007" s="1">
        <v>100267</v>
      </c>
      <c r="B2007" s="2">
        <v>43865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f>VLOOKUP(A2007,'Время активности'!$A$1:$B$3211,2,0)</f>
        <v>176</v>
      </c>
      <c r="J2007" s="5">
        <f t="shared" si="62"/>
        <v>2.9333333333333331</v>
      </c>
      <c r="K2007" s="1">
        <f t="shared" si="63"/>
        <v>2</v>
      </c>
      <c r="L2007" t="str">
        <f>VLOOKUP(A2007,'Каналы привлечения'!$A$1:$B$3211,2,0)</f>
        <v>VK</v>
      </c>
      <c r="M2007">
        <f>VLOOKUP(L2007,'Косты по каналам'!$A$1:$B$7,2,0)</f>
        <v>60</v>
      </c>
    </row>
    <row r="2008" spans="1:13" x14ac:dyDescent="0.25">
      <c r="A2008" s="1">
        <v>102950</v>
      </c>
      <c r="B2008" s="2">
        <v>44128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f>VLOOKUP(A2008,'Время активности'!$A$1:$B$3211,2,0)</f>
        <v>64</v>
      </c>
      <c r="J2008" s="5">
        <f t="shared" si="62"/>
        <v>1.0666666666666667</v>
      </c>
      <c r="K2008" s="1">
        <f t="shared" si="63"/>
        <v>3</v>
      </c>
      <c r="L2008" t="str">
        <f>VLOOKUP(A2008,'Каналы привлечения'!$A$1:$B$3211,2,0)</f>
        <v>Facebook</v>
      </c>
      <c r="M2008">
        <f>VLOOKUP(L2008,'Косты по каналам'!$A$1:$B$7,2,0)</f>
        <v>90</v>
      </c>
    </row>
    <row r="2009" spans="1:13" x14ac:dyDescent="0.25">
      <c r="A2009" s="1">
        <v>100516</v>
      </c>
      <c r="B2009" s="2">
        <v>44037</v>
      </c>
      <c r="C2009" s="1">
        <v>1</v>
      </c>
      <c r="D2009" s="1">
        <v>1</v>
      </c>
      <c r="E2009" s="1">
        <v>1</v>
      </c>
      <c r="F2009" s="1">
        <v>1</v>
      </c>
      <c r="G2009" s="1">
        <v>0</v>
      </c>
      <c r="H2009" s="1">
        <v>0</v>
      </c>
      <c r="I2009" s="1">
        <f>VLOOKUP(A2009,'Время активности'!$A$1:$B$3211,2,0)</f>
        <v>75</v>
      </c>
      <c r="J2009" s="5">
        <f t="shared" si="62"/>
        <v>1.25</v>
      </c>
      <c r="K2009" s="1">
        <f t="shared" si="63"/>
        <v>3</v>
      </c>
      <c r="L2009" t="str">
        <f>VLOOKUP(A2009,'Каналы привлечения'!$A$1:$B$3211,2,0)</f>
        <v>TikTok</v>
      </c>
      <c r="M2009">
        <f>VLOOKUP(L2009,'Косты по каналам'!$A$1:$B$7,2,0)</f>
        <v>80</v>
      </c>
    </row>
    <row r="2010" spans="1:13" x14ac:dyDescent="0.25">
      <c r="A2010" s="1">
        <v>100207</v>
      </c>
      <c r="B2010" s="2">
        <v>44193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f>VLOOKUP(A2010,'Время активности'!$A$1:$B$3211,2,0)</f>
        <v>46</v>
      </c>
      <c r="J2010" s="5">
        <f t="shared" si="62"/>
        <v>0.76666666666666672</v>
      </c>
      <c r="K2010" s="1">
        <f t="shared" si="63"/>
        <v>4</v>
      </c>
      <c r="L2010" t="str">
        <f>VLOOKUP(A2010,'Каналы привлечения'!$A$1:$B$3211,2,0)</f>
        <v>Telegram</v>
      </c>
      <c r="M2010">
        <f>VLOOKUP(L2010,'Косты по каналам'!$A$1:$B$7,2,0)</f>
        <v>70</v>
      </c>
    </row>
    <row r="2011" spans="1:13" x14ac:dyDescent="0.25">
      <c r="A2011" s="1">
        <v>100289</v>
      </c>
      <c r="B2011" s="2">
        <v>43939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f>VLOOKUP(A2011,'Время активности'!$A$1:$B$3211,2,0)</f>
        <v>279</v>
      </c>
      <c r="J2011" s="5">
        <f t="shared" si="62"/>
        <v>4.6500000000000004</v>
      </c>
      <c r="K2011" s="1">
        <f t="shared" si="63"/>
        <v>1</v>
      </c>
      <c r="L2011" t="str">
        <f>VLOOKUP(A2011,'Каналы привлечения'!$A$1:$B$3211,2,0)</f>
        <v>VK</v>
      </c>
      <c r="M2011">
        <f>VLOOKUP(L2011,'Косты по каналам'!$A$1:$B$7,2,0)</f>
        <v>60</v>
      </c>
    </row>
    <row r="2012" spans="1:13" x14ac:dyDescent="0.25">
      <c r="A2012" s="1">
        <v>103137</v>
      </c>
      <c r="B2012" s="2">
        <v>44157</v>
      </c>
      <c r="C2012" s="1">
        <v>1</v>
      </c>
      <c r="D2012" s="1">
        <v>1</v>
      </c>
      <c r="E2012" s="1">
        <v>0</v>
      </c>
      <c r="F2012" s="1">
        <v>0</v>
      </c>
      <c r="G2012" s="1">
        <v>0</v>
      </c>
      <c r="H2012" s="1">
        <v>0</v>
      </c>
      <c r="I2012" s="1">
        <f>VLOOKUP(A2012,'Время активности'!$A$1:$B$3211,2,0)</f>
        <v>201</v>
      </c>
      <c r="J2012" s="5">
        <f t="shared" si="62"/>
        <v>3.35</v>
      </c>
      <c r="K2012" s="1">
        <f t="shared" si="63"/>
        <v>1</v>
      </c>
      <c r="L2012" t="str">
        <f>VLOOKUP(A2012,'Каналы привлечения'!$A$1:$B$3211,2,0)</f>
        <v>VK</v>
      </c>
      <c r="M2012">
        <f>VLOOKUP(L2012,'Косты по каналам'!$A$1:$B$7,2,0)</f>
        <v>60</v>
      </c>
    </row>
    <row r="2013" spans="1:13" x14ac:dyDescent="0.25">
      <c r="A2013" s="1">
        <v>101939</v>
      </c>
      <c r="B2013" s="2">
        <v>43874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f>VLOOKUP(A2013,'Время активности'!$A$1:$B$3211,2,0)</f>
        <v>11</v>
      </c>
      <c r="J2013" s="5">
        <f t="shared" si="62"/>
        <v>0.18333333333333332</v>
      </c>
      <c r="K2013" s="1">
        <f t="shared" si="63"/>
        <v>4</v>
      </c>
      <c r="L2013" t="str">
        <f>VLOOKUP(A2013,'Каналы привлечения'!$A$1:$B$3211,2,0)</f>
        <v>Одноклассники</v>
      </c>
      <c r="M2013">
        <f>VLOOKUP(L2013,'Косты по каналам'!$A$1:$B$7,2,0)</f>
        <v>45</v>
      </c>
    </row>
    <row r="2014" spans="1:13" x14ac:dyDescent="0.25">
      <c r="A2014" s="1">
        <v>100083</v>
      </c>
      <c r="B2014" s="2">
        <v>43961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f>VLOOKUP(A2014,'Время активности'!$A$1:$B$3211,2,0)</f>
        <v>177</v>
      </c>
      <c r="J2014" s="5">
        <f t="shared" si="62"/>
        <v>2.95</v>
      </c>
      <c r="K2014" s="1">
        <f t="shared" si="63"/>
        <v>2</v>
      </c>
      <c r="L2014" t="str">
        <f>VLOOKUP(A2014,'Каналы привлечения'!$A$1:$B$3211,2,0)</f>
        <v>Одноклассники</v>
      </c>
      <c r="M2014">
        <f>VLOOKUP(L2014,'Косты по каналам'!$A$1:$B$7,2,0)</f>
        <v>45</v>
      </c>
    </row>
    <row r="2015" spans="1:13" x14ac:dyDescent="0.25">
      <c r="A2015" s="1">
        <v>101580</v>
      </c>
      <c r="B2015" s="2">
        <v>43868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f>VLOOKUP(A2015,'Время активности'!$A$1:$B$3211,2,0)</f>
        <v>253</v>
      </c>
      <c r="J2015" s="5">
        <f t="shared" si="62"/>
        <v>4.2166666666666668</v>
      </c>
      <c r="K2015" s="1">
        <f t="shared" si="63"/>
        <v>1</v>
      </c>
      <c r="L2015" t="str">
        <f>VLOOKUP(A2015,'Каналы привлечения'!$A$1:$B$3211,2,0)</f>
        <v>Instagram</v>
      </c>
      <c r="M2015">
        <f>VLOOKUP(L2015,'Косты по каналам'!$A$1:$B$7,2,0)</f>
        <v>75</v>
      </c>
    </row>
    <row r="2016" spans="1:13" x14ac:dyDescent="0.25">
      <c r="A2016" s="1">
        <v>101241</v>
      </c>
      <c r="B2016" s="2">
        <v>43955</v>
      </c>
      <c r="C2016" s="1">
        <v>1</v>
      </c>
      <c r="D2016" s="1">
        <v>1</v>
      </c>
      <c r="E2016" s="1">
        <v>1</v>
      </c>
      <c r="F2016" s="1">
        <v>1</v>
      </c>
      <c r="G2016" s="1">
        <v>0</v>
      </c>
      <c r="H2016" s="1">
        <v>0</v>
      </c>
      <c r="I2016" s="1">
        <f>VLOOKUP(A2016,'Время активности'!$A$1:$B$3211,2,0)</f>
        <v>927</v>
      </c>
      <c r="J2016" s="5">
        <f t="shared" si="62"/>
        <v>15.45</v>
      </c>
      <c r="K2016" s="1">
        <f t="shared" si="63"/>
        <v>1</v>
      </c>
      <c r="L2016" t="str">
        <f>VLOOKUP(A2016,'Каналы привлечения'!$A$1:$B$3211,2,0)</f>
        <v>Facebook</v>
      </c>
      <c r="M2016">
        <f>VLOOKUP(L2016,'Косты по каналам'!$A$1:$B$7,2,0)</f>
        <v>90</v>
      </c>
    </row>
    <row r="2017" spans="1:13" x14ac:dyDescent="0.25">
      <c r="A2017" s="1">
        <v>101597</v>
      </c>
      <c r="B2017" s="2">
        <v>44188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f>VLOOKUP(A2017,'Время активности'!$A$1:$B$3211,2,0)</f>
        <v>76</v>
      </c>
      <c r="J2017" s="5">
        <f t="shared" si="62"/>
        <v>1.2666666666666666</v>
      </c>
      <c r="K2017" s="1">
        <f t="shared" si="63"/>
        <v>3</v>
      </c>
      <c r="L2017" t="str">
        <f>VLOOKUP(A2017,'Каналы привлечения'!$A$1:$B$3211,2,0)</f>
        <v>Telegram</v>
      </c>
      <c r="M2017">
        <f>VLOOKUP(L2017,'Косты по каналам'!$A$1:$B$7,2,0)</f>
        <v>70</v>
      </c>
    </row>
    <row r="2018" spans="1:13" x14ac:dyDescent="0.25">
      <c r="A2018" s="1">
        <v>100795</v>
      </c>
      <c r="B2018" s="2">
        <v>43985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f>VLOOKUP(A2018,'Время активности'!$A$1:$B$3211,2,0)</f>
        <v>68</v>
      </c>
      <c r="J2018" s="5">
        <f t="shared" si="62"/>
        <v>1.1333333333333333</v>
      </c>
      <c r="K2018" s="1">
        <f t="shared" si="63"/>
        <v>3</v>
      </c>
      <c r="L2018" t="str">
        <f>VLOOKUP(A2018,'Каналы привлечения'!$A$1:$B$3211,2,0)</f>
        <v>VK</v>
      </c>
      <c r="M2018">
        <f>VLOOKUP(L2018,'Косты по каналам'!$A$1:$B$7,2,0)</f>
        <v>60</v>
      </c>
    </row>
    <row r="2019" spans="1:13" x14ac:dyDescent="0.25">
      <c r="A2019" s="1">
        <v>102172</v>
      </c>
      <c r="B2019" s="2">
        <v>43910</v>
      </c>
      <c r="C2019" s="1">
        <v>1</v>
      </c>
      <c r="D2019" s="1">
        <v>1</v>
      </c>
      <c r="E2019" s="1">
        <v>1</v>
      </c>
      <c r="F2019" s="1">
        <v>1</v>
      </c>
      <c r="G2019" s="1">
        <v>1</v>
      </c>
      <c r="H2019" s="1">
        <v>1</v>
      </c>
      <c r="I2019" s="1">
        <f>VLOOKUP(A2019,'Время активности'!$A$1:$B$3211,2,0)</f>
        <v>236</v>
      </c>
      <c r="J2019" s="5">
        <f t="shared" si="62"/>
        <v>3.9333333333333331</v>
      </c>
      <c r="K2019" s="1">
        <f t="shared" si="63"/>
        <v>1</v>
      </c>
      <c r="L2019" t="str">
        <f>VLOOKUP(A2019,'Каналы привлечения'!$A$1:$B$3211,2,0)</f>
        <v>Одноклассники</v>
      </c>
      <c r="M2019">
        <f>VLOOKUP(L2019,'Косты по каналам'!$A$1:$B$7,2,0)</f>
        <v>45</v>
      </c>
    </row>
    <row r="2020" spans="1:13" x14ac:dyDescent="0.25">
      <c r="A2020" s="1">
        <v>100851</v>
      </c>
      <c r="B2020" s="2">
        <v>44145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f>VLOOKUP(A2020,'Время активности'!$A$1:$B$3211,2,0)</f>
        <v>68</v>
      </c>
      <c r="J2020" s="5">
        <f t="shared" si="62"/>
        <v>1.1333333333333333</v>
      </c>
      <c r="K2020" s="1">
        <f t="shared" si="63"/>
        <v>3</v>
      </c>
      <c r="L2020" t="str">
        <f>VLOOKUP(A2020,'Каналы привлечения'!$A$1:$B$3211,2,0)</f>
        <v>Facebook</v>
      </c>
      <c r="M2020">
        <f>VLOOKUP(L2020,'Косты по каналам'!$A$1:$B$7,2,0)</f>
        <v>90</v>
      </c>
    </row>
    <row r="2021" spans="1:13" x14ac:dyDescent="0.25">
      <c r="A2021" s="1">
        <v>101444</v>
      </c>
      <c r="B2021" s="2">
        <v>44164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1">
        <f>VLOOKUP(A2021,'Время активности'!$A$1:$B$3211,2,0)</f>
        <v>35</v>
      </c>
      <c r="J2021" s="5">
        <f t="shared" si="62"/>
        <v>0.58333333333333337</v>
      </c>
      <c r="K2021" s="1">
        <f t="shared" si="63"/>
        <v>4</v>
      </c>
      <c r="L2021" t="str">
        <f>VLOOKUP(A2021,'Каналы привлечения'!$A$1:$B$3211,2,0)</f>
        <v>Telegram</v>
      </c>
      <c r="M2021">
        <f>VLOOKUP(L2021,'Косты по каналам'!$A$1:$B$7,2,0)</f>
        <v>70</v>
      </c>
    </row>
    <row r="2022" spans="1:13" x14ac:dyDescent="0.25">
      <c r="A2022" s="1">
        <v>100519</v>
      </c>
      <c r="B2022" s="2">
        <v>43840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f>VLOOKUP(A2022,'Время активности'!$A$1:$B$3211,2,0)</f>
        <v>75</v>
      </c>
      <c r="J2022" s="5">
        <f t="shared" si="62"/>
        <v>1.25</v>
      </c>
      <c r="K2022" s="1">
        <f t="shared" si="63"/>
        <v>3</v>
      </c>
      <c r="L2022" t="str">
        <f>VLOOKUP(A2022,'Каналы привлечения'!$A$1:$B$3211,2,0)</f>
        <v>Telegram</v>
      </c>
      <c r="M2022">
        <f>VLOOKUP(L2022,'Косты по каналам'!$A$1:$B$7,2,0)</f>
        <v>70</v>
      </c>
    </row>
    <row r="2023" spans="1:13" x14ac:dyDescent="0.25">
      <c r="A2023" s="1">
        <v>102480</v>
      </c>
      <c r="B2023" s="2">
        <v>44107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f>VLOOKUP(A2023,'Время активности'!$A$1:$B$3211,2,0)</f>
        <v>2</v>
      </c>
      <c r="J2023" s="5">
        <f t="shared" si="62"/>
        <v>3.3333333333333333E-2</v>
      </c>
      <c r="K2023" s="1">
        <f t="shared" si="63"/>
        <v>4</v>
      </c>
      <c r="L2023" t="str">
        <f>VLOOKUP(A2023,'Каналы привлечения'!$A$1:$B$3211,2,0)</f>
        <v>TikTok</v>
      </c>
      <c r="M2023">
        <f>VLOOKUP(L2023,'Косты по каналам'!$A$1:$B$7,2,0)</f>
        <v>80</v>
      </c>
    </row>
    <row r="2024" spans="1:13" x14ac:dyDescent="0.25">
      <c r="A2024" s="1">
        <v>101568</v>
      </c>
      <c r="B2024" s="2">
        <v>43935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f>VLOOKUP(A2024,'Время активности'!$A$1:$B$3211,2,0)</f>
        <v>65</v>
      </c>
      <c r="J2024" s="5">
        <f t="shared" si="62"/>
        <v>1.0833333333333333</v>
      </c>
      <c r="K2024" s="1">
        <f t="shared" si="63"/>
        <v>3</v>
      </c>
      <c r="L2024" t="str">
        <f>VLOOKUP(A2024,'Каналы привлечения'!$A$1:$B$3211,2,0)</f>
        <v>TikTok</v>
      </c>
      <c r="M2024">
        <f>VLOOKUP(L2024,'Косты по каналам'!$A$1:$B$7,2,0)</f>
        <v>80</v>
      </c>
    </row>
    <row r="2025" spans="1:13" x14ac:dyDescent="0.25">
      <c r="A2025" s="1">
        <v>102864</v>
      </c>
      <c r="B2025" s="2">
        <v>44116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f>VLOOKUP(A2025,'Время активности'!$A$1:$B$3211,2,0)</f>
        <v>176</v>
      </c>
      <c r="J2025" s="5">
        <f t="shared" si="62"/>
        <v>2.9333333333333331</v>
      </c>
      <c r="K2025" s="1">
        <f t="shared" si="63"/>
        <v>2</v>
      </c>
      <c r="L2025" t="str">
        <f>VLOOKUP(A2025,'Каналы привлечения'!$A$1:$B$3211,2,0)</f>
        <v>Facebook</v>
      </c>
      <c r="M2025">
        <f>VLOOKUP(L2025,'Косты по каналам'!$A$1:$B$7,2,0)</f>
        <v>90</v>
      </c>
    </row>
    <row r="2026" spans="1:13" x14ac:dyDescent="0.25">
      <c r="A2026" s="1">
        <v>101053</v>
      </c>
      <c r="B2026" s="2">
        <v>43949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f>VLOOKUP(A2026,'Время активности'!$A$1:$B$3211,2,0)</f>
        <v>34</v>
      </c>
      <c r="J2026" s="5">
        <f t="shared" si="62"/>
        <v>0.56666666666666665</v>
      </c>
      <c r="K2026" s="1">
        <f t="shared" si="63"/>
        <v>4</v>
      </c>
      <c r="L2026" t="str">
        <f>VLOOKUP(A2026,'Каналы привлечения'!$A$1:$B$3211,2,0)</f>
        <v>Telegram</v>
      </c>
      <c r="M2026">
        <f>VLOOKUP(L2026,'Косты по каналам'!$A$1:$B$7,2,0)</f>
        <v>70</v>
      </c>
    </row>
    <row r="2027" spans="1:13" x14ac:dyDescent="0.25">
      <c r="A2027" s="1">
        <v>102130</v>
      </c>
      <c r="B2027" s="2">
        <v>43920</v>
      </c>
      <c r="C2027" s="1">
        <v>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  <c r="I2027" s="1">
        <f>VLOOKUP(A2027,'Время активности'!$A$1:$B$3211,2,0)</f>
        <v>174</v>
      </c>
      <c r="J2027" s="5">
        <f t="shared" si="62"/>
        <v>2.9</v>
      </c>
      <c r="K2027" s="1">
        <f t="shared" si="63"/>
        <v>2</v>
      </c>
      <c r="L2027" t="str">
        <f>VLOOKUP(A2027,'Каналы привлечения'!$A$1:$B$3211,2,0)</f>
        <v>TikTok</v>
      </c>
      <c r="M2027">
        <f>VLOOKUP(L2027,'Косты по каналам'!$A$1:$B$7,2,0)</f>
        <v>80</v>
      </c>
    </row>
    <row r="2028" spans="1:13" x14ac:dyDescent="0.25">
      <c r="A2028" s="1">
        <v>102751</v>
      </c>
      <c r="B2028" s="2">
        <v>43836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f>VLOOKUP(A2028,'Время активности'!$A$1:$B$3211,2,0)</f>
        <v>69</v>
      </c>
      <c r="J2028" s="5">
        <f t="shared" si="62"/>
        <v>1.1499999999999999</v>
      </c>
      <c r="K2028" s="1">
        <f t="shared" si="63"/>
        <v>3</v>
      </c>
      <c r="L2028" t="str">
        <f>VLOOKUP(A2028,'Каналы привлечения'!$A$1:$B$3211,2,0)</f>
        <v>VK</v>
      </c>
      <c r="M2028">
        <f>VLOOKUP(L2028,'Косты по каналам'!$A$1:$B$7,2,0)</f>
        <v>60</v>
      </c>
    </row>
    <row r="2029" spans="1:13" x14ac:dyDescent="0.25">
      <c r="A2029" s="1">
        <v>100707</v>
      </c>
      <c r="B2029" s="2">
        <v>43891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f>VLOOKUP(A2029,'Время активности'!$A$1:$B$3211,2,0)</f>
        <v>250</v>
      </c>
      <c r="J2029" s="5">
        <f t="shared" si="62"/>
        <v>4.166666666666667</v>
      </c>
      <c r="K2029" s="1">
        <f t="shared" si="63"/>
        <v>1</v>
      </c>
      <c r="L2029" t="str">
        <f>VLOOKUP(A2029,'Каналы привлечения'!$A$1:$B$3211,2,0)</f>
        <v>Facebook</v>
      </c>
      <c r="M2029">
        <f>VLOOKUP(L2029,'Косты по каналам'!$A$1:$B$7,2,0)</f>
        <v>90</v>
      </c>
    </row>
    <row r="2030" spans="1:13" x14ac:dyDescent="0.25">
      <c r="A2030" s="1">
        <v>102428</v>
      </c>
      <c r="B2030" s="2">
        <v>43850</v>
      </c>
      <c r="C2030" s="1">
        <v>1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s="1">
        <f>VLOOKUP(A2030,'Время активности'!$A$1:$B$3211,2,0)</f>
        <v>56</v>
      </c>
      <c r="J2030" s="5">
        <f t="shared" si="62"/>
        <v>0.93333333333333335</v>
      </c>
      <c r="K2030" s="1">
        <f t="shared" si="63"/>
        <v>4</v>
      </c>
      <c r="L2030" t="str">
        <f>VLOOKUP(A2030,'Каналы привлечения'!$A$1:$B$3211,2,0)</f>
        <v>VK</v>
      </c>
      <c r="M2030">
        <f>VLOOKUP(L2030,'Косты по каналам'!$A$1:$B$7,2,0)</f>
        <v>60</v>
      </c>
    </row>
    <row r="2031" spans="1:13" x14ac:dyDescent="0.25">
      <c r="A2031" s="1">
        <v>101885</v>
      </c>
      <c r="B2031" s="2">
        <v>44164</v>
      </c>
      <c r="C2031" s="1">
        <v>1</v>
      </c>
      <c r="D2031" s="1">
        <v>1</v>
      </c>
      <c r="E2031" s="1">
        <v>1</v>
      </c>
      <c r="F2031" s="1">
        <v>0</v>
      </c>
      <c r="G2031" s="1">
        <v>0</v>
      </c>
      <c r="H2031" s="1">
        <v>0</v>
      </c>
      <c r="I2031" s="1">
        <f>VLOOKUP(A2031,'Время активности'!$A$1:$B$3211,2,0)</f>
        <v>27</v>
      </c>
      <c r="J2031" s="5">
        <f t="shared" si="62"/>
        <v>0.45</v>
      </c>
      <c r="K2031" s="1">
        <f t="shared" si="63"/>
        <v>4</v>
      </c>
      <c r="L2031" t="str">
        <f>VLOOKUP(A2031,'Каналы привлечения'!$A$1:$B$3211,2,0)</f>
        <v>Instagram</v>
      </c>
      <c r="M2031">
        <f>VLOOKUP(L2031,'Косты по каналам'!$A$1:$B$7,2,0)</f>
        <v>75</v>
      </c>
    </row>
    <row r="2032" spans="1:13" x14ac:dyDescent="0.25">
      <c r="A2032" s="1">
        <v>103032</v>
      </c>
      <c r="B2032" s="2">
        <v>44136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f>VLOOKUP(A2032,'Время активности'!$A$1:$B$3211,2,0)</f>
        <v>176</v>
      </c>
      <c r="J2032" s="5">
        <f t="shared" si="62"/>
        <v>2.9333333333333331</v>
      </c>
      <c r="K2032" s="1">
        <f t="shared" si="63"/>
        <v>2</v>
      </c>
      <c r="L2032" t="str">
        <f>VLOOKUP(A2032,'Каналы привлечения'!$A$1:$B$3211,2,0)</f>
        <v>Instagram</v>
      </c>
      <c r="M2032">
        <f>VLOOKUP(L2032,'Косты по каналам'!$A$1:$B$7,2,0)</f>
        <v>75</v>
      </c>
    </row>
    <row r="2033" spans="1:13" x14ac:dyDescent="0.25">
      <c r="A2033" s="1">
        <v>101476</v>
      </c>
      <c r="B2033" s="2">
        <v>44194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f>VLOOKUP(A2033,'Время активности'!$A$1:$B$3211,2,0)</f>
        <v>183</v>
      </c>
      <c r="J2033" s="5">
        <f t="shared" si="62"/>
        <v>3.05</v>
      </c>
      <c r="K2033" s="1">
        <f t="shared" si="63"/>
        <v>1</v>
      </c>
      <c r="L2033" t="str">
        <f>VLOOKUP(A2033,'Каналы привлечения'!$A$1:$B$3211,2,0)</f>
        <v>Telegram</v>
      </c>
      <c r="M2033">
        <f>VLOOKUP(L2033,'Косты по каналам'!$A$1:$B$7,2,0)</f>
        <v>70</v>
      </c>
    </row>
    <row r="2034" spans="1:13" x14ac:dyDescent="0.25">
      <c r="A2034" s="1">
        <v>101858</v>
      </c>
      <c r="B2034" s="2">
        <v>43913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f>VLOOKUP(A2034,'Время активности'!$A$1:$B$3211,2,0)</f>
        <v>113</v>
      </c>
      <c r="J2034" s="5">
        <f t="shared" si="62"/>
        <v>1.8833333333333333</v>
      </c>
      <c r="K2034" s="1">
        <f t="shared" si="63"/>
        <v>3</v>
      </c>
      <c r="L2034" t="str">
        <f>VLOOKUP(A2034,'Каналы привлечения'!$A$1:$B$3211,2,0)</f>
        <v>Facebook</v>
      </c>
      <c r="M2034">
        <f>VLOOKUP(L2034,'Косты по каналам'!$A$1:$B$7,2,0)</f>
        <v>90</v>
      </c>
    </row>
    <row r="2035" spans="1:13" x14ac:dyDescent="0.25">
      <c r="A2035" s="1">
        <v>101742</v>
      </c>
      <c r="B2035" s="2">
        <v>43854</v>
      </c>
      <c r="C2035" s="1">
        <v>1</v>
      </c>
      <c r="D2035" s="1">
        <v>1</v>
      </c>
      <c r="E2035" s="1">
        <v>0</v>
      </c>
      <c r="F2035" s="1">
        <v>0</v>
      </c>
      <c r="G2035" s="1">
        <v>0</v>
      </c>
      <c r="H2035" s="1">
        <v>0</v>
      </c>
      <c r="I2035" s="1">
        <f>VLOOKUP(A2035,'Время активности'!$A$1:$B$3211,2,0)</f>
        <v>72</v>
      </c>
      <c r="J2035" s="5">
        <f t="shared" si="62"/>
        <v>1.2</v>
      </c>
      <c r="K2035" s="1">
        <f t="shared" si="63"/>
        <v>3</v>
      </c>
      <c r="L2035" t="str">
        <f>VLOOKUP(A2035,'Каналы привлечения'!$A$1:$B$3211,2,0)</f>
        <v>Telegram</v>
      </c>
      <c r="M2035">
        <f>VLOOKUP(L2035,'Косты по каналам'!$A$1:$B$7,2,0)</f>
        <v>70</v>
      </c>
    </row>
    <row r="2036" spans="1:13" x14ac:dyDescent="0.25">
      <c r="A2036" s="1">
        <v>102086</v>
      </c>
      <c r="B2036" s="2">
        <v>43958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f>VLOOKUP(A2036,'Время активности'!$A$1:$B$3211,2,0)</f>
        <v>172</v>
      </c>
      <c r="J2036" s="5">
        <f t="shared" si="62"/>
        <v>2.8666666666666667</v>
      </c>
      <c r="K2036" s="1">
        <f t="shared" si="63"/>
        <v>2</v>
      </c>
      <c r="L2036" t="str">
        <f>VLOOKUP(A2036,'Каналы привлечения'!$A$1:$B$3211,2,0)</f>
        <v>TikTok</v>
      </c>
      <c r="M2036">
        <f>VLOOKUP(L2036,'Косты по каналам'!$A$1:$B$7,2,0)</f>
        <v>80</v>
      </c>
    </row>
    <row r="2037" spans="1:13" x14ac:dyDescent="0.25">
      <c r="A2037" s="1">
        <v>100627</v>
      </c>
      <c r="B2037" s="2">
        <v>44036</v>
      </c>
      <c r="C2037" s="1">
        <v>1</v>
      </c>
      <c r="D2037" s="1">
        <v>1</v>
      </c>
      <c r="E2037" s="1">
        <v>1</v>
      </c>
      <c r="F2037" s="1">
        <v>0</v>
      </c>
      <c r="G2037" s="1">
        <v>0</v>
      </c>
      <c r="H2037" s="1">
        <v>0</v>
      </c>
      <c r="I2037" s="1">
        <f>VLOOKUP(A2037,'Время активности'!$A$1:$B$3211,2,0)</f>
        <v>75</v>
      </c>
      <c r="J2037" s="5">
        <f t="shared" si="62"/>
        <v>1.25</v>
      </c>
      <c r="K2037" s="1">
        <f t="shared" si="63"/>
        <v>3</v>
      </c>
      <c r="L2037" t="str">
        <f>VLOOKUP(A2037,'Каналы привлечения'!$A$1:$B$3211,2,0)</f>
        <v>VK</v>
      </c>
      <c r="M2037">
        <f>VLOOKUP(L2037,'Косты по каналам'!$A$1:$B$7,2,0)</f>
        <v>60</v>
      </c>
    </row>
    <row r="2038" spans="1:13" x14ac:dyDescent="0.25">
      <c r="A2038" s="1">
        <v>102857</v>
      </c>
      <c r="B2038" s="2">
        <v>43911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f>VLOOKUP(A2038,'Время активности'!$A$1:$B$3211,2,0)</f>
        <v>125</v>
      </c>
      <c r="J2038" s="5">
        <f t="shared" si="62"/>
        <v>2.0833333333333335</v>
      </c>
      <c r="K2038" s="1">
        <f t="shared" si="63"/>
        <v>2</v>
      </c>
      <c r="L2038" t="str">
        <f>VLOOKUP(A2038,'Каналы привлечения'!$A$1:$B$3211,2,0)</f>
        <v>VK</v>
      </c>
      <c r="M2038">
        <f>VLOOKUP(L2038,'Косты по каналам'!$A$1:$B$7,2,0)</f>
        <v>60</v>
      </c>
    </row>
    <row r="2039" spans="1:13" x14ac:dyDescent="0.25">
      <c r="A2039" s="1">
        <v>102209</v>
      </c>
      <c r="B2039" s="2">
        <v>44143</v>
      </c>
      <c r="C2039" s="1">
        <v>1</v>
      </c>
      <c r="D2039" s="1">
        <v>1</v>
      </c>
      <c r="E2039" s="1">
        <v>1</v>
      </c>
      <c r="F2039" s="1">
        <v>1</v>
      </c>
      <c r="G2039" s="1">
        <v>0</v>
      </c>
      <c r="H2039" s="1">
        <v>0</v>
      </c>
      <c r="I2039" s="1">
        <f>VLOOKUP(A2039,'Время активности'!$A$1:$B$3211,2,0)</f>
        <v>81</v>
      </c>
      <c r="J2039" s="5">
        <f t="shared" si="62"/>
        <v>1.35</v>
      </c>
      <c r="K2039" s="1">
        <f t="shared" si="63"/>
        <v>3</v>
      </c>
      <c r="L2039" t="str">
        <f>VLOOKUP(A2039,'Каналы привлечения'!$A$1:$B$3211,2,0)</f>
        <v>Facebook</v>
      </c>
      <c r="M2039">
        <f>VLOOKUP(L2039,'Косты по каналам'!$A$1:$B$7,2,0)</f>
        <v>90</v>
      </c>
    </row>
    <row r="2040" spans="1:13" x14ac:dyDescent="0.25">
      <c r="A2040" s="1">
        <v>102321</v>
      </c>
      <c r="B2040" s="2">
        <v>43986</v>
      </c>
      <c r="C2040" s="1">
        <v>1</v>
      </c>
      <c r="D2040" s="1">
        <v>1</v>
      </c>
      <c r="E2040" s="1">
        <v>0</v>
      </c>
      <c r="F2040" s="1">
        <v>0</v>
      </c>
      <c r="G2040" s="1">
        <v>0</v>
      </c>
      <c r="H2040" s="1">
        <v>0</v>
      </c>
      <c r="I2040" s="1">
        <f>VLOOKUP(A2040,'Время активности'!$A$1:$B$3211,2,0)</f>
        <v>65</v>
      </c>
      <c r="J2040" s="5">
        <f t="shared" si="62"/>
        <v>1.0833333333333333</v>
      </c>
      <c r="K2040" s="1">
        <f t="shared" si="63"/>
        <v>3</v>
      </c>
      <c r="L2040" t="str">
        <f>VLOOKUP(A2040,'Каналы привлечения'!$A$1:$B$3211,2,0)</f>
        <v>Telegram</v>
      </c>
      <c r="M2040">
        <f>VLOOKUP(L2040,'Косты по каналам'!$A$1:$B$7,2,0)</f>
        <v>70</v>
      </c>
    </row>
    <row r="2041" spans="1:13" x14ac:dyDescent="0.25">
      <c r="A2041" s="1">
        <v>101207</v>
      </c>
      <c r="B2041" s="2">
        <v>44053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f>VLOOKUP(A2041,'Время активности'!$A$1:$B$3211,2,0)</f>
        <v>28</v>
      </c>
      <c r="J2041" s="5">
        <f t="shared" si="62"/>
        <v>0.46666666666666667</v>
      </c>
      <c r="K2041" s="1">
        <f t="shared" si="63"/>
        <v>4</v>
      </c>
      <c r="L2041" t="str">
        <f>VLOOKUP(A2041,'Каналы привлечения'!$A$1:$B$3211,2,0)</f>
        <v>TikTok</v>
      </c>
      <c r="M2041">
        <f>VLOOKUP(L2041,'Косты по каналам'!$A$1:$B$7,2,0)</f>
        <v>80</v>
      </c>
    </row>
    <row r="2042" spans="1:13" x14ac:dyDescent="0.25">
      <c r="A2042" s="1">
        <v>100492</v>
      </c>
      <c r="B2042" s="2">
        <v>44004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f>VLOOKUP(A2042,'Время активности'!$A$1:$B$3211,2,0)</f>
        <v>75</v>
      </c>
      <c r="J2042" s="5">
        <f t="shared" si="62"/>
        <v>1.25</v>
      </c>
      <c r="K2042" s="1">
        <f t="shared" si="63"/>
        <v>3</v>
      </c>
      <c r="L2042" t="str">
        <f>VLOOKUP(A2042,'Каналы привлечения'!$A$1:$B$3211,2,0)</f>
        <v>Instagram</v>
      </c>
      <c r="M2042">
        <f>VLOOKUP(L2042,'Косты по каналам'!$A$1:$B$7,2,0)</f>
        <v>75</v>
      </c>
    </row>
    <row r="2043" spans="1:13" x14ac:dyDescent="0.25">
      <c r="A2043" s="1">
        <v>100481</v>
      </c>
      <c r="B2043" s="2">
        <v>43899</v>
      </c>
      <c r="C2043" s="1">
        <v>1</v>
      </c>
      <c r="D2043" s="1">
        <v>1</v>
      </c>
      <c r="E2043" s="1">
        <v>0</v>
      </c>
      <c r="F2043" s="1">
        <v>0</v>
      </c>
      <c r="G2043" s="1">
        <v>0</v>
      </c>
      <c r="H2043" s="1">
        <v>0</v>
      </c>
      <c r="I2043" s="1">
        <f>VLOOKUP(A2043,'Время активности'!$A$1:$B$3211,2,0)</f>
        <v>75</v>
      </c>
      <c r="J2043" s="5">
        <f t="shared" si="62"/>
        <v>1.25</v>
      </c>
      <c r="K2043" s="1">
        <f t="shared" si="63"/>
        <v>3</v>
      </c>
      <c r="L2043" t="str">
        <f>VLOOKUP(A2043,'Каналы привлечения'!$A$1:$B$3211,2,0)</f>
        <v>VK</v>
      </c>
      <c r="M2043">
        <f>VLOOKUP(L2043,'Косты по каналам'!$A$1:$B$7,2,0)</f>
        <v>60</v>
      </c>
    </row>
    <row r="2044" spans="1:13" x14ac:dyDescent="0.25">
      <c r="A2044" s="1">
        <v>100524</v>
      </c>
      <c r="B2044" s="2">
        <v>44162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f>VLOOKUP(A2044,'Время активности'!$A$1:$B$3211,2,0)</f>
        <v>163</v>
      </c>
      <c r="J2044" s="5">
        <f t="shared" si="62"/>
        <v>2.7166666666666668</v>
      </c>
      <c r="K2044" s="1">
        <f t="shared" si="63"/>
        <v>2</v>
      </c>
      <c r="L2044" t="str">
        <f>VLOOKUP(A2044,'Каналы привлечения'!$A$1:$B$3211,2,0)</f>
        <v>Facebook</v>
      </c>
      <c r="M2044">
        <f>VLOOKUP(L2044,'Косты по каналам'!$A$1:$B$7,2,0)</f>
        <v>90</v>
      </c>
    </row>
    <row r="2045" spans="1:13" x14ac:dyDescent="0.25">
      <c r="A2045" s="1">
        <v>101474</v>
      </c>
      <c r="B2045" s="2">
        <v>44183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f>VLOOKUP(A2045,'Время активности'!$A$1:$B$3211,2,0)</f>
        <v>45</v>
      </c>
      <c r="J2045" s="5">
        <f t="shared" si="62"/>
        <v>0.75</v>
      </c>
      <c r="K2045" s="1">
        <f t="shared" si="63"/>
        <v>4</v>
      </c>
      <c r="L2045" t="str">
        <f>VLOOKUP(A2045,'Каналы привлечения'!$A$1:$B$3211,2,0)</f>
        <v>Одноклассники</v>
      </c>
      <c r="M2045">
        <f>VLOOKUP(L2045,'Косты по каналам'!$A$1:$B$7,2,0)</f>
        <v>45</v>
      </c>
    </row>
    <row r="2046" spans="1:13" x14ac:dyDescent="0.25">
      <c r="A2046" s="1">
        <v>100011</v>
      </c>
      <c r="B2046" s="2">
        <v>44036</v>
      </c>
      <c r="C2046" s="1">
        <v>1</v>
      </c>
      <c r="D2046" s="1">
        <v>1</v>
      </c>
      <c r="E2046" s="1">
        <v>0</v>
      </c>
      <c r="F2046" s="1">
        <v>0</v>
      </c>
      <c r="G2046" s="1">
        <v>0</v>
      </c>
      <c r="H2046" s="1">
        <v>0</v>
      </c>
      <c r="I2046" s="1">
        <f>VLOOKUP(A2046,'Время активности'!$A$1:$B$3211,2,0)</f>
        <v>75</v>
      </c>
      <c r="J2046" s="5">
        <f t="shared" si="62"/>
        <v>1.25</v>
      </c>
      <c r="K2046" s="1">
        <f t="shared" si="63"/>
        <v>3</v>
      </c>
      <c r="L2046" t="str">
        <f>VLOOKUP(A2046,'Каналы привлечения'!$A$1:$B$3211,2,0)</f>
        <v>Instagram</v>
      </c>
      <c r="M2046">
        <f>VLOOKUP(L2046,'Косты по каналам'!$A$1:$B$7,2,0)</f>
        <v>75</v>
      </c>
    </row>
    <row r="2047" spans="1:13" x14ac:dyDescent="0.25">
      <c r="A2047" s="1">
        <v>101557</v>
      </c>
      <c r="B2047" s="2">
        <v>43945</v>
      </c>
      <c r="C2047" s="1">
        <v>1</v>
      </c>
      <c r="D2047" s="1">
        <v>1</v>
      </c>
      <c r="E2047" s="1">
        <v>1</v>
      </c>
      <c r="F2047" s="1">
        <v>1</v>
      </c>
      <c r="G2047" s="1">
        <v>1</v>
      </c>
      <c r="H2047" s="1">
        <v>0</v>
      </c>
      <c r="I2047" s="1">
        <f>VLOOKUP(A2047,'Время активности'!$A$1:$B$3211,2,0)</f>
        <v>412</v>
      </c>
      <c r="J2047" s="5">
        <f t="shared" si="62"/>
        <v>6.8666666666666663</v>
      </c>
      <c r="K2047" s="1">
        <f t="shared" si="63"/>
        <v>1</v>
      </c>
      <c r="L2047" t="str">
        <f>VLOOKUP(A2047,'Каналы привлечения'!$A$1:$B$3211,2,0)</f>
        <v>Instagram</v>
      </c>
      <c r="M2047">
        <f>VLOOKUP(L2047,'Косты по каналам'!$A$1:$B$7,2,0)</f>
        <v>75</v>
      </c>
    </row>
    <row r="2048" spans="1:13" x14ac:dyDescent="0.25">
      <c r="A2048" s="1">
        <v>103085</v>
      </c>
      <c r="B2048" s="2">
        <v>43928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f>VLOOKUP(A2048,'Время активности'!$A$1:$B$3211,2,0)</f>
        <v>57</v>
      </c>
      <c r="J2048" s="5">
        <f t="shared" si="62"/>
        <v>0.95</v>
      </c>
      <c r="K2048" s="1">
        <f t="shared" si="63"/>
        <v>4</v>
      </c>
      <c r="L2048" t="str">
        <f>VLOOKUP(A2048,'Каналы привлечения'!$A$1:$B$3211,2,0)</f>
        <v>Instagram</v>
      </c>
      <c r="M2048">
        <f>VLOOKUP(L2048,'Косты по каналам'!$A$1:$B$7,2,0)</f>
        <v>75</v>
      </c>
    </row>
    <row r="2049" spans="1:13" x14ac:dyDescent="0.25">
      <c r="A2049" s="1">
        <v>101954</v>
      </c>
      <c r="B2049" s="2">
        <v>43967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f>VLOOKUP(A2049,'Время активности'!$A$1:$B$3211,2,0)</f>
        <v>41</v>
      </c>
      <c r="J2049" s="5">
        <f t="shared" si="62"/>
        <v>0.68333333333333335</v>
      </c>
      <c r="K2049" s="1">
        <f t="shared" si="63"/>
        <v>4</v>
      </c>
      <c r="L2049" t="str">
        <f>VLOOKUP(A2049,'Каналы привлечения'!$A$1:$B$3211,2,0)</f>
        <v>Одноклассники</v>
      </c>
      <c r="M2049">
        <f>VLOOKUP(L2049,'Косты по каналам'!$A$1:$B$7,2,0)</f>
        <v>45</v>
      </c>
    </row>
    <row r="2050" spans="1:13" x14ac:dyDescent="0.25">
      <c r="A2050" s="1">
        <v>101992</v>
      </c>
      <c r="B2050" s="2">
        <v>44131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f>VLOOKUP(A2050,'Время активности'!$A$1:$B$3211,2,0)</f>
        <v>22</v>
      </c>
      <c r="J2050" s="5">
        <f t="shared" si="62"/>
        <v>0.36666666666666664</v>
      </c>
      <c r="K2050" s="1">
        <f t="shared" si="63"/>
        <v>4</v>
      </c>
      <c r="L2050" t="str">
        <f>VLOOKUP(A2050,'Каналы привлечения'!$A$1:$B$3211,2,0)</f>
        <v>Facebook</v>
      </c>
      <c r="M2050">
        <f>VLOOKUP(L2050,'Косты по каналам'!$A$1:$B$7,2,0)</f>
        <v>90</v>
      </c>
    </row>
    <row r="2051" spans="1:13" x14ac:dyDescent="0.25">
      <c r="A2051" s="1">
        <v>100423</v>
      </c>
      <c r="B2051" s="2">
        <v>44084</v>
      </c>
      <c r="C2051" s="1">
        <v>1</v>
      </c>
      <c r="D2051" s="1">
        <v>1</v>
      </c>
      <c r="E2051" s="1">
        <v>1</v>
      </c>
      <c r="F2051" s="1">
        <v>1</v>
      </c>
      <c r="G2051" s="1">
        <v>1</v>
      </c>
      <c r="H2051" s="1">
        <v>1</v>
      </c>
      <c r="I2051" s="1">
        <f>VLOOKUP(A2051,'Время активности'!$A$1:$B$3211,2,0)</f>
        <v>69</v>
      </c>
      <c r="J2051" s="5">
        <f t="shared" ref="J2051:J2114" si="64">I2051/60</f>
        <v>1.1499999999999999</v>
      </c>
      <c r="K2051" s="1">
        <f t="shared" ref="K2051:K2114" si="65">IF(J2051&lt;=1,4,IF(J2051&lt;=2,3,IF(J2051&lt;=3,2,1)))</f>
        <v>3</v>
      </c>
      <c r="L2051" t="str">
        <f>VLOOKUP(A2051,'Каналы привлечения'!$A$1:$B$3211,2,0)</f>
        <v>Instagram</v>
      </c>
      <c r="M2051">
        <f>VLOOKUP(L2051,'Косты по каналам'!$A$1:$B$7,2,0)</f>
        <v>75</v>
      </c>
    </row>
    <row r="2052" spans="1:13" x14ac:dyDescent="0.25">
      <c r="A2052" s="1">
        <v>101354</v>
      </c>
      <c r="B2052" s="2">
        <v>44187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f>VLOOKUP(A2052,'Время активности'!$A$1:$B$3211,2,0)</f>
        <v>24</v>
      </c>
      <c r="J2052" s="5">
        <f t="shared" si="64"/>
        <v>0.4</v>
      </c>
      <c r="K2052" s="1">
        <f t="shared" si="65"/>
        <v>4</v>
      </c>
      <c r="L2052" t="str">
        <f>VLOOKUP(A2052,'Каналы привлечения'!$A$1:$B$3211,2,0)</f>
        <v>VK</v>
      </c>
      <c r="M2052">
        <f>VLOOKUP(L2052,'Косты по каналам'!$A$1:$B$7,2,0)</f>
        <v>60</v>
      </c>
    </row>
    <row r="2053" spans="1:13" x14ac:dyDescent="0.25">
      <c r="A2053" s="1">
        <v>101727</v>
      </c>
      <c r="B2053" s="2">
        <v>44122</v>
      </c>
      <c r="C2053" s="1">
        <v>1</v>
      </c>
      <c r="D2053" s="1">
        <v>1</v>
      </c>
      <c r="E2053" s="1">
        <v>1</v>
      </c>
      <c r="F2053" s="1">
        <v>1</v>
      </c>
      <c r="G2053" s="1">
        <v>0</v>
      </c>
      <c r="H2053" s="1">
        <v>0</v>
      </c>
      <c r="I2053" s="1">
        <f>VLOOKUP(A2053,'Время активности'!$A$1:$B$3211,2,0)</f>
        <v>465</v>
      </c>
      <c r="J2053" s="5">
        <f t="shared" si="64"/>
        <v>7.75</v>
      </c>
      <c r="K2053" s="1">
        <f t="shared" si="65"/>
        <v>1</v>
      </c>
      <c r="L2053" t="str">
        <f>VLOOKUP(A2053,'Каналы привлечения'!$A$1:$B$3211,2,0)</f>
        <v>Facebook</v>
      </c>
      <c r="M2053">
        <f>VLOOKUP(L2053,'Косты по каналам'!$A$1:$B$7,2,0)</f>
        <v>90</v>
      </c>
    </row>
    <row r="2054" spans="1:13" x14ac:dyDescent="0.25">
      <c r="A2054" s="1">
        <v>100128</v>
      </c>
      <c r="B2054" s="2">
        <v>43842</v>
      </c>
      <c r="C2054" s="1">
        <v>1</v>
      </c>
      <c r="D2054" s="1">
        <v>1</v>
      </c>
      <c r="E2054" s="1">
        <v>0</v>
      </c>
      <c r="F2054" s="1">
        <v>0</v>
      </c>
      <c r="G2054" s="1">
        <v>0</v>
      </c>
      <c r="H2054" s="1">
        <v>0</v>
      </c>
      <c r="I2054" s="1">
        <f>VLOOKUP(A2054,'Время активности'!$A$1:$B$3211,2,0)</f>
        <v>82</v>
      </c>
      <c r="J2054" s="5">
        <f t="shared" si="64"/>
        <v>1.3666666666666667</v>
      </c>
      <c r="K2054" s="1">
        <f t="shared" si="65"/>
        <v>3</v>
      </c>
      <c r="L2054" t="str">
        <f>VLOOKUP(A2054,'Каналы привлечения'!$A$1:$B$3211,2,0)</f>
        <v>Одноклассники</v>
      </c>
      <c r="M2054">
        <f>VLOOKUP(L2054,'Косты по каналам'!$A$1:$B$7,2,0)</f>
        <v>45</v>
      </c>
    </row>
    <row r="2055" spans="1:13" x14ac:dyDescent="0.25">
      <c r="A2055" s="1">
        <v>100811</v>
      </c>
      <c r="B2055" s="2">
        <v>43894</v>
      </c>
      <c r="C2055" s="1">
        <v>1</v>
      </c>
      <c r="D2055" s="1">
        <v>1</v>
      </c>
      <c r="E2055" s="1">
        <v>1</v>
      </c>
      <c r="F2055" s="1">
        <v>1</v>
      </c>
      <c r="G2055" s="1">
        <v>0</v>
      </c>
      <c r="H2055" s="1">
        <v>0</v>
      </c>
      <c r="I2055" s="1">
        <f>VLOOKUP(A2055,'Время активности'!$A$1:$B$3211,2,0)</f>
        <v>498</v>
      </c>
      <c r="J2055" s="5">
        <f t="shared" si="64"/>
        <v>8.3000000000000007</v>
      </c>
      <c r="K2055" s="1">
        <f t="shared" si="65"/>
        <v>1</v>
      </c>
      <c r="L2055" t="str">
        <f>VLOOKUP(A2055,'Каналы привлечения'!$A$1:$B$3211,2,0)</f>
        <v>Telegram</v>
      </c>
      <c r="M2055">
        <f>VLOOKUP(L2055,'Косты по каналам'!$A$1:$B$7,2,0)</f>
        <v>70</v>
      </c>
    </row>
    <row r="2056" spans="1:13" x14ac:dyDescent="0.25">
      <c r="A2056" s="1">
        <v>103014</v>
      </c>
      <c r="B2056" s="2">
        <v>44179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f>VLOOKUP(A2056,'Время активности'!$A$1:$B$3211,2,0)</f>
        <v>21</v>
      </c>
      <c r="J2056" s="5">
        <f t="shared" si="64"/>
        <v>0.35</v>
      </c>
      <c r="K2056" s="1">
        <f t="shared" si="65"/>
        <v>4</v>
      </c>
      <c r="L2056" t="str">
        <f>VLOOKUP(A2056,'Каналы привлечения'!$A$1:$B$3211,2,0)</f>
        <v>VK</v>
      </c>
      <c r="M2056">
        <f>VLOOKUP(L2056,'Косты по каналам'!$A$1:$B$7,2,0)</f>
        <v>60</v>
      </c>
    </row>
    <row r="2057" spans="1:13" x14ac:dyDescent="0.25">
      <c r="A2057" s="1">
        <v>101615</v>
      </c>
      <c r="B2057" s="2">
        <v>43928</v>
      </c>
      <c r="C2057" s="1">
        <v>1</v>
      </c>
      <c r="D2057" s="1">
        <v>1</v>
      </c>
      <c r="E2057" s="1">
        <v>1</v>
      </c>
      <c r="F2057" s="1">
        <v>1</v>
      </c>
      <c r="G2057" s="1">
        <v>0</v>
      </c>
      <c r="H2057" s="1">
        <v>0</v>
      </c>
      <c r="I2057" s="1">
        <f>VLOOKUP(A2057,'Время активности'!$A$1:$B$3211,2,0)</f>
        <v>490</v>
      </c>
      <c r="J2057" s="5">
        <f t="shared" si="64"/>
        <v>8.1666666666666661</v>
      </c>
      <c r="K2057" s="1">
        <f t="shared" si="65"/>
        <v>1</v>
      </c>
      <c r="L2057" t="str">
        <f>VLOOKUP(A2057,'Каналы привлечения'!$A$1:$B$3211,2,0)</f>
        <v>Одноклассники</v>
      </c>
      <c r="M2057">
        <f>VLOOKUP(L2057,'Косты по каналам'!$A$1:$B$7,2,0)</f>
        <v>45</v>
      </c>
    </row>
    <row r="2058" spans="1:13" x14ac:dyDescent="0.25">
      <c r="A2058" s="1">
        <v>102185</v>
      </c>
      <c r="B2058" s="2">
        <v>44192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f>VLOOKUP(A2058,'Время активности'!$A$1:$B$3211,2,0)</f>
        <v>19</v>
      </c>
      <c r="J2058" s="5">
        <f t="shared" si="64"/>
        <v>0.31666666666666665</v>
      </c>
      <c r="K2058" s="1">
        <f t="shared" si="65"/>
        <v>4</v>
      </c>
      <c r="L2058" t="str">
        <f>VLOOKUP(A2058,'Каналы привлечения'!$A$1:$B$3211,2,0)</f>
        <v>Telegram</v>
      </c>
      <c r="M2058">
        <f>VLOOKUP(L2058,'Косты по каналам'!$A$1:$B$7,2,0)</f>
        <v>70</v>
      </c>
    </row>
    <row r="2059" spans="1:13" x14ac:dyDescent="0.25">
      <c r="A2059" s="1">
        <v>102770</v>
      </c>
      <c r="B2059" s="2">
        <v>44151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f>VLOOKUP(A2059,'Время активности'!$A$1:$B$3211,2,0)</f>
        <v>70</v>
      </c>
      <c r="J2059" s="5">
        <f t="shared" si="64"/>
        <v>1.1666666666666667</v>
      </c>
      <c r="K2059" s="1">
        <f t="shared" si="65"/>
        <v>3</v>
      </c>
      <c r="L2059" t="str">
        <f>VLOOKUP(A2059,'Каналы привлечения'!$A$1:$B$3211,2,0)</f>
        <v>VK</v>
      </c>
      <c r="M2059">
        <f>VLOOKUP(L2059,'Косты по каналам'!$A$1:$B$7,2,0)</f>
        <v>60</v>
      </c>
    </row>
    <row r="2060" spans="1:13" x14ac:dyDescent="0.25">
      <c r="A2060" s="1">
        <v>103080</v>
      </c>
      <c r="B2060" s="2">
        <v>43834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f>VLOOKUP(A2060,'Время активности'!$A$1:$B$3211,2,0)</f>
        <v>98</v>
      </c>
      <c r="J2060" s="5">
        <f t="shared" si="64"/>
        <v>1.6333333333333333</v>
      </c>
      <c r="K2060" s="1">
        <f t="shared" si="65"/>
        <v>3</v>
      </c>
      <c r="L2060" t="str">
        <f>VLOOKUP(A2060,'Каналы привлечения'!$A$1:$B$3211,2,0)</f>
        <v>VK</v>
      </c>
      <c r="M2060">
        <f>VLOOKUP(L2060,'Косты по каналам'!$A$1:$B$7,2,0)</f>
        <v>60</v>
      </c>
    </row>
    <row r="2061" spans="1:13" x14ac:dyDescent="0.25">
      <c r="A2061" s="1">
        <v>100984</v>
      </c>
      <c r="B2061" s="2">
        <v>44142</v>
      </c>
      <c r="C2061" s="1">
        <v>1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s="1">
        <f>VLOOKUP(A2061,'Время активности'!$A$1:$B$3211,2,0)</f>
        <v>171</v>
      </c>
      <c r="J2061" s="5">
        <f t="shared" si="64"/>
        <v>2.85</v>
      </c>
      <c r="K2061" s="1">
        <f t="shared" si="65"/>
        <v>2</v>
      </c>
      <c r="L2061" t="str">
        <f>VLOOKUP(A2061,'Каналы привлечения'!$A$1:$B$3211,2,0)</f>
        <v>TikTok</v>
      </c>
      <c r="M2061">
        <f>VLOOKUP(L2061,'Косты по каналам'!$A$1:$B$7,2,0)</f>
        <v>80</v>
      </c>
    </row>
    <row r="2062" spans="1:13" x14ac:dyDescent="0.25">
      <c r="A2062" s="1">
        <v>100430</v>
      </c>
      <c r="B2062" s="2">
        <v>44039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f>VLOOKUP(A2062,'Время активности'!$A$1:$B$3211,2,0)</f>
        <v>26</v>
      </c>
      <c r="J2062" s="5">
        <f t="shared" si="64"/>
        <v>0.43333333333333335</v>
      </c>
      <c r="K2062" s="1">
        <f t="shared" si="65"/>
        <v>4</v>
      </c>
      <c r="L2062" t="str">
        <f>VLOOKUP(A2062,'Каналы привлечения'!$A$1:$B$3211,2,0)</f>
        <v>Одноклассники</v>
      </c>
      <c r="M2062">
        <f>VLOOKUP(L2062,'Косты по каналам'!$A$1:$B$7,2,0)</f>
        <v>45</v>
      </c>
    </row>
    <row r="2063" spans="1:13" x14ac:dyDescent="0.25">
      <c r="A2063" s="1">
        <v>100512</v>
      </c>
      <c r="B2063" s="2">
        <v>43945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f>VLOOKUP(A2063,'Время активности'!$A$1:$B$3211,2,0)</f>
        <v>125</v>
      </c>
      <c r="J2063" s="5">
        <f t="shared" si="64"/>
        <v>2.0833333333333335</v>
      </c>
      <c r="K2063" s="1">
        <f t="shared" si="65"/>
        <v>2</v>
      </c>
      <c r="L2063" t="str">
        <f>VLOOKUP(A2063,'Каналы привлечения'!$A$1:$B$3211,2,0)</f>
        <v>Одноклассники</v>
      </c>
      <c r="M2063">
        <f>VLOOKUP(L2063,'Косты по каналам'!$A$1:$B$7,2,0)</f>
        <v>45</v>
      </c>
    </row>
    <row r="2064" spans="1:13" x14ac:dyDescent="0.25">
      <c r="A2064" s="1">
        <v>101944</v>
      </c>
      <c r="B2064" s="2">
        <v>44168</v>
      </c>
      <c r="C2064" s="1">
        <v>1</v>
      </c>
      <c r="D2064" s="1">
        <v>1</v>
      </c>
      <c r="E2064" s="1">
        <v>1</v>
      </c>
      <c r="F2064" s="1">
        <v>1</v>
      </c>
      <c r="G2064" s="1">
        <v>0</v>
      </c>
      <c r="H2064" s="1">
        <v>0</v>
      </c>
      <c r="I2064" s="1">
        <f>VLOOKUP(A2064,'Время активности'!$A$1:$B$3211,2,0)</f>
        <v>763</v>
      </c>
      <c r="J2064" s="5">
        <f t="shared" si="64"/>
        <v>12.716666666666667</v>
      </c>
      <c r="K2064" s="1">
        <f t="shared" si="65"/>
        <v>1</v>
      </c>
      <c r="L2064" t="str">
        <f>VLOOKUP(A2064,'Каналы привлечения'!$A$1:$B$3211,2,0)</f>
        <v>VK</v>
      </c>
      <c r="M2064">
        <f>VLOOKUP(L2064,'Косты по каналам'!$A$1:$B$7,2,0)</f>
        <v>60</v>
      </c>
    </row>
    <row r="2065" spans="1:13" x14ac:dyDescent="0.25">
      <c r="A2065" s="1">
        <v>100609</v>
      </c>
      <c r="B2065" s="2">
        <v>44025</v>
      </c>
      <c r="C2065" s="1">
        <v>1</v>
      </c>
      <c r="D2065" s="1">
        <v>1</v>
      </c>
      <c r="E2065" s="1">
        <v>1</v>
      </c>
      <c r="F2065" s="1">
        <v>1</v>
      </c>
      <c r="G2065" s="1">
        <v>0</v>
      </c>
      <c r="H2065" s="1">
        <v>0</v>
      </c>
      <c r="I2065" s="1">
        <f>VLOOKUP(A2065,'Время активности'!$A$1:$B$3211,2,0)</f>
        <v>75</v>
      </c>
      <c r="J2065" s="5">
        <f t="shared" si="64"/>
        <v>1.25</v>
      </c>
      <c r="K2065" s="1">
        <f t="shared" si="65"/>
        <v>3</v>
      </c>
      <c r="L2065" t="str">
        <f>VLOOKUP(A2065,'Каналы привлечения'!$A$1:$B$3211,2,0)</f>
        <v>Одноклассники</v>
      </c>
      <c r="M2065">
        <f>VLOOKUP(L2065,'Косты по каналам'!$A$1:$B$7,2,0)</f>
        <v>45</v>
      </c>
    </row>
    <row r="2066" spans="1:13" x14ac:dyDescent="0.25">
      <c r="A2066" s="1">
        <v>101332</v>
      </c>
      <c r="B2066" s="2">
        <v>43887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f>VLOOKUP(A2066,'Время активности'!$A$1:$B$3211,2,0)</f>
        <v>49</v>
      </c>
      <c r="J2066" s="5">
        <f t="shared" si="64"/>
        <v>0.81666666666666665</v>
      </c>
      <c r="K2066" s="1">
        <f t="shared" si="65"/>
        <v>4</v>
      </c>
      <c r="L2066" t="str">
        <f>VLOOKUP(A2066,'Каналы привлечения'!$A$1:$B$3211,2,0)</f>
        <v>VK</v>
      </c>
      <c r="M2066">
        <f>VLOOKUP(L2066,'Косты по каналам'!$A$1:$B$7,2,0)</f>
        <v>60</v>
      </c>
    </row>
    <row r="2067" spans="1:13" x14ac:dyDescent="0.25">
      <c r="A2067" s="1">
        <v>100284</v>
      </c>
      <c r="B2067" s="2">
        <v>44006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f>VLOOKUP(A2067,'Время активности'!$A$1:$B$3211,2,0)</f>
        <v>99</v>
      </c>
      <c r="J2067" s="5">
        <f t="shared" si="64"/>
        <v>1.65</v>
      </c>
      <c r="K2067" s="1">
        <f t="shared" si="65"/>
        <v>3</v>
      </c>
      <c r="L2067" t="str">
        <f>VLOOKUP(A2067,'Каналы привлечения'!$A$1:$B$3211,2,0)</f>
        <v>Одноклассники</v>
      </c>
      <c r="M2067">
        <f>VLOOKUP(L2067,'Косты по каналам'!$A$1:$B$7,2,0)</f>
        <v>45</v>
      </c>
    </row>
    <row r="2068" spans="1:13" x14ac:dyDescent="0.25">
      <c r="A2068" s="1">
        <v>102238</v>
      </c>
      <c r="B2068" s="2">
        <v>44147</v>
      </c>
      <c r="C2068" s="1">
        <v>1</v>
      </c>
      <c r="D2068" s="1">
        <v>1</v>
      </c>
      <c r="E2068" s="1">
        <v>1</v>
      </c>
      <c r="F2068" s="1">
        <v>1</v>
      </c>
      <c r="G2068" s="1">
        <v>0</v>
      </c>
      <c r="H2068" s="1">
        <v>0</v>
      </c>
      <c r="I2068" s="1">
        <f>VLOOKUP(A2068,'Время активности'!$A$1:$B$3211,2,0)</f>
        <v>29</v>
      </c>
      <c r="J2068" s="5">
        <f t="shared" si="64"/>
        <v>0.48333333333333334</v>
      </c>
      <c r="K2068" s="1">
        <f t="shared" si="65"/>
        <v>4</v>
      </c>
      <c r="L2068" t="str">
        <f>VLOOKUP(A2068,'Каналы привлечения'!$A$1:$B$3211,2,0)</f>
        <v>Facebook</v>
      </c>
      <c r="M2068">
        <f>VLOOKUP(L2068,'Косты по каналам'!$A$1:$B$7,2,0)</f>
        <v>90</v>
      </c>
    </row>
    <row r="2069" spans="1:13" x14ac:dyDescent="0.25">
      <c r="A2069" s="1">
        <v>102901</v>
      </c>
      <c r="B2069" s="2">
        <v>44112</v>
      </c>
      <c r="C2069" s="1">
        <v>1</v>
      </c>
      <c r="D2069" s="1">
        <v>1</v>
      </c>
      <c r="E2069" s="1">
        <v>1</v>
      </c>
      <c r="F2069" s="1">
        <v>1</v>
      </c>
      <c r="G2069" s="1">
        <v>1</v>
      </c>
      <c r="H2069" s="1">
        <v>0</v>
      </c>
      <c r="I2069" s="1">
        <f>VLOOKUP(A2069,'Время активности'!$A$1:$B$3211,2,0)</f>
        <v>166</v>
      </c>
      <c r="J2069" s="5">
        <f t="shared" si="64"/>
        <v>2.7666666666666666</v>
      </c>
      <c r="K2069" s="1">
        <f t="shared" si="65"/>
        <v>2</v>
      </c>
      <c r="L2069" t="str">
        <f>VLOOKUP(A2069,'Каналы привлечения'!$A$1:$B$3211,2,0)</f>
        <v>TikTok</v>
      </c>
      <c r="M2069">
        <f>VLOOKUP(L2069,'Косты по каналам'!$A$1:$B$7,2,0)</f>
        <v>80</v>
      </c>
    </row>
    <row r="2070" spans="1:13" x14ac:dyDescent="0.25">
      <c r="A2070" s="1">
        <v>102795</v>
      </c>
      <c r="B2070" s="2">
        <v>44117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f>VLOOKUP(A2070,'Время активности'!$A$1:$B$3211,2,0)</f>
        <v>38</v>
      </c>
      <c r="J2070" s="5">
        <f t="shared" si="64"/>
        <v>0.6333333333333333</v>
      </c>
      <c r="K2070" s="1">
        <f t="shared" si="65"/>
        <v>4</v>
      </c>
      <c r="L2070" t="str">
        <f>VLOOKUP(A2070,'Каналы привлечения'!$A$1:$B$3211,2,0)</f>
        <v>Instagram</v>
      </c>
      <c r="M2070">
        <f>VLOOKUP(L2070,'Косты по каналам'!$A$1:$B$7,2,0)</f>
        <v>75</v>
      </c>
    </row>
    <row r="2071" spans="1:13" x14ac:dyDescent="0.25">
      <c r="A2071" s="1">
        <v>102850</v>
      </c>
      <c r="B2071" s="2">
        <v>43882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f>VLOOKUP(A2071,'Время активности'!$A$1:$B$3211,2,0)</f>
        <v>28</v>
      </c>
      <c r="J2071" s="5">
        <f t="shared" si="64"/>
        <v>0.46666666666666667</v>
      </c>
      <c r="K2071" s="1">
        <f t="shared" si="65"/>
        <v>4</v>
      </c>
      <c r="L2071" t="str">
        <f>VLOOKUP(A2071,'Каналы привлечения'!$A$1:$B$3211,2,0)</f>
        <v>Одноклассники</v>
      </c>
      <c r="M2071">
        <f>VLOOKUP(L2071,'Косты по каналам'!$A$1:$B$7,2,0)</f>
        <v>45</v>
      </c>
    </row>
    <row r="2072" spans="1:13" x14ac:dyDescent="0.25">
      <c r="A2072" s="1">
        <v>100912</v>
      </c>
      <c r="B2072" s="2">
        <v>43897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f>VLOOKUP(A2072,'Время активности'!$A$1:$B$3211,2,0)</f>
        <v>156</v>
      </c>
      <c r="J2072" s="5">
        <f t="shared" si="64"/>
        <v>2.6</v>
      </c>
      <c r="K2072" s="1">
        <f t="shared" si="65"/>
        <v>2</v>
      </c>
      <c r="L2072" t="str">
        <f>VLOOKUP(A2072,'Каналы привлечения'!$A$1:$B$3211,2,0)</f>
        <v>TikTok</v>
      </c>
      <c r="M2072">
        <f>VLOOKUP(L2072,'Косты по каналам'!$A$1:$B$7,2,0)</f>
        <v>80</v>
      </c>
    </row>
    <row r="2073" spans="1:13" x14ac:dyDescent="0.25">
      <c r="A2073" s="1">
        <v>102153</v>
      </c>
      <c r="B2073" s="2">
        <v>43995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f>VLOOKUP(A2073,'Время активности'!$A$1:$B$3211,2,0)</f>
        <v>31</v>
      </c>
      <c r="J2073" s="5">
        <f t="shared" si="64"/>
        <v>0.51666666666666672</v>
      </c>
      <c r="K2073" s="1">
        <f t="shared" si="65"/>
        <v>4</v>
      </c>
      <c r="L2073" t="str">
        <f>VLOOKUP(A2073,'Каналы привлечения'!$A$1:$B$3211,2,0)</f>
        <v>Telegram</v>
      </c>
      <c r="M2073">
        <f>VLOOKUP(L2073,'Косты по каналам'!$A$1:$B$7,2,0)</f>
        <v>70</v>
      </c>
    </row>
    <row r="2074" spans="1:13" x14ac:dyDescent="0.25">
      <c r="A2074" s="1">
        <v>103028</v>
      </c>
      <c r="B2074" s="2">
        <v>43990</v>
      </c>
      <c r="C2074" s="1">
        <v>1</v>
      </c>
      <c r="D2074" s="1">
        <v>1</v>
      </c>
      <c r="E2074" s="1">
        <v>1</v>
      </c>
      <c r="F2074" s="1">
        <v>0</v>
      </c>
      <c r="G2074" s="1">
        <v>0</v>
      </c>
      <c r="H2074" s="1">
        <v>0</v>
      </c>
      <c r="I2074" s="1">
        <f>VLOOKUP(A2074,'Время активности'!$A$1:$B$3211,2,0)</f>
        <v>65</v>
      </c>
      <c r="J2074" s="5">
        <f t="shared" si="64"/>
        <v>1.0833333333333333</v>
      </c>
      <c r="K2074" s="1">
        <f t="shared" si="65"/>
        <v>3</v>
      </c>
      <c r="L2074" t="str">
        <f>VLOOKUP(A2074,'Каналы привлечения'!$A$1:$B$3211,2,0)</f>
        <v>Facebook</v>
      </c>
      <c r="M2074">
        <f>VLOOKUP(L2074,'Косты по каналам'!$A$1:$B$7,2,0)</f>
        <v>90</v>
      </c>
    </row>
    <row r="2075" spans="1:13" x14ac:dyDescent="0.25">
      <c r="A2075" s="1">
        <v>100950</v>
      </c>
      <c r="B2075" s="2">
        <v>43836</v>
      </c>
      <c r="C2075" s="1">
        <v>1</v>
      </c>
      <c r="D2075" s="1">
        <v>1</v>
      </c>
      <c r="E2075" s="1">
        <v>1</v>
      </c>
      <c r="F2075" s="1">
        <v>1</v>
      </c>
      <c r="G2075" s="1">
        <v>0</v>
      </c>
      <c r="H2075" s="1">
        <v>0</v>
      </c>
      <c r="I2075" s="1">
        <f>VLOOKUP(A2075,'Время активности'!$A$1:$B$3211,2,0)</f>
        <v>109</v>
      </c>
      <c r="J2075" s="5">
        <f t="shared" si="64"/>
        <v>1.8166666666666667</v>
      </c>
      <c r="K2075" s="1">
        <f t="shared" si="65"/>
        <v>3</v>
      </c>
      <c r="L2075" t="str">
        <f>VLOOKUP(A2075,'Каналы привлечения'!$A$1:$B$3211,2,0)</f>
        <v>VK</v>
      </c>
      <c r="M2075">
        <f>VLOOKUP(L2075,'Косты по каналам'!$A$1:$B$7,2,0)</f>
        <v>60</v>
      </c>
    </row>
    <row r="2076" spans="1:13" x14ac:dyDescent="0.25">
      <c r="A2076" s="1">
        <v>102871</v>
      </c>
      <c r="B2076" s="2">
        <v>43970</v>
      </c>
      <c r="C2076" s="1">
        <v>1</v>
      </c>
      <c r="D2076" s="1">
        <v>1</v>
      </c>
      <c r="E2076" s="1">
        <v>1</v>
      </c>
      <c r="F2076" s="1">
        <v>1</v>
      </c>
      <c r="G2076" s="1">
        <v>1</v>
      </c>
      <c r="H2076" s="1">
        <v>0</v>
      </c>
      <c r="I2076" s="1">
        <f>VLOOKUP(A2076,'Время активности'!$A$1:$B$3211,2,0)</f>
        <v>516</v>
      </c>
      <c r="J2076" s="5">
        <f t="shared" si="64"/>
        <v>8.6</v>
      </c>
      <c r="K2076" s="1">
        <f t="shared" si="65"/>
        <v>1</v>
      </c>
      <c r="L2076" t="str">
        <f>VLOOKUP(A2076,'Каналы привлечения'!$A$1:$B$3211,2,0)</f>
        <v>Telegram</v>
      </c>
      <c r="M2076">
        <f>VLOOKUP(L2076,'Косты по каналам'!$A$1:$B$7,2,0)</f>
        <v>70</v>
      </c>
    </row>
    <row r="2077" spans="1:13" x14ac:dyDescent="0.25">
      <c r="A2077" s="1">
        <v>100621</v>
      </c>
      <c r="B2077" s="2">
        <v>43887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f>VLOOKUP(A2077,'Время активности'!$A$1:$B$3211,2,0)</f>
        <v>183</v>
      </c>
      <c r="J2077" s="5">
        <f t="shared" si="64"/>
        <v>3.05</v>
      </c>
      <c r="K2077" s="1">
        <f t="shared" si="65"/>
        <v>1</v>
      </c>
      <c r="L2077" t="str">
        <f>VLOOKUP(A2077,'Каналы привлечения'!$A$1:$B$3211,2,0)</f>
        <v>TikTok</v>
      </c>
      <c r="M2077">
        <f>VLOOKUP(L2077,'Косты по каналам'!$A$1:$B$7,2,0)</f>
        <v>80</v>
      </c>
    </row>
    <row r="2078" spans="1:13" x14ac:dyDescent="0.25">
      <c r="A2078" s="1">
        <v>102339</v>
      </c>
      <c r="B2078" s="2">
        <v>43916</v>
      </c>
      <c r="C2078" s="1">
        <v>1</v>
      </c>
      <c r="D2078" s="1">
        <v>1</v>
      </c>
      <c r="E2078" s="1">
        <v>0</v>
      </c>
      <c r="F2078" s="1">
        <v>0</v>
      </c>
      <c r="G2078" s="1">
        <v>0</v>
      </c>
      <c r="H2078" s="1">
        <v>0</v>
      </c>
      <c r="I2078" s="1">
        <f>VLOOKUP(A2078,'Время активности'!$A$1:$B$3211,2,0)</f>
        <v>205</v>
      </c>
      <c r="J2078" s="5">
        <f t="shared" si="64"/>
        <v>3.4166666666666665</v>
      </c>
      <c r="K2078" s="1">
        <f t="shared" si="65"/>
        <v>1</v>
      </c>
      <c r="L2078" t="str">
        <f>VLOOKUP(A2078,'Каналы привлечения'!$A$1:$B$3211,2,0)</f>
        <v>Instagram</v>
      </c>
      <c r="M2078">
        <f>VLOOKUP(L2078,'Косты по каналам'!$A$1:$B$7,2,0)</f>
        <v>75</v>
      </c>
    </row>
    <row r="2079" spans="1:13" x14ac:dyDescent="0.25">
      <c r="A2079" s="1">
        <v>100270</v>
      </c>
      <c r="B2079" s="2">
        <v>43966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f>VLOOKUP(A2079,'Время активности'!$A$1:$B$3211,2,0)</f>
        <v>84</v>
      </c>
      <c r="J2079" s="5">
        <f t="shared" si="64"/>
        <v>1.4</v>
      </c>
      <c r="K2079" s="1">
        <f t="shared" si="65"/>
        <v>3</v>
      </c>
      <c r="L2079" t="str">
        <f>VLOOKUP(A2079,'Каналы привлечения'!$A$1:$B$3211,2,0)</f>
        <v>Одноклассники</v>
      </c>
      <c r="M2079">
        <f>VLOOKUP(L2079,'Косты по каналам'!$A$1:$B$7,2,0)</f>
        <v>45</v>
      </c>
    </row>
    <row r="2080" spans="1:13" x14ac:dyDescent="0.25">
      <c r="A2080" s="1">
        <v>102195</v>
      </c>
      <c r="B2080" s="2">
        <v>43862</v>
      </c>
      <c r="C2080" s="1">
        <v>1</v>
      </c>
      <c r="D2080" s="1">
        <v>1</v>
      </c>
      <c r="E2080" s="1">
        <v>0</v>
      </c>
      <c r="F2080" s="1">
        <v>0</v>
      </c>
      <c r="G2080" s="1">
        <v>0</v>
      </c>
      <c r="H2080" s="1">
        <v>0</v>
      </c>
      <c r="I2080" s="1">
        <f>VLOOKUP(A2080,'Время активности'!$A$1:$B$3211,2,0)</f>
        <v>222</v>
      </c>
      <c r="J2080" s="5">
        <f t="shared" si="64"/>
        <v>3.7</v>
      </c>
      <c r="K2080" s="1">
        <f t="shared" si="65"/>
        <v>1</v>
      </c>
      <c r="L2080" t="str">
        <f>VLOOKUP(A2080,'Каналы привлечения'!$A$1:$B$3211,2,0)</f>
        <v>Instagram</v>
      </c>
      <c r="M2080">
        <f>VLOOKUP(L2080,'Косты по каналам'!$A$1:$B$7,2,0)</f>
        <v>75</v>
      </c>
    </row>
    <row r="2081" spans="1:13" x14ac:dyDescent="0.25">
      <c r="A2081" s="1">
        <v>101505</v>
      </c>
      <c r="B2081" s="2">
        <v>44039</v>
      </c>
      <c r="C2081" s="1">
        <v>1</v>
      </c>
      <c r="D2081" s="1">
        <v>1</v>
      </c>
      <c r="E2081" s="1">
        <v>0</v>
      </c>
      <c r="F2081" s="1">
        <v>0</v>
      </c>
      <c r="G2081" s="1">
        <v>0</v>
      </c>
      <c r="H2081" s="1">
        <v>0</v>
      </c>
      <c r="I2081" s="1">
        <f>VLOOKUP(A2081,'Время активности'!$A$1:$B$3211,2,0)</f>
        <v>151</v>
      </c>
      <c r="J2081" s="5">
        <f t="shared" si="64"/>
        <v>2.5166666666666666</v>
      </c>
      <c r="K2081" s="1">
        <f t="shared" si="65"/>
        <v>2</v>
      </c>
      <c r="L2081" t="str">
        <f>VLOOKUP(A2081,'Каналы привлечения'!$A$1:$B$3211,2,0)</f>
        <v>TikTok</v>
      </c>
      <c r="M2081">
        <f>VLOOKUP(L2081,'Косты по каналам'!$A$1:$B$7,2,0)</f>
        <v>80</v>
      </c>
    </row>
    <row r="2082" spans="1:13" x14ac:dyDescent="0.25">
      <c r="A2082" s="1">
        <v>101495</v>
      </c>
      <c r="B2082" s="2">
        <v>44078</v>
      </c>
      <c r="C2082" s="1">
        <v>1</v>
      </c>
      <c r="D2082" s="1">
        <v>1</v>
      </c>
      <c r="E2082" s="1">
        <v>0</v>
      </c>
      <c r="F2082" s="1">
        <v>0</v>
      </c>
      <c r="G2082" s="1">
        <v>0</v>
      </c>
      <c r="H2082" s="1">
        <v>0</v>
      </c>
      <c r="I2082" s="1">
        <f>VLOOKUP(A2082,'Время активности'!$A$1:$B$3211,2,0)</f>
        <v>70</v>
      </c>
      <c r="J2082" s="5">
        <f t="shared" si="64"/>
        <v>1.1666666666666667</v>
      </c>
      <c r="K2082" s="1">
        <f t="shared" si="65"/>
        <v>3</v>
      </c>
      <c r="L2082" t="str">
        <f>VLOOKUP(A2082,'Каналы привлечения'!$A$1:$B$3211,2,0)</f>
        <v>VK</v>
      </c>
      <c r="M2082">
        <f>VLOOKUP(L2082,'Косты по каналам'!$A$1:$B$7,2,0)</f>
        <v>60</v>
      </c>
    </row>
    <row r="2083" spans="1:13" x14ac:dyDescent="0.25">
      <c r="A2083" s="1">
        <v>102071</v>
      </c>
      <c r="B2083" s="2">
        <v>43860</v>
      </c>
      <c r="C2083" s="1">
        <v>1</v>
      </c>
      <c r="D2083" s="1">
        <v>1</v>
      </c>
      <c r="E2083" s="1">
        <v>1</v>
      </c>
      <c r="F2083" s="1">
        <v>1</v>
      </c>
      <c r="G2083" s="1">
        <v>0</v>
      </c>
      <c r="H2083" s="1">
        <v>0</v>
      </c>
      <c r="I2083" s="1">
        <f>VLOOKUP(A2083,'Время активности'!$A$1:$B$3211,2,0)</f>
        <v>780</v>
      </c>
      <c r="J2083" s="5">
        <f t="shared" si="64"/>
        <v>13</v>
      </c>
      <c r="K2083" s="1">
        <f t="shared" si="65"/>
        <v>1</v>
      </c>
      <c r="L2083" t="str">
        <f>VLOOKUP(A2083,'Каналы привлечения'!$A$1:$B$3211,2,0)</f>
        <v>Facebook</v>
      </c>
      <c r="M2083">
        <f>VLOOKUP(L2083,'Косты по каналам'!$A$1:$B$7,2,0)</f>
        <v>90</v>
      </c>
    </row>
    <row r="2084" spans="1:13" x14ac:dyDescent="0.25">
      <c r="A2084" s="1">
        <v>100239</v>
      </c>
      <c r="B2084" s="2">
        <v>44073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f>VLOOKUP(A2084,'Время активности'!$A$1:$B$3211,2,0)</f>
        <v>183</v>
      </c>
      <c r="J2084" s="5">
        <f t="shared" si="64"/>
        <v>3.05</v>
      </c>
      <c r="K2084" s="1">
        <f t="shared" si="65"/>
        <v>1</v>
      </c>
      <c r="L2084" t="str">
        <f>VLOOKUP(A2084,'Каналы привлечения'!$A$1:$B$3211,2,0)</f>
        <v>VK</v>
      </c>
      <c r="M2084">
        <f>VLOOKUP(L2084,'Косты по каналам'!$A$1:$B$7,2,0)</f>
        <v>60</v>
      </c>
    </row>
    <row r="2085" spans="1:13" x14ac:dyDescent="0.25">
      <c r="A2085" s="1">
        <v>100278</v>
      </c>
      <c r="B2085" s="2">
        <v>44189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f>VLOOKUP(A2085,'Время активности'!$A$1:$B$3211,2,0)</f>
        <v>84</v>
      </c>
      <c r="J2085" s="5">
        <f t="shared" si="64"/>
        <v>1.4</v>
      </c>
      <c r="K2085" s="1">
        <f t="shared" si="65"/>
        <v>3</v>
      </c>
      <c r="L2085" t="str">
        <f>VLOOKUP(A2085,'Каналы привлечения'!$A$1:$B$3211,2,0)</f>
        <v>TikTok</v>
      </c>
      <c r="M2085">
        <f>VLOOKUP(L2085,'Косты по каналам'!$A$1:$B$7,2,0)</f>
        <v>80</v>
      </c>
    </row>
    <row r="2086" spans="1:13" x14ac:dyDescent="0.25">
      <c r="A2086" s="1">
        <v>101410</v>
      </c>
      <c r="B2086" s="2">
        <v>44139</v>
      </c>
      <c r="C2086" s="1">
        <v>1</v>
      </c>
      <c r="D2086" s="1">
        <v>1</v>
      </c>
      <c r="E2086" s="1">
        <v>0</v>
      </c>
      <c r="F2086" s="1">
        <v>0</v>
      </c>
      <c r="G2086" s="1">
        <v>0</v>
      </c>
      <c r="H2086" s="1">
        <v>0</v>
      </c>
      <c r="I2086" s="1">
        <f>VLOOKUP(A2086,'Время активности'!$A$1:$B$3211,2,0)</f>
        <v>64</v>
      </c>
      <c r="J2086" s="5">
        <f t="shared" si="64"/>
        <v>1.0666666666666667</v>
      </c>
      <c r="K2086" s="1">
        <f t="shared" si="65"/>
        <v>3</v>
      </c>
      <c r="L2086" t="str">
        <f>VLOOKUP(A2086,'Каналы привлечения'!$A$1:$B$3211,2,0)</f>
        <v>Instagram</v>
      </c>
      <c r="M2086">
        <f>VLOOKUP(L2086,'Косты по каналам'!$A$1:$B$7,2,0)</f>
        <v>75</v>
      </c>
    </row>
    <row r="2087" spans="1:13" x14ac:dyDescent="0.25">
      <c r="A2087" s="1">
        <v>101907</v>
      </c>
      <c r="B2087" s="2">
        <v>44036</v>
      </c>
      <c r="C2087" s="1">
        <v>1</v>
      </c>
      <c r="D2087" s="1">
        <v>1</v>
      </c>
      <c r="E2087" s="1">
        <v>1</v>
      </c>
      <c r="F2087" s="1">
        <v>1</v>
      </c>
      <c r="G2087" s="1">
        <v>0</v>
      </c>
      <c r="H2087" s="1">
        <v>0</v>
      </c>
      <c r="I2087" s="1">
        <f>VLOOKUP(A2087,'Время активности'!$A$1:$B$3211,2,0)</f>
        <v>122</v>
      </c>
      <c r="J2087" s="5">
        <f t="shared" si="64"/>
        <v>2.0333333333333332</v>
      </c>
      <c r="K2087" s="1">
        <f t="shared" si="65"/>
        <v>2</v>
      </c>
      <c r="L2087" t="str">
        <f>VLOOKUP(A2087,'Каналы привлечения'!$A$1:$B$3211,2,0)</f>
        <v>Одноклассники</v>
      </c>
      <c r="M2087">
        <f>VLOOKUP(L2087,'Косты по каналам'!$A$1:$B$7,2,0)</f>
        <v>45</v>
      </c>
    </row>
    <row r="2088" spans="1:13" x14ac:dyDescent="0.25">
      <c r="A2088" s="1">
        <v>101731</v>
      </c>
      <c r="B2088" s="2">
        <v>44067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f>VLOOKUP(A2088,'Время активности'!$A$1:$B$3211,2,0)</f>
        <v>178</v>
      </c>
      <c r="J2088" s="5">
        <f t="shared" si="64"/>
        <v>2.9666666666666668</v>
      </c>
      <c r="K2088" s="1">
        <f t="shared" si="65"/>
        <v>2</v>
      </c>
      <c r="L2088" t="str">
        <f>VLOOKUP(A2088,'Каналы привлечения'!$A$1:$B$3211,2,0)</f>
        <v>Telegram</v>
      </c>
      <c r="M2088">
        <f>VLOOKUP(L2088,'Косты по каналам'!$A$1:$B$7,2,0)</f>
        <v>70</v>
      </c>
    </row>
    <row r="2089" spans="1:13" x14ac:dyDescent="0.25">
      <c r="A2089" s="1">
        <v>100043</v>
      </c>
      <c r="B2089" s="2">
        <v>44193</v>
      </c>
      <c r="C2089" s="1">
        <v>1</v>
      </c>
      <c r="D2089" s="1">
        <v>1</v>
      </c>
      <c r="E2089" s="1">
        <v>1</v>
      </c>
      <c r="F2089" s="1">
        <v>1</v>
      </c>
      <c r="G2089" s="1">
        <v>1</v>
      </c>
      <c r="H2089" s="1">
        <v>0</v>
      </c>
      <c r="I2089" s="1">
        <f>VLOOKUP(A2089,'Время активности'!$A$1:$B$3211,2,0)</f>
        <v>196</v>
      </c>
      <c r="J2089" s="5">
        <f t="shared" si="64"/>
        <v>3.2666666666666666</v>
      </c>
      <c r="K2089" s="1">
        <f t="shared" si="65"/>
        <v>1</v>
      </c>
      <c r="L2089" t="str">
        <f>VLOOKUP(A2089,'Каналы привлечения'!$A$1:$B$3211,2,0)</f>
        <v>Одноклассники</v>
      </c>
      <c r="M2089">
        <f>VLOOKUP(L2089,'Косты по каналам'!$A$1:$B$7,2,0)</f>
        <v>45</v>
      </c>
    </row>
    <row r="2090" spans="1:13" x14ac:dyDescent="0.25">
      <c r="A2090" s="1">
        <v>102473</v>
      </c>
      <c r="B2090" s="2">
        <v>43972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f>VLOOKUP(A2090,'Время активности'!$A$1:$B$3211,2,0)</f>
        <v>320</v>
      </c>
      <c r="J2090" s="5">
        <f t="shared" si="64"/>
        <v>5.333333333333333</v>
      </c>
      <c r="K2090" s="1">
        <f t="shared" si="65"/>
        <v>1</v>
      </c>
      <c r="L2090" t="str">
        <f>VLOOKUP(A2090,'Каналы привлечения'!$A$1:$B$3211,2,0)</f>
        <v>Одноклассники</v>
      </c>
      <c r="M2090">
        <f>VLOOKUP(L2090,'Косты по каналам'!$A$1:$B$7,2,0)</f>
        <v>45</v>
      </c>
    </row>
    <row r="2091" spans="1:13" x14ac:dyDescent="0.25">
      <c r="A2091" s="1">
        <v>100265</v>
      </c>
      <c r="B2091" s="2">
        <v>44125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f>VLOOKUP(A2091,'Время активности'!$A$1:$B$3211,2,0)</f>
        <v>68</v>
      </c>
      <c r="J2091" s="5">
        <f t="shared" si="64"/>
        <v>1.1333333333333333</v>
      </c>
      <c r="K2091" s="1">
        <f t="shared" si="65"/>
        <v>3</v>
      </c>
      <c r="L2091" t="str">
        <f>VLOOKUP(A2091,'Каналы привлечения'!$A$1:$B$3211,2,0)</f>
        <v>Telegram</v>
      </c>
      <c r="M2091">
        <f>VLOOKUP(L2091,'Косты по каналам'!$A$1:$B$7,2,0)</f>
        <v>70</v>
      </c>
    </row>
    <row r="2092" spans="1:13" x14ac:dyDescent="0.25">
      <c r="A2092" s="1">
        <v>102207</v>
      </c>
      <c r="B2092" s="2">
        <v>43899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f>VLOOKUP(A2092,'Время активности'!$A$1:$B$3211,2,0)</f>
        <v>274</v>
      </c>
      <c r="J2092" s="5">
        <f t="shared" si="64"/>
        <v>4.5666666666666664</v>
      </c>
      <c r="K2092" s="1">
        <f t="shared" si="65"/>
        <v>1</v>
      </c>
      <c r="L2092" t="str">
        <f>VLOOKUP(A2092,'Каналы привлечения'!$A$1:$B$3211,2,0)</f>
        <v>VK</v>
      </c>
      <c r="M2092">
        <f>VLOOKUP(L2092,'Косты по каналам'!$A$1:$B$7,2,0)</f>
        <v>60</v>
      </c>
    </row>
    <row r="2093" spans="1:13" x14ac:dyDescent="0.25">
      <c r="A2093" s="1">
        <v>100365</v>
      </c>
      <c r="B2093" s="2">
        <v>43940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f>VLOOKUP(A2093,'Время активности'!$A$1:$B$3211,2,0)</f>
        <v>272</v>
      </c>
      <c r="J2093" s="5">
        <f t="shared" si="64"/>
        <v>4.5333333333333332</v>
      </c>
      <c r="K2093" s="1">
        <f t="shared" si="65"/>
        <v>1</v>
      </c>
      <c r="L2093" t="str">
        <f>VLOOKUP(A2093,'Каналы привлечения'!$A$1:$B$3211,2,0)</f>
        <v>Одноклассники</v>
      </c>
      <c r="M2093">
        <f>VLOOKUP(L2093,'Косты по каналам'!$A$1:$B$7,2,0)</f>
        <v>45</v>
      </c>
    </row>
    <row r="2094" spans="1:13" x14ac:dyDescent="0.25">
      <c r="A2094" s="1">
        <v>103126</v>
      </c>
      <c r="B2094" s="2">
        <v>43969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f>VLOOKUP(A2094,'Время активности'!$A$1:$B$3211,2,0)</f>
        <v>176</v>
      </c>
      <c r="J2094" s="5">
        <f t="shared" si="64"/>
        <v>2.9333333333333331</v>
      </c>
      <c r="K2094" s="1">
        <f t="shared" si="65"/>
        <v>2</v>
      </c>
      <c r="L2094" t="str">
        <f>VLOOKUP(A2094,'Каналы привлечения'!$A$1:$B$3211,2,0)</f>
        <v>TikTok</v>
      </c>
      <c r="M2094">
        <f>VLOOKUP(L2094,'Косты по каналам'!$A$1:$B$7,2,0)</f>
        <v>80</v>
      </c>
    </row>
    <row r="2095" spans="1:13" x14ac:dyDescent="0.25">
      <c r="A2095" s="1">
        <v>102218</v>
      </c>
      <c r="B2095" s="2">
        <v>44011</v>
      </c>
      <c r="C2095" s="1">
        <v>1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f>VLOOKUP(A2095,'Время активности'!$A$1:$B$3211,2,0)</f>
        <v>282</v>
      </c>
      <c r="J2095" s="5">
        <f t="shared" si="64"/>
        <v>4.7</v>
      </c>
      <c r="K2095" s="1">
        <f t="shared" si="65"/>
        <v>1</v>
      </c>
      <c r="L2095" t="str">
        <f>VLOOKUP(A2095,'Каналы привлечения'!$A$1:$B$3211,2,0)</f>
        <v>TikTok</v>
      </c>
      <c r="M2095">
        <f>VLOOKUP(L2095,'Косты по каналам'!$A$1:$B$7,2,0)</f>
        <v>80</v>
      </c>
    </row>
    <row r="2096" spans="1:13" x14ac:dyDescent="0.25">
      <c r="A2096" s="1">
        <v>100508</v>
      </c>
      <c r="B2096" s="2">
        <v>44176</v>
      </c>
      <c r="C2096" s="1">
        <v>1</v>
      </c>
      <c r="D2096" s="1">
        <v>1</v>
      </c>
      <c r="E2096" s="1">
        <v>1</v>
      </c>
      <c r="F2096" s="1">
        <v>0</v>
      </c>
      <c r="G2096" s="1">
        <v>0</v>
      </c>
      <c r="H2096" s="1">
        <v>0</v>
      </c>
      <c r="I2096" s="1">
        <f>VLOOKUP(A2096,'Время активности'!$A$1:$B$3211,2,0)</f>
        <v>75</v>
      </c>
      <c r="J2096" s="5">
        <f t="shared" si="64"/>
        <v>1.25</v>
      </c>
      <c r="K2096" s="1">
        <f t="shared" si="65"/>
        <v>3</v>
      </c>
      <c r="L2096" t="str">
        <f>VLOOKUP(A2096,'Каналы привлечения'!$A$1:$B$3211,2,0)</f>
        <v>Одноклассники</v>
      </c>
      <c r="M2096">
        <f>VLOOKUP(L2096,'Косты по каналам'!$A$1:$B$7,2,0)</f>
        <v>45</v>
      </c>
    </row>
    <row r="2097" spans="1:13" x14ac:dyDescent="0.25">
      <c r="A2097" s="1">
        <v>100122</v>
      </c>
      <c r="B2097" s="2">
        <v>44145</v>
      </c>
      <c r="C2097" s="1">
        <v>1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f>VLOOKUP(A2097,'Время активности'!$A$1:$B$3211,2,0)</f>
        <v>336</v>
      </c>
      <c r="J2097" s="5">
        <f t="shared" si="64"/>
        <v>5.6</v>
      </c>
      <c r="K2097" s="1">
        <f t="shared" si="65"/>
        <v>1</v>
      </c>
      <c r="L2097" t="str">
        <f>VLOOKUP(A2097,'Каналы привлечения'!$A$1:$B$3211,2,0)</f>
        <v>VK</v>
      </c>
      <c r="M2097">
        <f>VLOOKUP(L2097,'Косты по каналам'!$A$1:$B$7,2,0)</f>
        <v>60</v>
      </c>
    </row>
    <row r="2098" spans="1:13" x14ac:dyDescent="0.25">
      <c r="A2098" s="1">
        <v>103044</v>
      </c>
      <c r="B2098" s="2">
        <v>44080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f>VLOOKUP(A2098,'Время активности'!$A$1:$B$3211,2,0)</f>
        <v>183</v>
      </c>
      <c r="J2098" s="5">
        <f t="shared" si="64"/>
        <v>3.05</v>
      </c>
      <c r="K2098" s="1">
        <f t="shared" si="65"/>
        <v>1</v>
      </c>
      <c r="L2098" t="str">
        <f>VLOOKUP(A2098,'Каналы привлечения'!$A$1:$B$3211,2,0)</f>
        <v>Telegram</v>
      </c>
      <c r="M2098">
        <f>VLOOKUP(L2098,'Косты по каналам'!$A$1:$B$7,2,0)</f>
        <v>70</v>
      </c>
    </row>
    <row r="2099" spans="1:13" x14ac:dyDescent="0.25">
      <c r="A2099" s="1">
        <v>102732</v>
      </c>
      <c r="B2099" s="2">
        <v>44139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f>VLOOKUP(A2099,'Время активности'!$A$1:$B$3211,2,0)</f>
        <v>202</v>
      </c>
      <c r="J2099" s="5">
        <f t="shared" si="64"/>
        <v>3.3666666666666667</v>
      </c>
      <c r="K2099" s="1">
        <f t="shared" si="65"/>
        <v>1</v>
      </c>
      <c r="L2099" t="str">
        <f>VLOOKUP(A2099,'Каналы привлечения'!$A$1:$B$3211,2,0)</f>
        <v>Одноклассники</v>
      </c>
      <c r="M2099">
        <f>VLOOKUP(L2099,'Косты по каналам'!$A$1:$B$7,2,0)</f>
        <v>45</v>
      </c>
    </row>
    <row r="2100" spans="1:13" x14ac:dyDescent="0.25">
      <c r="A2100" s="1">
        <v>102476</v>
      </c>
      <c r="B2100" s="2">
        <v>43832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f>VLOOKUP(A2100,'Время активности'!$A$1:$B$3211,2,0)</f>
        <v>285</v>
      </c>
      <c r="J2100" s="5">
        <f t="shared" si="64"/>
        <v>4.75</v>
      </c>
      <c r="K2100" s="1">
        <f t="shared" si="65"/>
        <v>1</v>
      </c>
      <c r="L2100" t="str">
        <f>VLOOKUP(A2100,'Каналы привлечения'!$A$1:$B$3211,2,0)</f>
        <v>Telegram</v>
      </c>
      <c r="M2100">
        <f>VLOOKUP(L2100,'Косты по каналам'!$A$1:$B$7,2,0)</f>
        <v>70</v>
      </c>
    </row>
    <row r="2101" spans="1:13" x14ac:dyDescent="0.25">
      <c r="A2101" s="1">
        <v>102565</v>
      </c>
      <c r="B2101" s="2">
        <v>44016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f>VLOOKUP(A2101,'Время активности'!$A$1:$B$3211,2,0)</f>
        <v>28</v>
      </c>
      <c r="J2101" s="5">
        <f t="shared" si="64"/>
        <v>0.46666666666666667</v>
      </c>
      <c r="K2101" s="1">
        <f t="shared" si="65"/>
        <v>4</v>
      </c>
      <c r="L2101" t="str">
        <f>VLOOKUP(A2101,'Каналы привлечения'!$A$1:$B$3211,2,0)</f>
        <v>VK</v>
      </c>
      <c r="M2101">
        <f>VLOOKUP(L2101,'Косты по каналам'!$A$1:$B$7,2,0)</f>
        <v>60</v>
      </c>
    </row>
    <row r="2102" spans="1:13" x14ac:dyDescent="0.25">
      <c r="A2102" s="1">
        <v>101870</v>
      </c>
      <c r="B2102" s="2">
        <v>44064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f>VLOOKUP(A2102,'Время активности'!$A$1:$B$3211,2,0)</f>
        <v>285</v>
      </c>
      <c r="J2102" s="5">
        <f t="shared" si="64"/>
        <v>4.75</v>
      </c>
      <c r="K2102" s="1">
        <f t="shared" si="65"/>
        <v>1</v>
      </c>
      <c r="L2102" t="str">
        <f>VLOOKUP(A2102,'Каналы привлечения'!$A$1:$B$3211,2,0)</f>
        <v>Facebook</v>
      </c>
      <c r="M2102">
        <f>VLOOKUP(L2102,'Косты по каналам'!$A$1:$B$7,2,0)</f>
        <v>90</v>
      </c>
    </row>
    <row r="2103" spans="1:13" x14ac:dyDescent="0.25">
      <c r="A2103" s="1">
        <v>102279</v>
      </c>
      <c r="B2103" s="2">
        <v>43875</v>
      </c>
      <c r="C2103" s="1">
        <v>1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f>VLOOKUP(A2103,'Время активности'!$A$1:$B$3211,2,0)</f>
        <v>23</v>
      </c>
      <c r="J2103" s="5">
        <f t="shared" si="64"/>
        <v>0.38333333333333336</v>
      </c>
      <c r="K2103" s="1">
        <f t="shared" si="65"/>
        <v>4</v>
      </c>
      <c r="L2103" t="str">
        <f>VLOOKUP(A2103,'Каналы привлечения'!$A$1:$B$3211,2,0)</f>
        <v>VK</v>
      </c>
      <c r="M2103">
        <f>VLOOKUP(L2103,'Косты по каналам'!$A$1:$B$7,2,0)</f>
        <v>60</v>
      </c>
    </row>
    <row r="2104" spans="1:13" x14ac:dyDescent="0.25">
      <c r="A2104" s="1">
        <v>100878</v>
      </c>
      <c r="B2104" s="2">
        <v>43878</v>
      </c>
      <c r="C2104" s="1">
        <v>1</v>
      </c>
      <c r="D2104" s="1">
        <v>1</v>
      </c>
      <c r="E2104" s="1">
        <v>1</v>
      </c>
      <c r="F2104" s="1">
        <v>1</v>
      </c>
      <c r="G2104" s="1">
        <v>0</v>
      </c>
      <c r="H2104" s="1">
        <v>0</v>
      </c>
      <c r="I2104" s="1">
        <f>VLOOKUP(A2104,'Время активности'!$A$1:$B$3211,2,0)</f>
        <v>424</v>
      </c>
      <c r="J2104" s="5">
        <f t="shared" si="64"/>
        <v>7.0666666666666664</v>
      </c>
      <c r="K2104" s="1">
        <f t="shared" si="65"/>
        <v>1</v>
      </c>
      <c r="L2104" t="str">
        <f>VLOOKUP(A2104,'Каналы привлечения'!$A$1:$B$3211,2,0)</f>
        <v>VK</v>
      </c>
      <c r="M2104">
        <f>VLOOKUP(L2104,'Косты по каналам'!$A$1:$B$7,2,0)</f>
        <v>60</v>
      </c>
    </row>
    <row r="2105" spans="1:13" x14ac:dyDescent="0.25">
      <c r="A2105" s="1">
        <v>101921</v>
      </c>
      <c r="B2105" s="2">
        <v>44012</v>
      </c>
      <c r="C2105" s="1">
        <v>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f>VLOOKUP(A2105,'Время активности'!$A$1:$B$3211,2,0)</f>
        <v>95</v>
      </c>
      <c r="J2105" s="5">
        <f t="shared" si="64"/>
        <v>1.5833333333333333</v>
      </c>
      <c r="K2105" s="1">
        <f t="shared" si="65"/>
        <v>3</v>
      </c>
      <c r="L2105" t="str">
        <f>VLOOKUP(A2105,'Каналы привлечения'!$A$1:$B$3211,2,0)</f>
        <v>Facebook</v>
      </c>
      <c r="M2105">
        <f>VLOOKUP(L2105,'Косты по каналам'!$A$1:$B$7,2,0)</f>
        <v>90</v>
      </c>
    </row>
    <row r="2106" spans="1:13" x14ac:dyDescent="0.25">
      <c r="A2106" s="1">
        <v>101328</v>
      </c>
      <c r="B2106" s="2">
        <v>44056</v>
      </c>
      <c r="C2106" s="1">
        <v>1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f>VLOOKUP(A2106,'Время активности'!$A$1:$B$3211,2,0)</f>
        <v>160</v>
      </c>
      <c r="J2106" s="5">
        <f t="shared" si="64"/>
        <v>2.6666666666666665</v>
      </c>
      <c r="K2106" s="1">
        <f t="shared" si="65"/>
        <v>2</v>
      </c>
      <c r="L2106" t="str">
        <f>VLOOKUP(A2106,'Каналы привлечения'!$A$1:$B$3211,2,0)</f>
        <v>TikTok</v>
      </c>
      <c r="M2106">
        <f>VLOOKUP(L2106,'Косты по каналам'!$A$1:$B$7,2,0)</f>
        <v>80</v>
      </c>
    </row>
    <row r="2107" spans="1:13" x14ac:dyDescent="0.25">
      <c r="A2107" s="1">
        <v>103087</v>
      </c>
      <c r="B2107" s="2">
        <v>44174</v>
      </c>
      <c r="C2107" s="1">
        <v>1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f>VLOOKUP(A2107,'Время активности'!$A$1:$B$3211,2,0)</f>
        <v>110</v>
      </c>
      <c r="J2107" s="5">
        <f t="shared" si="64"/>
        <v>1.8333333333333333</v>
      </c>
      <c r="K2107" s="1">
        <f t="shared" si="65"/>
        <v>3</v>
      </c>
      <c r="L2107" t="str">
        <f>VLOOKUP(A2107,'Каналы привлечения'!$A$1:$B$3211,2,0)</f>
        <v>Instagram</v>
      </c>
      <c r="M2107">
        <f>VLOOKUP(L2107,'Косты по каналам'!$A$1:$B$7,2,0)</f>
        <v>75</v>
      </c>
    </row>
    <row r="2108" spans="1:13" x14ac:dyDescent="0.25">
      <c r="A2108" s="1">
        <v>102794</v>
      </c>
      <c r="B2108" s="2">
        <v>44092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f>VLOOKUP(A2108,'Время активности'!$A$1:$B$3211,2,0)</f>
        <v>245</v>
      </c>
      <c r="J2108" s="5">
        <f t="shared" si="64"/>
        <v>4.083333333333333</v>
      </c>
      <c r="K2108" s="1">
        <f t="shared" si="65"/>
        <v>1</v>
      </c>
      <c r="L2108" t="str">
        <f>VLOOKUP(A2108,'Каналы привлечения'!$A$1:$B$3211,2,0)</f>
        <v>Одноклассники</v>
      </c>
      <c r="M2108">
        <f>VLOOKUP(L2108,'Косты по каналам'!$A$1:$B$7,2,0)</f>
        <v>45</v>
      </c>
    </row>
    <row r="2109" spans="1:13" x14ac:dyDescent="0.25">
      <c r="A2109" s="1">
        <v>101862</v>
      </c>
      <c r="B2109" s="2">
        <v>44088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f>VLOOKUP(A2109,'Время активности'!$A$1:$B$3211,2,0)</f>
        <v>245</v>
      </c>
      <c r="J2109" s="5">
        <f t="shared" si="64"/>
        <v>4.083333333333333</v>
      </c>
      <c r="K2109" s="1">
        <f t="shared" si="65"/>
        <v>1</v>
      </c>
      <c r="L2109" t="str">
        <f>VLOOKUP(A2109,'Каналы привлечения'!$A$1:$B$3211,2,0)</f>
        <v>Instagram</v>
      </c>
      <c r="M2109">
        <f>VLOOKUP(L2109,'Косты по каналам'!$A$1:$B$7,2,0)</f>
        <v>75</v>
      </c>
    </row>
    <row r="2110" spans="1:13" x14ac:dyDescent="0.25">
      <c r="A2110" s="1">
        <v>102875</v>
      </c>
      <c r="B2110" s="2">
        <v>44058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f>VLOOKUP(A2110,'Время активности'!$A$1:$B$3211,2,0)</f>
        <v>153</v>
      </c>
      <c r="J2110" s="5">
        <f t="shared" si="64"/>
        <v>2.5499999999999998</v>
      </c>
      <c r="K2110" s="1">
        <f t="shared" si="65"/>
        <v>2</v>
      </c>
      <c r="L2110" t="str">
        <f>VLOOKUP(A2110,'Каналы привлечения'!$A$1:$B$3211,2,0)</f>
        <v>TikTok</v>
      </c>
      <c r="M2110">
        <f>VLOOKUP(L2110,'Косты по каналам'!$A$1:$B$7,2,0)</f>
        <v>80</v>
      </c>
    </row>
    <row r="2111" spans="1:13" x14ac:dyDescent="0.25">
      <c r="A2111" s="1">
        <v>101350</v>
      </c>
      <c r="B2111" s="2">
        <v>44090</v>
      </c>
      <c r="C2111" s="1">
        <v>1</v>
      </c>
      <c r="D2111" s="1">
        <v>1</v>
      </c>
      <c r="E2111" s="1">
        <v>1</v>
      </c>
      <c r="F2111" s="1">
        <v>1</v>
      </c>
      <c r="G2111" s="1">
        <v>0</v>
      </c>
      <c r="H2111" s="1">
        <v>0</v>
      </c>
      <c r="I2111" s="1">
        <f>VLOOKUP(A2111,'Время активности'!$A$1:$B$3211,2,0)</f>
        <v>159</v>
      </c>
      <c r="J2111" s="5">
        <f t="shared" si="64"/>
        <v>2.65</v>
      </c>
      <c r="K2111" s="1">
        <f t="shared" si="65"/>
        <v>2</v>
      </c>
      <c r="L2111" t="str">
        <f>VLOOKUP(A2111,'Каналы привлечения'!$A$1:$B$3211,2,0)</f>
        <v>TikTok</v>
      </c>
      <c r="M2111">
        <f>VLOOKUP(L2111,'Косты по каналам'!$A$1:$B$7,2,0)</f>
        <v>80</v>
      </c>
    </row>
    <row r="2112" spans="1:13" x14ac:dyDescent="0.25">
      <c r="A2112" s="1">
        <v>101662</v>
      </c>
      <c r="B2112" s="2">
        <v>44043</v>
      </c>
      <c r="C2112" s="1">
        <v>1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f>VLOOKUP(A2112,'Время активности'!$A$1:$B$3211,2,0)</f>
        <v>72</v>
      </c>
      <c r="J2112" s="5">
        <f t="shared" si="64"/>
        <v>1.2</v>
      </c>
      <c r="K2112" s="1">
        <f t="shared" si="65"/>
        <v>3</v>
      </c>
      <c r="L2112" t="str">
        <f>VLOOKUP(A2112,'Каналы привлечения'!$A$1:$B$3211,2,0)</f>
        <v>Facebook</v>
      </c>
      <c r="M2112">
        <f>VLOOKUP(L2112,'Косты по каналам'!$A$1:$B$7,2,0)</f>
        <v>90</v>
      </c>
    </row>
    <row r="2113" spans="1:13" x14ac:dyDescent="0.25">
      <c r="A2113" s="1">
        <v>103209</v>
      </c>
      <c r="B2113" s="2">
        <v>43983</v>
      </c>
      <c r="C2113" s="1">
        <v>1</v>
      </c>
      <c r="D2113" s="1">
        <v>1</v>
      </c>
      <c r="E2113" s="1">
        <v>1</v>
      </c>
      <c r="F2113" s="1">
        <v>1</v>
      </c>
      <c r="G2113" s="1">
        <v>0</v>
      </c>
      <c r="H2113" s="1">
        <v>0</v>
      </c>
      <c r="I2113" s="1">
        <f>VLOOKUP(A2113,'Время активности'!$A$1:$B$3211,2,0)</f>
        <v>120</v>
      </c>
      <c r="J2113" s="5">
        <f t="shared" si="64"/>
        <v>2</v>
      </c>
      <c r="K2113" s="1">
        <f t="shared" si="65"/>
        <v>3</v>
      </c>
      <c r="L2113" t="str">
        <f>VLOOKUP(A2113,'Каналы привлечения'!$A$1:$B$3211,2,0)</f>
        <v>VK</v>
      </c>
      <c r="M2113">
        <f>VLOOKUP(L2113,'Косты по каналам'!$A$1:$B$7,2,0)</f>
        <v>60</v>
      </c>
    </row>
    <row r="2114" spans="1:13" x14ac:dyDescent="0.25">
      <c r="A2114" s="1">
        <v>102333</v>
      </c>
      <c r="B2114" s="2">
        <v>43925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f>VLOOKUP(A2114,'Время активности'!$A$1:$B$3211,2,0)</f>
        <v>46</v>
      </c>
      <c r="J2114" s="5">
        <f t="shared" si="64"/>
        <v>0.76666666666666672</v>
      </c>
      <c r="K2114" s="1">
        <f t="shared" si="65"/>
        <v>4</v>
      </c>
      <c r="L2114" t="str">
        <f>VLOOKUP(A2114,'Каналы привлечения'!$A$1:$B$3211,2,0)</f>
        <v>Instagram</v>
      </c>
      <c r="M2114">
        <f>VLOOKUP(L2114,'Косты по каналам'!$A$1:$B$7,2,0)</f>
        <v>75</v>
      </c>
    </row>
    <row r="2115" spans="1:13" x14ac:dyDescent="0.25">
      <c r="A2115" s="1">
        <v>100427</v>
      </c>
      <c r="B2115" s="2">
        <v>44175</v>
      </c>
      <c r="C2115" s="1">
        <v>1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f>VLOOKUP(A2115,'Время активности'!$A$1:$B$3211,2,0)</f>
        <v>1</v>
      </c>
      <c r="J2115" s="5">
        <f t="shared" ref="J2115:J2178" si="66">I2115/60</f>
        <v>1.6666666666666666E-2</v>
      </c>
      <c r="K2115" s="1">
        <f t="shared" ref="K2115:K2178" si="67">IF(J2115&lt;=1,4,IF(J2115&lt;=2,3,IF(J2115&lt;=3,2,1)))</f>
        <v>4</v>
      </c>
      <c r="L2115" t="str">
        <f>VLOOKUP(A2115,'Каналы привлечения'!$A$1:$B$3211,2,0)</f>
        <v>Одноклассники</v>
      </c>
      <c r="M2115">
        <f>VLOOKUP(L2115,'Косты по каналам'!$A$1:$B$7,2,0)</f>
        <v>45</v>
      </c>
    </row>
    <row r="2116" spans="1:13" x14ac:dyDescent="0.25">
      <c r="A2116" s="1">
        <v>102736</v>
      </c>
      <c r="B2116" s="2">
        <v>43876</v>
      </c>
      <c r="C2116" s="1">
        <v>1</v>
      </c>
      <c r="D2116" s="1">
        <v>1</v>
      </c>
      <c r="E2116" s="1">
        <v>1</v>
      </c>
      <c r="F2116" s="1">
        <v>0</v>
      </c>
      <c r="G2116" s="1">
        <v>0</v>
      </c>
      <c r="H2116" s="1">
        <v>0</v>
      </c>
      <c r="I2116" s="1">
        <f>VLOOKUP(A2116,'Время активности'!$A$1:$B$3211,2,0)</f>
        <v>49</v>
      </c>
      <c r="J2116" s="5">
        <f t="shared" si="66"/>
        <v>0.81666666666666665</v>
      </c>
      <c r="K2116" s="1">
        <f t="shared" si="67"/>
        <v>4</v>
      </c>
      <c r="L2116" t="str">
        <f>VLOOKUP(A2116,'Каналы привлечения'!$A$1:$B$3211,2,0)</f>
        <v>Одноклассники</v>
      </c>
      <c r="M2116">
        <f>VLOOKUP(L2116,'Косты по каналам'!$A$1:$B$7,2,0)</f>
        <v>45</v>
      </c>
    </row>
    <row r="2117" spans="1:13" x14ac:dyDescent="0.25">
      <c r="A2117" s="1">
        <v>101547</v>
      </c>
      <c r="B2117" s="2">
        <v>43938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f>VLOOKUP(A2117,'Время активности'!$A$1:$B$3211,2,0)</f>
        <v>78</v>
      </c>
      <c r="J2117" s="5">
        <f t="shared" si="66"/>
        <v>1.3</v>
      </c>
      <c r="K2117" s="1">
        <f t="shared" si="67"/>
        <v>3</v>
      </c>
      <c r="L2117" t="str">
        <f>VLOOKUP(A2117,'Каналы привлечения'!$A$1:$B$3211,2,0)</f>
        <v>Instagram</v>
      </c>
      <c r="M2117">
        <f>VLOOKUP(L2117,'Косты по каналам'!$A$1:$B$7,2,0)</f>
        <v>75</v>
      </c>
    </row>
    <row r="2118" spans="1:13" x14ac:dyDescent="0.25">
      <c r="A2118" s="1">
        <v>100907</v>
      </c>
      <c r="B2118" s="2">
        <v>44026</v>
      </c>
      <c r="C2118" s="1">
        <v>1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f>VLOOKUP(A2118,'Время активности'!$A$1:$B$3211,2,0)</f>
        <v>68</v>
      </c>
      <c r="J2118" s="5">
        <f t="shared" si="66"/>
        <v>1.1333333333333333</v>
      </c>
      <c r="K2118" s="1">
        <f t="shared" si="67"/>
        <v>3</v>
      </c>
      <c r="L2118" t="str">
        <f>VLOOKUP(A2118,'Каналы привлечения'!$A$1:$B$3211,2,0)</f>
        <v>VK</v>
      </c>
      <c r="M2118">
        <f>VLOOKUP(L2118,'Косты по каналам'!$A$1:$B$7,2,0)</f>
        <v>60</v>
      </c>
    </row>
    <row r="2119" spans="1:13" x14ac:dyDescent="0.25">
      <c r="A2119" s="1">
        <v>100977</v>
      </c>
      <c r="B2119" s="2">
        <v>43845</v>
      </c>
      <c r="C2119" s="1">
        <v>1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f>VLOOKUP(A2119,'Время активности'!$A$1:$B$3211,2,0)</f>
        <v>68</v>
      </c>
      <c r="J2119" s="5">
        <f t="shared" si="66"/>
        <v>1.1333333333333333</v>
      </c>
      <c r="K2119" s="1">
        <f t="shared" si="67"/>
        <v>3</v>
      </c>
      <c r="L2119" t="str">
        <f>VLOOKUP(A2119,'Каналы привлечения'!$A$1:$B$3211,2,0)</f>
        <v>TikTok</v>
      </c>
      <c r="M2119">
        <f>VLOOKUP(L2119,'Косты по каналам'!$A$1:$B$7,2,0)</f>
        <v>80</v>
      </c>
    </row>
    <row r="2120" spans="1:13" x14ac:dyDescent="0.25">
      <c r="A2120" s="1">
        <v>102315</v>
      </c>
      <c r="B2120" s="2">
        <v>44029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f>VLOOKUP(A2120,'Время активности'!$A$1:$B$3211,2,0)</f>
        <v>0</v>
      </c>
      <c r="J2120" s="5">
        <f t="shared" si="66"/>
        <v>0</v>
      </c>
      <c r="K2120" s="1">
        <f t="shared" si="67"/>
        <v>4</v>
      </c>
      <c r="L2120" t="str">
        <f>VLOOKUP(A2120,'Каналы привлечения'!$A$1:$B$3211,2,0)</f>
        <v>Telegram</v>
      </c>
      <c r="M2120">
        <f>VLOOKUP(L2120,'Косты по каналам'!$A$1:$B$7,2,0)</f>
        <v>70</v>
      </c>
    </row>
    <row r="2121" spans="1:13" x14ac:dyDescent="0.25">
      <c r="A2121" s="1">
        <v>100949</v>
      </c>
      <c r="B2121" s="2">
        <v>44161</v>
      </c>
      <c r="C2121" s="1">
        <v>1</v>
      </c>
      <c r="D2121" s="1">
        <v>1</v>
      </c>
      <c r="E2121" s="1">
        <v>1</v>
      </c>
      <c r="F2121" s="1">
        <v>1</v>
      </c>
      <c r="G2121" s="1">
        <v>0</v>
      </c>
      <c r="H2121" s="1">
        <v>0</v>
      </c>
      <c r="I2121" s="1">
        <f>VLOOKUP(A2121,'Время активности'!$A$1:$B$3211,2,0)</f>
        <v>802</v>
      </c>
      <c r="J2121" s="5">
        <f t="shared" si="66"/>
        <v>13.366666666666667</v>
      </c>
      <c r="K2121" s="1">
        <f t="shared" si="67"/>
        <v>1</v>
      </c>
      <c r="L2121" t="str">
        <f>VLOOKUP(A2121,'Каналы привлечения'!$A$1:$B$3211,2,0)</f>
        <v>VK</v>
      </c>
      <c r="M2121">
        <f>VLOOKUP(L2121,'Косты по каналам'!$A$1:$B$7,2,0)</f>
        <v>60</v>
      </c>
    </row>
    <row r="2122" spans="1:13" x14ac:dyDescent="0.25">
      <c r="A2122" s="1">
        <v>102165</v>
      </c>
      <c r="B2122" s="2">
        <v>44030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f>VLOOKUP(A2122,'Время активности'!$A$1:$B$3211,2,0)</f>
        <v>273</v>
      </c>
      <c r="J2122" s="5">
        <f t="shared" si="66"/>
        <v>4.55</v>
      </c>
      <c r="K2122" s="1">
        <f t="shared" si="67"/>
        <v>1</v>
      </c>
      <c r="L2122" t="str">
        <f>VLOOKUP(A2122,'Каналы привлечения'!$A$1:$B$3211,2,0)</f>
        <v>Facebook</v>
      </c>
      <c r="M2122">
        <f>VLOOKUP(L2122,'Косты по каналам'!$A$1:$B$7,2,0)</f>
        <v>90</v>
      </c>
    </row>
    <row r="2123" spans="1:13" x14ac:dyDescent="0.25">
      <c r="A2123" s="1">
        <v>100230</v>
      </c>
      <c r="B2123" s="2">
        <v>43895</v>
      </c>
      <c r="C2123" s="1">
        <v>1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f>VLOOKUP(A2123,'Время активности'!$A$1:$B$3211,2,0)</f>
        <v>12</v>
      </c>
      <c r="J2123" s="5">
        <f t="shared" si="66"/>
        <v>0.2</v>
      </c>
      <c r="K2123" s="1">
        <f t="shared" si="67"/>
        <v>4</v>
      </c>
      <c r="L2123" t="str">
        <f>VLOOKUP(A2123,'Каналы привлечения'!$A$1:$B$3211,2,0)</f>
        <v>Одноклассники</v>
      </c>
      <c r="M2123">
        <f>VLOOKUP(L2123,'Косты по каналам'!$A$1:$B$7,2,0)</f>
        <v>45</v>
      </c>
    </row>
    <row r="2124" spans="1:13" x14ac:dyDescent="0.25">
      <c r="A2124" s="1">
        <v>102255</v>
      </c>
      <c r="B2124" s="2">
        <v>43916</v>
      </c>
      <c r="C2124" s="1">
        <v>1</v>
      </c>
      <c r="D2124" s="1">
        <v>1</v>
      </c>
      <c r="E2124" s="1">
        <v>1</v>
      </c>
      <c r="F2124" s="1">
        <v>1</v>
      </c>
      <c r="G2124" s="1">
        <v>0</v>
      </c>
      <c r="H2124" s="1">
        <v>0</v>
      </c>
      <c r="I2124" s="1">
        <f>VLOOKUP(A2124,'Время активности'!$A$1:$B$3211,2,0)</f>
        <v>972</v>
      </c>
      <c r="J2124" s="5">
        <f t="shared" si="66"/>
        <v>16.2</v>
      </c>
      <c r="K2124" s="1">
        <f t="shared" si="67"/>
        <v>1</v>
      </c>
      <c r="L2124" t="str">
        <f>VLOOKUP(A2124,'Каналы привлечения'!$A$1:$B$3211,2,0)</f>
        <v>VK</v>
      </c>
      <c r="M2124">
        <f>VLOOKUP(L2124,'Косты по каналам'!$A$1:$B$7,2,0)</f>
        <v>60</v>
      </c>
    </row>
    <row r="2125" spans="1:13" x14ac:dyDescent="0.25">
      <c r="A2125" s="1">
        <v>100130</v>
      </c>
      <c r="B2125" s="2">
        <v>43852</v>
      </c>
      <c r="C2125" s="1">
        <v>1</v>
      </c>
      <c r="D2125" s="1">
        <v>1</v>
      </c>
      <c r="E2125" s="1">
        <v>1</v>
      </c>
      <c r="F2125" s="1">
        <v>1</v>
      </c>
      <c r="G2125" s="1">
        <v>1</v>
      </c>
      <c r="H2125" s="1">
        <v>0</v>
      </c>
      <c r="I2125" s="1">
        <f>VLOOKUP(A2125,'Время активности'!$A$1:$B$3211,2,0)</f>
        <v>253</v>
      </c>
      <c r="J2125" s="5">
        <f t="shared" si="66"/>
        <v>4.2166666666666668</v>
      </c>
      <c r="K2125" s="1">
        <f t="shared" si="67"/>
        <v>1</v>
      </c>
      <c r="L2125" t="str">
        <f>VLOOKUP(A2125,'Каналы привлечения'!$A$1:$B$3211,2,0)</f>
        <v>TikTok</v>
      </c>
      <c r="M2125">
        <f>VLOOKUP(L2125,'Косты по каналам'!$A$1:$B$7,2,0)</f>
        <v>80</v>
      </c>
    </row>
    <row r="2126" spans="1:13" x14ac:dyDescent="0.25">
      <c r="A2126" s="1">
        <v>102009</v>
      </c>
      <c r="B2126" s="2">
        <v>43986</v>
      </c>
      <c r="C2126" s="1">
        <v>1</v>
      </c>
      <c r="D2126" s="1">
        <v>1</v>
      </c>
      <c r="E2126" s="1">
        <v>1</v>
      </c>
      <c r="F2126" s="1">
        <v>1</v>
      </c>
      <c r="G2126" s="1">
        <v>1</v>
      </c>
      <c r="H2126" s="1">
        <v>1</v>
      </c>
      <c r="I2126" s="1">
        <f>VLOOKUP(A2126,'Время активности'!$A$1:$B$3211,2,0)</f>
        <v>671</v>
      </c>
      <c r="J2126" s="5">
        <f t="shared" si="66"/>
        <v>11.183333333333334</v>
      </c>
      <c r="K2126" s="1">
        <f t="shared" si="67"/>
        <v>1</v>
      </c>
      <c r="L2126" t="str">
        <f>VLOOKUP(A2126,'Каналы привлечения'!$A$1:$B$3211,2,0)</f>
        <v>Telegram</v>
      </c>
      <c r="M2126">
        <f>VLOOKUP(L2126,'Косты по каналам'!$A$1:$B$7,2,0)</f>
        <v>70</v>
      </c>
    </row>
    <row r="2127" spans="1:13" x14ac:dyDescent="0.25">
      <c r="A2127" s="1">
        <v>102067</v>
      </c>
      <c r="B2127" s="2">
        <v>43848</v>
      </c>
      <c r="C2127" s="1">
        <v>1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f>VLOOKUP(A2127,'Время активности'!$A$1:$B$3211,2,0)</f>
        <v>22</v>
      </c>
      <c r="J2127" s="5">
        <f t="shared" si="66"/>
        <v>0.36666666666666664</v>
      </c>
      <c r="K2127" s="1">
        <f t="shared" si="67"/>
        <v>4</v>
      </c>
      <c r="L2127" t="str">
        <f>VLOOKUP(A2127,'Каналы привлечения'!$A$1:$B$3211,2,0)</f>
        <v>Instagram</v>
      </c>
      <c r="M2127">
        <f>VLOOKUP(L2127,'Косты по каналам'!$A$1:$B$7,2,0)</f>
        <v>75</v>
      </c>
    </row>
    <row r="2128" spans="1:13" x14ac:dyDescent="0.25">
      <c r="A2128" s="1">
        <v>100475</v>
      </c>
      <c r="B2128" s="2">
        <v>43940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1">
        <f>VLOOKUP(A2128,'Время активности'!$A$1:$B$3211,2,0)</f>
        <v>275</v>
      </c>
      <c r="J2128" s="5">
        <f t="shared" si="66"/>
        <v>4.583333333333333</v>
      </c>
      <c r="K2128" s="1">
        <f t="shared" si="67"/>
        <v>1</v>
      </c>
      <c r="L2128" t="str">
        <f>VLOOKUP(A2128,'Каналы привлечения'!$A$1:$B$3211,2,0)</f>
        <v>VK</v>
      </c>
      <c r="M2128">
        <f>VLOOKUP(L2128,'Косты по каналам'!$A$1:$B$7,2,0)</f>
        <v>60</v>
      </c>
    </row>
    <row r="2129" spans="1:13" x14ac:dyDescent="0.25">
      <c r="A2129" s="1">
        <v>103114</v>
      </c>
      <c r="B2129" s="2">
        <v>44073</v>
      </c>
      <c r="C2129" s="1">
        <v>1</v>
      </c>
      <c r="D2129" s="1">
        <v>1</v>
      </c>
      <c r="E2129" s="1">
        <v>1</v>
      </c>
      <c r="F2129" s="1">
        <v>1</v>
      </c>
      <c r="G2129" s="1">
        <v>0</v>
      </c>
      <c r="H2129" s="1">
        <v>0</v>
      </c>
      <c r="I2129" s="1">
        <f>VLOOKUP(A2129,'Время активности'!$A$1:$B$3211,2,0)</f>
        <v>851</v>
      </c>
      <c r="J2129" s="5">
        <f t="shared" si="66"/>
        <v>14.183333333333334</v>
      </c>
      <c r="K2129" s="1">
        <f t="shared" si="67"/>
        <v>1</v>
      </c>
      <c r="L2129" t="str">
        <f>VLOOKUP(A2129,'Каналы привлечения'!$A$1:$B$3211,2,0)</f>
        <v>Одноклассники</v>
      </c>
      <c r="M2129">
        <f>VLOOKUP(L2129,'Косты по каналам'!$A$1:$B$7,2,0)</f>
        <v>45</v>
      </c>
    </row>
    <row r="2130" spans="1:13" x14ac:dyDescent="0.25">
      <c r="A2130" s="1">
        <v>102486</v>
      </c>
      <c r="B2130" s="2">
        <v>43990</v>
      </c>
      <c r="C2130" s="1">
        <v>1</v>
      </c>
      <c r="D2130" s="1">
        <v>1</v>
      </c>
      <c r="E2130" s="1">
        <v>1</v>
      </c>
      <c r="F2130" s="1">
        <v>0</v>
      </c>
      <c r="G2130" s="1">
        <v>0</v>
      </c>
      <c r="H2130" s="1">
        <v>0</v>
      </c>
      <c r="I2130" s="1">
        <f>VLOOKUP(A2130,'Время активности'!$A$1:$B$3211,2,0)</f>
        <v>70</v>
      </c>
      <c r="J2130" s="5">
        <f t="shared" si="66"/>
        <v>1.1666666666666667</v>
      </c>
      <c r="K2130" s="1">
        <f t="shared" si="67"/>
        <v>3</v>
      </c>
      <c r="L2130" t="str">
        <f>VLOOKUP(A2130,'Каналы привлечения'!$A$1:$B$3211,2,0)</f>
        <v>Telegram</v>
      </c>
      <c r="M2130">
        <f>VLOOKUP(L2130,'Косты по каналам'!$A$1:$B$7,2,0)</f>
        <v>70</v>
      </c>
    </row>
    <row r="2131" spans="1:13" x14ac:dyDescent="0.25">
      <c r="A2131" s="1">
        <v>102256</v>
      </c>
      <c r="B2131" s="2">
        <v>43894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f>VLOOKUP(A2131,'Время активности'!$A$1:$B$3211,2,0)</f>
        <v>66</v>
      </c>
      <c r="J2131" s="5">
        <f t="shared" si="66"/>
        <v>1.1000000000000001</v>
      </c>
      <c r="K2131" s="1">
        <f t="shared" si="67"/>
        <v>3</v>
      </c>
      <c r="L2131" t="str">
        <f>VLOOKUP(A2131,'Каналы привлечения'!$A$1:$B$3211,2,0)</f>
        <v>Telegram</v>
      </c>
      <c r="M2131">
        <f>VLOOKUP(L2131,'Косты по каналам'!$A$1:$B$7,2,0)</f>
        <v>70</v>
      </c>
    </row>
    <row r="2132" spans="1:13" x14ac:dyDescent="0.25">
      <c r="A2132" s="1">
        <v>101027</v>
      </c>
      <c r="B2132" s="2">
        <v>44047</v>
      </c>
      <c r="C2132" s="1">
        <v>1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f>VLOOKUP(A2132,'Время активности'!$A$1:$B$3211,2,0)</f>
        <v>40</v>
      </c>
      <c r="J2132" s="5">
        <f t="shared" si="66"/>
        <v>0.66666666666666663</v>
      </c>
      <c r="K2132" s="1">
        <f t="shared" si="67"/>
        <v>4</v>
      </c>
      <c r="L2132" t="str">
        <f>VLOOKUP(A2132,'Каналы привлечения'!$A$1:$B$3211,2,0)</f>
        <v>Instagram</v>
      </c>
      <c r="M2132">
        <f>VLOOKUP(L2132,'Косты по каналам'!$A$1:$B$7,2,0)</f>
        <v>75</v>
      </c>
    </row>
    <row r="2133" spans="1:13" x14ac:dyDescent="0.25">
      <c r="A2133" s="1">
        <v>102569</v>
      </c>
      <c r="B2133" s="2">
        <v>44018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f>VLOOKUP(A2133,'Время активности'!$A$1:$B$3211,2,0)</f>
        <v>35</v>
      </c>
      <c r="J2133" s="5">
        <f t="shared" si="66"/>
        <v>0.58333333333333337</v>
      </c>
      <c r="K2133" s="1">
        <f t="shared" si="67"/>
        <v>4</v>
      </c>
      <c r="L2133" t="str">
        <f>VLOOKUP(A2133,'Каналы привлечения'!$A$1:$B$3211,2,0)</f>
        <v>Одноклассники</v>
      </c>
      <c r="M2133">
        <f>VLOOKUP(L2133,'Косты по каналам'!$A$1:$B$7,2,0)</f>
        <v>45</v>
      </c>
    </row>
    <row r="2134" spans="1:13" x14ac:dyDescent="0.25">
      <c r="A2134" s="1">
        <v>100447</v>
      </c>
      <c r="B2134" s="2">
        <v>43905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f>VLOOKUP(A2134,'Время активности'!$A$1:$B$3211,2,0)</f>
        <v>273</v>
      </c>
      <c r="J2134" s="5">
        <f t="shared" si="66"/>
        <v>4.55</v>
      </c>
      <c r="K2134" s="1">
        <f t="shared" si="67"/>
        <v>1</v>
      </c>
      <c r="L2134" t="str">
        <f>VLOOKUP(A2134,'Каналы привлечения'!$A$1:$B$3211,2,0)</f>
        <v>TikTok</v>
      </c>
      <c r="M2134">
        <f>VLOOKUP(L2134,'Косты по каналам'!$A$1:$B$7,2,0)</f>
        <v>80</v>
      </c>
    </row>
    <row r="2135" spans="1:13" x14ac:dyDescent="0.25">
      <c r="A2135" s="1">
        <v>102987</v>
      </c>
      <c r="B2135" s="2">
        <v>44163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f>VLOOKUP(A2135,'Время активности'!$A$1:$B$3211,2,0)</f>
        <v>63</v>
      </c>
      <c r="J2135" s="5">
        <f t="shared" si="66"/>
        <v>1.05</v>
      </c>
      <c r="K2135" s="1">
        <f t="shared" si="67"/>
        <v>3</v>
      </c>
      <c r="L2135" t="str">
        <f>VLOOKUP(A2135,'Каналы привлечения'!$A$1:$B$3211,2,0)</f>
        <v>Facebook</v>
      </c>
      <c r="M2135">
        <f>VLOOKUP(L2135,'Косты по каналам'!$A$1:$B$7,2,0)</f>
        <v>90</v>
      </c>
    </row>
    <row r="2136" spans="1:13" x14ac:dyDescent="0.25">
      <c r="A2136" s="1">
        <v>100806</v>
      </c>
      <c r="B2136" s="2">
        <v>44134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f>VLOOKUP(A2136,'Время активности'!$A$1:$B$3211,2,0)</f>
        <v>244</v>
      </c>
      <c r="J2136" s="5">
        <f t="shared" si="66"/>
        <v>4.0666666666666664</v>
      </c>
      <c r="K2136" s="1">
        <f t="shared" si="67"/>
        <v>1</v>
      </c>
      <c r="L2136" t="str">
        <f>VLOOKUP(A2136,'Каналы привлечения'!$A$1:$B$3211,2,0)</f>
        <v>Facebook</v>
      </c>
      <c r="M2136">
        <f>VLOOKUP(L2136,'Косты по каналам'!$A$1:$B$7,2,0)</f>
        <v>90</v>
      </c>
    </row>
    <row r="2137" spans="1:13" x14ac:dyDescent="0.25">
      <c r="A2137" s="1">
        <v>102635</v>
      </c>
      <c r="B2137" s="2">
        <v>43853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f>VLOOKUP(A2137,'Время активности'!$A$1:$B$3211,2,0)</f>
        <v>57</v>
      </c>
      <c r="J2137" s="5">
        <f t="shared" si="66"/>
        <v>0.95</v>
      </c>
      <c r="K2137" s="1">
        <f t="shared" si="67"/>
        <v>4</v>
      </c>
      <c r="L2137" t="str">
        <f>VLOOKUP(A2137,'Каналы привлечения'!$A$1:$B$3211,2,0)</f>
        <v>Одноклассники</v>
      </c>
      <c r="M2137">
        <f>VLOOKUP(L2137,'Косты по каналам'!$A$1:$B$7,2,0)</f>
        <v>45</v>
      </c>
    </row>
    <row r="2138" spans="1:13" x14ac:dyDescent="0.25">
      <c r="A2138" s="1">
        <v>103134</v>
      </c>
      <c r="B2138" s="2">
        <v>43842</v>
      </c>
      <c r="C2138" s="1">
        <v>1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f>VLOOKUP(A2138,'Время активности'!$A$1:$B$3211,2,0)</f>
        <v>48</v>
      </c>
      <c r="J2138" s="5">
        <f t="shared" si="66"/>
        <v>0.8</v>
      </c>
      <c r="K2138" s="1">
        <f t="shared" si="67"/>
        <v>4</v>
      </c>
      <c r="L2138" t="str">
        <f>VLOOKUP(A2138,'Каналы привлечения'!$A$1:$B$3211,2,0)</f>
        <v>TikTok</v>
      </c>
      <c r="M2138">
        <f>VLOOKUP(L2138,'Косты по каналам'!$A$1:$B$7,2,0)</f>
        <v>80</v>
      </c>
    </row>
    <row r="2139" spans="1:13" x14ac:dyDescent="0.25">
      <c r="A2139" s="1">
        <v>100784</v>
      </c>
      <c r="B2139" s="2">
        <v>43945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f>VLOOKUP(A2139,'Время активности'!$A$1:$B$3211,2,0)</f>
        <v>68</v>
      </c>
      <c r="J2139" s="5">
        <f t="shared" si="66"/>
        <v>1.1333333333333333</v>
      </c>
      <c r="K2139" s="1">
        <f t="shared" si="67"/>
        <v>3</v>
      </c>
      <c r="L2139" t="str">
        <f>VLOOKUP(A2139,'Каналы привлечения'!$A$1:$B$3211,2,0)</f>
        <v>Facebook</v>
      </c>
      <c r="M2139">
        <f>VLOOKUP(L2139,'Косты по каналам'!$A$1:$B$7,2,0)</f>
        <v>90</v>
      </c>
    </row>
    <row r="2140" spans="1:13" x14ac:dyDescent="0.25">
      <c r="A2140" s="1">
        <v>101762</v>
      </c>
      <c r="B2140" s="2">
        <v>43925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f>VLOOKUP(A2140,'Время активности'!$A$1:$B$3211,2,0)</f>
        <v>183</v>
      </c>
      <c r="J2140" s="5">
        <f t="shared" si="66"/>
        <v>3.05</v>
      </c>
      <c r="K2140" s="1">
        <f t="shared" si="67"/>
        <v>1</v>
      </c>
      <c r="L2140" t="str">
        <f>VLOOKUP(A2140,'Каналы привлечения'!$A$1:$B$3211,2,0)</f>
        <v>TikTok</v>
      </c>
      <c r="M2140">
        <f>VLOOKUP(L2140,'Косты по каналам'!$A$1:$B$7,2,0)</f>
        <v>80</v>
      </c>
    </row>
    <row r="2141" spans="1:13" x14ac:dyDescent="0.25">
      <c r="A2141" s="1">
        <v>100651</v>
      </c>
      <c r="B2141" s="2">
        <v>43849</v>
      </c>
      <c r="C2141" s="1">
        <v>1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f>VLOOKUP(A2141,'Время активности'!$A$1:$B$3211,2,0)</f>
        <v>186</v>
      </c>
      <c r="J2141" s="5">
        <f t="shared" si="66"/>
        <v>3.1</v>
      </c>
      <c r="K2141" s="1">
        <f t="shared" si="67"/>
        <v>1</v>
      </c>
      <c r="L2141" t="str">
        <f>VLOOKUP(A2141,'Каналы привлечения'!$A$1:$B$3211,2,0)</f>
        <v>Instagram</v>
      </c>
      <c r="M2141">
        <f>VLOOKUP(L2141,'Косты по каналам'!$A$1:$B$7,2,0)</f>
        <v>75</v>
      </c>
    </row>
    <row r="2142" spans="1:13" x14ac:dyDescent="0.25">
      <c r="A2142" s="1">
        <v>102066</v>
      </c>
      <c r="B2142" s="2">
        <v>43904</v>
      </c>
      <c r="C2142" s="1">
        <v>1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f>VLOOKUP(A2142,'Время активности'!$A$1:$B$3211,2,0)</f>
        <v>189</v>
      </c>
      <c r="J2142" s="5">
        <f t="shared" si="66"/>
        <v>3.15</v>
      </c>
      <c r="K2142" s="1">
        <f t="shared" si="67"/>
        <v>1</v>
      </c>
      <c r="L2142" t="str">
        <f>VLOOKUP(A2142,'Каналы привлечения'!$A$1:$B$3211,2,0)</f>
        <v>Telegram</v>
      </c>
      <c r="M2142">
        <f>VLOOKUP(L2142,'Косты по каналам'!$A$1:$B$7,2,0)</f>
        <v>70</v>
      </c>
    </row>
    <row r="2143" spans="1:13" x14ac:dyDescent="0.25">
      <c r="A2143" s="1">
        <v>100152</v>
      </c>
      <c r="B2143" s="2">
        <v>44176</v>
      </c>
      <c r="C2143" s="1">
        <v>1</v>
      </c>
      <c r="D2143" s="1">
        <v>1</v>
      </c>
      <c r="E2143" s="1">
        <v>0</v>
      </c>
      <c r="F2143" s="1">
        <v>0</v>
      </c>
      <c r="G2143" s="1">
        <v>0</v>
      </c>
      <c r="H2143" s="1">
        <v>0</v>
      </c>
      <c r="I2143" s="1">
        <f>VLOOKUP(A2143,'Время активности'!$A$1:$B$3211,2,0)</f>
        <v>284</v>
      </c>
      <c r="J2143" s="5">
        <f t="shared" si="66"/>
        <v>4.7333333333333334</v>
      </c>
      <c r="K2143" s="1">
        <f t="shared" si="67"/>
        <v>1</v>
      </c>
      <c r="L2143" t="str">
        <f>VLOOKUP(A2143,'Каналы привлечения'!$A$1:$B$3211,2,0)</f>
        <v>Telegram</v>
      </c>
      <c r="M2143">
        <f>VLOOKUP(L2143,'Косты по каналам'!$A$1:$B$7,2,0)</f>
        <v>70</v>
      </c>
    </row>
    <row r="2144" spans="1:13" x14ac:dyDescent="0.25">
      <c r="A2144" s="1">
        <v>102964</v>
      </c>
      <c r="B2144" s="2">
        <v>44010</v>
      </c>
      <c r="C2144" s="1">
        <v>1</v>
      </c>
      <c r="D2144" s="1">
        <v>1</v>
      </c>
      <c r="E2144" s="1">
        <v>0</v>
      </c>
      <c r="F2144" s="1">
        <v>0</v>
      </c>
      <c r="G2144" s="1">
        <v>0</v>
      </c>
      <c r="H2144" s="1">
        <v>0</v>
      </c>
      <c r="I2144" s="1">
        <f>VLOOKUP(A2144,'Время активности'!$A$1:$B$3211,2,0)</f>
        <v>247</v>
      </c>
      <c r="J2144" s="5">
        <f t="shared" si="66"/>
        <v>4.1166666666666663</v>
      </c>
      <c r="K2144" s="1">
        <f t="shared" si="67"/>
        <v>1</v>
      </c>
      <c r="L2144" t="str">
        <f>VLOOKUP(A2144,'Каналы привлечения'!$A$1:$B$3211,2,0)</f>
        <v>Facebook</v>
      </c>
      <c r="M2144">
        <f>VLOOKUP(L2144,'Косты по каналам'!$A$1:$B$7,2,0)</f>
        <v>90</v>
      </c>
    </row>
    <row r="2145" spans="1:13" x14ac:dyDescent="0.25">
      <c r="A2145" s="1">
        <v>101600</v>
      </c>
      <c r="B2145" s="2">
        <v>44016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f>VLOOKUP(A2145,'Время активности'!$A$1:$B$3211,2,0)</f>
        <v>286</v>
      </c>
      <c r="J2145" s="5">
        <f t="shared" si="66"/>
        <v>4.7666666666666666</v>
      </c>
      <c r="K2145" s="1">
        <f t="shared" si="67"/>
        <v>1</v>
      </c>
      <c r="L2145" t="str">
        <f>VLOOKUP(A2145,'Каналы привлечения'!$A$1:$B$3211,2,0)</f>
        <v>TikTok</v>
      </c>
      <c r="M2145">
        <f>VLOOKUP(L2145,'Косты по каналам'!$A$1:$B$7,2,0)</f>
        <v>80</v>
      </c>
    </row>
    <row r="2146" spans="1:13" x14ac:dyDescent="0.25">
      <c r="A2146" s="1">
        <v>102667</v>
      </c>
      <c r="B2146" s="2">
        <v>44068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0</v>
      </c>
      <c r="I2146" s="1">
        <f>VLOOKUP(A2146,'Время активности'!$A$1:$B$3211,2,0)</f>
        <v>51</v>
      </c>
      <c r="J2146" s="5">
        <f t="shared" si="66"/>
        <v>0.85</v>
      </c>
      <c r="K2146" s="1">
        <f t="shared" si="67"/>
        <v>4</v>
      </c>
      <c r="L2146" t="str">
        <f>VLOOKUP(A2146,'Каналы привлечения'!$A$1:$B$3211,2,0)</f>
        <v>Одноклассники</v>
      </c>
      <c r="M2146">
        <f>VLOOKUP(L2146,'Косты по каналам'!$A$1:$B$7,2,0)</f>
        <v>45</v>
      </c>
    </row>
    <row r="2147" spans="1:13" x14ac:dyDescent="0.25">
      <c r="A2147" s="1">
        <v>100879</v>
      </c>
      <c r="B2147" s="2">
        <v>43955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f>VLOOKUP(A2147,'Время активности'!$A$1:$B$3211,2,0)</f>
        <v>203</v>
      </c>
      <c r="J2147" s="5">
        <f t="shared" si="66"/>
        <v>3.3833333333333333</v>
      </c>
      <c r="K2147" s="1">
        <f t="shared" si="67"/>
        <v>1</v>
      </c>
      <c r="L2147" t="str">
        <f>VLOOKUP(A2147,'Каналы привлечения'!$A$1:$B$3211,2,0)</f>
        <v>TikTok</v>
      </c>
      <c r="M2147">
        <f>VLOOKUP(L2147,'Косты по каналам'!$A$1:$B$7,2,0)</f>
        <v>80</v>
      </c>
    </row>
    <row r="2148" spans="1:13" x14ac:dyDescent="0.25">
      <c r="A2148" s="1">
        <v>102166</v>
      </c>
      <c r="B2148" s="2">
        <v>43888</v>
      </c>
      <c r="C2148" s="1">
        <v>1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f>VLOOKUP(A2148,'Время активности'!$A$1:$B$3211,2,0)</f>
        <v>36</v>
      </c>
      <c r="J2148" s="5">
        <f t="shared" si="66"/>
        <v>0.6</v>
      </c>
      <c r="K2148" s="1">
        <f t="shared" si="67"/>
        <v>4</v>
      </c>
      <c r="L2148" t="str">
        <f>VLOOKUP(A2148,'Каналы привлечения'!$A$1:$B$3211,2,0)</f>
        <v>Одноклассники</v>
      </c>
      <c r="M2148">
        <f>VLOOKUP(L2148,'Косты по каналам'!$A$1:$B$7,2,0)</f>
        <v>45</v>
      </c>
    </row>
    <row r="2149" spans="1:13" x14ac:dyDescent="0.25">
      <c r="A2149" s="1">
        <v>102554</v>
      </c>
      <c r="B2149" s="2">
        <v>44000</v>
      </c>
      <c r="C2149" s="1">
        <v>1</v>
      </c>
      <c r="D2149" s="1">
        <v>1</v>
      </c>
      <c r="E2149" s="1">
        <v>1</v>
      </c>
      <c r="F2149" s="1">
        <v>1</v>
      </c>
      <c r="G2149" s="1">
        <v>0</v>
      </c>
      <c r="H2149" s="1">
        <v>0</v>
      </c>
      <c r="I2149" s="1">
        <f>VLOOKUP(A2149,'Время активности'!$A$1:$B$3211,2,0)</f>
        <v>9</v>
      </c>
      <c r="J2149" s="5">
        <f t="shared" si="66"/>
        <v>0.15</v>
      </c>
      <c r="K2149" s="1">
        <f t="shared" si="67"/>
        <v>4</v>
      </c>
      <c r="L2149" t="str">
        <f>VLOOKUP(A2149,'Каналы привлечения'!$A$1:$B$3211,2,0)</f>
        <v>Одноклассники</v>
      </c>
      <c r="M2149">
        <f>VLOOKUP(L2149,'Косты по каналам'!$A$1:$B$7,2,0)</f>
        <v>45</v>
      </c>
    </row>
    <row r="2150" spans="1:13" x14ac:dyDescent="0.25">
      <c r="A2150" s="1">
        <v>102156</v>
      </c>
      <c r="B2150" s="2">
        <v>44013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f>VLOOKUP(A2150,'Время активности'!$A$1:$B$3211,2,0)</f>
        <v>37</v>
      </c>
      <c r="J2150" s="5">
        <f t="shared" si="66"/>
        <v>0.6166666666666667</v>
      </c>
      <c r="K2150" s="1">
        <f t="shared" si="67"/>
        <v>4</v>
      </c>
      <c r="L2150" t="str">
        <f>VLOOKUP(A2150,'Каналы привлечения'!$A$1:$B$3211,2,0)</f>
        <v>Telegram</v>
      </c>
      <c r="M2150">
        <f>VLOOKUP(L2150,'Косты по каналам'!$A$1:$B$7,2,0)</f>
        <v>70</v>
      </c>
    </row>
    <row r="2151" spans="1:13" x14ac:dyDescent="0.25">
      <c r="A2151" s="1">
        <v>100510</v>
      </c>
      <c r="B2151" s="2">
        <v>44133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f>VLOOKUP(A2151,'Время активности'!$A$1:$B$3211,2,0)</f>
        <v>128</v>
      </c>
      <c r="J2151" s="5">
        <f t="shared" si="66"/>
        <v>2.1333333333333333</v>
      </c>
      <c r="K2151" s="1">
        <f t="shared" si="67"/>
        <v>2</v>
      </c>
      <c r="L2151" t="str">
        <f>VLOOKUP(A2151,'Каналы привлечения'!$A$1:$B$3211,2,0)</f>
        <v>TikTok</v>
      </c>
      <c r="M2151">
        <f>VLOOKUP(L2151,'Косты по каналам'!$A$1:$B$7,2,0)</f>
        <v>80</v>
      </c>
    </row>
    <row r="2152" spans="1:13" x14ac:dyDescent="0.25">
      <c r="A2152" s="1">
        <v>102862</v>
      </c>
      <c r="B2152" s="2">
        <v>44029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f>VLOOKUP(A2152,'Время активности'!$A$1:$B$3211,2,0)</f>
        <v>50</v>
      </c>
      <c r="J2152" s="5">
        <f t="shared" si="66"/>
        <v>0.83333333333333337</v>
      </c>
      <c r="K2152" s="1">
        <f t="shared" si="67"/>
        <v>4</v>
      </c>
      <c r="L2152" t="str">
        <f>VLOOKUP(A2152,'Каналы привлечения'!$A$1:$B$3211,2,0)</f>
        <v>Facebook</v>
      </c>
      <c r="M2152">
        <f>VLOOKUP(L2152,'Косты по каналам'!$A$1:$B$7,2,0)</f>
        <v>90</v>
      </c>
    </row>
    <row r="2153" spans="1:13" x14ac:dyDescent="0.25">
      <c r="A2153" s="1">
        <v>102925</v>
      </c>
      <c r="B2153" s="2">
        <v>44171</v>
      </c>
      <c r="C2153" s="1">
        <v>1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  <c r="I2153" s="1">
        <f>VLOOKUP(A2153,'Время активности'!$A$1:$B$3211,2,0)</f>
        <v>56</v>
      </c>
      <c r="J2153" s="5">
        <f t="shared" si="66"/>
        <v>0.93333333333333335</v>
      </c>
      <c r="K2153" s="1">
        <f t="shared" si="67"/>
        <v>4</v>
      </c>
      <c r="L2153" t="str">
        <f>VLOOKUP(A2153,'Каналы привлечения'!$A$1:$B$3211,2,0)</f>
        <v>Facebook</v>
      </c>
      <c r="M2153">
        <f>VLOOKUP(L2153,'Косты по каналам'!$A$1:$B$7,2,0)</f>
        <v>90</v>
      </c>
    </row>
    <row r="2154" spans="1:13" x14ac:dyDescent="0.25">
      <c r="A2154" s="1">
        <v>102534</v>
      </c>
      <c r="B2154" s="2">
        <v>43880</v>
      </c>
      <c r="C2154" s="1">
        <v>1</v>
      </c>
      <c r="D2154" s="1">
        <v>1</v>
      </c>
      <c r="E2154" s="1">
        <v>1</v>
      </c>
      <c r="F2154" s="1">
        <v>0</v>
      </c>
      <c r="G2154" s="1">
        <v>0</v>
      </c>
      <c r="H2154" s="1">
        <v>0</v>
      </c>
      <c r="I2154" s="1">
        <f>VLOOKUP(A2154,'Время активности'!$A$1:$B$3211,2,0)</f>
        <v>189</v>
      </c>
      <c r="J2154" s="5">
        <f t="shared" si="66"/>
        <v>3.15</v>
      </c>
      <c r="K2154" s="1">
        <f t="shared" si="67"/>
        <v>1</v>
      </c>
      <c r="L2154" t="str">
        <f>VLOOKUP(A2154,'Каналы привлечения'!$A$1:$B$3211,2,0)</f>
        <v>VK</v>
      </c>
      <c r="M2154">
        <f>VLOOKUP(L2154,'Косты по каналам'!$A$1:$B$7,2,0)</f>
        <v>60</v>
      </c>
    </row>
    <row r="2155" spans="1:13" x14ac:dyDescent="0.25">
      <c r="A2155" s="1">
        <v>101479</v>
      </c>
      <c r="B2155" s="2">
        <v>43898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f>VLOOKUP(A2155,'Время активности'!$A$1:$B$3211,2,0)</f>
        <v>24</v>
      </c>
      <c r="J2155" s="5">
        <f t="shared" si="66"/>
        <v>0.4</v>
      </c>
      <c r="K2155" s="1">
        <f t="shared" si="67"/>
        <v>4</v>
      </c>
      <c r="L2155" t="str">
        <f>VLOOKUP(A2155,'Каналы привлечения'!$A$1:$B$3211,2,0)</f>
        <v>VK</v>
      </c>
      <c r="M2155">
        <f>VLOOKUP(L2155,'Косты по каналам'!$A$1:$B$7,2,0)</f>
        <v>60</v>
      </c>
    </row>
    <row r="2156" spans="1:13" x14ac:dyDescent="0.25">
      <c r="A2156" s="1">
        <v>101178</v>
      </c>
      <c r="B2156" s="2">
        <v>44140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f>VLOOKUP(A2156,'Время активности'!$A$1:$B$3211,2,0)</f>
        <v>167</v>
      </c>
      <c r="J2156" s="5">
        <f t="shared" si="66"/>
        <v>2.7833333333333332</v>
      </c>
      <c r="K2156" s="1">
        <f t="shared" si="67"/>
        <v>2</v>
      </c>
      <c r="L2156" t="str">
        <f>VLOOKUP(A2156,'Каналы привлечения'!$A$1:$B$3211,2,0)</f>
        <v>Одноклассники</v>
      </c>
      <c r="M2156">
        <f>VLOOKUP(L2156,'Косты по каналам'!$A$1:$B$7,2,0)</f>
        <v>45</v>
      </c>
    </row>
    <row r="2157" spans="1:13" x14ac:dyDescent="0.25">
      <c r="A2157" s="1">
        <v>100048</v>
      </c>
      <c r="B2157" s="2">
        <v>44165</v>
      </c>
      <c r="C2157" s="1">
        <v>1</v>
      </c>
      <c r="D2157" s="1">
        <v>1</v>
      </c>
      <c r="E2157" s="1">
        <v>0</v>
      </c>
      <c r="F2157" s="1">
        <v>0</v>
      </c>
      <c r="G2157" s="1">
        <v>0</v>
      </c>
      <c r="H2157" s="1">
        <v>0</v>
      </c>
      <c r="I2157" s="1">
        <f>VLOOKUP(A2157,'Время активности'!$A$1:$B$3211,2,0)</f>
        <v>185</v>
      </c>
      <c r="J2157" s="5">
        <f t="shared" si="66"/>
        <v>3.0833333333333335</v>
      </c>
      <c r="K2157" s="1">
        <f t="shared" si="67"/>
        <v>1</v>
      </c>
      <c r="L2157" t="str">
        <f>VLOOKUP(A2157,'Каналы привлечения'!$A$1:$B$3211,2,0)</f>
        <v>VK</v>
      </c>
      <c r="M2157">
        <f>VLOOKUP(L2157,'Косты по каналам'!$A$1:$B$7,2,0)</f>
        <v>60</v>
      </c>
    </row>
    <row r="2158" spans="1:13" x14ac:dyDescent="0.25">
      <c r="A2158" s="1">
        <v>100195</v>
      </c>
      <c r="B2158" s="2">
        <v>44188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f>VLOOKUP(A2158,'Время активности'!$A$1:$B$3211,2,0)</f>
        <v>154</v>
      </c>
      <c r="J2158" s="5">
        <f t="shared" si="66"/>
        <v>2.5666666666666669</v>
      </c>
      <c r="K2158" s="1">
        <f t="shared" si="67"/>
        <v>2</v>
      </c>
      <c r="L2158" t="str">
        <f>VLOOKUP(A2158,'Каналы привлечения'!$A$1:$B$3211,2,0)</f>
        <v>Facebook</v>
      </c>
      <c r="M2158">
        <f>VLOOKUP(L2158,'Косты по каналам'!$A$1:$B$7,2,0)</f>
        <v>90</v>
      </c>
    </row>
    <row r="2159" spans="1:13" x14ac:dyDescent="0.25">
      <c r="A2159" s="1">
        <v>102440</v>
      </c>
      <c r="B2159" s="2">
        <v>44089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f>VLOOKUP(A2159,'Время активности'!$A$1:$B$3211,2,0)</f>
        <v>56</v>
      </c>
      <c r="J2159" s="5">
        <f t="shared" si="66"/>
        <v>0.93333333333333335</v>
      </c>
      <c r="K2159" s="1">
        <f t="shared" si="67"/>
        <v>4</v>
      </c>
      <c r="L2159" t="str">
        <f>VLOOKUP(A2159,'Каналы привлечения'!$A$1:$B$3211,2,0)</f>
        <v>Facebook</v>
      </c>
      <c r="M2159">
        <f>VLOOKUP(L2159,'Косты по каналам'!$A$1:$B$7,2,0)</f>
        <v>90</v>
      </c>
    </row>
    <row r="2160" spans="1:13" x14ac:dyDescent="0.25">
      <c r="A2160" s="1">
        <v>101267</v>
      </c>
      <c r="B2160" s="2">
        <v>43874</v>
      </c>
      <c r="C2160" s="1">
        <v>1</v>
      </c>
      <c r="D2160" s="1">
        <v>1</v>
      </c>
      <c r="E2160" s="1">
        <v>1</v>
      </c>
      <c r="F2160" s="1">
        <v>1</v>
      </c>
      <c r="G2160" s="1">
        <v>0</v>
      </c>
      <c r="H2160" s="1">
        <v>0</v>
      </c>
      <c r="I2160" s="1">
        <f>VLOOKUP(A2160,'Время активности'!$A$1:$B$3211,2,0)</f>
        <v>226</v>
      </c>
      <c r="J2160" s="5">
        <f t="shared" si="66"/>
        <v>3.7666666666666666</v>
      </c>
      <c r="K2160" s="1">
        <f t="shared" si="67"/>
        <v>1</v>
      </c>
      <c r="L2160" t="str">
        <f>VLOOKUP(A2160,'Каналы привлечения'!$A$1:$B$3211,2,0)</f>
        <v>VK</v>
      </c>
      <c r="M2160">
        <f>VLOOKUP(L2160,'Косты по каналам'!$A$1:$B$7,2,0)</f>
        <v>60</v>
      </c>
    </row>
    <row r="2161" spans="1:13" x14ac:dyDescent="0.25">
      <c r="A2161" s="1">
        <v>102973</v>
      </c>
      <c r="B2161" s="2">
        <v>43878</v>
      </c>
      <c r="C2161" s="1">
        <v>1</v>
      </c>
      <c r="D2161" s="1">
        <v>1</v>
      </c>
      <c r="E2161" s="1">
        <v>1</v>
      </c>
      <c r="F2161" s="1">
        <v>0</v>
      </c>
      <c r="G2161" s="1">
        <v>0</v>
      </c>
      <c r="H2161" s="1">
        <v>0</v>
      </c>
      <c r="I2161" s="1">
        <f>VLOOKUP(A2161,'Время активности'!$A$1:$B$3211,2,0)</f>
        <v>195</v>
      </c>
      <c r="J2161" s="5">
        <f t="shared" si="66"/>
        <v>3.25</v>
      </c>
      <c r="K2161" s="1">
        <f t="shared" si="67"/>
        <v>1</v>
      </c>
      <c r="L2161" t="str">
        <f>VLOOKUP(A2161,'Каналы привлечения'!$A$1:$B$3211,2,0)</f>
        <v>Instagram</v>
      </c>
      <c r="M2161">
        <f>VLOOKUP(L2161,'Косты по каналам'!$A$1:$B$7,2,0)</f>
        <v>75</v>
      </c>
    </row>
    <row r="2162" spans="1:13" x14ac:dyDescent="0.25">
      <c r="A2162" s="1">
        <v>101013</v>
      </c>
      <c r="B2162" s="2">
        <v>43903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f>VLOOKUP(A2162,'Время активности'!$A$1:$B$3211,2,0)</f>
        <v>281</v>
      </c>
      <c r="J2162" s="5">
        <f t="shared" si="66"/>
        <v>4.6833333333333336</v>
      </c>
      <c r="K2162" s="1">
        <f t="shared" si="67"/>
        <v>1</v>
      </c>
      <c r="L2162" t="str">
        <f>VLOOKUP(A2162,'Каналы привлечения'!$A$1:$B$3211,2,0)</f>
        <v>Instagram</v>
      </c>
      <c r="M2162">
        <f>VLOOKUP(L2162,'Косты по каналам'!$A$1:$B$7,2,0)</f>
        <v>75</v>
      </c>
    </row>
    <row r="2163" spans="1:13" x14ac:dyDescent="0.25">
      <c r="A2163" s="1">
        <v>102902</v>
      </c>
      <c r="B2163" s="2">
        <v>44151</v>
      </c>
      <c r="C2163" s="1">
        <v>1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f>VLOOKUP(A2163,'Время активности'!$A$1:$B$3211,2,0)</f>
        <v>158</v>
      </c>
      <c r="J2163" s="5">
        <f t="shared" si="66"/>
        <v>2.6333333333333333</v>
      </c>
      <c r="K2163" s="1">
        <f t="shared" si="67"/>
        <v>2</v>
      </c>
      <c r="L2163" t="str">
        <f>VLOOKUP(A2163,'Каналы привлечения'!$A$1:$B$3211,2,0)</f>
        <v>VK</v>
      </c>
      <c r="M2163">
        <f>VLOOKUP(L2163,'Косты по каналам'!$A$1:$B$7,2,0)</f>
        <v>60</v>
      </c>
    </row>
    <row r="2164" spans="1:13" x14ac:dyDescent="0.25">
      <c r="A2164" s="1">
        <v>100581</v>
      </c>
      <c r="B2164" s="2">
        <v>44193</v>
      </c>
      <c r="C2164" s="1">
        <v>1</v>
      </c>
      <c r="D2164" s="1">
        <v>1</v>
      </c>
      <c r="E2164" s="1">
        <v>0</v>
      </c>
      <c r="F2164" s="1">
        <v>0</v>
      </c>
      <c r="G2164" s="1">
        <v>0</v>
      </c>
      <c r="H2164" s="1">
        <v>0</v>
      </c>
      <c r="I2164" s="1">
        <f>VLOOKUP(A2164,'Время активности'!$A$1:$B$3211,2,0)</f>
        <v>66</v>
      </c>
      <c r="J2164" s="5">
        <f t="shared" si="66"/>
        <v>1.1000000000000001</v>
      </c>
      <c r="K2164" s="1">
        <f t="shared" si="67"/>
        <v>3</v>
      </c>
      <c r="L2164" t="str">
        <f>VLOOKUP(A2164,'Каналы привлечения'!$A$1:$B$3211,2,0)</f>
        <v>Telegram</v>
      </c>
      <c r="M2164">
        <f>VLOOKUP(L2164,'Косты по каналам'!$A$1:$B$7,2,0)</f>
        <v>70</v>
      </c>
    </row>
    <row r="2165" spans="1:13" x14ac:dyDescent="0.25">
      <c r="A2165" s="1">
        <v>101837</v>
      </c>
      <c r="B2165" s="2">
        <v>44056</v>
      </c>
      <c r="C2165" s="1">
        <v>1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f>VLOOKUP(A2165,'Время активности'!$A$1:$B$3211,2,0)</f>
        <v>53</v>
      </c>
      <c r="J2165" s="5">
        <f t="shared" si="66"/>
        <v>0.8833333333333333</v>
      </c>
      <c r="K2165" s="1">
        <f t="shared" si="67"/>
        <v>4</v>
      </c>
      <c r="L2165" t="str">
        <f>VLOOKUP(A2165,'Каналы привлечения'!$A$1:$B$3211,2,0)</f>
        <v>Facebook</v>
      </c>
      <c r="M2165">
        <f>VLOOKUP(L2165,'Косты по каналам'!$A$1:$B$7,2,0)</f>
        <v>90</v>
      </c>
    </row>
    <row r="2166" spans="1:13" x14ac:dyDescent="0.25">
      <c r="A2166" s="1">
        <v>100758</v>
      </c>
      <c r="B2166" s="2">
        <v>44049</v>
      </c>
      <c r="C2166" s="1">
        <v>1</v>
      </c>
      <c r="D2166" s="1">
        <v>1</v>
      </c>
      <c r="E2166" s="1">
        <v>1</v>
      </c>
      <c r="F2166" s="1">
        <v>1</v>
      </c>
      <c r="G2166" s="1">
        <v>0</v>
      </c>
      <c r="H2166" s="1">
        <v>0</v>
      </c>
      <c r="I2166" s="1">
        <f>VLOOKUP(A2166,'Время активности'!$A$1:$B$3211,2,0)</f>
        <v>68</v>
      </c>
      <c r="J2166" s="5">
        <f t="shared" si="66"/>
        <v>1.1333333333333333</v>
      </c>
      <c r="K2166" s="1">
        <f t="shared" si="67"/>
        <v>3</v>
      </c>
      <c r="L2166" t="str">
        <f>VLOOKUP(A2166,'Каналы привлечения'!$A$1:$B$3211,2,0)</f>
        <v>Telegram</v>
      </c>
      <c r="M2166">
        <f>VLOOKUP(L2166,'Косты по каналам'!$A$1:$B$7,2,0)</f>
        <v>70</v>
      </c>
    </row>
    <row r="2167" spans="1:13" x14ac:dyDescent="0.25">
      <c r="A2167" s="1">
        <v>100137</v>
      </c>
      <c r="B2167" s="2">
        <v>44030</v>
      </c>
      <c r="C2167" s="1">
        <v>1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f>VLOOKUP(A2167,'Время активности'!$A$1:$B$3211,2,0)</f>
        <v>235</v>
      </c>
      <c r="J2167" s="5">
        <f t="shared" si="66"/>
        <v>3.9166666666666665</v>
      </c>
      <c r="K2167" s="1">
        <f t="shared" si="67"/>
        <v>1</v>
      </c>
      <c r="L2167" t="str">
        <f>VLOOKUP(A2167,'Каналы привлечения'!$A$1:$B$3211,2,0)</f>
        <v>VK</v>
      </c>
      <c r="M2167">
        <f>VLOOKUP(L2167,'Косты по каналам'!$A$1:$B$7,2,0)</f>
        <v>60</v>
      </c>
    </row>
    <row r="2168" spans="1:13" x14ac:dyDescent="0.25">
      <c r="A2168" s="1">
        <v>103129</v>
      </c>
      <c r="B2168" s="2">
        <v>44045</v>
      </c>
      <c r="C2168" s="1">
        <v>1</v>
      </c>
      <c r="D2168" s="1">
        <v>1</v>
      </c>
      <c r="E2168" s="1">
        <v>1</v>
      </c>
      <c r="F2168" s="1">
        <v>0</v>
      </c>
      <c r="G2168" s="1">
        <v>0</v>
      </c>
      <c r="H2168" s="1">
        <v>0</v>
      </c>
      <c r="I2168" s="1">
        <f>VLOOKUP(A2168,'Время активности'!$A$1:$B$3211,2,0)</f>
        <v>40</v>
      </c>
      <c r="J2168" s="5">
        <f t="shared" si="66"/>
        <v>0.66666666666666663</v>
      </c>
      <c r="K2168" s="1">
        <f t="shared" si="67"/>
        <v>4</v>
      </c>
      <c r="L2168" t="str">
        <f>VLOOKUP(A2168,'Каналы привлечения'!$A$1:$B$3211,2,0)</f>
        <v>Instagram</v>
      </c>
      <c r="M2168">
        <f>VLOOKUP(L2168,'Косты по каналам'!$A$1:$B$7,2,0)</f>
        <v>75</v>
      </c>
    </row>
    <row r="2169" spans="1:13" x14ac:dyDescent="0.25">
      <c r="A2169" s="1">
        <v>103164</v>
      </c>
      <c r="B2169" s="2">
        <v>44115</v>
      </c>
      <c r="C2169" s="1">
        <v>1</v>
      </c>
      <c r="D2169" s="1">
        <v>1</v>
      </c>
      <c r="E2169" s="1">
        <v>0</v>
      </c>
      <c r="F2169" s="1">
        <v>0</v>
      </c>
      <c r="G2169" s="1">
        <v>0</v>
      </c>
      <c r="H2169" s="1">
        <v>0</v>
      </c>
      <c r="I2169" s="1">
        <f>VLOOKUP(A2169,'Время активности'!$A$1:$B$3211,2,0)</f>
        <v>13</v>
      </c>
      <c r="J2169" s="5">
        <f t="shared" si="66"/>
        <v>0.21666666666666667</v>
      </c>
      <c r="K2169" s="1">
        <f t="shared" si="67"/>
        <v>4</v>
      </c>
      <c r="L2169" t="str">
        <f>VLOOKUP(A2169,'Каналы привлечения'!$A$1:$B$3211,2,0)</f>
        <v>TikTok</v>
      </c>
      <c r="M2169">
        <f>VLOOKUP(L2169,'Косты по каналам'!$A$1:$B$7,2,0)</f>
        <v>80</v>
      </c>
    </row>
    <row r="2170" spans="1:13" x14ac:dyDescent="0.25">
      <c r="A2170" s="1">
        <v>101355</v>
      </c>
      <c r="B2170" s="2">
        <v>44111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f>VLOOKUP(A2170,'Время активности'!$A$1:$B$3211,2,0)</f>
        <v>102</v>
      </c>
      <c r="J2170" s="5">
        <f t="shared" si="66"/>
        <v>1.7</v>
      </c>
      <c r="K2170" s="1">
        <f t="shared" si="67"/>
        <v>3</v>
      </c>
      <c r="L2170" t="str">
        <f>VLOOKUP(A2170,'Каналы привлечения'!$A$1:$B$3211,2,0)</f>
        <v>VK</v>
      </c>
      <c r="M2170">
        <f>VLOOKUP(L2170,'Косты по каналам'!$A$1:$B$7,2,0)</f>
        <v>60</v>
      </c>
    </row>
    <row r="2171" spans="1:13" x14ac:dyDescent="0.25">
      <c r="A2171" s="1">
        <v>101204</v>
      </c>
      <c r="B2171" s="2">
        <v>43886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f>VLOOKUP(A2171,'Время активности'!$A$1:$B$3211,2,0)</f>
        <v>34</v>
      </c>
      <c r="J2171" s="5">
        <f t="shared" si="66"/>
        <v>0.56666666666666665</v>
      </c>
      <c r="K2171" s="1">
        <f t="shared" si="67"/>
        <v>4</v>
      </c>
      <c r="L2171" t="str">
        <f>VLOOKUP(A2171,'Каналы привлечения'!$A$1:$B$3211,2,0)</f>
        <v>Одноклассники</v>
      </c>
      <c r="M2171">
        <f>VLOOKUP(L2171,'Косты по каналам'!$A$1:$B$7,2,0)</f>
        <v>45</v>
      </c>
    </row>
    <row r="2172" spans="1:13" x14ac:dyDescent="0.25">
      <c r="A2172" s="1">
        <v>100840</v>
      </c>
      <c r="B2172" s="2">
        <v>44021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1">
        <f>VLOOKUP(A2172,'Время активности'!$A$1:$B$3211,2,0)</f>
        <v>68</v>
      </c>
      <c r="J2172" s="5">
        <f t="shared" si="66"/>
        <v>1.1333333333333333</v>
      </c>
      <c r="K2172" s="1">
        <f t="shared" si="67"/>
        <v>3</v>
      </c>
      <c r="L2172" t="str">
        <f>VLOOKUP(A2172,'Каналы привлечения'!$A$1:$B$3211,2,0)</f>
        <v>VK</v>
      </c>
      <c r="M2172">
        <f>VLOOKUP(L2172,'Косты по каналам'!$A$1:$B$7,2,0)</f>
        <v>60</v>
      </c>
    </row>
    <row r="2173" spans="1:13" x14ac:dyDescent="0.25">
      <c r="A2173" s="1">
        <v>100550</v>
      </c>
      <c r="B2173" s="2">
        <v>43842</v>
      </c>
      <c r="C2173" s="1">
        <v>1</v>
      </c>
      <c r="D2173" s="1">
        <v>1</v>
      </c>
      <c r="E2173" s="1">
        <v>1</v>
      </c>
      <c r="F2173" s="1">
        <v>1</v>
      </c>
      <c r="G2173" s="1">
        <v>0</v>
      </c>
      <c r="H2173" s="1">
        <v>0</v>
      </c>
      <c r="I2173" s="1">
        <f>VLOOKUP(A2173,'Время активности'!$A$1:$B$3211,2,0)</f>
        <v>930</v>
      </c>
      <c r="J2173" s="5">
        <f t="shared" si="66"/>
        <v>15.5</v>
      </c>
      <c r="K2173" s="1">
        <f t="shared" si="67"/>
        <v>1</v>
      </c>
      <c r="L2173" t="str">
        <f>VLOOKUP(A2173,'Каналы привлечения'!$A$1:$B$3211,2,0)</f>
        <v>Facebook</v>
      </c>
      <c r="M2173">
        <f>VLOOKUP(L2173,'Косты по каналам'!$A$1:$B$7,2,0)</f>
        <v>90</v>
      </c>
    </row>
    <row r="2174" spans="1:13" x14ac:dyDescent="0.25">
      <c r="A2174" s="1">
        <v>100639</v>
      </c>
      <c r="B2174" s="2">
        <v>43941</v>
      </c>
      <c r="C2174" s="1">
        <v>1</v>
      </c>
      <c r="D2174" s="1">
        <v>1</v>
      </c>
      <c r="E2174" s="1">
        <v>1</v>
      </c>
      <c r="F2174" s="1">
        <v>1</v>
      </c>
      <c r="G2174" s="1">
        <v>0</v>
      </c>
      <c r="H2174" s="1">
        <v>0</v>
      </c>
      <c r="I2174" s="1">
        <f>VLOOKUP(A2174,'Время активности'!$A$1:$B$3211,2,0)</f>
        <v>364</v>
      </c>
      <c r="J2174" s="5">
        <f t="shared" si="66"/>
        <v>6.0666666666666664</v>
      </c>
      <c r="K2174" s="1">
        <f t="shared" si="67"/>
        <v>1</v>
      </c>
      <c r="L2174" t="str">
        <f>VLOOKUP(A2174,'Каналы привлечения'!$A$1:$B$3211,2,0)</f>
        <v>Instagram</v>
      </c>
      <c r="M2174">
        <f>VLOOKUP(L2174,'Косты по каналам'!$A$1:$B$7,2,0)</f>
        <v>75</v>
      </c>
    </row>
    <row r="2175" spans="1:13" x14ac:dyDescent="0.25">
      <c r="A2175" s="1">
        <v>100470</v>
      </c>
      <c r="B2175" s="2">
        <v>44051</v>
      </c>
      <c r="C2175" s="1">
        <v>1</v>
      </c>
      <c r="D2175" s="1">
        <v>1</v>
      </c>
      <c r="E2175" s="1">
        <v>1</v>
      </c>
      <c r="F2175" s="1">
        <v>1</v>
      </c>
      <c r="G2175" s="1">
        <v>0</v>
      </c>
      <c r="H2175" s="1">
        <v>0</v>
      </c>
      <c r="I2175" s="1">
        <f>VLOOKUP(A2175,'Время активности'!$A$1:$B$3211,2,0)</f>
        <v>885</v>
      </c>
      <c r="J2175" s="5">
        <f t="shared" si="66"/>
        <v>14.75</v>
      </c>
      <c r="K2175" s="1">
        <f t="shared" si="67"/>
        <v>1</v>
      </c>
      <c r="L2175" t="str">
        <f>VLOOKUP(A2175,'Каналы привлечения'!$A$1:$B$3211,2,0)</f>
        <v>Instagram</v>
      </c>
      <c r="M2175">
        <f>VLOOKUP(L2175,'Косты по каналам'!$A$1:$B$7,2,0)</f>
        <v>75</v>
      </c>
    </row>
    <row r="2176" spans="1:13" x14ac:dyDescent="0.25">
      <c r="A2176" s="1">
        <v>102100</v>
      </c>
      <c r="B2176" s="2">
        <v>43920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f>VLOOKUP(A2176,'Время активности'!$A$1:$B$3211,2,0)</f>
        <v>51</v>
      </c>
      <c r="J2176" s="5">
        <f t="shared" si="66"/>
        <v>0.85</v>
      </c>
      <c r="K2176" s="1">
        <f t="shared" si="67"/>
        <v>4</v>
      </c>
      <c r="L2176" t="str">
        <f>VLOOKUP(A2176,'Каналы привлечения'!$A$1:$B$3211,2,0)</f>
        <v>VK</v>
      </c>
      <c r="M2176">
        <f>VLOOKUP(L2176,'Косты по каналам'!$A$1:$B$7,2,0)</f>
        <v>60</v>
      </c>
    </row>
    <row r="2177" spans="1:13" x14ac:dyDescent="0.25">
      <c r="A2177" s="1">
        <v>102747</v>
      </c>
      <c r="B2177" s="2">
        <v>44020</v>
      </c>
      <c r="C2177" s="1">
        <v>1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1">
        <f>VLOOKUP(A2177,'Время активности'!$A$1:$B$3211,2,0)</f>
        <v>47</v>
      </c>
      <c r="J2177" s="5">
        <f t="shared" si="66"/>
        <v>0.78333333333333333</v>
      </c>
      <c r="K2177" s="1">
        <f t="shared" si="67"/>
        <v>4</v>
      </c>
      <c r="L2177" t="str">
        <f>VLOOKUP(A2177,'Каналы привлечения'!$A$1:$B$3211,2,0)</f>
        <v>Одноклассники</v>
      </c>
      <c r="M2177">
        <f>VLOOKUP(L2177,'Косты по каналам'!$A$1:$B$7,2,0)</f>
        <v>45</v>
      </c>
    </row>
    <row r="2178" spans="1:13" x14ac:dyDescent="0.25">
      <c r="A2178" s="1">
        <v>100587</v>
      </c>
      <c r="B2178" s="2">
        <v>43890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f>VLOOKUP(A2178,'Время активности'!$A$1:$B$3211,2,0)</f>
        <v>75</v>
      </c>
      <c r="J2178" s="5">
        <f t="shared" si="66"/>
        <v>1.25</v>
      </c>
      <c r="K2178" s="1">
        <f t="shared" si="67"/>
        <v>3</v>
      </c>
      <c r="L2178" t="str">
        <f>VLOOKUP(A2178,'Каналы привлечения'!$A$1:$B$3211,2,0)</f>
        <v>Одноклассники</v>
      </c>
      <c r="M2178">
        <f>VLOOKUP(L2178,'Косты по каналам'!$A$1:$B$7,2,0)</f>
        <v>45</v>
      </c>
    </row>
    <row r="2179" spans="1:13" x14ac:dyDescent="0.25">
      <c r="A2179" s="1">
        <v>102913</v>
      </c>
      <c r="B2179" s="2">
        <v>43943</v>
      </c>
      <c r="C2179" s="1">
        <v>1</v>
      </c>
      <c r="D2179" s="1">
        <v>1</v>
      </c>
      <c r="E2179" s="1">
        <v>1</v>
      </c>
      <c r="F2179" s="1">
        <v>1</v>
      </c>
      <c r="G2179" s="1">
        <v>0</v>
      </c>
      <c r="H2179" s="1">
        <v>0</v>
      </c>
      <c r="I2179" s="1">
        <f>VLOOKUP(A2179,'Время активности'!$A$1:$B$3211,2,0)</f>
        <v>6</v>
      </c>
      <c r="J2179" s="5">
        <f t="shared" ref="J2179:J2242" si="68">I2179/60</f>
        <v>0.1</v>
      </c>
      <c r="K2179" s="1">
        <f t="shared" ref="K2179:K2242" si="69">IF(J2179&lt;=1,4,IF(J2179&lt;=2,3,IF(J2179&lt;=3,2,1)))</f>
        <v>4</v>
      </c>
      <c r="L2179" t="str">
        <f>VLOOKUP(A2179,'Каналы привлечения'!$A$1:$B$3211,2,0)</f>
        <v>Telegram</v>
      </c>
      <c r="M2179">
        <f>VLOOKUP(L2179,'Косты по каналам'!$A$1:$B$7,2,0)</f>
        <v>70</v>
      </c>
    </row>
    <row r="2180" spans="1:13" x14ac:dyDescent="0.25">
      <c r="A2180" s="1">
        <v>101228</v>
      </c>
      <c r="B2180" s="2">
        <v>43833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f>VLOOKUP(A2180,'Время активности'!$A$1:$B$3211,2,0)</f>
        <v>195</v>
      </c>
      <c r="J2180" s="5">
        <f t="shared" si="68"/>
        <v>3.25</v>
      </c>
      <c r="K2180" s="1">
        <f t="shared" si="69"/>
        <v>1</v>
      </c>
      <c r="L2180" t="str">
        <f>VLOOKUP(A2180,'Каналы привлечения'!$A$1:$B$3211,2,0)</f>
        <v>VK</v>
      </c>
      <c r="M2180">
        <f>VLOOKUP(L2180,'Косты по каналам'!$A$1:$B$7,2,0)</f>
        <v>60</v>
      </c>
    </row>
    <row r="2181" spans="1:13" x14ac:dyDescent="0.25">
      <c r="A2181" s="1">
        <v>100717</v>
      </c>
      <c r="B2181" s="2">
        <v>43956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s="1">
        <f>VLOOKUP(A2181,'Время активности'!$A$1:$B$3211,2,0)</f>
        <v>240</v>
      </c>
      <c r="J2181" s="5">
        <f t="shared" si="68"/>
        <v>4</v>
      </c>
      <c r="K2181" s="1">
        <f t="shared" si="69"/>
        <v>1</v>
      </c>
      <c r="L2181" t="str">
        <f>VLOOKUP(A2181,'Каналы привлечения'!$A$1:$B$3211,2,0)</f>
        <v>Одноклассники</v>
      </c>
      <c r="M2181">
        <f>VLOOKUP(L2181,'Косты по каналам'!$A$1:$B$7,2,0)</f>
        <v>45</v>
      </c>
    </row>
    <row r="2182" spans="1:13" x14ac:dyDescent="0.25">
      <c r="A2182" s="1">
        <v>102095</v>
      </c>
      <c r="B2182" s="2">
        <v>43889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1">
        <f>VLOOKUP(A2182,'Время активности'!$A$1:$B$3211,2,0)</f>
        <v>90</v>
      </c>
      <c r="J2182" s="5">
        <f t="shared" si="68"/>
        <v>1.5</v>
      </c>
      <c r="K2182" s="1">
        <f t="shared" si="69"/>
        <v>3</v>
      </c>
      <c r="L2182" t="str">
        <f>VLOOKUP(A2182,'Каналы привлечения'!$A$1:$B$3211,2,0)</f>
        <v>VK</v>
      </c>
      <c r="M2182">
        <f>VLOOKUP(L2182,'Косты по каналам'!$A$1:$B$7,2,0)</f>
        <v>60</v>
      </c>
    </row>
    <row r="2183" spans="1:13" x14ac:dyDescent="0.25">
      <c r="A2183" s="1">
        <v>102119</v>
      </c>
      <c r="B2183" s="2">
        <v>44070</v>
      </c>
      <c r="C2183" s="1">
        <v>1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s="1">
        <f>VLOOKUP(A2183,'Время активности'!$A$1:$B$3211,2,0)</f>
        <v>135</v>
      </c>
      <c r="J2183" s="5">
        <f t="shared" si="68"/>
        <v>2.25</v>
      </c>
      <c r="K2183" s="1">
        <f t="shared" si="69"/>
        <v>2</v>
      </c>
      <c r="L2183" t="str">
        <f>VLOOKUP(A2183,'Каналы привлечения'!$A$1:$B$3211,2,0)</f>
        <v>Одноклассники</v>
      </c>
      <c r="M2183">
        <f>VLOOKUP(L2183,'Косты по каналам'!$A$1:$B$7,2,0)</f>
        <v>45</v>
      </c>
    </row>
    <row r="2184" spans="1:13" x14ac:dyDescent="0.25">
      <c r="A2184" s="1">
        <v>100119</v>
      </c>
      <c r="B2184" s="2">
        <v>43937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f>VLOOKUP(A2184,'Время активности'!$A$1:$B$3211,2,0)</f>
        <v>171</v>
      </c>
      <c r="J2184" s="5">
        <f t="shared" si="68"/>
        <v>2.85</v>
      </c>
      <c r="K2184" s="1">
        <f t="shared" si="69"/>
        <v>2</v>
      </c>
      <c r="L2184" t="str">
        <f>VLOOKUP(A2184,'Каналы привлечения'!$A$1:$B$3211,2,0)</f>
        <v>VK</v>
      </c>
      <c r="M2184">
        <f>VLOOKUP(L2184,'Косты по каналам'!$A$1:$B$7,2,0)</f>
        <v>60</v>
      </c>
    </row>
    <row r="2185" spans="1:13" x14ac:dyDescent="0.25">
      <c r="A2185" s="1">
        <v>100109</v>
      </c>
      <c r="B2185" s="2">
        <v>44178</v>
      </c>
      <c r="C2185" s="1">
        <v>1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  <c r="I2185" s="1">
        <f>VLOOKUP(A2185,'Время активности'!$A$1:$B$3211,2,0)</f>
        <v>82</v>
      </c>
      <c r="J2185" s="5">
        <f t="shared" si="68"/>
        <v>1.3666666666666667</v>
      </c>
      <c r="K2185" s="1">
        <f t="shared" si="69"/>
        <v>3</v>
      </c>
      <c r="L2185" t="str">
        <f>VLOOKUP(A2185,'Каналы привлечения'!$A$1:$B$3211,2,0)</f>
        <v>TikTok</v>
      </c>
      <c r="M2185">
        <f>VLOOKUP(L2185,'Косты по каналам'!$A$1:$B$7,2,0)</f>
        <v>80</v>
      </c>
    </row>
    <row r="2186" spans="1:13" x14ac:dyDescent="0.25">
      <c r="A2186" s="1">
        <v>100895</v>
      </c>
      <c r="B2186" s="2">
        <v>44045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f>VLOOKUP(A2186,'Время активности'!$A$1:$B$3211,2,0)</f>
        <v>68</v>
      </c>
      <c r="J2186" s="5">
        <f t="shared" si="68"/>
        <v>1.1333333333333333</v>
      </c>
      <c r="K2186" s="1">
        <f t="shared" si="69"/>
        <v>3</v>
      </c>
      <c r="L2186" t="str">
        <f>VLOOKUP(A2186,'Каналы привлечения'!$A$1:$B$3211,2,0)</f>
        <v>VK</v>
      </c>
      <c r="M2186">
        <f>VLOOKUP(L2186,'Косты по каналам'!$A$1:$B$7,2,0)</f>
        <v>60</v>
      </c>
    </row>
    <row r="2187" spans="1:13" x14ac:dyDescent="0.25">
      <c r="A2187" s="1">
        <v>100663</v>
      </c>
      <c r="B2187" s="2">
        <v>43838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f>VLOOKUP(A2187,'Время активности'!$A$1:$B$3211,2,0)</f>
        <v>161</v>
      </c>
      <c r="J2187" s="5">
        <f t="shared" si="68"/>
        <v>2.6833333333333331</v>
      </c>
      <c r="K2187" s="1">
        <f t="shared" si="69"/>
        <v>2</v>
      </c>
      <c r="L2187" t="str">
        <f>VLOOKUP(A2187,'Каналы привлечения'!$A$1:$B$3211,2,0)</f>
        <v>VK</v>
      </c>
      <c r="M2187">
        <f>VLOOKUP(L2187,'Косты по каналам'!$A$1:$B$7,2,0)</f>
        <v>60</v>
      </c>
    </row>
    <row r="2188" spans="1:13" x14ac:dyDescent="0.25">
      <c r="A2188" s="1">
        <v>103019</v>
      </c>
      <c r="B2188" s="2">
        <v>44195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f>VLOOKUP(A2188,'Время активности'!$A$1:$B$3211,2,0)</f>
        <v>18</v>
      </c>
      <c r="J2188" s="5">
        <f t="shared" si="68"/>
        <v>0.3</v>
      </c>
      <c r="K2188" s="1">
        <f t="shared" si="69"/>
        <v>4</v>
      </c>
      <c r="L2188" t="str">
        <f>VLOOKUP(A2188,'Каналы привлечения'!$A$1:$B$3211,2,0)</f>
        <v>Одноклассники</v>
      </c>
      <c r="M2188">
        <f>VLOOKUP(L2188,'Косты по каналам'!$A$1:$B$7,2,0)</f>
        <v>45</v>
      </c>
    </row>
    <row r="2189" spans="1:13" x14ac:dyDescent="0.25">
      <c r="A2189" s="1">
        <v>102760</v>
      </c>
      <c r="B2189" s="2">
        <v>44123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f>VLOOKUP(A2189,'Время активности'!$A$1:$B$3211,2,0)</f>
        <v>5</v>
      </c>
      <c r="J2189" s="5">
        <f t="shared" si="68"/>
        <v>8.3333333333333329E-2</v>
      </c>
      <c r="K2189" s="1">
        <f t="shared" si="69"/>
        <v>4</v>
      </c>
      <c r="L2189" t="str">
        <f>VLOOKUP(A2189,'Каналы привлечения'!$A$1:$B$3211,2,0)</f>
        <v>Одноклассники</v>
      </c>
      <c r="M2189">
        <f>VLOOKUP(L2189,'Косты по каналам'!$A$1:$B$7,2,0)</f>
        <v>45</v>
      </c>
    </row>
    <row r="2190" spans="1:13" x14ac:dyDescent="0.25">
      <c r="A2190" s="1">
        <v>102466</v>
      </c>
      <c r="B2190" s="2">
        <v>43864</v>
      </c>
      <c r="C2190" s="1">
        <v>1</v>
      </c>
      <c r="D2190" s="1">
        <v>1</v>
      </c>
      <c r="E2190" s="1">
        <v>1</v>
      </c>
      <c r="F2190" s="1">
        <v>0</v>
      </c>
      <c r="G2190" s="1">
        <v>0</v>
      </c>
      <c r="H2190" s="1">
        <v>0</v>
      </c>
      <c r="I2190" s="1">
        <f>VLOOKUP(A2190,'Время активности'!$A$1:$B$3211,2,0)</f>
        <v>186</v>
      </c>
      <c r="J2190" s="5">
        <f t="shared" si="68"/>
        <v>3.1</v>
      </c>
      <c r="K2190" s="1">
        <f t="shared" si="69"/>
        <v>1</v>
      </c>
      <c r="L2190" t="str">
        <f>VLOOKUP(A2190,'Каналы привлечения'!$A$1:$B$3211,2,0)</f>
        <v>TikTok</v>
      </c>
      <c r="M2190">
        <f>VLOOKUP(L2190,'Косты по каналам'!$A$1:$B$7,2,0)</f>
        <v>80</v>
      </c>
    </row>
    <row r="2191" spans="1:13" x14ac:dyDescent="0.25">
      <c r="A2191" s="1">
        <v>102546</v>
      </c>
      <c r="B2191" s="2">
        <v>43999</v>
      </c>
      <c r="C2191" s="1">
        <v>1</v>
      </c>
      <c r="D2191" s="1">
        <v>1</v>
      </c>
      <c r="E2191" s="1">
        <v>1</v>
      </c>
      <c r="F2191" s="1">
        <v>0</v>
      </c>
      <c r="G2191" s="1">
        <v>0</v>
      </c>
      <c r="H2191" s="1">
        <v>0</v>
      </c>
      <c r="I2191" s="1">
        <f>VLOOKUP(A2191,'Время активности'!$A$1:$B$3211,2,0)</f>
        <v>151</v>
      </c>
      <c r="J2191" s="5">
        <f t="shared" si="68"/>
        <v>2.5166666666666666</v>
      </c>
      <c r="K2191" s="1">
        <f t="shared" si="69"/>
        <v>2</v>
      </c>
      <c r="L2191" t="str">
        <f>VLOOKUP(A2191,'Каналы привлечения'!$A$1:$B$3211,2,0)</f>
        <v>Facebook</v>
      </c>
      <c r="M2191">
        <f>VLOOKUP(L2191,'Косты по каналам'!$A$1:$B$7,2,0)</f>
        <v>90</v>
      </c>
    </row>
    <row r="2192" spans="1:13" x14ac:dyDescent="0.25">
      <c r="A2192" s="1">
        <v>100901</v>
      </c>
      <c r="B2192" s="2">
        <v>44171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f>VLOOKUP(A2192,'Время активности'!$A$1:$B$3211,2,0)</f>
        <v>68</v>
      </c>
      <c r="J2192" s="5">
        <f t="shared" si="68"/>
        <v>1.1333333333333333</v>
      </c>
      <c r="K2192" s="1">
        <f t="shared" si="69"/>
        <v>3</v>
      </c>
      <c r="L2192" t="str">
        <f>VLOOKUP(A2192,'Каналы привлечения'!$A$1:$B$3211,2,0)</f>
        <v>Instagram</v>
      </c>
      <c r="M2192">
        <f>VLOOKUP(L2192,'Косты по каналам'!$A$1:$B$7,2,0)</f>
        <v>75</v>
      </c>
    </row>
    <row r="2193" spans="1:13" x14ac:dyDescent="0.25">
      <c r="A2193" s="1">
        <v>101313</v>
      </c>
      <c r="B2193" s="2">
        <v>44145</v>
      </c>
      <c r="C2193" s="1">
        <v>1</v>
      </c>
      <c r="D2193" s="1">
        <v>1</v>
      </c>
      <c r="E2193" s="1">
        <v>1</v>
      </c>
      <c r="F2193" s="1">
        <v>1</v>
      </c>
      <c r="G2193" s="1">
        <v>0</v>
      </c>
      <c r="H2193" s="1">
        <v>0</v>
      </c>
      <c r="I2193" s="1">
        <f>VLOOKUP(A2193,'Время активности'!$A$1:$B$3211,2,0)</f>
        <v>197</v>
      </c>
      <c r="J2193" s="5">
        <f t="shared" si="68"/>
        <v>3.2833333333333332</v>
      </c>
      <c r="K2193" s="1">
        <f t="shared" si="69"/>
        <v>1</v>
      </c>
      <c r="L2193" t="str">
        <f>VLOOKUP(A2193,'Каналы привлечения'!$A$1:$B$3211,2,0)</f>
        <v>Одноклассники</v>
      </c>
      <c r="M2193">
        <f>VLOOKUP(L2193,'Косты по каналам'!$A$1:$B$7,2,0)</f>
        <v>45</v>
      </c>
    </row>
    <row r="2194" spans="1:13" x14ac:dyDescent="0.25">
      <c r="A2194" s="1">
        <v>100327</v>
      </c>
      <c r="B2194" s="2">
        <v>44106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f>VLOOKUP(A2194,'Время активности'!$A$1:$B$3211,2,0)</f>
        <v>195</v>
      </c>
      <c r="J2194" s="5">
        <f t="shared" si="68"/>
        <v>3.25</v>
      </c>
      <c r="K2194" s="1">
        <f t="shared" si="69"/>
        <v>1</v>
      </c>
      <c r="L2194" t="str">
        <f>VLOOKUP(A2194,'Каналы привлечения'!$A$1:$B$3211,2,0)</f>
        <v>Facebook</v>
      </c>
      <c r="M2194">
        <f>VLOOKUP(L2194,'Косты по каналам'!$A$1:$B$7,2,0)</f>
        <v>90</v>
      </c>
    </row>
    <row r="2195" spans="1:13" x14ac:dyDescent="0.25">
      <c r="A2195" s="1">
        <v>102316</v>
      </c>
      <c r="B2195" s="2">
        <v>44099</v>
      </c>
      <c r="C2195" s="1">
        <v>1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f>VLOOKUP(A2195,'Время активности'!$A$1:$B$3211,2,0)</f>
        <v>44</v>
      </c>
      <c r="J2195" s="5">
        <f t="shared" si="68"/>
        <v>0.73333333333333328</v>
      </c>
      <c r="K2195" s="1">
        <f t="shared" si="69"/>
        <v>4</v>
      </c>
      <c r="L2195" t="str">
        <f>VLOOKUP(A2195,'Каналы привлечения'!$A$1:$B$3211,2,0)</f>
        <v>Instagram</v>
      </c>
      <c r="M2195">
        <f>VLOOKUP(L2195,'Косты по каналам'!$A$1:$B$7,2,0)</f>
        <v>75</v>
      </c>
    </row>
    <row r="2196" spans="1:13" x14ac:dyDescent="0.25">
      <c r="A2196" s="1">
        <v>101422</v>
      </c>
      <c r="B2196" s="2">
        <v>43913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f>VLOOKUP(A2196,'Время активности'!$A$1:$B$3211,2,0)</f>
        <v>77</v>
      </c>
      <c r="J2196" s="5">
        <f t="shared" si="68"/>
        <v>1.2833333333333334</v>
      </c>
      <c r="K2196" s="1">
        <f t="shared" si="69"/>
        <v>3</v>
      </c>
      <c r="L2196" t="str">
        <f>VLOOKUP(A2196,'Каналы привлечения'!$A$1:$B$3211,2,0)</f>
        <v>Instagram</v>
      </c>
      <c r="M2196">
        <f>VLOOKUP(L2196,'Косты по каналам'!$A$1:$B$7,2,0)</f>
        <v>75</v>
      </c>
    </row>
    <row r="2197" spans="1:13" x14ac:dyDescent="0.25">
      <c r="A2197" s="1">
        <v>101468</v>
      </c>
      <c r="B2197" s="2">
        <v>44103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f>VLOOKUP(A2197,'Время активности'!$A$1:$B$3211,2,0)</f>
        <v>62</v>
      </c>
      <c r="J2197" s="5">
        <f t="shared" si="68"/>
        <v>1.0333333333333334</v>
      </c>
      <c r="K2197" s="1">
        <f t="shared" si="69"/>
        <v>3</v>
      </c>
      <c r="L2197" t="str">
        <f>VLOOKUP(A2197,'Каналы привлечения'!$A$1:$B$3211,2,0)</f>
        <v>Instagram</v>
      </c>
      <c r="M2197">
        <f>VLOOKUP(L2197,'Косты по каналам'!$A$1:$B$7,2,0)</f>
        <v>75</v>
      </c>
    </row>
    <row r="2198" spans="1:13" x14ac:dyDescent="0.25">
      <c r="A2198" s="1">
        <v>100553</v>
      </c>
      <c r="B2198" s="2">
        <v>43943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f>VLOOKUP(A2198,'Время активности'!$A$1:$B$3211,2,0)</f>
        <v>196</v>
      </c>
      <c r="J2198" s="5">
        <f t="shared" si="68"/>
        <v>3.2666666666666666</v>
      </c>
      <c r="K2198" s="1">
        <f t="shared" si="69"/>
        <v>1</v>
      </c>
      <c r="L2198" t="str">
        <f>VLOOKUP(A2198,'Каналы привлечения'!$A$1:$B$3211,2,0)</f>
        <v>VK</v>
      </c>
      <c r="M2198">
        <f>VLOOKUP(L2198,'Косты по каналам'!$A$1:$B$7,2,0)</f>
        <v>60</v>
      </c>
    </row>
    <row r="2199" spans="1:13" x14ac:dyDescent="0.25">
      <c r="A2199" s="1">
        <v>102010</v>
      </c>
      <c r="B2199" s="2">
        <v>43872</v>
      </c>
      <c r="C2199" s="1">
        <v>1</v>
      </c>
      <c r="D2199" s="1">
        <v>1</v>
      </c>
      <c r="E2199" s="1">
        <v>1</v>
      </c>
      <c r="F2199" s="1">
        <v>1</v>
      </c>
      <c r="G2199" s="1">
        <v>0</v>
      </c>
      <c r="H2199" s="1">
        <v>0</v>
      </c>
      <c r="I2199" s="1">
        <f>VLOOKUP(A2199,'Время активности'!$A$1:$B$3211,2,0)</f>
        <v>45</v>
      </c>
      <c r="J2199" s="5">
        <f t="shared" si="68"/>
        <v>0.75</v>
      </c>
      <c r="K2199" s="1">
        <f t="shared" si="69"/>
        <v>4</v>
      </c>
      <c r="L2199" t="str">
        <f>VLOOKUP(A2199,'Каналы привлечения'!$A$1:$B$3211,2,0)</f>
        <v>Telegram</v>
      </c>
      <c r="M2199">
        <f>VLOOKUP(L2199,'Косты по каналам'!$A$1:$B$7,2,0)</f>
        <v>70</v>
      </c>
    </row>
    <row r="2200" spans="1:13" x14ac:dyDescent="0.25">
      <c r="A2200" s="1">
        <v>102574</v>
      </c>
      <c r="B2200" s="2">
        <v>44101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f>VLOOKUP(A2200,'Время активности'!$A$1:$B$3211,2,0)</f>
        <v>35</v>
      </c>
      <c r="J2200" s="5">
        <f t="shared" si="68"/>
        <v>0.58333333333333337</v>
      </c>
      <c r="K2200" s="1">
        <f t="shared" si="69"/>
        <v>4</v>
      </c>
      <c r="L2200" t="str">
        <f>VLOOKUP(A2200,'Каналы привлечения'!$A$1:$B$3211,2,0)</f>
        <v>TikTok</v>
      </c>
      <c r="M2200">
        <f>VLOOKUP(L2200,'Косты по каналам'!$A$1:$B$7,2,0)</f>
        <v>80</v>
      </c>
    </row>
    <row r="2201" spans="1:13" x14ac:dyDescent="0.25">
      <c r="A2201" s="1">
        <v>102718</v>
      </c>
      <c r="B2201" s="2">
        <v>43906</v>
      </c>
      <c r="C2201" s="1">
        <v>1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f>VLOOKUP(A2201,'Время активности'!$A$1:$B$3211,2,0)</f>
        <v>18</v>
      </c>
      <c r="J2201" s="5">
        <f t="shared" si="68"/>
        <v>0.3</v>
      </c>
      <c r="K2201" s="1">
        <f t="shared" si="69"/>
        <v>4</v>
      </c>
      <c r="L2201" t="str">
        <f>VLOOKUP(A2201,'Каналы привлечения'!$A$1:$B$3211,2,0)</f>
        <v>Telegram</v>
      </c>
      <c r="M2201">
        <f>VLOOKUP(L2201,'Косты по каналам'!$A$1:$B$7,2,0)</f>
        <v>70</v>
      </c>
    </row>
    <row r="2202" spans="1:13" x14ac:dyDescent="0.25">
      <c r="A2202" s="1">
        <v>101273</v>
      </c>
      <c r="B2202" s="2">
        <v>44182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f>VLOOKUP(A2202,'Время активности'!$A$1:$B$3211,2,0)</f>
        <v>75</v>
      </c>
      <c r="J2202" s="5">
        <f t="shared" si="68"/>
        <v>1.25</v>
      </c>
      <c r="K2202" s="1">
        <f t="shared" si="69"/>
        <v>3</v>
      </c>
      <c r="L2202" t="str">
        <f>VLOOKUP(A2202,'Каналы привлечения'!$A$1:$B$3211,2,0)</f>
        <v>Одноклассники</v>
      </c>
      <c r="M2202">
        <f>VLOOKUP(L2202,'Косты по каналам'!$A$1:$B$7,2,0)</f>
        <v>45</v>
      </c>
    </row>
    <row r="2203" spans="1:13" x14ac:dyDescent="0.25">
      <c r="A2203" s="1">
        <v>102237</v>
      </c>
      <c r="B2203" s="2">
        <v>44096</v>
      </c>
      <c r="C2203" s="1">
        <v>1</v>
      </c>
      <c r="D2203" s="1">
        <v>1</v>
      </c>
      <c r="E2203" s="1">
        <v>0</v>
      </c>
      <c r="F2203" s="1">
        <v>0</v>
      </c>
      <c r="G2203" s="1">
        <v>0</v>
      </c>
      <c r="H2203" s="1">
        <v>0</v>
      </c>
      <c r="I2203" s="1">
        <f>VLOOKUP(A2203,'Время активности'!$A$1:$B$3211,2,0)</f>
        <v>191</v>
      </c>
      <c r="J2203" s="5">
        <f t="shared" si="68"/>
        <v>3.1833333333333331</v>
      </c>
      <c r="K2203" s="1">
        <f t="shared" si="69"/>
        <v>1</v>
      </c>
      <c r="L2203" t="str">
        <f>VLOOKUP(A2203,'Каналы привлечения'!$A$1:$B$3211,2,0)</f>
        <v>VK</v>
      </c>
      <c r="M2203">
        <f>VLOOKUP(L2203,'Косты по каналам'!$A$1:$B$7,2,0)</f>
        <v>60</v>
      </c>
    </row>
    <row r="2204" spans="1:13" x14ac:dyDescent="0.25">
      <c r="A2204" s="1">
        <v>103022</v>
      </c>
      <c r="B2204" s="2">
        <v>44054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f>VLOOKUP(A2204,'Время активности'!$A$1:$B$3211,2,0)</f>
        <v>9</v>
      </c>
      <c r="J2204" s="5">
        <f t="shared" si="68"/>
        <v>0.15</v>
      </c>
      <c r="K2204" s="1">
        <f t="shared" si="69"/>
        <v>4</v>
      </c>
      <c r="L2204" t="str">
        <f>VLOOKUP(A2204,'Каналы привлечения'!$A$1:$B$3211,2,0)</f>
        <v>Facebook</v>
      </c>
      <c r="M2204">
        <f>VLOOKUP(L2204,'Косты по каналам'!$A$1:$B$7,2,0)</f>
        <v>90</v>
      </c>
    </row>
    <row r="2205" spans="1:13" x14ac:dyDescent="0.25">
      <c r="A2205" s="1">
        <v>100584</v>
      </c>
      <c r="B2205" s="2">
        <v>43886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f>VLOOKUP(A2205,'Время активности'!$A$1:$B$3211,2,0)</f>
        <v>75</v>
      </c>
      <c r="J2205" s="5">
        <f t="shared" si="68"/>
        <v>1.25</v>
      </c>
      <c r="K2205" s="1">
        <f t="shared" si="69"/>
        <v>3</v>
      </c>
      <c r="L2205" t="str">
        <f>VLOOKUP(A2205,'Каналы привлечения'!$A$1:$B$3211,2,0)</f>
        <v>Instagram</v>
      </c>
      <c r="M2205">
        <f>VLOOKUP(L2205,'Косты по каналам'!$A$1:$B$7,2,0)</f>
        <v>75</v>
      </c>
    </row>
    <row r="2206" spans="1:13" x14ac:dyDescent="0.25">
      <c r="A2206" s="1">
        <v>101096</v>
      </c>
      <c r="B2206" s="2">
        <v>43988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f>VLOOKUP(A2206,'Время активности'!$A$1:$B$3211,2,0)</f>
        <v>296</v>
      </c>
      <c r="J2206" s="5">
        <f t="shared" si="68"/>
        <v>4.9333333333333336</v>
      </c>
      <c r="K2206" s="1">
        <f t="shared" si="69"/>
        <v>1</v>
      </c>
      <c r="L2206" t="str">
        <f>VLOOKUP(A2206,'Каналы привлечения'!$A$1:$B$3211,2,0)</f>
        <v>Facebook</v>
      </c>
      <c r="M2206">
        <f>VLOOKUP(L2206,'Косты по каналам'!$A$1:$B$7,2,0)</f>
        <v>90</v>
      </c>
    </row>
    <row r="2207" spans="1:13" x14ac:dyDescent="0.25">
      <c r="A2207" s="1">
        <v>100715</v>
      </c>
      <c r="B2207" s="2">
        <v>43872</v>
      </c>
      <c r="C2207" s="1">
        <v>1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f>VLOOKUP(A2207,'Время активности'!$A$1:$B$3211,2,0)</f>
        <v>7</v>
      </c>
      <c r="J2207" s="5">
        <f t="shared" si="68"/>
        <v>0.11666666666666667</v>
      </c>
      <c r="K2207" s="1">
        <f t="shared" si="69"/>
        <v>4</v>
      </c>
      <c r="L2207" t="str">
        <f>VLOOKUP(A2207,'Каналы привлечения'!$A$1:$B$3211,2,0)</f>
        <v>Telegram</v>
      </c>
      <c r="M2207">
        <f>VLOOKUP(L2207,'Косты по каналам'!$A$1:$B$7,2,0)</f>
        <v>70</v>
      </c>
    </row>
    <row r="2208" spans="1:13" x14ac:dyDescent="0.25">
      <c r="A2208" s="1">
        <v>102584</v>
      </c>
      <c r="B2208" s="2">
        <v>43916</v>
      </c>
      <c r="C2208" s="1">
        <v>1</v>
      </c>
      <c r="D2208" s="1">
        <v>1</v>
      </c>
      <c r="E2208" s="1">
        <v>1</v>
      </c>
      <c r="F2208" s="1">
        <v>0</v>
      </c>
      <c r="G2208" s="1">
        <v>0</v>
      </c>
      <c r="H2208" s="1">
        <v>0</v>
      </c>
      <c r="I2208" s="1">
        <f>VLOOKUP(A2208,'Время активности'!$A$1:$B$3211,2,0)</f>
        <v>228</v>
      </c>
      <c r="J2208" s="5">
        <f t="shared" si="68"/>
        <v>3.8</v>
      </c>
      <c r="K2208" s="1">
        <f t="shared" si="69"/>
        <v>1</v>
      </c>
      <c r="L2208" t="str">
        <f>VLOOKUP(A2208,'Каналы привлечения'!$A$1:$B$3211,2,0)</f>
        <v>Одноклассники</v>
      </c>
      <c r="M2208">
        <f>VLOOKUP(L2208,'Косты по каналам'!$A$1:$B$7,2,0)</f>
        <v>45</v>
      </c>
    </row>
    <row r="2209" spans="1:13" x14ac:dyDescent="0.25">
      <c r="A2209" s="1">
        <v>100826</v>
      </c>
      <c r="B2209" s="2">
        <v>44169</v>
      </c>
      <c r="C2209" s="1">
        <v>1</v>
      </c>
      <c r="D2209" s="1">
        <v>1</v>
      </c>
      <c r="E2209" s="1">
        <v>0</v>
      </c>
      <c r="F2209" s="1">
        <v>0</v>
      </c>
      <c r="G2209" s="1">
        <v>0</v>
      </c>
      <c r="H2209" s="1">
        <v>0</v>
      </c>
      <c r="I2209" s="1">
        <f>VLOOKUP(A2209,'Время активности'!$A$1:$B$3211,2,0)</f>
        <v>62</v>
      </c>
      <c r="J2209" s="5">
        <f t="shared" si="68"/>
        <v>1.0333333333333334</v>
      </c>
      <c r="K2209" s="1">
        <f t="shared" si="69"/>
        <v>3</v>
      </c>
      <c r="L2209" t="str">
        <f>VLOOKUP(A2209,'Каналы привлечения'!$A$1:$B$3211,2,0)</f>
        <v>Facebook</v>
      </c>
      <c r="M2209">
        <f>VLOOKUP(L2209,'Косты по каналам'!$A$1:$B$7,2,0)</f>
        <v>90</v>
      </c>
    </row>
    <row r="2210" spans="1:13" x14ac:dyDescent="0.25">
      <c r="A2210" s="1">
        <v>101747</v>
      </c>
      <c r="B2210" s="2">
        <v>44176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f>VLOOKUP(A2210,'Время активности'!$A$1:$B$3211,2,0)</f>
        <v>33</v>
      </c>
      <c r="J2210" s="5">
        <f t="shared" si="68"/>
        <v>0.55000000000000004</v>
      </c>
      <c r="K2210" s="1">
        <f t="shared" si="69"/>
        <v>4</v>
      </c>
      <c r="L2210" t="str">
        <f>VLOOKUP(A2210,'Каналы привлечения'!$A$1:$B$3211,2,0)</f>
        <v>Instagram</v>
      </c>
      <c r="M2210">
        <f>VLOOKUP(L2210,'Косты по каналам'!$A$1:$B$7,2,0)</f>
        <v>75</v>
      </c>
    </row>
    <row r="2211" spans="1:13" x14ac:dyDescent="0.25">
      <c r="A2211" s="1">
        <v>102210</v>
      </c>
      <c r="B2211" s="2">
        <v>44026</v>
      </c>
      <c r="C2211" s="1">
        <v>1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f>VLOOKUP(A2211,'Время активности'!$A$1:$B$3211,2,0)</f>
        <v>35</v>
      </c>
      <c r="J2211" s="5">
        <f t="shared" si="68"/>
        <v>0.58333333333333337</v>
      </c>
      <c r="K2211" s="1">
        <f t="shared" si="69"/>
        <v>4</v>
      </c>
      <c r="L2211" t="str">
        <f>VLOOKUP(A2211,'Каналы привлечения'!$A$1:$B$3211,2,0)</f>
        <v>Facebook</v>
      </c>
      <c r="M2211">
        <f>VLOOKUP(L2211,'Косты по каналам'!$A$1:$B$7,2,0)</f>
        <v>90</v>
      </c>
    </row>
    <row r="2212" spans="1:13" x14ac:dyDescent="0.25">
      <c r="A2212" s="1">
        <v>102953</v>
      </c>
      <c r="B2212" s="2">
        <v>43912</v>
      </c>
      <c r="C2212" s="1">
        <v>1</v>
      </c>
      <c r="D2212" s="1">
        <v>1</v>
      </c>
      <c r="E2212" s="1">
        <v>1</v>
      </c>
      <c r="F2212" s="1">
        <v>1</v>
      </c>
      <c r="G2212" s="1">
        <v>0</v>
      </c>
      <c r="H2212" s="1">
        <v>0</v>
      </c>
      <c r="I2212" s="1">
        <f>VLOOKUP(A2212,'Время активности'!$A$1:$B$3211,2,0)</f>
        <v>781</v>
      </c>
      <c r="J2212" s="5">
        <f t="shared" si="68"/>
        <v>13.016666666666667</v>
      </c>
      <c r="K2212" s="1">
        <f t="shared" si="69"/>
        <v>1</v>
      </c>
      <c r="L2212" t="str">
        <f>VLOOKUP(A2212,'Каналы привлечения'!$A$1:$B$3211,2,0)</f>
        <v>Instagram</v>
      </c>
      <c r="M2212">
        <f>VLOOKUP(L2212,'Косты по каналам'!$A$1:$B$7,2,0)</f>
        <v>75</v>
      </c>
    </row>
    <row r="2213" spans="1:13" x14ac:dyDescent="0.25">
      <c r="A2213" s="1">
        <v>100256</v>
      </c>
      <c r="B2213" s="2">
        <v>43930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f>VLOOKUP(A2213,'Время активности'!$A$1:$B$3211,2,0)</f>
        <v>84</v>
      </c>
      <c r="J2213" s="5">
        <f t="shared" si="68"/>
        <v>1.4</v>
      </c>
      <c r="K2213" s="1">
        <f t="shared" si="69"/>
        <v>3</v>
      </c>
      <c r="L2213" t="str">
        <f>VLOOKUP(A2213,'Каналы привлечения'!$A$1:$B$3211,2,0)</f>
        <v>Telegram</v>
      </c>
      <c r="M2213">
        <f>VLOOKUP(L2213,'Косты по каналам'!$A$1:$B$7,2,0)</f>
        <v>70</v>
      </c>
    </row>
    <row r="2214" spans="1:13" x14ac:dyDescent="0.25">
      <c r="A2214" s="1">
        <v>102135</v>
      </c>
      <c r="B2214" s="2">
        <v>44190</v>
      </c>
      <c r="C2214" s="1">
        <v>1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f>VLOOKUP(A2214,'Время активности'!$A$1:$B$3211,2,0)</f>
        <v>112</v>
      </c>
      <c r="J2214" s="5">
        <f t="shared" si="68"/>
        <v>1.8666666666666667</v>
      </c>
      <c r="K2214" s="1">
        <f t="shared" si="69"/>
        <v>3</v>
      </c>
      <c r="L2214" t="str">
        <f>VLOOKUP(A2214,'Каналы привлечения'!$A$1:$B$3211,2,0)</f>
        <v>Одноклассники</v>
      </c>
      <c r="M2214">
        <f>VLOOKUP(L2214,'Косты по каналам'!$A$1:$B$7,2,0)</f>
        <v>45</v>
      </c>
    </row>
    <row r="2215" spans="1:13" x14ac:dyDescent="0.25">
      <c r="A2215" s="1">
        <v>100357</v>
      </c>
      <c r="B2215" s="2">
        <v>44180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f>VLOOKUP(A2215,'Время активности'!$A$1:$B$3211,2,0)</f>
        <v>84</v>
      </c>
      <c r="J2215" s="5">
        <f t="shared" si="68"/>
        <v>1.4</v>
      </c>
      <c r="K2215" s="1">
        <f t="shared" si="69"/>
        <v>3</v>
      </c>
      <c r="L2215" t="str">
        <f>VLOOKUP(A2215,'Каналы привлечения'!$A$1:$B$3211,2,0)</f>
        <v>VK</v>
      </c>
      <c r="M2215">
        <f>VLOOKUP(L2215,'Косты по каналам'!$A$1:$B$7,2,0)</f>
        <v>60</v>
      </c>
    </row>
    <row r="2216" spans="1:13" x14ac:dyDescent="0.25">
      <c r="A2216" s="1">
        <v>100875</v>
      </c>
      <c r="B2216" s="2">
        <v>43865</v>
      </c>
      <c r="C2216" s="1">
        <v>1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f>VLOOKUP(A2216,'Время активности'!$A$1:$B$3211,2,0)</f>
        <v>68</v>
      </c>
      <c r="J2216" s="5">
        <f t="shared" si="68"/>
        <v>1.1333333333333333</v>
      </c>
      <c r="K2216" s="1">
        <f t="shared" si="69"/>
        <v>3</v>
      </c>
      <c r="L2216" t="str">
        <f>VLOOKUP(A2216,'Каналы привлечения'!$A$1:$B$3211,2,0)</f>
        <v>Одноклассники</v>
      </c>
      <c r="M2216">
        <f>VLOOKUP(L2216,'Косты по каналам'!$A$1:$B$7,2,0)</f>
        <v>45</v>
      </c>
    </row>
    <row r="2217" spans="1:13" x14ac:dyDescent="0.25">
      <c r="A2217" s="1">
        <v>101745</v>
      </c>
      <c r="B2217" s="2">
        <v>43868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f>VLOOKUP(A2217,'Время активности'!$A$1:$B$3211,2,0)</f>
        <v>93</v>
      </c>
      <c r="J2217" s="5">
        <f t="shared" si="68"/>
        <v>1.55</v>
      </c>
      <c r="K2217" s="1">
        <f t="shared" si="69"/>
        <v>3</v>
      </c>
      <c r="L2217" t="str">
        <f>VLOOKUP(A2217,'Каналы привлечения'!$A$1:$B$3211,2,0)</f>
        <v>Telegram</v>
      </c>
      <c r="M2217">
        <f>VLOOKUP(L2217,'Косты по каналам'!$A$1:$B$7,2,0)</f>
        <v>70</v>
      </c>
    </row>
    <row r="2218" spans="1:13" x14ac:dyDescent="0.25">
      <c r="A2218" s="1">
        <v>100424</v>
      </c>
      <c r="B2218" s="2">
        <v>43834</v>
      </c>
      <c r="C2218" s="1">
        <v>1</v>
      </c>
      <c r="D2218" s="1">
        <v>1</v>
      </c>
      <c r="E2218" s="1">
        <v>0</v>
      </c>
      <c r="F2218" s="1">
        <v>0</v>
      </c>
      <c r="G2218" s="1">
        <v>0</v>
      </c>
      <c r="H2218" s="1">
        <v>0</v>
      </c>
      <c r="I2218" s="1">
        <f>VLOOKUP(A2218,'Время активности'!$A$1:$B$3211,2,0)</f>
        <v>174</v>
      </c>
      <c r="J2218" s="5">
        <f t="shared" si="68"/>
        <v>2.9</v>
      </c>
      <c r="K2218" s="1">
        <f t="shared" si="69"/>
        <v>2</v>
      </c>
      <c r="L2218" t="str">
        <f>VLOOKUP(A2218,'Каналы привлечения'!$A$1:$B$3211,2,0)</f>
        <v>Одноклассники</v>
      </c>
      <c r="M2218">
        <f>VLOOKUP(L2218,'Косты по каналам'!$A$1:$B$7,2,0)</f>
        <v>45</v>
      </c>
    </row>
    <row r="2219" spans="1:13" x14ac:dyDescent="0.25">
      <c r="A2219" s="1">
        <v>101045</v>
      </c>
      <c r="B2219" s="2">
        <v>44031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f>VLOOKUP(A2219,'Время активности'!$A$1:$B$3211,2,0)</f>
        <v>17</v>
      </c>
      <c r="J2219" s="5">
        <f t="shared" si="68"/>
        <v>0.28333333333333333</v>
      </c>
      <c r="K2219" s="1">
        <f t="shared" si="69"/>
        <v>4</v>
      </c>
      <c r="L2219" t="str">
        <f>VLOOKUP(A2219,'Каналы привлечения'!$A$1:$B$3211,2,0)</f>
        <v>TikTok</v>
      </c>
      <c r="M2219">
        <f>VLOOKUP(L2219,'Косты по каналам'!$A$1:$B$7,2,0)</f>
        <v>80</v>
      </c>
    </row>
    <row r="2220" spans="1:13" x14ac:dyDescent="0.25">
      <c r="A2220" s="1">
        <v>102827</v>
      </c>
      <c r="B2220" s="2">
        <v>43925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f>VLOOKUP(A2220,'Время активности'!$A$1:$B$3211,2,0)</f>
        <v>105</v>
      </c>
      <c r="J2220" s="5">
        <f t="shared" si="68"/>
        <v>1.75</v>
      </c>
      <c r="K2220" s="1">
        <f t="shared" si="69"/>
        <v>3</v>
      </c>
      <c r="L2220" t="str">
        <f>VLOOKUP(A2220,'Каналы привлечения'!$A$1:$B$3211,2,0)</f>
        <v>Facebook</v>
      </c>
      <c r="M2220">
        <f>VLOOKUP(L2220,'Косты по каналам'!$A$1:$B$7,2,0)</f>
        <v>90</v>
      </c>
    </row>
    <row r="2221" spans="1:13" x14ac:dyDescent="0.25">
      <c r="A2221" s="1">
        <v>103033</v>
      </c>
      <c r="B2221" s="2">
        <v>44005</v>
      </c>
      <c r="C2221" s="1">
        <v>1</v>
      </c>
      <c r="D2221" s="1">
        <v>1</v>
      </c>
      <c r="E2221" s="1">
        <v>1</v>
      </c>
      <c r="F2221" s="1">
        <v>1</v>
      </c>
      <c r="G2221" s="1">
        <v>0</v>
      </c>
      <c r="H2221" s="1">
        <v>0</v>
      </c>
      <c r="I2221" s="1">
        <f>VLOOKUP(A2221,'Время активности'!$A$1:$B$3211,2,0)</f>
        <v>959</v>
      </c>
      <c r="J2221" s="5">
        <f t="shared" si="68"/>
        <v>15.983333333333333</v>
      </c>
      <c r="K2221" s="1">
        <f t="shared" si="69"/>
        <v>1</v>
      </c>
      <c r="L2221" t="str">
        <f>VLOOKUP(A2221,'Каналы привлечения'!$A$1:$B$3211,2,0)</f>
        <v>Telegram</v>
      </c>
      <c r="M2221">
        <f>VLOOKUP(L2221,'Косты по каналам'!$A$1:$B$7,2,0)</f>
        <v>70</v>
      </c>
    </row>
    <row r="2222" spans="1:13" x14ac:dyDescent="0.25">
      <c r="A2222" s="1">
        <v>101567</v>
      </c>
      <c r="B2222" s="2">
        <v>43935</v>
      </c>
      <c r="C2222" s="1">
        <v>1</v>
      </c>
      <c r="D2222" s="1">
        <v>1</v>
      </c>
      <c r="E2222" s="1">
        <v>1</v>
      </c>
      <c r="F2222" s="1">
        <v>1</v>
      </c>
      <c r="G2222" s="1">
        <v>0</v>
      </c>
      <c r="H2222" s="1">
        <v>0</v>
      </c>
      <c r="I2222" s="1">
        <f>VLOOKUP(A2222,'Время активности'!$A$1:$B$3211,2,0)</f>
        <v>754</v>
      </c>
      <c r="J2222" s="5">
        <f t="shared" si="68"/>
        <v>12.566666666666666</v>
      </c>
      <c r="K2222" s="1">
        <f t="shared" si="69"/>
        <v>1</v>
      </c>
      <c r="L2222" t="str">
        <f>VLOOKUP(A2222,'Каналы привлечения'!$A$1:$B$3211,2,0)</f>
        <v>Telegram</v>
      </c>
      <c r="M2222">
        <f>VLOOKUP(L2222,'Косты по каналам'!$A$1:$B$7,2,0)</f>
        <v>70</v>
      </c>
    </row>
    <row r="2223" spans="1:13" x14ac:dyDescent="0.25">
      <c r="A2223" s="1">
        <v>102640</v>
      </c>
      <c r="B2223" s="2">
        <v>44105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s="1">
        <f>VLOOKUP(A2223,'Время активности'!$A$1:$B$3211,2,0)</f>
        <v>70</v>
      </c>
      <c r="J2223" s="5">
        <f t="shared" si="68"/>
        <v>1.1666666666666667</v>
      </c>
      <c r="K2223" s="1">
        <f t="shared" si="69"/>
        <v>3</v>
      </c>
      <c r="L2223" t="str">
        <f>VLOOKUP(A2223,'Каналы привлечения'!$A$1:$B$3211,2,0)</f>
        <v>Facebook</v>
      </c>
      <c r="M2223">
        <f>VLOOKUP(L2223,'Косты по каналам'!$A$1:$B$7,2,0)</f>
        <v>90</v>
      </c>
    </row>
    <row r="2224" spans="1:13" x14ac:dyDescent="0.25">
      <c r="A2224" s="1">
        <v>101311</v>
      </c>
      <c r="B2224" s="2">
        <v>43987</v>
      </c>
      <c r="C2224" s="1">
        <v>1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f>VLOOKUP(A2224,'Время активности'!$A$1:$B$3211,2,0)</f>
        <v>200</v>
      </c>
      <c r="J2224" s="5">
        <f t="shared" si="68"/>
        <v>3.3333333333333335</v>
      </c>
      <c r="K2224" s="1">
        <f t="shared" si="69"/>
        <v>1</v>
      </c>
      <c r="L2224" t="str">
        <f>VLOOKUP(A2224,'Каналы привлечения'!$A$1:$B$3211,2,0)</f>
        <v>TikTok</v>
      </c>
      <c r="M2224">
        <f>VLOOKUP(L2224,'Косты по каналам'!$A$1:$B$7,2,0)</f>
        <v>80</v>
      </c>
    </row>
    <row r="2225" spans="1:13" x14ac:dyDescent="0.25">
      <c r="A2225" s="1">
        <v>101246</v>
      </c>
      <c r="B2225" s="2">
        <v>44140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f>VLOOKUP(A2225,'Время активности'!$A$1:$B$3211,2,0)</f>
        <v>894</v>
      </c>
      <c r="J2225" s="5">
        <f t="shared" si="68"/>
        <v>14.9</v>
      </c>
      <c r="K2225" s="1">
        <f t="shared" si="69"/>
        <v>1</v>
      </c>
      <c r="L2225" t="str">
        <f>VLOOKUP(A2225,'Каналы привлечения'!$A$1:$B$3211,2,0)</f>
        <v>Facebook</v>
      </c>
      <c r="M2225">
        <f>VLOOKUP(L2225,'Косты по каналам'!$A$1:$B$7,2,0)</f>
        <v>90</v>
      </c>
    </row>
    <row r="2226" spans="1:13" x14ac:dyDescent="0.25">
      <c r="A2226" s="1">
        <v>101327</v>
      </c>
      <c r="B2226" s="2">
        <v>44021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f>VLOOKUP(A2226,'Время активности'!$A$1:$B$3211,2,0)</f>
        <v>196</v>
      </c>
      <c r="J2226" s="5">
        <f t="shared" si="68"/>
        <v>3.2666666666666666</v>
      </c>
      <c r="K2226" s="1">
        <f t="shared" si="69"/>
        <v>1</v>
      </c>
      <c r="L2226" t="str">
        <f>VLOOKUP(A2226,'Каналы привлечения'!$A$1:$B$3211,2,0)</f>
        <v>TikTok</v>
      </c>
      <c r="M2226">
        <f>VLOOKUP(L2226,'Косты по каналам'!$A$1:$B$7,2,0)</f>
        <v>80</v>
      </c>
    </row>
    <row r="2227" spans="1:13" x14ac:dyDescent="0.25">
      <c r="A2227" s="1">
        <v>101999</v>
      </c>
      <c r="B2227" s="2">
        <v>44009</v>
      </c>
      <c r="C2227" s="1">
        <v>1</v>
      </c>
      <c r="D2227" s="1">
        <v>1</v>
      </c>
      <c r="E2227" s="1">
        <v>1</v>
      </c>
      <c r="F2227" s="1">
        <v>1</v>
      </c>
      <c r="G2227" s="1">
        <v>0</v>
      </c>
      <c r="H2227" s="1">
        <v>0</v>
      </c>
      <c r="I2227" s="1">
        <f>VLOOKUP(A2227,'Время активности'!$A$1:$B$3211,2,0)</f>
        <v>133</v>
      </c>
      <c r="J2227" s="5">
        <f t="shared" si="68"/>
        <v>2.2166666666666668</v>
      </c>
      <c r="K2227" s="1">
        <f t="shared" si="69"/>
        <v>2</v>
      </c>
      <c r="L2227" t="str">
        <f>VLOOKUP(A2227,'Каналы привлечения'!$A$1:$B$3211,2,0)</f>
        <v>Facebook</v>
      </c>
      <c r="M2227">
        <f>VLOOKUP(L2227,'Косты по каналам'!$A$1:$B$7,2,0)</f>
        <v>90</v>
      </c>
    </row>
    <row r="2228" spans="1:13" x14ac:dyDescent="0.25">
      <c r="A2228" s="1">
        <v>101961</v>
      </c>
      <c r="B2228" s="2">
        <v>44180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f>VLOOKUP(A2228,'Время активности'!$A$1:$B$3211,2,0)</f>
        <v>196</v>
      </c>
      <c r="J2228" s="5">
        <f t="shared" si="68"/>
        <v>3.2666666666666666</v>
      </c>
      <c r="K2228" s="1">
        <f t="shared" si="69"/>
        <v>1</v>
      </c>
      <c r="L2228" t="str">
        <f>VLOOKUP(A2228,'Каналы привлечения'!$A$1:$B$3211,2,0)</f>
        <v>Facebook</v>
      </c>
      <c r="M2228">
        <f>VLOOKUP(L2228,'Косты по каналам'!$A$1:$B$7,2,0)</f>
        <v>90</v>
      </c>
    </row>
    <row r="2229" spans="1:13" x14ac:dyDescent="0.25">
      <c r="A2229" s="1">
        <v>102789</v>
      </c>
      <c r="B2229" s="2">
        <v>43913</v>
      </c>
      <c r="C2229" s="1">
        <v>1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f>VLOOKUP(A2229,'Время активности'!$A$1:$B$3211,2,0)</f>
        <v>44</v>
      </c>
      <c r="J2229" s="5">
        <f t="shared" si="68"/>
        <v>0.73333333333333328</v>
      </c>
      <c r="K2229" s="1">
        <f t="shared" si="69"/>
        <v>4</v>
      </c>
      <c r="L2229" t="str">
        <f>VLOOKUP(A2229,'Каналы привлечения'!$A$1:$B$3211,2,0)</f>
        <v>Одноклассники</v>
      </c>
      <c r="M2229">
        <f>VLOOKUP(L2229,'Косты по каналам'!$A$1:$B$7,2,0)</f>
        <v>45</v>
      </c>
    </row>
    <row r="2230" spans="1:13" x14ac:dyDescent="0.25">
      <c r="A2230" s="1">
        <v>102733</v>
      </c>
      <c r="B2230" s="2">
        <v>44015</v>
      </c>
      <c r="C2230" s="1">
        <v>1</v>
      </c>
      <c r="D2230" s="1">
        <v>1</v>
      </c>
      <c r="E2230" s="1">
        <v>0</v>
      </c>
      <c r="F2230" s="1">
        <v>0</v>
      </c>
      <c r="G2230" s="1">
        <v>0</v>
      </c>
      <c r="H2230" s="1">
        <v>0</v>
      </c>
      <c r="I2230" s="1">
        <f>VLOOKUP(A2230,'Время активности'!$A$1:$B$3211,2,0)</f>
        <v>40</v>
      </c>
      <c r="J2230" s="5">
        <f t="shared" si="68"/>
        <v>0.66666666666666663</v>
      </c>
      <c r="K2230" s="1">
        <f t="shared" si="69"/>
        <v>4</v>
      </c>
      <c r="L2230" t="str">
        <f>VLOOKUP(A2230,'Каналы привлечения'!$A$1:$B$3211,2,0)</f>
        <v>Facebook</v>
      </c>
      <c r="M2230">
        <f>VLOOKUP(L2230,'Косты по каналам'!$A$1:$B$7,2,0)</f>
        <v>90</v>
      </c>
    </row>
    <row r="2231" spans="1:13" x14ac:dyDescent="0.25">
      <c r="A2231" s="1">
        <v>102022</v>
      </c>
      <c r="B2231" s="2">
        <v>43919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f>VLOOKUP(A2231,'Время активности'!$A$1:$B$3211,2,0)</f>
        <v>67</v>
      </c>
      <c r="J2231" s="5">
        <f t="shared" si="68"/>
        <v>1.1166666666666667</v>
      </c>
      <c r="K2231" s="1">
        <f t="shared" si="69"/>
        <v>3</v>
      </c>
      <c r="L2231" t="str">
        <f>VLOOKUP(A2231,'Каналы привлечения'!$A$1:$B$3211,2,0)</f>
        <v>Instagram</v>
      </c>
      <c r="M2231">
        <f>VLOOKUP(L2231,'Косты по каналам'!$A$1:$B$7,2,0)</f>
        <v>75</v>
      </c>
    </row>
    <row r="2232" spans="1:13" x14ac:dyDescent="0.25">
      <c r="A2232" s="1">
        <v>100752</v>
      </c>
      <c r="B2232" s="2">
        <v>44120</v>
      </c>
      <c r="C2232" s="1">
        <v>1</v>
      </c>
      <c r="D2232" s="1">
        <v>1</v>
      </c>
      <c r="E2232" s="1">
        <v>0</v>
      </c>
      <c r="F2232" s="1">
        <v>0</v>
      </c>
      <c r="G2232" s="1">
        <v>0</v>
      </c>
      <c r="H2232" s="1">
        <v>0</v>
      </c>
      <c r="I2232" s="1">
        <f>VLOOKUP(A2232,'Время активности'!$A$1:$B$3211,2,0)</f>
        <v>68</v>
      </c>
      <c r="J2232" s="5">
        <f t="shared" si="68"/>
        <v>1.1333333333333333</v>
      </c>
      <c r="K2232" s="1">
        <f t="shared" si="69"/>
        <v>3</v>
      </c>
      <c r="L2232" t="str">
        <f>VLOOKUP(A2232,'Каналы привлечения'!$A$1:$B$3211,2,0)</f>
        <v>TikTok</v>
      </c>
      <c r="M2232">
        <f>VLOOKUP(L2232,'Косты по каналам'!$A$1:$B$7,2,0)</f>
        <v>80</v>
      </c>
    </row>
    <row r="2233" spans="1:13" x14ac:dyDescent="0.25">
      <c r="A2233" s="1">
        <v>102590</v>
      </c>
      <c r="B2233" s="2">
        <v>44054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f>VLOOKUP(A2233,'Время активности'!$A$1:$B$3211,2,0)</f>
        <v>57</v>
      </c>
      <c r="J2233" s="5">
        <f t="shared" si="68"/>
        <v>0.95</v>
      </c>
      <c r="K2233" s="1">
        <f t="shared" si="69"/>
        <v>4</v>
      </c>
      <c r="L2233" t="str">
        <f>VLOOKUP(A2233,'Каналы привлечения'!$A$1:$B$3211,2,0)</f>
        <v>Telegram</v>
      </c>
      <c r="M2233">
        <f>VLOOKUP(L2233,'Косты по каналам'!$A$1:$B$7,2,0)</f>
        <v>70</v>
      </c>
    </row>
    <row r="2234" spans="1:13" x14ac:dyDescent="0.25">
      <c r="A2234" s="1">
        <v>100221</v>
      </c>
      <c r="B2234" s="2">
        <v>44052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f>VLOOKUP(A2234,'Время активности'!$A$1:$B$3211,2,0)</f>
        <v>213</v>
      </c>
      <c r="J2234" s="5">
        <f t="shared" si="68"/>
        <v>3.55</v>
      </c>
      <c r="K2234" s="1">
        <f t="shared" si="69"/>
        <v>1</v>
      </c>
      <c r="L2234" t="str">
        <f>VLOOKUP(A2234,'Каналы привлечения'!$A$1:$B$3211,2,0)</f>
        <v>TikTok</v>
      </c>
      <c r="M2234">
        <f>VLOOKUP(L2234,'Косты по каналам'!$A$1:$B$7,2,0)</f>
        <v>80</v>
      </c>
    </row>
    <row r="2235" spans="1:13" x14ac:dyDescent="0.25">
      <c r="A2235" s="1">
        <v>102087</v>
      </c>
      <c r="B2235" s="2">
        <v>43885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f>VLOOKUP(A2235,'Время активности'!$A$1:$B$3211,2,0)</f>
        <v>38</v>
      </c>
      <c r="J2235" s="5">
        <f t="shared" si="68"/>
        <v>0.6333333333333333</v>
      </c>
      <c r="K2235" s="1">
        <f t="shared" si="69"/>
        <v>4</v>
      </c>
      <c r="L2235" t="str">
        <f>VLOOKUP(A2235,'Каналы привлечения'!$A$1:$B$3211,2,0)</f>
        <v>TikTok</v>
      </c>
      <c r="M2235">
        <f>VLOOKUP(L2235,'Косты по каналам'!$A$1:$B$7,2,0)</f>
        <v>80</v>
      </c>
    </row>
    <row r="2236" spans="1:13" x14ac:dyDescent="0.25">
      <c r="A2236" s="1">
        <v>102484</v>
      </c>
      <c r="B2236" s="2">
        <v>43855</v>
      </c>
      <c r="C2236" s="1">
        <v>1</v>
      </c>
      <c r="D2236" s="1">
        <v>1</v>
      </c>
      <c r="E2236" s="1">
        <v>0</v>
      </c>
      <c r="F2236" s="1">
        <v>0</v>
      </c>
      <c r="G2236" s="1">
        <v>0</v>
      </c>
      <c r="H2236" s="1">
        <v>0</v>
      </c>
      <c r="I2236" s="1">
        <f>VLOOKUP(A2236,'Время активности'!$A$1:$B$3211,2,0)</f>
        <v>52</v>
      </c>
      <c r="J2236" s="5">
        <f t="shared" si="68"/>
        <v>0.8666666666666667</v>
      </c>
      <c r="K2236" s="1">
        <f t="shared" si="69"/>
        <v>4</v>
      </c>
      <c r="L2236" t="str">
        <f>VLOOKUP(A2236,'Каналы привлечения'!$A$1:$B$3211,2,0)</f>
        <v>VK</v>
      </c>
      <c r="M2236">
        <f>VLOOKUP(L2236,'Косты по каналам'!$A$1:$B$7,2,0)</f>
        <v>60</v>
      </c>
    </row>
    <row r="2237" spans="1:13" x14ac:dyDescent="0.25">
      <c r="A2237" s="1">
        <v>100808</v>
      </c>
      <c r="B2237" s="2">
        <v>43844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f>VLOOKUP(A2237,'Время активности'!$A$1:$B$3211,2,0)</f>
        <v>68</v>
      </c>
      <c r="J2237" s="5">
        <f t="shared" si="68"/>
        <v>1.1333333333333333</v>
      </c>
      <c r="K2237" s="1">
        <f t="shared" si="69"/>
        <v>3</v>
      </c>
      <c r="L2237" t="str">
        <f>VLOOKUP(A2237,'Каналы привлечения'!$A$1:$B$3211,2,0)</f>
        <v>Facebook</v>
      </c>
      <c r="M2237">
        <f>VLOOKUP(L2237,'Косты по каналам'!$A$1:$B$7,2,0)</f>
        <v>90</v>
      </c>
    </row>
    <row r="2238" spans="1:13" x14ac:dyDescent="0.25">
      <c r="A2238" s="1">
        <v>100870</v>
      </c>
      <c r="B2238" s="2">
        <v>44000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f>VLOOKUP(A2238,'Время активности'!$A$1:$B$3211,2,0)</f>
        <v>69</v>
      </c>
      <c r="J2238" s="5">
        <f t="shared" si="68"/>
        <v>1.1499999999999999</v>
      </c>
      <c r="K2238" s="1">
        <f t="shared" si="69"/>
        <v>3</v>
      </c>
      <c r="L2238" t="str">
        <f>VLOOKUP(A2238,'Каналы привлечения'!$A$1:$B$3211,2,0)</f>
        <v>Facebook</v>
      </c>
      <c r="M2238">
        <f>VLOOKUP(L2238,'Косты по каналам'!$A$1:$B$7,2,0)</f>
        <v>90</v>
      </c>
    </row>
    <row r="2239" spans="1:13" x14ac:dyDescent="0.25">
      <c r="A2239" s="1">
        <v>101168</v>
      </c>
      <c r="B2239" s="2">
        <v>43911</v>
      </c>
      <c r="C2239" s="1">
        <v>1</v>
      </c>
      <c r="D2239" s="1">
        <v>1</v>
      </c>
      <c r="E2239" s="1">
        <v>0</v>
      </c>
      <c r="F2239" s="1">
        <v>0</v>
      </c>
      <c r="G2239" s="1">
        <v>0</v>
      </c>
      <c r="H2239" s="1">
        <v>0</v>
      </c>
      <c r="I2239" s="1">
        <f>VLOOKUP(A2239,'Время активности'!$A$1:$B$3211,2,0)</f>
        <v>255</v>
      </c>
      <c r="J2239" s="5">
        <f t="shared" si="68"/>
        <v>4.25</v>
      </c>
      <c r="K2239" s="1">
        <f t="shared" si="69"/>
        <v>1</v>
      </c>
      <c r="L2239" t="str">
        <f>VLOOKUP(A2239,'Каналы привлечения'!$A$1:$B$3211,2,0)</f>
        <v>TikTok</v>
      </c>
      <c r="M2239">
        <f>VLOOKUP(L2239,'Косты по каналам'!$A$1:$B$7,2,0)</f>
        <v>80</v>
      </c>
    </row>
    <row r="2240" spans="1:13" x14ac:dyDescent="0.25">
      <c r="A2240" s="1">
        <v>100657</v>
      </c>
      <c r="B2240" s="2">
        <v>44145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f>VLOOKUP(A2240,'Время активности'!$A$1:$B$3211,2,0)</f>
        <v>75</v>
      </c>
      <c r="J2240" s="5">
        <f t="shared" si="68"/>
        <v>1.25</v>
      </c>
      <c r="K2240" s="1">
        <f t="shared" si="69"/>
        <v>3</v>
      </c>
      <c r="L2240" t="str">
        <f>VLOOKUP(A2240,'Каналы привлечения'!$A$1:$B$3211,2,0)</f>
        <v>Instagram</v>
      </c>
      <c r="M2240">
        <f>VLOOKUP(L2240,'Косты по каналам'!$A$1:$B$7,2,0)</f>
        <v>75</v>
      </c>
    </row>
    <row r="2241" spans="1:13" x14ac:dyDescent="0.25">
      <c r="A2241" s="1">
        <v>101701</v>
      </c>
      <c r="B2241" s="2">
        <v>44140</v>
      </c>
      <c r="C2241" s="1">
        <v>1</v>
      </c>
      <c r="D2241" s="1">
        <v>1</v>
      </c>
      <c r="E2241" s="1">
        <v>1</v>
      </c>
      <c r="F2241" s="1">
        <v>0</v>
      </c>
      <c r="G2241" s="1">
        <v>0</v>
      </c>
      <c r="H2241" s="1">
        <v>0</v>
      </c>
      <c r="I2241" s="1">
        <f>VLOOKUP(A2241,'Время активности'!$A$1:$B$3211,2,0)</f>
        <v>185</v>
      </c>
      <c r="J2241" s="5">
        <f t="shared" si="68"/>
        <v>3.0833333333333335</v>
      </c>
      <c r="K2241" s="1">
        <f t="shared" si="69"/>
        <v>1</v>
      </c>
      <c r="L2241" t="str">
        <f>VLOOKUP(A2241,'Каналы привлечения'!$A$1:$B$3211,2,0)</f>
        <v>Facebook</v>
      </c>
      <c r="M2241">
        <f>VLOOKUP(L2241,'Косты по каналам'!$A$1:$B$7,2,0)</f>
        <v>90</v>
      </c>
    </row>
    <row r="2242" spans="1:13" x14ac:dyDescent="0.25">
      <c r="A2242" s="1">
        <v>102876</v>
      </c>
      <c r="B2242" s="2">
        <v>44135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f>VLOOKUP(A2242,'Время активности'!$A$1:$B$3211,2,0)</f>
        <v>16</v>
      </c>
      <c r="J2242" s="5">
        <f t="shared" si="68"/>
        <v>0.26666666666666666</v>
      </c>
      <c r="K2242" s="1">
        <f t="shared" si="69"/>
        <v>4</v>
      </c>
      <c r="L2242" t="str">
        <f>VLOOKUP(A2242,'Каналы привлечения'!$A$1:$B$3211,2,0)</f>
        <v>Одноклассники</v>
      </c>
      <c r="M2242">
        <f>VLOOKUP(L2242,'Косты по каналам'!$A$1:$B$7,2,0)</f>
        <v>45</v>
      </c>
    </row>
    <row r="2243" spans="1:13" x14ac:dyDescent="0.25">
      <c r="A2243" s="1">
        <v>100709</v>
      </c>
      <c r="B2243" s="2">
        <v>44013</v>
      </c>
      <c r="C2243" s="1">
        <v>1</v>
      </c>
      <c r="D2243" s="1">
        <v>1</v>
      </c>
      <c r="E2243" s="1">
        <v>0</v>
      </c>
      <c r="F2243" s="1">
        <v>0</v>
      </c>
      <c r="G2243" s="1">
        <v>0</v>
      </c>
      <c r="H2243" s="1">
        <v>0</v>
      </c>
      <c r="I2243" s="1">
        <f>VLOOKUP(A2243,'Время активности'!$A$1:$B$3211,2,0)</f>
        <v>253</v>
      </c>
      <c r="J2243" s="5">
        <f t="shared" ref="J2243:J2306" si="70">I2243/60</f>
        <v>4.2166666666666668</v>
      </c>
      <c r="K2243" s="1">
        <f t="shared" ref="K2243:K2306" si="71">IF(J2243&lt;=1,4,IF(J2243&lt;=2,3,IF(J2243&lt;=3,2,1)))</f>
        <v>1</v>
      </c>
      <c r="L2243" t="str">
        <f>VLOOKUP(A2243,'Каналы привлечения'!$A$1:$B$3211,2,0)</f>
        <v>Telegram</v>
      </c>
      <c r="M2243">
        <f>VLOOKUP(L2243,'Косты по каналам'!$A$1:$B$7,2,0)</f>
        <v>70</v>
      </c>
    </row>
    <row r="2244" spans="1:13" x14ac:dyDescent="0.25">
      <c r="A2244" s="1">
        <v>101594</v>
      </c>
      <c r="B2244" s="2">
        <v>44036</v>
      </c>
      <c r="C2244" s="1">
        <v>1</v>
      </c>
      <c r="D2244" s="1">
        <v>1</v>
      </c>
      <c r="E2244" s="1">
        <v>1</v>
      </c>
      <c r="F2244" s="1">
        <v>0</v>
      </c>
      <c r="G2244" s="1">
        <v>0</v>
      </c>
      <c r="H2244" s="1">
        <v>0</v>
      </c>
      <c r="I2244" s="1">
        <f>VLOOKUP(A2244,'Время активности'!$A$1:$B$3211,2,0)</f>
        <v>76</v>
      </c>
      <c r="J2244" s="5">
        <f t="shared" si="70"/>
        <v>1.2666666666666666</v>
      </c>
      <c r="K2244" s="1">
        <f t="shared" si="71"/>
        <v>3</v>
      </c>
      <c r="L2244" t="str">
        <f>VLOOKUP(A2244,'Каналы привлечения'!$A$1:$B$3211,2,0)</f>
        <v>Одноклассники</v>
      </c>
      <c r="M2244">
        <f>VLOOKUP(L2244,'Косты по каналам'!$A$1:$B$7,2,0)</f>
        <v>45</v>
      </c>
    </row>
    <row r="2245" spans="1:13" x14ac:dyDescent="0.25">
      <c r="A2245" s="1">
        <v>100601</v>
      </c>
      <c r="B2245" s="2">
        <v>44136</v>
      </c>
      <c r="C2245" s="1">
        <v>1</v>
      </c>
      <c r="D2245" s="1">
        <v>1</v>
      </c>
      <c r="E2245" s="1">
        <v>0</v>
      </c>
      <c r="F2245" s="1">
        <v>0</v>
      </c>
      <c r="G2245" s="1">
        <v>0</v>
      </c>
      <c r="H2245" s="1">
        <v>0</v>
      </c>
      <c r="I2245" s="1">
        <f>VLOOKUP(A2245,'Время активности'!$A$1:$B$3211,2,0)</f>
        <v>75</v>
      </c>
      <c r="J2245" s="5">
        <f t="shared" si="70"/>
        <v>1.25</v>
      </c>
      <c r="K2245" s="1">
        <f t="shared" si="71"/>
        <v>3</v>
      </c>
      <c r="L2245" t="str">
        <f>VLOOKUP(A2245,'Каналы привлечения'!$A$1:$B$3211,2,0)</f>
        <v>Facebook</v>
      </c>
      <c r="M2245">
        <f>VLOOKUP(L2245,'Косты по каналам'!$A$1:$B$7,2,0)</f>
        <v>90</v>
      </c>
    </row>
    <row r="2246" spans="1:13" x14ac:dyDescent="0.25">
      <c r="A2246" s="1">
        <v>101514</v>
      </c>
      <c r="B2246" s="2">
        <v>44164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f>VLOOKUP(A2246,'Время активности'!$A$1:$B$3211,2,0)</f>
        <v>78</v>
      </c>
      <c r="J2246" s="5">
        <f t="shared" si="70"/>
        <v>1.3</v>
      </c>
      <c r="K2246" s="1">
        <f t="shared" si="71"/>
        <v>3</v>
      </c>
      <c r="L2246" t="str">
        <f>VLOOKUP(A2246,'Каналы привлечения'!$A$1:$B$3211,2,0)</f>
        <v>Одноклассники</v>
      </c>
      <c r="M2246">
        <f>VLOOKUP(L2246,'Косты по каналам'!$A$1:$B$7,2,0)</f>
        <v>45</v>
      </c>
    </row>
    <row r="2247" spans="1:13" x14ac:dyDescent="0.25">
      <c r="A2247" s="1">
        <v>100837</v>
      </c>
      <c r="B2247" s="2">
        <v>44070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f>VLOOKUP(A2247,'Время активности'!$A$1:$B$3211,2,0)</f>
        <v>194</v>
      </c>
      <c r="J2247" s="5">
        <f t="shared" si="70"/>
        <v>3.2333333333333334</v>
      </c>
      <c r="K2247" s="1">
        <f t="shared" si="71"/>
        <v>1</v>
      </c>
      <c r="L2247" t="str">
        <f>VLOOKUP(A2247,'Каналы привлечения'!$A$1:$B$3211,2,0)</f>
        <v>Telegram</v>
      </c>
      <c r="M2247">
        <f>VLOOKUP(L2247,'Косты по каналам'!$A$1:$B$7,2,0)</f>
        <v>70</v>
      </c>
    </row>
    <row r="2248" spans="1:13" x14ac:dyDescent="0.25">
      <c r="A2248" s="1">
        <v>103000</v>
      </c>
      <c r="B2248" s="2">
        <v>44160</v>
      </c>
      <c r="C2248" s="1">
        <v>1</v>
      </c>
      <c r="D2248" s="1">
        <v>1</v>
      </c>
      <c r="E2248" s="1">
        <v>1</v>
      </c>
      <c r="F2248" s="1">
        <v>0</v>
      </c>
      <c r="G2248" s="1">
        <v>0</v>
      </c>
      <c r="H2248" s="1">
        <v>0</v>
      </c>
      <c r="I2248" s="1">
        <f>VLOOKUP(A2248,'Время активности'!$A$1:$B$3211,2,0)</f>
        <v>32</v>
      </c>
      <c r="J2248" s="5">
        <f t="shared" si="70"/>
        <v>0.53333333333333333</v>
      </c>
      <c r="K2248" s="1">
        <f t="shared" si="71"/>
        <v>4</v>
      </c>
      <c r="L2248" t="str">
        <f>VLOOKUP(A2248,'Каналы привлечения'!$A$1:$B$3211,2,0)</f>
        <v>VK</v>
      </c>
      <c r="M2248">
        <f>VLOOKUP(L2248,'Косты по каналам'!$A$1:$B$7,2,0)</f>
        <v>60</v>
      </c>
    </row>
    <row r="2249" spans="1:13" x14ac:dyDescent="0.25">
      <c r="A2249" s="1">
        <v>102613</v>
      </c>
      <c r="B2249" s="2">
        <v>43967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f>VLOOKUP(A2249,'Время активности'!$A$1:$B$3211,2,0)</f>
        <v>13</v>
      </c>
      <c r="J2249" s="5">
        <f t="shared" si="70"/>
        <v>0.21666666666666667</v>
      </c>
      <c r="K2249" s="1">
        <f t="shared" si="71"/>
        <v>4</v>
      </c>
      <c r="L2249" t="str">
        <f>VLOOKUP(A2249,'Каналы привлечения'!$A$1:$B$3211,2,0)</f>
        <v>Одноклассники</v>
      </c>
      <c r="M2249">
        <f>VLOOKUP(L2249,'Косты по каналам'!$A$1:$B$7,2,0)</f>
        <v>45</v>
      </c>
    </row>
    <row r="2250" spans="1:13" x14ac:dyDescent="0.25">
      <c r="A2250" s="1">
        <v>102532</v>
      </c>
      <c r="B2250" s="2">
        <v>43966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f>VLOOKUP(A2250,'Время активности'!$A$1:$B$3211,2,0)</f>
        <v>192</v>
      </c>
      <c r="J2250" s="5">
        <f t="shared" si="70"/>
        <v>3.2</v>
      </c>
      <c r="K2250" s="1">
        <f t="shared" si="71"/>
        <v>1</v>
      </c>
      <c r="L2250" t="str">
        <f>VLOOKUP(A2250,'Каналы привлечения'!$A$1:$B$3211,2,0)</f>
        <v>Facebook</v>
      </c>
      <c r="M2250">
        <f>VLOOKUP(L2250,'Косты по каналам'!$A$1:$B$7,2,0)</f>
        <v>90</v>
      </c>
    </row>
    <row r="2251" spans="1:13" x14ac:dyDescent="0.25">
      <c r="A2251" s="1">
        <v>101518</v>
      </c>
      <c r="B2251" s="2">
        <v>43875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f>VLOOKUP(A2251,'Время активности'!$A$1:$B$3211,2,0)</f>
        <v>78</v>
      </c>
      <c r="J2251" s="5">
        <f t="shared" si="70"/>
        <v>1.3</v>
      </c>
      <c r="K2251" s="1">
        <f t="shared" si="71"/>
        <v>3</v>
      </c>
      <c r="L2251" t="str">
        <f>VLOOKUP(A2251,'Каналы привлечения'!$A$1:$B$3211,2,0)</f>
        <v>Одноклассники</v>
      </c>
      <c r="M2251">
        <f>VLOOKUP(L2251,'Косты по каналам'!$A$1:$B$7,2,0)</f>
        <v>45</v>
      </c>
    </row>
    <row r="2252" spans="1:13" x14ac:dyDescent="0.25">
      <c r="A2252" s="1">
        <v>101682</v>
      </c>
      <c r="B2252" s="2">
        <v>43988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f>VLOOKUP(A2252,'Время активности'!$A$1:$B$3211,2,0)</f>
        <v>72</v>
      </c>
      <c r="J2252" s="5">
        <f t="shared" si="70"/>
        <v>1.2</v>
      </c>
      <c r="K2252" s="1">
        <f t="shared" si="71"/>
        <v>3</v>
      </c>
      <c r="L2252" t="str">
        <f>VLOOKUP(A2252,'Каналы привлечения'!$A$1:$B$3211,2,0)</f>
        <v>Instagram</v>
      </c>
      <c r="M2252">
        <f>VLOOKUP(L2252,'Косты по каналам'!$A$1:$B$7,2,0)</f>
        <v>75</v>
      </c>
    </row>
    <row r="2253" spans="1:13" x14ac:dyDescent="0.25">
      <c r="A2253" s="1">
        <v>101595</v>
      </c>
      <c r="B2253" s="2">
        <v>44035</v>
      </c>
      <c r="C2253" s="1">
        <v>1</v>
      </c>
      <c r="D2253" s="1">
        <v>1</v>
      </c>
      <c r="E2253" s="1">
        <v>1</v>
      </c>
      <c r="F2253" s="1">
        <v>0</v>
      </c>
      <c r="G2253" s="1">
        <v>0</v>
      </c>
      <c r="H2253" s="1">
        <v>0</v>
      </c>
      <c r="I2253" s="1">
        <f>VLOOKUP(A2253,'Время активности'!$A$1:$B$3211,2,0)</f>
        <v>959</v>
      </c>
      <c r="J2253" s="5">
        <f t="shared" si="70"/>
        <v>15.983333333333333</v>
      </c>
      <c r="K2253" s="1">
        <f t="shared" si="71"/>
        <v>1</v>
      </c>
      <c r="L2253" t="str">
        <f>VLOOKUP(A2253,'Каналы привлечения'!$A$1:$B$3211,2,0)</f>
        <v>VK</v>
      </c>
      <c r="M2253">
        <f>VLOOKUP(L2253,'Косты по каналам'!$A$1:$B$7,2,0)</f>
        <v>60</v>
      </c>
    </row>
    <row r="2254" spans="1:13" x14ac:dyDescent="0.25">
      <c r="A2254" s="1">
        <v>102995</v>
      </c>
      <c r="B2254" s="2">
        <v>44044</v>
      </c>
      <c r="C2254" s="1">
        <v>1</v>
      </c>
      <c r="D2254" s="1">
        <v>1</v>
      </c>
      <c r="E2254" s="1">
        <v>1</v>
      </c>
      <c r="F2254" s="1">
        <v>1</v>
      </c>
      <c r="G2254" s="1">
        <v>0</v>
      </c>
      <c r="H2254" s="1">
        <v>0</v>
      </c>
      <c r="I2254" s="1">
        <f>VLOOKUP(A2254,'Время активности'!$A$1:$B$3211,2,0)</f>
        <v>437</v>
      </c>
      <c r="J2254" s="5">
        <f t="shared" si="70"/>
        <v>7.2833333333333332</v>
      </c>
      <c r="K2254" s="1">
        <f t="shared" si="71"/>
        <v>1</v>
      </c>
      <c r="L2254" t="str">
        <f>VLOOKUP(A2254,'Каналы привлечения'!$A$1:$B$3211,2,0)</f>
        <v>TikTok</v>
      </c>
      <c r="M2254">
        <f>VLOOKUP(L2254,'Косты по каналам'!$A$1:$B$7,2,0)</f>
        <v>80</v>
      </c>
    </row>
    <row r="2255" spans="1:13" x14ac:dyDescent="0.25">
      <c r="A2255" s="1">
        <v>100678</v>
      </c>
      <c r="B2255" s="2">
        <v>44064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f>VLOOKUP(A2255,'Время активности'!$A$1:$B$3211,2,0)</f>
        <v>75</v>
      </c>
      <c r="J2255" s="5">
        <f t="shared" si="70"/>
        <v>1.25</v>
      </c>
      <c r="K2255" s="1">
        <f t="shared" si="71"/>
        <v>3</v>
      </c>
      <c r="L2255" t="str">
        <f>VLOOKUP(A2255,'Каналы привлечения'!$A$1:$B$3211,2,0)</f>
        <v>Одноклассники</v>
      </c>
      <c r="M2255">
        <f>VLOOKUP(L2255,'Косты по каналам'!$A$1:$B$7,2,0)</f>
        <v>45</v>
      </c>
    </row>
    <row r="2256" spans="1:13" x14ac:dyDescent="0.25">
      <c r="A2256" s="1">
        <v>102125</v>
      </c>
      <c r="B2256" s="2">
        <v>44024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f>VLOOKUP(A2256,'Время активности'!$A$1:$B$3211,2,0)</f>
        <v>4</v>
      </c>
      <c r="J2256" s="5">
        <f t="shared" si="70"/>
        <v>6.6666666666666666E-2</v>
      </c>
      <c r="K2256" s="1">
        <f t="shared" si="71"/>
        <v>4</v>
      </c>
      <c r="L2256" t="str">
        <f>VLOOKUP(A2256,'Каналы привлечения'!$A$1:$B$3211,2,0)</f>
        <v>Одноклассники</v>
      </c>
      <c r="M2256">
        <f>VLOOKUP(L2256,'Косты по каналам'!$A$1:$B$7,2,0)</f>
        <v>45</v>
      </c>
    </row>
    <row r="2257" spans="1:13" x14ac:dyDescent="0.25">
      <c r="A2257" s="1">
        <v>102548</v>
      </c>
      <c r="B2257" s="2">
        <v>44041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f>VLOOKUP(A2257,'Время активности'!$A$1:$B$3211,2,0)</f>
        <v>55</v>
      </c>
      <c r="J2257" s="5">
        <f t="shared" si="70"/>
        <v>0.91666666666666663</v>
      </c>
      <c r="K2257" s="1">
        <f t="shared" si="71"/>
        <v>4</v>
      </c>
      <c r="L2257" t="str">
        <f>VLOOKUP(A2257,'Каналы привлечения'!$A$1:$B$3211,2,0)</f>
        <v>Одноклассники</v>
      </c>
      <c r="M2257">
        <f>VLOOKUP(L2257,'Косты по каналам'!$A$1:$B$7,2,0)</f>
        <v>45</v>
      </c>
    </row>
    <row r="2258" spans="1:13" x14ac:dyDescent="0.25">
      <c r="A2258" s="1">
        <v>102072</v>
      </c>
      <c r="B2258" s="2">
        <v>44147</v>
      </c>
      <c r="C2258" s="1">
        <v>1</v>
      </c>
      <c r="D2258" s="1">
        <v>1</v>
      </c>
      <c r="E2258" s="1">
        <v>1</v>
      </c>
      <c r="F2258" s="1">
        <v>0</v>
      </c>
      <c r="G2258" s="1">
        <v>0</v>
      </c>
      <c r="H2258" s="1">
        <v>0</v>
      </c>
      <c r="I2258" s="1">
        <f>VLOOKUP(A2258,'Время активности'!$A$1:$B$3211,2,0)</f>
        <v>1</v>
      </c>
      <c r="J2258" s="5">
        <f t="shared" si="70"/>
        <v>1.6666666666666666E-2</v>
      </c>
      <c r="K2258" s="1">
        <f t="shared" si="71"/>
        <v>4</v>
      </c>
      <c r="L2258" t="str">
        <f>VLOOKUP(A2258,'Каналы привлечения'!$A$1:$B$3211,2,0)</f>
        <v>Одноклассники</v>
      </c>
      <c r="M2258">
        <f>VLOOKUP(L2258,'Косты по каналам'!$A$1:$B$7,2,0)</f>
        <v>45</v>
      </c>
    </row>
    <row r="2259" spans="1:13" x14ac:dyDescent="0.25">
      <c r="A2259" s="1">
        <v>102963</v>
      </c>
      <c r="B2259" s="2">
        <v>43927</v>
      </c>
      <c r="C2259" s="1">
        <v>1</v>
      </c>
      <c r="D2259" s="1">
        <v>1</v>
      </c>
      <c r="E2259" s="1">
        <v>1</v>
      </c>
      <c r="F2259" s="1">
        <v>1</v>
      </c>
      <c r="G2259" s="1">
        <v>1</v>
      </c>
      <c r="H2259" s="1">
        <v>0</v>
      </c>
      <c r="I2259" s="1">
        <f>VLOOKUP(A2259,'Время активности'!$A$1:$B$3211,2,0)</f>
        <v>103</v>
      </c>
      <c r="J2259" s="5">
        <f t="shared" si="70"/>
        <v>1.7166666666666666</v>
      </c>
      <c r="K2259" s="1">
        <f t="shared" si="71"/>
        <v>3</v>
      </c>
      <c r="L2259" t="str">
        <f>VLOOKUP(A2259,'Каналы привлечения'!$A$1:$B$3211,2,0)</f>
        <v>Одноклассники</v>
      </c>
      <c r="M2259">
        <f>VLOOKUP(L2259,'Косты по каналам'!$A$1:$B$7,2,0)</f>
        <v>45</v>
      </c>
    </row>
    <row r="2260" spans="1:13" x14ac:dyDescent="0.25">
      <c r="A2260" s="1">
        <v>101962</v>
      </c>
      <c r="B2260" s="2">
        <v>43921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f>VLOOKUP(A2260,'Время активности'!$A$1:$B$3211,2,0)</f>
        <v>15</v>
      </c>
      <c r="J2260" s="5">
        <f t="shared" si="70"/>
        <v>0.25</v>
      </c>
      <c r="K2260" s="1">
        <f t="shared" si="71"/>
        <v>4</v>
      </c>
      <c r="L2260" t="str">
        <f>VLOOKUP(A2260,'Каналы привлечения'!$A$1:$B$3211,2,0)</f>
        <v>Facebook</v>
      </c>
      <c r="M2260">
        <f>VLOOKUP(L2260,'Косты по каналам'!$A$1:$B$7,2,0)</f>
        <v>90</v>
      </c>
    </row>
    <row r="2261" spans="1:13" x14ac:dyDescent="0.25">
      <c r="A2261" s="1">
        <v>103145</v>
      </c>
      <c r="B2261" s="2">
        <v>43950</v>
      </c>
      <c r="C2261" s="1">
        <v>1</v>
      </c>
      <c r="D2261" s="1">
        <v>1</v>
      </c>
      <c r="E2261" s="1">
        <v>1</v>
      </c>
      <c r="F2261" s="1">
        <v>0</v>
      </c>
      <c r="G2261" s="1">
        <v>0</v>
      </c>
      <c r="H2261" s="1">
        <v>0</v>
      </c>
      <c r="I2261" s="1">
        <f>VLOOKUP(A2261,'Время активности'!$A$1:$B$3211,2,0)</f>
        <v>16</v>
      </c>
      <c r="J2261" s="5">
        <f t="shared" si="70"/>
        <v>0.26666666666666666</v>
      </c>
      <c r="K2261" s="1">
        <f t="shared" si="71"/>
        <v>4</v>
      </c>
      <c r="L2261" t="str">
        <f>VLOOKUP(A2261,'Каналы привлечения'!$A$1:$B$3211,2,0)</f>
        <v>Одноклассники</v>
      </c>
      <c r="M2261">
        <f>VLOOKUP(L2261,'Косты по каналам'!$A$1:$B$7,2,0)</f>
        <v>45</v>
      </c>
    </row>
    <row r="2262" spans="1:13" x14ac:dyDescent="0.25">
      <c r="A2262" s="1">
        <v>100921</v>
      </c>
      <c r="B2262" s="2">
        <v>43958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f>VLOOKUP(A2262,'Время активности'!$A$1:$B$3211,2,0)</f>
        <v>280</v>
      </c>
      <c r="J2262" s="5">
        <f t="shared" si="70"/>
        <v>4.666666666666667</v>
      </c>
      <c r="K2262" s="1">
        <f t="shared" si="71"/>
        <v>1</v>
      </c>
      <c r="L2262" t="str">
        <f>VLOOKUP(A2262,'Каналы привлечения'!$A$1:$B$3211,2,0)</f>
        <v>Facebook</v>
      </c>
      <c r="M2262">
        <f>VLOOKUP(L2262,'Косты по каналам'!$A$1:$B$7,2,0)</f>
        <v>90</v>
      </c>
    </row>
    <row r="2263" spans="1:13" x14ac:dyDescent="0.25">
      <c r="A2263" s="1">
        <v>101821</v>
      </c>
      <c r="B2263" s="2">
        <v>44180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f>VLOOKUP(A2263,'Время активности'!$A$1:$B$3211,2,0)</f>
        <v>61</v>
      </c>
      <c r="J2263" s="5">
        <f t="shared" si="70"/>
        <v>1.0166666666666666</v>
      </c>
      <c r="K2263" s="1">
        <f t="shared" si="71"/>
        <v>3</v>
      </c>
      <c r="L2263" t="str">
        <f>VLOOKUP(A2263,'Каналы привлечения'!$A$1:$B$3211,2,0)</f>
        <v>Одноклассники</v>
      </c>
      <c r="M2263">
        <f>VLOOKUP(L2263,'Косты по каналам'!$A$1:$B$7,2,0)</f>
        <v>45</v>
      </c>
    </row>
    <row r="2264" spans="1:13" x14ac:dyDescent="0.25">
      <c r="A2264" s="1">
        <v>100762</v>
      </c>
      <c r="B2264" s="2">
        <v>43984</v>
      </c>
      <c r="C2264" s="1">
        <v>1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f>VLOOKUP(A2264,'Время активности'!$A$1:$B$3211,2,0)</f>
        <v>68</v>
      </c>
      <c r="J2264" s="5">
        <f t="shared" si="70"/>
        <v>1.1333333333333333</v>
      </c>
      <c r="K2264" s="1">
        <f t="shared" si="71"/>
        <v>3</v>
      </c>
      <c r="L2264" t="str">
        <f>VLOOKUP(A2264,'Каналы привлечения'!$A$1:$B$3211,2,0)</f>
        <v>Одноклассники</v>
      </c>
      <c r="M2264">
        <f>VLOOKUP(L2264,'Косты по каналам'!$A$1:$B$7,2,0)</f>
        <v>45</v>
      </c>
    </row>
    <row r="2265" spans="1:13" x14ac:dyDescent="0.25">
      <c r="A2265" s="1">
        <v>100674</v>
      </c>
      <c r="B2265" s="2">
        <v>44069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1">
        <f>VLOOKUP(A2265,'Время активности'!$A$1:$B$3211,2,0)</f>
        <v>75</v>
      </c>
      <c r="J2265" s="5">
        <f t="shared" si="70"/>
        <v>1.25</v>
      </c>
      <c r="K2265" s="1">
        <f t="shared" si="71"/>
        <v>3</v>
      </c>
      <c r="L2265" t="str">
        <f>VLOOKUP(A2265,'Каналы привлечения'!$A$1:$B$3211,2,0)</f>
        <v>Facebook</v>
      </c>
      <c r="M2265">
        <f>VLOOKUP(L2265,'Косты по каналам'!$A$1:$B$7,2,0)</f>
        <v>90</v>
      </c>
    </row>
    <row r="2266" spans="1:13" x14ac:dyDescent="0.25">
      <c r="A2266" s="1">
        <v>102633</v>
      </c>
      <c r="B2266" s="2">
        <v>43906</v>
      </c>
      <c r="C2266" s="1">
        <v>1</v>
      </c>
      <c r="D2266" s="1">
        <v>1</v>
      </c>
      <c r="E2266" s="1">
        <v>1</v>
      </c>
      <c r="F2266" s="1">
        <v>1</v>
      </c>
      <c r="G2266" s="1">
        <v>0</v>
      </c>
      <c r="H2266" s="1">
        <v>0</v>
      </c>
      <c r="I2266" s="1">
        <f>VLOOKUP(A2266,'Время активности'!$A$1:$B$3211,2,0)</f>
        <v>31</v>
      </c>
      <c r="J2266" s="5">
        <f t="shared" si="70"/>
        <v>0.51666666666666672</v>
      </c>
      <c r="K2266" s="1">
        <f t="shared" si="71"/>
        <v>4</v>
      </c>
      <c r="L2266" t="str">
        <f>VLOOKUP(A2266,'Каналы привлечения'!$A$1:$B$3211,2,0)</f>
        <v>TikTok</v>
      </c>
      <c r="M2266">
        <f>VLOOKUP(L2266,'Косты по каналам'!$A$1:$B$7,2,0)</f>
        <v>80</v>
      </c>
    </row>
    <row r="2267" spans="1:13" x14ac:dyDescent="0.25">
      <c r="A2267" s="1">
        <v>101144</v>
      </c>
      <c r="B2267" s="2">
        <v>44118</v>
      </c>
      <c r="C2267" s="1">
        <v>1</v>
      </c>
      <c r="D2267" s="1">
        <v>1</v>
      </c>
      <c r="E2267" s="1">
        <v>0</v>
      </c>
      <c r="F2267" s="1">
        <v>0</v>
      </c>
      <c r="G2267" s="1">
        <v>0</v>
      </c>
      <c r="H2267" s="1">
        <v>0</v>
      </c>
      <c r="I2267" s="1">
        <f>VLOOKUP(A2267,'Время активности'!$A$1:$B$3211,2,0)</f>
        <v>69</v>
      </c>
      <c r="J2267" s="5">
        <f t="shared" si="70"/>
        <v>1.1499999999999999</v>
      </c>
      <c r="K2267" s="1">
        <f t="shared" si="71"/>
        <v>3</v>
      </c>
      <c r="L2267" t="str">
        <f>VLOOKUP(A2267,'Каналы привлечения'!$A$1:$B$3211,2,0)</f>
        <v>Instagram</v>
      </c>
      <c r="M2267">
        <f>VLOOKUP(L2267,'Косты по каналам'!$A$1:$B$7,2,0)</f>
        <v>75</v>
      </c>
    </row>
    <row r="2268" spans="1:13" x14ac:dyDescent="0.25">
      <c r="A2268" s="1">
        <v>102254</v>
      </c>
      <c r="B2268" s="2">
        <v>43960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f>VLOOKUP(A2268,'Время активности'!$A$1:$B$3211,2,0)</f>
        <v>169</v>
      </c>
      <c r="J2268" s="5">
        <f t="shared" si="70"/>
        <v>2.8166666666666669</v>
      </c>
      <c r="K2268" s="1">
        <f t="shared" si="71"/>
        <v>2</v>
      </c>
      <c r="L2268" t="str">
        <f>VLOOKUP(A2268,'Каналы привлечения'!$A$1:$B$3211,2,0)</f>
        <v>VK</v>
      </c>
      <c r="M2268">
        <f>VLOOKUP(L2268,'Косты по каналам'!$A$1:$B$7,2,0)</f>
        <v>60</v>
      </c>
    </row>
    <row r="2269" spans="1:13" x14ac:dyDescent="0.25">
      <c r="A2269" s="1">
        <v>101003</v>
      </c>
      <c r="B2269" s="2">
        <v>44152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f>VLOOKUP(A2269,'Время активности'!$A$1:$B$3211,2,0)</f>
        <v>36</v>
      </c>
      <c r="J2269" s="5">
        <f t="shared" si="70"/>
        <v>0.6</v>
      </c>
      <c r="K2269" s="1">
        <f t="shared" si="71"/>
        <v>4</v>
      </c>
      <c r="L2269" t="str">
        <f>VLOOKUP(A2269,'Каналы привлечения'!$A$1:$B$3211,2,0)</f>
        <v>Instagram</v>
      </c>
      <c r="M2269">
        <f>VLOOKUP(L2269,'Косты по каналам'!$A$1:$B$7,2,0)</f>
        <v>75</v>
      </c>
    </row>
    <row r="2270" spans="1:13" x14ac:dyDescent="0.25">
      <c r="A2270" s="1">
        <v>102838</v>
      </c>
      <c r="B2270" s="2">
        <v>44176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f>VLOOKUP(A2270,'Время активности'!$A$1:$B$3211,2,0)</f>
        <v>59</v>
      </c>
      <c r="J2270" s="5">
        <f t="shared" si="70"/>
        <v>0.98333333333333328</v>
      </c>
      <c r="K2270" s="1">
        <f t="shared" si="71"/>
        <v>4</v>
      </c>
      <c r="L2270" t="str">
        <f>VLOOKUP(A2270,'Каналы привлечения'!$A$1:$B$3211,2,0)</f>
        <v>Instagram</v>
      </c>
      <c r="M2270">
        <f>VLOOKUP(L2270,'Косты по каналам'!$A$1:$B$7,2,0)</f>
        <v>75</v>
      </c>
    </row>
    <row r="2271" spans="1:13" x14ac:dyDescent="0.25">
      <c r="A2271" s="1">
        <v>100618</v>
      </c>
      <c r="B2271" s="2">
        <v>44187</v>
      </c>
      <c r="C2271" s="1">
        <v>1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f>VLOOKUP(A2271,'Время активности'!$A$1:$B$3211,2,0)</f>
        <v>75</v>
      </c>
      <c r="J2271" s="5">
        <f t="shared" si="70"/>
        <v>1.25</v>
      </c>
      <c r="K2271" s="1">
        <f t="shared" si="71"/>
        <v>3</v>
      </c>
      <c r="L2271" t="str">
        <f>VLOOKUP(A2271,'Каналы привлечения'!$A$1:$B$3211,2,0)</f>
        <v>Telegram</v>
      </c>
      <c r="M2271">
        <f>VLOOKUP(L2271,'Косты по каналам'!$A$1:$B$7,2,0)</f>
        <v>70</v>
      </c>
    </row>
    <row r="2272" spans="1:13" x14ac:dyDescent="0.25">
      <c r="A2272" s="1">
        <v>101586</v>
      </c>
      <c r="B2272" s="2">
        <v>44070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f>VLOOKUP(A2272,'Время активности'!$A$1:$B$3211,2,0)</f>
        <v>63</v>
      </c>
      <c r="J2272" s="5">
        <f t="shared" si="70"/>
        <v>1.05</v>
      </c>
      <c r="K2272" s="1">
        <f t="shared" si="71"/>
        <v>3</v>
      </c>
      <c r="L2272" t="str">
        <f>VLOOKUP(A2272,'Каналы привлечения'!$A$1:$B$3211,2,0)</f>
        <v>VK</v>
      </c>
      <c r="M2272">
        <f>VLOOKUP(L2272,'Косты по каналам'!$A$1:$B$7,2,0)</f>
        <v>60</v>
      </c>
    </row>
    <row r="2273" spans="1:13" x14ac:dyDescent="0.25">
      <c r="A2273" s="1">
        <v>101601</v>
      </c>
      <c r="B2273" s="2">
        <v>44118</v>
      </c>
      <c r="C2273" s="1">
        <v>1</v>
      </c>
      <c r="D2273" s="1">
        <v>1</v>
      </c>
      <c r="E2273" s="1">
        <v>1</v>
      </c>
      <c r="F2273" s="1">
        <v>0</v>
      </c>
      <c r="G2273" s="1">
        <v>0</v>
      </c>
      <c r="H2273" s="1">
        <v>0</v>
      </c>
      <c r="I2273" s="1">
        <f>VLOOKUP(A2273,'Время активности'!$A$1:$B$3211,2,0)</f>
        <v>210</v>
      </c>
      <c r="J2273" s="5">
        <f t="shared" si="70"/>
        <v>3.5</v>
      </c>
      <c r="K2273" s="1">
        <f t="shared" si="71"/>
        <v>1</v>
      </c>
      <c r="L2273" t="str">
        <f>VLOOKUP(A2273,'Каналы привлечения'!$A$1:$B$3211,2,0)</f>
        <v>VK</v>
      </c>
      <c r="M2273">
        <f>VLOOKUP(L2273,'Косты по каналам'!$A$1:$B$7,2,0)</f>
        <v>60</v>
      </c>
    </row>
    <row r="2274" spans="1:13" x14ac:dyDescent="0.25">
      <c r="A2274" s="1">
        <v>100568</v>
      </c>
      <c r="B2274" s="2">
        <v>44175</v>
      </c>
      <c r="C2274" s="1">
        <v>1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f>VLOOKUP(A2274,'Время активности'!$A$1:$B$3211,2,0)</f>
        <v>75</v>
      </c>
      <c r="J2274" s="5">
        <f t="shared" si="70"/>
        <v>1.25</v>
      </c>
      <c r="K2274" s="1">
        <f t="shared" si="71"/>
        <v>3</v>
      </c>
      <c r="L2274" t="str">
        <f>VLOOKUP(A2274,'Каналы привлечения'!$A$1:$B$3211,2,0)</f>
        <v>TikTok</v>
      </c>
      <c r="M2274">
        <f>VLOOKUP(L2274,'Косты по каналам'!$A$1:$B$7,2,0)</f>
        <v>80</v>
      </c>
    </row>
    <row r="2275" spans="1:13" x14ac:dyDescent="0.25">
      <c r="A2275" s="1">
        <v>101959</v>
      </c>
      <c r="B2275" s="2">
        <v>43921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f>VLOOKUP(A2275,'Время активности'!$A$1:$B$3211,2,0)</f>
        <v>337</v>
      </c>
      <c r="J2275" s="5">
        <f t="shared" si="70"/>
        <v>5.6166666666666663</v>
      </c>
      <c r="K2275" s="1">
        <f t="shared" si="71"/>
        <v>1</v>
      </c>
      <c r="L2275" t="str">
        <f>VLOOKUP(A2275,'Каналы привлечения'!$A$1:$B$3211,2,0)</f>
        <v>TikTok</v>
      </c>
      <c r="M2275">
        <f>VLOOKUP(L2275,'Косты по каналам'!$A$1:$B$7,2,0)</f>
        <v>80</v>
      </c>
    </row>
    <row r="2276" spans="1:13" x14ac:dyDescent="0.25">
      <c r="A2276" s="1">
        <v>100802</v>
      </c>
      <c r="B2276" s="2">
        <v>43948</v>
      </c>
      <c r="C2276" s="1">
        <v>1</v>
      </c>
      <c r="D2276" s="1">
        <v>1</v>
      </c>
      <c r="E2276" s="1">
        <v>1</v>
      </c>
      <c r="F2276" s="1">
        <v>0</v>
      </c>
      <c r="G2276" s="1">
        <v>0</v>
      </c>
      <c r="H2276" s="1">
        <v>0</v>
      </c>
      <c r="I2276" s="1">
        <f>VLOOKUP(A2276,'Время активности'!$A$1:$B$3211,2,0)</f>
        <v>68</v>
      </c>
      <c r="J2276" s="5">
        <f t="shared" si="70"/>
        <v>1.1333333333333333</v>
      </c>
      <c r="K2276" s="1">
        <f t="shared" si="71"/>
        <v>3</v>
      </c>
      <c r="L2276" t="str">
        <f>VLOOKUP(A2276,'Каналы привлечения'!$A$1:$B$3211,2,0)</f>
        <v>Telegram</v>
      </c>
      <c r="M2276">
        <f>VLOOKUP(L2276,'Косты по каналам'!$A$1:$B$7,2,0)</f>
        <v>70</v>
      </c>
    </row>
    <row r="2277" spans="1:13" x14ac:dyDescent="0.25">
      <c r="A2277" s="1">
        <v>100906</v>
      </c>
      <c r="B2277" s="2">
        <v>44107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f>VLOOKUP(A2277,'Время активности'!$A$1:$B$3211,2,0)</f>
        <v>68</v>
      </c>
      <c r="J2277" s="5">
        <f t="shared" si="70"/>
        <v>1.1333333333333333</v>
      </c>
      <c r="K2277" s="1">
        <f t="shared" si="71"/>
        <v>3</v>
      </c>
      <c r="L2277" t="str">
        <f>VLOOKUP(A2277,'Каналы привлечения'!$A$1:$B$3211,2,0)</f>
        <v>Instagram</v>
      </c>
      <c r="M2277">
        <f>VLOOKUP(L2277,'Косты по каналам'!$A$1:$B$7,2,0)</f>
        <v>75</v>
      </c>
    </row>
    <row r="2278" spans="1:13" x14ac:dyDescent="0.25">
      <c r="A2278" s="1">
        <v>102047</v>
      </c>
      <c r="B2278" s="2">
        <v>43847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f>VLOOKUP(A2278,'Время активности'!$A$1:$B$3211,2,0)</f>
        <v>530</v>
      </c>
      <c r="J2278" s="5">
        <f t="shared" si="70"/>
        <v>8.8333333333333339</v>
      </c>
      <c r="K2278" s="1">
        <f t="shared" si="71"/>
        <v>1</v>
      </c>
      <c r="L2278" t="str">
        <f>VLOOKUP(A2278,'Каналы привлечения'!$A$1:$B$3211,2,0)</f>
        <v>VK</v>
      </c>
      <c r="M2278">
        <f>VLOOKUP(L2278,'Косты по каналам'!$A$1:$B$7,2,0)</f>
        <v>60</v>
      </c>
    </row>
    <row r="2279" spans="1:13" x14ac:dyDescent="0.25">
      <c r="A2279" s="1">
        <v>101399</v>
      </c>
      <c r="B2279" s="2">
        <v>44151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1">
        <f>VLOOKUP(A2279,'Время активности'!$A$1:$B$3211,2,0)</f>
        <v>77</v>
      </c>
      <c r="J2279" s="5">
        <f t="shared" si="70"/>
        <v>1.2833333333333334</v>
      </c>
      <c r="K2279" s="1">
        <f t="shared" si="71"/>
        <v>3</v>
      </c>
      <c r="L2279" t="str">
        <f>VLOOKUP(A2279,'Каналы привлечения'!$A$1:$B$3211,2,0)</f>
        <v>Одноклассники</v>
      </c>
      <c r="M2279">
        <f>VLOOKUP(L2279,'Косты по каналам'!$A$1:$B$7,2,0)</f>
        <v>45</v>
      </c>
    </row>
    <row r="2280" spans="1:13" x14ac:dyDescent="0.25">
      <c r="A2280" s="1">
        <v>103102</v>
      </c>
      <c r="B2280" s="2">
        <v>44080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f>VLOOKUP(A2280,'Время активности'!$A$1:$B$3211,2,0)</f>
        <v>285</v>
      </c>
      <c r="J2280" s="5">
        <f t="shared" si="70"/>
        <v>4.75</v>
      </c>
      <c r="K2280" s="1">
        <f t="shared" si="71"/>
        <v>1</v>
      </c>
      <c r="L2280" t="str">
        <f>VLOOKUP(A2280,'Каналы привлечения'!$A$1:$B$3211,2,0)</f>
        <v>TikTok</v>
      </c>
      <c r="M2280">
        <f>VLOOKUP(L2280,'Косты по каналам'!$A$1:$B$7,2,0)</f>
        <v>80</v>
      </c>
    </row>
    <row r="2281" spans="1:13" x14ac:dyDescent="0.25">
      <c r="A2281" s="1">
        <v>101850</v>
      </c>
      <c r="B2281" s="2">
        <v>43939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f>VLOOKUP(A2281,'Время активности'!$A$1:$B$3211,2,0)</f>
        <v>52</v>
      </c>
      <c r="J2281" s="5">
        <f t="shared" si="70"/>
        <v>0.8666666666666667</v>
      </c>
      <c r="K2281" s="1">
        <f t="shared" si="71"/>
        <v>4</v>
      </c>
      <c r="L2281" t="str">
        <f>VLOOKUP(A2281,'Каналы привлечения'!$A$1:$B$3211,2,0)</f>
        <v>VK</v>
      </c>
      <c r="M2281">
        <f>VLOOKUP(L2281,'Косты по каналам'!$A$1:$B$7,2,0)</f>
        <v>60</v>
      </c>
    </row>
    <row r="2282" spans="1:13" x14ac:dyDescent="0.25">
      <c r="A2282" s="1">
        <v>100033</v>
      </c>
      <c r="B2282" s="2">
        <v>43879</v>
      </c>
      <c r="C2282" s="1">
        <v>1</v>
      </c>
      <c r="D2282" s="1">
        <v>1</v>
      </c>
      <c r="E2282" s="1">
        <v>1</v>
      </c>
      <c r="F2282" s="1">
        <v>0</v>
      </c>
      <c r="G2282" s="1">
        <v>0</v>
      </c>
      <c r="H2282" s="1">
        <v>0</v>
      </c>
      <c r="I2282" s="1">
        <f>VLOOKUP(A2282,'Время активности'!$A$1:$B$3211,2,0)</f>
        <v>252</v>
      </c>
      <c r="J2282" s="5">
        <f t="shared" si="70"/>
        <v>4.2</v>
      </c>
      <c r="K2282" s="1">
        <f t="shared" si="71"/>
        <v>1</v>
      </c>
      <c r="L2282" t="str">
        <f>VLOOKUP(A2282,'Каналы привлечения'!$A$1:$B$3211,2,0)</f>
        <v>Одноклассники</v>
      </c>
      <c r="M2282">
        <f>VLOOKUP(L2282,'Косты по каналам'!$A$1:$B$7,2,0)</f>
        <v>45</v>
      </c>
    </row>
    <row r="2283" spans="1:13" x14ac:dyDescent="0.25">
      <c r="A2283" s="1">
        <v>100225</v>
      </c>
      <c r="B2283" s="2">
        <v>44087</v>
      </c>
      <c r="C2283" s="1">
        <v>1</v>
      </c>
      <c r="D2283" s="1">
        <v>1</v>
      </c>
      <c r="E2283" s="1">
        <v>1</v>
      </c>
      <c r="F2283" s="1">
        <v>0</v>
      </c>
      <c r="G2283" s="1">
        <v>0</v>
      </c>
      <c r="H2283" s="1">
        <v>0</v>
      </c>
      <c r="I2283" s="1">
        <f>VLOOKUP(A2283,'Время активности'!$A$1:$B$3211,2,0)</f>
        <v>144</v>
      </c>
      <c r="J2283" s="5">
        <f t="shared" si="70"/>
        <v>2.4</v>
      </c>
      <c r="K2283" s="1">
        <f t="shared" si="71"/>
        <v>2</v>
      </c>
      <c r="L2283" t="str">
        <f>VLOOKUP(A2283,'Каналы привлечения'!$A$1:$B$3211,2,0)</f>
        <v>VK</v>
      </c>
      <c r="M2283">
        <f>VLOOKUP(L2283,'Косты по каналам'!$A$1:$B$7,2,0)</f>
        <v>60</v>
      </c>
    </row>
    <row r="2284" spans="1:13" x14ac:dyDescent="0.25">
      <c r="A2284" s="1">
        <v>102453</v>
      </c>
      <c r="B2284" s="2">
        <v>44097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f>VLOOKUP(A2284,'Время активности'!$A$1:$B$3211,2,0)</f>
        <v>69</v>
      </c>
      <c r="J2284" s="5">
        <f t="shared" si="70"/>
        <v>1.1499999999999999</v>
      </c>
      <c r="K2284" s="1">
        <f t="shared" si="71"/>
        <v>3</v>
      </c>
      <c r="L2284" t="str">
        <f>VLOOKUP(A2284,'Каналы привлечения'!$A$1:$B$3211,2,0)</f>
        <v>Instagram</v>
      </c>
      <c r="M2284">
        <f>VLOOKUP(L2284,'Косты по каналам'!$A$1:$B$7,2,0)</f>
        <v>75</v>
      </c>
    </row>
    <row r="2285" spans="1:13" x14ac:dyDescent="0.25">
      <c r="A2285" s="1">
        <v>103190</v>
      </c>
      <c r="B2285" s="2">
        <v>44019</v>
      </c>
      <c r="C2285" s="1">
        <v>1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f>VLOOKUP(A2285,'Время активности'!$A$1:$B$3211,2,0)</f>
        <v>345</v>
      </c>
      <c r="J2285" s="5">
        <f t="shared" si="70"/>
        <v>5.75</v>
      </c>
      <c r="K2285" s="1">
        <f t="shared" si="71"/>
        <v>1</v>
      </c>
      <c r="L2285" t="str">
        <f>VLOOKUP(A2285,'Каналы привлечения'!$A$1:$B$3211,2,0)</f>
        <v>Telegram</v>
      </c>
      <c r="M2285">
        <f>VLOOKUP(L2285,'Косты по каналам'!$A$1:$B$7,2,0)</f>
        <v>70</v>
      </c>
    </row>
    <row r="2286" spans="1:13" x14ac:dyDescent="0.25">
      <c r="A2286" s="1">
        <v>101261</v>
      </c>
      <c r="B2286" s="2">
        <v>44128</v>
      </c>
      <c r="C2286" s="1">
        <v>1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f>VLOOKUP(A2286,'Время активности'!$A$1:$B$3211,2,0)</f>
        <v>13</v>
      </c>
      <c r="J2286" s="5">
        <f t="shared" si="70"/>
        <v>0.21666666666666667</v>
      </c>
      <c r="K2286" s="1">
        <f t="shared" si="71"/>
        <v>4</v>
      </c>
      <c r="L2286" t="str">
        <f>VLOOKUP(A2286,'Каналы привлечения'!$A$1:$B$3211,2,0)</f>
        <v>TikTok</v>
      </c>
      <c r="M2286">
        <f>VLOOKUP(L2286,'Косты по каналам'!$A$1:$B$7,2,0)</f>
        <v>80</v>
      </c>
    </row>
    <row r="2287" spans="1:13" x14ac:dyDescent="0.25">
      <c r="A2287" s="1">
        <v>100493</v>
      </c>
      <c r="B2287" s="2">
        <v>43980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f>VLOOKUP(A2287,'Время активности'!$A$1:$B$3211,2,0)</f>
        <v>75</v>
      </c>
      <c r="J2287" s="5">
        <f t="shared" si="70"/>
        <v>1.25</v>
      </c>
      <c r="K2287" s="1">
        <f t="shared" si="71"/>
        <v>3</v>
      </c>
      <c r="L2287" t="str">
        <f>VLOOKUP(A2287,'Каналы привлечения'!$A$1:$B$3211,2,0)</f>
        <v>Facebook</v>
      </c>
      <c r="M2287">
        <f>VLOOKUP(L2287,'Косты по каналам'!$A$1:$B$7,2,0)</f>
        <v>90</v>
      </c>
    </row>
    <row r="2288" spans="1:13" x14ac:dyDescent="0.25">
      <c r="A2288" s="1">
        <v>101988</v>
      </c>
      <c r="B2288" s="2">
        <v>44011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f>VLOOKUP(A2288,'Время активности'!$A$1:$B$3211,2,0)</f>
        <v>50</v>
      </c>
      <c r="J2288" s="5">
        <f t="shared" si="70"/>
        <v>0.83333333333333337</v>
      </c>
      <c r="K2288" s="1">
        <f t="shared" si="71"/>
        <v>4</v>
      </c>
      <c r="L2288" t="str">
        <f>VLOOKUP(A2288,'Каналы привлечения'!$A$1:$B$3211,2,0)</f>
        <v>TikTok</v>
      </c>
      <c r="M2288">
        <f>VLOOKUP(L2288,'Косты по каналам'!$A$1:$B$7,2,0)</f>
        <v>80</v>
      </c>
    </row>
    <row r="2289" spans="1:13" x14ac:dyDescent="0.25">
      <c r="A2289" s="1">
        <v>100944</v>
      </c>
      <c r="B2289" s="2">
        <v>43864</v>
      </c>
      <c r="C2289" s="1">
        <v>1</v>
      </c>
      <c r="D2289" s="1">
        <v>1</v>
      </c>
      <c r="E2289" s="1">
        <v>1</v>
      </c>
      <c r="F2289" s="1">
        <v>1</v>
      </c>
      <c r="G2289" s="1">
        <v>0</v>
      </c>
      <c r="H2289" s="1">
        <v>0</v>
      </c>
      <c r="I2289" s="1">
        <f>VLOOKUP(A2289,'Время активности'!$A$1:$B$3211,2,0)</f>
        <v>69</v>
      </c>
      <c r="J2289" s="5">
        <f t="shared" si="70"/>
        <v>1.1499999999999999</v>
      </c>
      <c r="K2289" s="1">
        <f t="shared" si="71"/>
        <v>3</v>
      </c>
      <c r="L2289" t="str">
        <f>VLOOKUP(A2289,'Каналы привлечения'!$A$1:$B$3211,2,0)</f>
        <v>TikTok</v>
      </c>
      <c r="M2289">
        <f>VLOOKUP(L2289,'Косты по каналам'!$A$1:$B$7,2,0)</f>
        <v>80</v>
      </c>
    </row>
    <row r="2290" spans="1:13" x14ac:dyDescent="0.25">
      <c r="A2290" s="1">
        <v>100282</v>
      </c>
      <c r="B2290" s="2">
        <v>44028</v>
      </c>
      <c r="C2290" s="1">
        <v>1</v>
      </c>
      <c r="D2290" s="1">
        <v>1</v>
      </c>
      <c r="E2290" s="1">
        <v>1</v>
      </c>
      <c r="F2290" s="1">
        <v>1</v>
      </c>
      <c r="G2290" s="1">
        <v>0</v>
      </c>
      <c r="H2290" s="1">
        <v>0</v>
      </c>
      <c r="I2290" s="1">
        <f>VLOOKUP(A2290,'Время активности'!$A$1:$B$3211,2,0)</f>
        <v>867</v>
      </c>
      <c r="J2290" s="5">
        <f t="shared" si="70"/>
        <v>14.45</v>
      </c>
      <c r="K2290" s="1">
        <f t="shared" si="71"/>
        <v>1</v>
      </c>
      <c r="L2290" t="str">
        <f>VLOOKUP(A2290,'Каналы привлечения'!$A$1:$B$3211,2,0)</f>
        <v>Instagram</v>
      </c>
      <c r="M2290">
        <f>VLOOKUP(L2290,'Косты по каналам'!$A$1:$B$7,2,0)</f>
        <v>75</v>
      </c>
    </row>
    <row r="2291" spans="1:13" x14ac:dyDescent="0.25">
      <c r="A2291" s="1">
        <v>101400</v>
      </c>
      <c r="B2291" s="2">
        <v>43881</v>
      </c>
      <c r="C2291" s="1">
        <v>1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s="1">
        <f>VLOOKUP(A2291,'Время активности'!$A$1:$B$3211,2,0)</f>
        <v>77</v>
      </c>
      <c r="J2291" s="5">
        <f t="shared" si="70"/>
        <v>1.2833333333333334</v>
      </c>
      <c r="K2291" s="1">
        <f t="shared" si="71"/>
        <v>3</v>
      </c>
      <c r="L2291" t="str">
        <f>VLOOKUP(A2291,'Каналы привлечения'!$A$1:$B$3211,2,0)</f>
        <v>TikTok</v>
      </c>
      <c r="M2291">
        <f>VLOOKUP(L2291,'Косты по каналам'!$A$1:$B$7,2,0)</f>
        <v>80</v>
      </c>
    </row>
    <row r="2292" spans="1:13" x14ac:dyDescent="0.25">
      <c r="A2292" s="1">
        <v>102706</v>
      </c>
      <c r="B2292" s="2">
        <v>44165</v>
      </c>
      <c r="C2292" s="1">
        <v>1</v>
      </c>
      <c r="D2292" s="1">
        <v>1</v>
      </c>
      <c r="E2292" s="1">
        <v>0</v>
      </c>
      <c r="F2292" s="1">
        <v>0</v>
      </c>
      <c r="G2292" s="1">
        <v>0</v>
      </c>
      <c r="H2292" s="1">
        <v>0</v>
      </c>
      <c r="I2292" s="1">
        <f>VLOOKUP(A2292,'Время активности'!$A$1:$B$3211,2,0)</f>
        <v>172</v>
      </c>
      <c r="J2292" s="5">
        <f t="shared" si="70"/>
        <v>2.8666666666666667</v>
      </c>
      <c r="K2292" s="1">
        <f t="shared" si="71"/>
        <v>2</v>
      </c>
      <c r="L2292" t="str">
        <f>VLOOKUP(A2292,'Каналы привлечения'!$A$1:$B$3211,2,0)</f>
        <v>Одноклассники</v>
      </c>
      <c r="M2292">
        <f>VLOOKUP(L2292,'Косты по каналам'!$A$1:$B$7,2,0)</f>
        <v>45</v>
      </c>
    </row>
    <row r="2293" spans="1:13" x14ac:dyDescent="0.25">
      <c r="A2293" s="1">
        <v>101606</v>
      </c>
      <c r="B2293" s="2">
        <v>43930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f>VLOOKUP(A2293,'Время активности'!$A$1:$B$3211,2,0)</f>
        <v>76</v>
      </c>
      <c r="J2293" s="5">
        <f t="shared" si="70"/>
        <v>1.2666666666666666</v>
      </c>
      <c r="K2293" s="1">
        <f t="shared" si="71"/>
        <v>3</v>
      </c>
      <c r="L2293" t="str">
        <f>VLOOKUP(A2293,'Каналы привлечения'!$A$1:$B$3211,2,0)</f>
        <v>Одноклассники</v>
      </c>
      <c r="M2293">
        <f>VLOOKUP(L2293,'Косты по каналам'!$A$1:$B$7,2,0)</f>
        <v>45</v>
      </c>
    </row>
    <row r="2294" spans="1:13" x14ac:dyDescent="0.25">
      <c r="A2294" s="1">
        <v>102784</v>
      </c>
      <c r="B2294" s="2">
        <v>44183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f>VLOOKUP(A2294,'Время активности'!$A$1:$B$3211,2,0)</f>
        <v>8</v>
      </c>
      <c r="J2294" s="5">
        <f t="shared" si="70"/>
        <v>0.13333333333333333</v>
      </c>
      <c r="K2294" s="1">
        <f t="shared" si="71"/>
        <v>4</v>
      </c>
      <c r="L2294" t="str">
        <f>VLOOKUP(A2294,'Каналы привлечения'!$A$1:$B$3211,2,0)</f>
        <v>TikTok</v>
      </c>
      <c r="M2294">
        <f>VLOOKUP(L2294,'Косты по каналам'!$A$1:$B$7,2,0)</f>
        <v>80</v>
      </c>
    </row>
    <row r="2295" spans="1:13" x14ac:dyDescent="0.25">
      <c r="A2295" s="1">
        <v>102198</v>
      </c>
      <c r="B2295" s="2">
        <v>43895</v>
      </c>
      <c r="C2295" s="1">
        <v>1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f>VLOOKUP(A2295,'Время активности'!$A$1:$B$3211,2,0)</f>
        <v>33</v>
      </c>
      <c r="J2295" s="5">
        <f t="shared" si="70"/>
        <v>0.55000000000000004</v>
      </c>
      <c r="K2295" s="1">
        <f t="shared" si="71"/>
        <v>4</v>
      </c>
      <c r="L2295" t="str">
        <f>VLOOKUP(A2295,'Каналы привлечения'!$A$1:$B$3211,2,0)</f>
        <v>Instagram</v>
      </c>
      <c r="M2295">
        <f>VLOOKUP(L2295,'Косты по каналам'!$A$1:$B$7,2,0)</f>
        <v>75</v>
      </c>
    </row>
    <row r="2296" spans="1:13" x14ac:dyDescent="0.25">
      <c r="A2296" s="1">
        <v>101938</v>
      </c>
      <c r="B2296" s="2">
        <v>43905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f>VLOOKUP(A2296,'Время активности'!$A$1:$B$3211,2,0)</f>
        <v>73</v>
      </c>
      <c r="J2296" s="5">
        <f t="shared" si="70"/>
        <v>1.2166666666666666</v>
      </c>
      <c r="K2296" s="1">
        <f t="shared" si="71"/>
        <v>3</v>
      </c>
      <c r="L2296" t="str">
        <f>VLOOKUP(A2296,'Каналы привлечения'!$A$1:$B$3211,2,0)</f>
        <v>Instagram</v>
      </c>
      <c r="M2296">
        <f>VLOOKUP(L2296,'Косты по каналам'!$A$1:$B$7,2,0)</f>
        <v>75</v>
      </c>
    </row>
    <row r="2297" spans="1:13" x14ac:dyDescent="0.25">
      <c r="A2297" s="1">
        <v>101040</v>
      </c>
      <c r="B2297" s="2">
        <v>44073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f>VLOOKUP(A2297,'Время активности'!$A$1:$B$3211,2,0)</f>
        <v>270</v>
      </c>
      <c r="J2297" s="5">
        <f t="shared" si="70"/>
        <v>4.5</v>
      </c>
      <c r="K2297" s="1">
        <f t="shared" si="71"/>
        <v>1</v>
      </c>
      <c r="L2297" t="str">
        <f>VLOOKUP(A2297,'Каналы привлечения'!$A$1:$B$3211,2,0)</f>
        <v>Instagram</v>
      </c>
      <c r="M2297">
        <f>VLOOKUP(L2297,'Косты по каналам'!$A$1:$B$7,2,0)</f>
        <v>75</v>
      </c>
    </row>
    <row r="2298" spans="1:13" x14ac:dyDescent="0.25">
      <c r="A2298" s="1">
        <v>103185</v>
      </c>
      <c r="B2298" s="2">
        <v>43912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f>VLOOKUP(A2298,'Время активности'!$A$1:$B$3211,2,0)</f>
        <v>175</v>
      </c>
      <c r="J2298" s="5">
        <f t="shared" si="70"/>
        <v>2.9166666666666665</v>
      </c>
      <c r="K2298" s="1">
        <f t="shared" si="71"/>
        <v>2</v>
      </c>
      <c r="L2298" t="str">
        <f>VLOOKUP(A2298,'Каналы привлечения'!$A$1:$B$3211,2,0)</f>
        <v>VK</v>
      </c>
      <c r="M2298">
        <f>VLOOKUP(L2298,'Косты по каналам'!$A$1:$B$7,2,0)</f>
        <v>60</v>
      </c>
    </row>
    <row r="2299" spans="1:13" x14ac:dyDescent="0.25">
      <c r="A2299" s="1">
        <v>100905</v>
      </c>
      <c r="B2299" s="2">
        <v>44138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f>VLOOKUP(A2299,'Время активности'!$A$1:$B$3211,2,0)</f>
        <v>575</v>
      </c>
      <c r="J2299" s="5">
        <f t="shared" si="70"/>
        <v>9.5833333333333339</v>
      </c>
      <c r="K2299" s="1">
        <f t="shared" si="71"/>
        <v>1</v>
      </c>
      <c r="L2299" t="str">
        <f>VLOOKUP(A2299,'Каналы привлечения'!$A$1:$B$3211,2,0)</f>
        <v>Facebook</v>
      </c>
      <c r="M2299">
        <f>VLOOKUP(L2299,'Косты по каналам'!$A$1:$B$7,2,0)</f>
        <v>90</v>
      </c>
    </row>
    <row r="2300" spans="1:13" x14ac:dyDescent="0.25">
      <c r="A2300" s="1">
        <v>101333</v>
      </c>
      <c r="B2300" s="2">
        <v>44083</v>
      </c>
      <c r="C2300" s="1">
        <v>1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f>VLOOKUP(A2300,'Время активности'!$A$1:$B$3211,2,0)</f>
        <v>261</v>
      </c>
      <c r="J2300" s="5">
        <f t="shared" si="70"/>
        <v>4.3499999999999996</v>
      </c>
      <c r="K2300" s="1">
        <f t="shared" si="71"/>
        <v>1</v>
      </c>
      <c r="L2300" t="str">
        <f>VLOOKUP(A2300,'Каналы привлечения'!$A$1:$B$3211,2,0)</f>
        <v>Facebook</v>
      </c>
      <c r="M2300">
        <f>VLOOKUP(L2300,'Косты по каналам'!$A$1:$B$7,2,0)</f>
        <v>90</v>
      </c>
    </row>
    <row r="2301" spans="1:13" x14ac:dyDescent="0.25">
      <c r="A2301" s="1">
        <v>102412</v>
      </c>
      <c r="B2301" s="2">
        <v>43937</v>
      </c>
      <c r="C2301" s="1">
        <v>1</v>
      </c>
      <c r="D2301" s="1">
        <v>1</v>
      </c>
      <c r="E2301" s="1">
        <v>1</v>
      </c>
      <c r="F2301" s="1">
        <v>1</v>
      </c>
      <c r="G2301" s="1">
        <v>1</v>
      </c>
      <c r="H2301" s="1">
        <v>1</v>
      </c>
      <c r="I2301" s="1">
        <f>VLOOKUP(A2301,'Время активности'!$A$1:$B$3211,2,0)</f>
        <v>28</v>
      </c>
      <c r="J2301" s="5">
        <f t="shared" si="70"/>
        <v>0.46666666666666667</v>
      </c>
      <c r="K2301" s="1">
        <f t="shared" si="71"/>
        <v>4</v>
      </c>
      <c r="L2301" t="str">
        <f>VLOOKUP(A2301,'Каналы привлечения'!$A$1:$B$3211,2,0)</f>
        <v>TikTok</v>
      </c>
      <c r="M2301">
        <f>VLOOKUP(L2301,'Косты по каналам'!$A$1:$B$7,2,0)</f>
        <v>80</v>
      </c>
    </row>
    <row r="2302" spans="1:13" x14ac:dyDescent="0.25">
      <c r="A2302" s="1">
        <v>102006</v>
      </c>
      <c r="B2302" s="2">
        <v>43835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1</v>
      </c>
      <c r="I2302" s="1">
        <f>VLOOKUP(A2302,'Время активности'!$A$1:$B$3211,2,0)</f>
        <v>66</v>
      </c>
      <c r="J2302" s="5">
        <f t="shared" si="70"/>
        <v>1.1000000000000001</v>
      </c>
      <c r="K2302" s="1">
        <f t="shared" si="71"/>
        <v>3</v>
      </c>
      <c r="L2302" t="str">
        <f>VLOOKUP(A2302,'Каналы привлечения'!$A$1:$B$3211,2,0)</f>
        <v>VK</v>
      </c>
      <c r="M2302">
        <f>VLOOKUP(L2302,'Косты по каналам'!$A$1:$B$7,2,0)</f>
        <v>60</v>
      </c>
    </row>
    <row r="2303" spans="1:13" x14ac:dyDescent="0.25">
      <c r="A2303" s="1">
        <v>101159</v>
      </c>
      <c r="B2303" s="2">
        <v>43847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f>VLOOKUP(A2303,'Время активности'!$A$1:$B$3211,2,0)</f>
        <v>112</v>
      </c>
      <c r="J2303" s="5">
        <f t="shared" si="70"/>
        <v>1.8666666666666667</v>
      </c>
      <c r="K2303" s="1">
        <f t="shared" si="71"/>
        <v>3</v>
      </c>
      <c r="L2303" t="str">
        <f>VLOOKUP(A2303,'Каналы привлечения'!$A$1:$B$3211,2,0)</f>
        <v>VK</v>
      </c>
      <c r="M2303">
        <f>VLOOKUP(L2303,'Косты по каналам'!$A$1:$B$7,2,0)</f>
        <v>60</v>
      </c>
    </row>
    <row r="2304" spans="1:13" x14ac:dyDescent="0.25">
      <c r="A2304" s="1">
        <v>102187</v>
      </c>
      <c r="B2304" s="2">
        <v>43842</v>
      </c>
      <c r="C2304" s="1">
        <v>1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f>VLOOKUP(A2304,'Время активности'!$A$1:$B$3211,2,0)</f>
        <v>52</v>
      </c>
      <c r="J2304" s="5">
        <f t="shared" si="70"/>
        <v>0.8666666666666667</v>
      </c>
      <c r="K2304" s="1">
        <f t="shared" si="71"/>
        <v>4</v>
      </c>
      <c r="L2304" t="str">
        <f>VLOOKUP(A2304,'Каналы привлечения'!$A$1:$B$3211,2,0)</f>
        <v>VK</v>
      </c>
      <c r="M2304">
        <f>VLOOKUP(L2304,'Косты по каналам'!$A$1:$B$7,2,0)</f>
        <v>60</v>
      </c>
    </row>
    <row r="2305" spans="1:13" x14ac:dyDescent="0.25">
      <c r="A2305" s="1">
        <v>101076</v>
      </c>
      <c r="B2305" s="2">
        <v>44048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f>VLOOKUP(A2305,'Время активности'!$A$1:$B$3211,2,0)</f>
        <v>57</v>
      </c>
      <c r="J2305" s="5">
        <f t="shared" si="70"/>
        <v>0.95</v>
      </c>
      <c r="K2305" s="1">
        <f t="shared" si="71"/>
        <v>4</v>
      </c>
      <c r="L2305" t="str">
        <f>VLOOKUP(A2305,'Каналы привлечения'!$A$1:$B$3211,2,0)</f>
        <v>VK</v>
      </c>
      <c r="M2305">
        <f>VLOOKUP(L2305,'Косты по каналам'!$A$1:$B$7,2,0)</f>
        <v>60</v>
      </c>
    </row>
    <row r="2306" spans="1:13" x14ac:dyDescent="0.25">
      <c r="A2306" s="1">
        <v>101475</v>
      </c>
      <c r="B2306" s="2">
        <v>43999</v>
      </c>
      <c r="C2306" s="1">
        <v>1</v>
      </c>
      <c r="D2306" s="1">
        <v>1</v>
      </c>
      <c r="E2306" s="1">
        <v>0</v>
      </c>
      <c r="F2306" s="1">
        <v>0</v>
      </c>
      <c r="G2306" s="1">
        <v>0</v>
      </c>
      <c r="H2306" s="1">
        <v>0</v>
      </c>
      <c r="I2306" s="1">
        <f>VLOOKUP(A2306,'Время активности'!$A$1:$B$3211,2,0)</f>
        <v>778</v>
      </c>
      <c r="J2306" s="5">
        <f t="shared" si="70"/>
        <v>12.966666666666667</v>
      </c>
      <c r="K2306" s="1">
        <f t="shared" si="71"/>
        <v>1</v>
      </c>
      <c r="L2306" t="str">
        <f>VLOOKUP(A2306,'Каналы привлечения'!$A$1:$B$3211,2,0)</f>
        <v>Instagram</v>
      </c>
      <c r="M2306">
        <f>VLOOKUP(L2306,'Косты по каналам'!$A$1:$B$7,2,0)</f>
        <v>75</v>
      </c>
    </row>
    <row r="2307" spans="1:13" x14ac:dyDescent="0.25">
      <c r="A2307" s="1">
        <v>101610</v>
      </c>
      <c r="B2307" s="2">
        <v>44165</v>
      </c>
      <c r="C2307" s="1">
        <v>1</v>
      </c>
      <c r="D2307" s="1">
        <v>1</v>
      </c>
      <c r="E2307" s="1">
        <v>1</v>
      </c>
      <c r="F2307" s="1">
        <v>0</v>
      </c>
      <c r="G2307" s="1">
        <v>0</v>
      </c>
      <c r="H2307" s="1">
        <v>0</v>
      </c>
      <c r="I2307" s="1">
        <f>VLOOKUP(A2307,'Время активности'!$A$1:$B$3211,2,0)</f>
        <v>192</v>
      </c>
      <c r="J2307" s="5">
        <f t="shared" ref="J2307:J2370" si="72">I2307/60</f>
        <v>3.2</v>
      </c>
      <c r="K2307" s="1">
        <f t="shared" ref="K2307:K2370" si="73">IF(J2307&lt;=1,4,IF(J2307&lt;=2,3,IF(J2307&lt;=3,2,1)))</f>
        <v>1</v>
      </c>
      <c r="L2307" t="str">
        <f>VLOOKUP(A2307,'Каналы привлечения'!$A$1:$B$3211,2,0)</f>
        <v>Одноклассники</v>
      </c>
      <c r="M2307">
        <f>VLOOKUP(L2307,'Косты по каналам'!$A$1:$B$7,2,0)</f>
        <v>45</v>
      </c>
    </row>
    <row r="2308" spans="1:13" x14ac:dyDescent="0.25">
      <c r="A2308" s="1">
        <v>101396</v>
      </c>
      <c r="B2308" s="2">
        <v>43882</v>
      </c>
      <c r="C2308" s="1">
        <v>1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f>VLOOKUP(A2308,'Время активности'!$A$1:$B$3211,2,0)</f>
        <v>185</v>
      </c>
      <c r="J2308" s="5">
        <f t="shared" si="72"/>
        <v>3.0833333333333335</v>
      </c>
      <c r="K2308" s="1">
        <f t="shared" si="73"/>
        <v>1</v>
      </c>
      <c r="L2308" t="str">
        <f>VLOOKUP(A2308,'Каналы привлечения'!$A$1:$B$3211,2,0)</f>
        <v>VK</v>
      </c>
      <c r="M2308">
        <f>VLOOKUP(L2308,'Косты по каналам'!$A$1:$B$7,2,0)</f>
        <v>60</v>
      </c>
    </row>
    <row r="2309" spans="1:13" x14ac:dyDescent="0.25">
      <c r="A2309" s="1">
        <v>102949</v>
      </c>
      <c r="B2309" s="2">
        <v>44041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f>VLOOKUP(A2309,'Время активности'!$A$1:$B$3211,2,0)</f>
        <v>16</v>
      </c>
      <c r="J2309" s="5">
        <f t="shared" si="72"/>
        <v>0.26666666666666666</v>
      </c>
      <c r="K2309" s="1">
        <f t="shared" si="73"/>
        <v>4</v>
      </c>
      <c r="L2309" t="str">
        <f>VLOOKUP(A2309,'Каналы привлечения'!$A$1:$B$3211,2,0)</f>
        <v>Telegram</v>
      </c>
      <c r="M2309">
        <f>VLOOKUP(L2309,'Косты по каналам'!$A$1:$B$7,2,0)</f>
        <v>70</v>
      </c>
    </row>
    <row r="2310" spans="1:13" x14ac:dyDescent="0.25">
      <c r="A2310" s="1">
        <v>102848</v>
      </c>
      <c r="B2310" s="2">
        <v>43959</v>
      </c>
      <c r="C2310" s="1">
        <v>1</v>
      </c>
      <c r="D2310" s="1">
        <v>1</v>
      </c>
      <c r="E2310" s="1">
        <v>0</v>
      </c>
      <c r="F2310" s="1">
        <v>0</v>
      </c>
      <c r="G2310" s="1">
        <v>0</v>
      </c>
      <c r="H2310" s="1">
        <v>0</v>
      </c>
      <c r="I2310" s="1">
        <f>VLOOKUP(A2310,'Время активности'!$A$1:$B$3211,2,0)</f>
        <v>40</v>
      </c>
      <c r="J2310" s="5">
        <f t="shared" si="72"/>
        <v>0.66666666666666663</v>
      </c>
      <c r="K2310" s="1">
        <f t="shared" si="73"/>
        <v>4</v>
      </c>
      <c r="L2310" t="str">
        <f>VLOOKUP(A2310,'Каналы привлечения'!$A$1:$B$3211,2,0)</f>
        <v>Telegram</v>
      </c>
      <c r="M2310">
        <f>VLOOKUP(L2310,'Косты по каналам'!$A$1:$B$7,2,0)</f>
        <v>70</v>
      </c>
    </row>
    <row r="2311" spans="1:13" x14ac:dyDescent="0.25">
      <c r="A2311" s="1">
        <v>102828</v>
      </c>
      <c r="B2311" s="2">
        <v>44124</v>
      </c>
      <c r="C2311" s="1">
        <v>1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s="1">
        <f>VLOOKUP(A2311,'Время активности'!$A$1:$B$3211,2,0)</f>
        <v>180</v>
      </c>
      <c r="J2311" s="5">
        <f t="shared" si="72"/>
        <v>3</v>
      </c>
      <c r="K2311" s="1">
        <f t="shared" si="73"/>
        <v>2</v>
      </c>
      <c r="L2311" t="str">
        <f>VLOOKUP(A2311,'Каналы привлечения'!$A$1:$B$3211,2,0)</f>
        <v>VK</v>
      </c>
      <c r="M2311">
        <f>VLOOKUP(L2311,'Косты по каналам'!$A$1:$B$7,2,0)</f>
        <v>60</v>
      </c>
    </row>
    <row r="2312" spans="1:13" x14ac:dyDescent="0.25">
      <c r="A2312" s="1">
        <v>102729</v>
      </c>
      <c r="B2312" s="2">
        <v>43977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f>VLOOKUP(A2312,'Время активности'!$A$1:$B$3211,2,0)</f>
        <v>22</v>
      </c>
      <c r="J2312" s="5">
        <f t="shared" si="72"/>
        <v>0.36666666666666664</v>
      </c>
      <c r="K2312" s="1">
        <f t="shared" si="73"/>
        <v>4</v>
      </c>
      <c r="L2312" t="str">
        <f>VLOOKUP(A2312,'Каналы привлечения'!$A$1:$B$3211,2,0)</f>
        <v>Facebook</v>
      </c>
      <c r="M2312">
        <f>VLOOKUP(L2312,'Косты по каналам'!$A$1:$B$7,2,0)</f>
        <v>90</v>
      </c>
    </row>
    <row r="2313" spans="1:13" x14ac:dyDescent="0.25">
      <c r="A2313" s="1">
        <v>100846</v>
      </c>
      <c r="B2313" s="2">
        <v>43975</v>
      </c>
      <c r="C2313" s="1">
        <v>1</v>
      </c>
      <c r="D2313" s="1">
        <v>1</v>
      </c>
      <c r="E2313" s="1">
        <v>1</v>
      </c>
      <c r="F2313" s="1">
        <v>0</v>
      </c>
      <c r="G2313" s="1">
        <v>0</v>
      </c>
      <c r="H2313" s="1">
        <v>0</v>
      </c>
      <c r="I2313" s="1">
        <f>VLOOKUP(A2313,'Время активности'!$A$1:$B$3211,2,0)</f>
        <v>68</v>
      </c>
      <c r="J2313" s="5">
        <f t="shared" si="72"/>
        <v>1.1333333333333333</v>
      </c>
      <c r="K2313" s="1">
        <f t="shared" si="73"/>
        <v>3</v>
      </c>
      <c r="L2313" t="str">
        <f>VLOOKUP(A2313,'Каналы привлечения'!$A$1:$B$3211,2,0)</f>
        <v>Telegram</v>
      </c>
      <c r="M2313">
        <f>VLOOKUP(L2313,'Косты по каналам'!$A$1:$B$7,2,0)</f>
        <v>70</v>
      </c>
    </row>
    <row r="2314" spans="1:13" x14ac:dyDescent="0.25">
      <c r="A2314" s="1">
        <v>100541</v>
      </c>
      <c r="B2314" s="2">
        <v>44141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f>VLOOKUP(A2314,'Время активности'!$A$1:$B$3211,2,0)</f>
        <v>75</v>
      </c>
      <c r="J2314" s="5">
        <f t="shared" si="72"/>
        <v>1.25</v>
      </c>
      <c r="K2314" s="1">
        <f t="shared" si="73"/>
        <v>3</v>
      </c>
      <c r="L2314" t="str">
        <f>VLOOKUP(A2314,'Каналы привлечения'!$A$1:$B$3211,2,0)</f>
        <v>VK</v>
      </c>
      <c r="M2314">
        <f>VLOOKUP(L2314,'Косты по каналам'!$A$1:$B$7,2,0)</f>
        <v>60</v>
      </c>
    </row>
    <row r="2315" spans="1:13" x14ac:dyDescent="0.25">
      <c r="A2315" s="1">
        <v>100277</v>
      </c>
      <c r="B2315" s="2">
        <v>43842</v>
      </c>
      <c r="C2315" s="1">
        <v>1</v>
      </c>
      <c r="D2315" s="1">
        <v>1</v>
      </c>
      <c r="E2315" s="1">
        <v>1</v>
      </c>
      <c r="F2315" s="1">
        <v>1</v>
      </c>
      <c r="G2315" s="1">
        <v>1</v>
      </c>
      <c r="H2315" s="1">
        <v>1</v>
      </c>
      <c r="I2315" s="1">
        <f>VLOOKUP(A2315,'Время активности'!$A$1:$B$3211,2,0)</f>
        <v>157</v>
      </c>
      <c r="J2315" s="5">
        <f t="shared" si="72"/>
        <v>2.6166666666666667</v>
      </c>
      <c r="K2315" s="1">
        <f t="shared" si="73"/>
        <v>2</v>
      </c>
      <c r="L2315" t="str">
        <f>VLOOKUP(A2315,'Каналы привлечения'!$A$1:$B$3211,2,0)</f>
        <v>Одноклассники</v>
      </c>
      <c r="M2315">
        <f>VLOOKUP(L2315,'Косты по каналам'!$A$1:$B$7,2,0)</f>
        <v>45</v>
      </c>
    </row>
    <row r="2316" spans="1:13" x14ac:dyDescent="0.25">
      <c r="A2316" s="1">
        <v>100864</v>
      </c>
      <c r="B2316" s="2">
        <v>43927</v>
      </c>
      <c r="C2316" s="1">
        <v>1</v>
      </c>
      <c r="D2316" s="1">
        <v>1</v>
      </c>
      <c r="E2316" s="1">
        <v>1</v>
      </c>
      <c r="F2316" s="1">
        <v>1</v>
      </c>
      <c r="G2316" s="1">
        <v>0</v>
      </c>
      <c r="H2316" s="1">
        <v>0</v>
      </c>
      <c r="I2316" s="1">
        <f>VLOOKUP(A2316,'Время активности'!$A$1:$B$3211,2,0)</f>
        <v>68</v>
      </c>
      <c r="J2316" s="5">
        <f t="shared" si="72"/>
        <v>1.1333333333333333</v>
      </c>
      <c r="K2316" s="1">
        <f t="shared" si="73"/>
        <v>3</v>
      </c>
      <c r="L2316" t="str">
        <f>VLOOKUP(A2316,'Каналы привлечения'!$A$1:$B$3211,2,0)</f>
        <v>TikTok</v>
      </c>
      <c r="M2316">
        <f>VLOOKUP(L2316,'Косты по каналам'!$A$1:$B$7,2,0)</f>
        <v>80</v>
      </c>
    </row>
    <row r="2317" spans="1:13" x14ac:dyDescent="0.25">
      <c r="A2317" s="1">
        <v>102391</v>
      </c>
      <c r="B2317" s="2">
        <v>44076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f>VLOOKUP(A2317,'Время активности'!$A$1:$B$3211,2,0)</f>
        <v>104</v>
      </c>
      <c r="J2317" s="5">
        <f t="shared" si="72"/>
        <v>1.7333333333333334</v>
      </c>
      <c r="K2317" s="1">
        <f t="shared" si="73"/>
        <v>3</v>
      </c>
      <c r="L2317" t="str">
        <f>VLOOKUP(A2317,'Каналы привлечения'!$A$1:$B$3211,2,0)</f>
        <v>VK</v>
      </c>
      <c r="M2317">
        <f>VLOOKUP(L2317,'Косты по каналам'!$A$1:$B$7,2,0)</f>
        <v>60</v>
      </c>
    </row>
    <row r="2318" spans="1:13" x14ac:dyDescent="0.25">
      <c r="A2318" s="1">
        <v>102106</v>
      </c>
      <c r="B2318" s="2">
        <v>44125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f>VLOOKUP(A2318,'Время активности'!$A$1:$B$3211,2,0)</f>
        <v>594</v>
      </c>
      <c r="J2318" s="5">
        <f t="shared" si="72"/>
        <v>9.9</v>
      </c>
      <c r="K2318" s="1">
        <f t="shared" si="73"/>
        <v>1</v>
      </c>
      <c r="L2318" t="str">
        <f>VLOOKUP(A2318,'Каналы привлечения'!$A$1:$B$3211,2,0)</f>
        <v>TikTok</v>
      </c>
      <c r="M2318">
        <f>VLOOKUP(L2318,'Косты по каналам'!$A$1:$B$7,2,0)</f>
        <v>80</v>
      </c>
    </row>
    <row r="2319" spans="1:13" x14ac:dyDescent="0.25">
      <c r="A2319" s="1">
        <v>102257</v>
      </c>
      <c r="B2319" s="2">
        <v>44024</v>
      </c>
      <c r="C2319" s="1">
        <v>1</v>
      </c>
      <c r="D2319" s="1">
        <v>1</v>
      </c>
      <c r="E2319" s="1">
        <v>1</v>
      </c>
      <c r="F2319" s="1">
        <v>1</v>
      </c>
      <c r="G2319" s="1">
        <v>1</v>
      </c>
      <c r="H2319" s="1">
        <v>1</v>
      </c>
      <c r="I2319" s="1">
        <f>VLOOKUP(A2319,'Время активности'!$A$1:$B$3211,2,0)</f>
        <v>1</v>
      </c>
      <c r="J2319" s="5">
        <f t="shared" si="72"/>
        <v>1.6666666666666666E-2</v>
      </c>
      <c r="K2319" s="1">
        <f t="shared" si="73"/>
        <v>4</v>
      </c>
      <c r="L2319" t="str">
        <f>VLOOKUP(A2319,'Каналы привлечения'!$A$1:$B$3211,2,0)</f>
        <v>VK</v>
      </c>
      <c r="M2319">
        <f>VLOOKUP(L2319,'Косты по каналам'!$A$1:$B$7,2,0)</f>
        <v>60</v>
      </c>
    </row>
    <row r="2320" spans="1:13" x14ac:dyDescent="0.25">
      <c r="A2320" s="1">
        <v>102330</v>
      </c>
      <c r="B2320" s="2">
        <v>43978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f>VLOOKUP(A2320,'Время активности'!$A$1:$B$3211,2,0)</f>
        <v>40</v>
      </c>
      <c r="J2320" s="5">
        <f t="shared" si="72"/>
        <v>0.66666666666666663</v>
      </c>
      <c r="K2320" s="1">
        <f t="shared" si="73"/>
        <v>4</v>
      </c>
      <c r="L2320" t="str">
        <f>VLOOKUP(A2320,'Каналы привлечения'!$A$1:$B$3211,2,0)</f>
        <v>VK</v>
      </c>
      <c r="M2320">
        <f>VLOOKUP(L2320,'Косты по каналам'!$A$1:$B$7,2,0)</f>
        <v>60</v>
      </c>
    </row>
    <row r="2321" spans="1:13" x14ac:dyDescent="0.25">
      <c r="A2321" s="1">
        <v>100653</v>
      </c>
      <c r="B2321" s="2">
        <v>43915</v>
      </c>
      <c r="C2321" s="1">
        <v>1</v>
      </c>
      <c r="D2321" s="1">
        <v>1</v>
      </c>
      <c r="E2321" s="1">
        <v>1</v>
      </c>
      <c r="F2321" s="1">
        <v>1</v>
      </c>
      <c r="G2321" s="1">
        <v>1</v>
      </c>
      <c r="H2321" s="1">
        <v>1</v>
      </c>
      <c r="I2321" s="1">
        <f>VLOOKUP(A2321,'Время активности'!$A$1:$B$3211,2,0)</f>
        <v>75</v>
      </c>
      <c r="J2321" s="5">
        <f t="shared" si="72"/>
        <v>1.25</v>
      </c>
      <c r="K2321" s="1">
        <f t="shared" si="73"/>
        <v>3</v>
      </c>
      <c r="L2321" t="str">
        <f>VLOOKUP(A2321,'Каналы привлечения'!$A$1:$B$3211,2,0)</f>
        <v>VK</v>
      </c>
      <c r="M2321">
        <f>VLOOKUP(L2321,'Косты по каналам'!$A$1:$B$7,2,0)</f>
        <v>60</v>
      </c>
    </row>
    <row r="2322" spans="1:13" x14ac:dyDescent="0.25">
      <c r="A2322" s="1">
        <v>102674</v>
      </c>
      <c r="B2322" s="2">
        <v>43982</v>
      </c>
      <c r="C2322" s="1">
        <v>1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f>VLOOKUP(A2322,'Время активности'!$A$1:$B$3211,2,0)</f>
        <v>180</v>
      </c>
      <c r="J2322" s="5">
        <f t="shared" si="72"/>
        <v>3</v>
      </c>
      <c r="K2322" s="1">
        <f t="shared" si="73"/>
        <v>2</v>
      </c>
      <c r="L2322" t="str">
        <f>VLOOKUP(A2322,'Каналы привлечения'!$A$1:$B$3211,2,0)</f>
        <v>Одноклассники</v>
      </c>
      <c r="M2322">
        <f>VLOOKUP(L2322,'Косты по каналам'!$A$1:$B$7,2,0)</f>
        <v>45</v>
      </c>
    </row>
    <row r="2323" spans="1:13" x14ac:dyDescent="0.25">
      <c r="A2323" s="1">
        <v>103191</v>
      </c>
      <c r="B2323" s="2">
        <v>43957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1">
        <f>VLOOKUP(A2323,'Время активности'!$A$1:$B$3211,2,0)</f>
        <v>231</v>
      </c>
      <c r="J2323" s="5">
        <f t="shared" si="72"/>
        <v>3.85</v>
      </c>
      <c r="K2323" s="1">
        <f t="shared" si="73"/>
        <v>1</v>
      </c>
      <c r="L2323" t="str">
        <f>VLOOKUP(A2323,'Каналы привлечения'!$A$1:$B$3211,2,0)</f>
        <v>Telegram</v>
      </c>
      <c r="M2323">
        <f>VLOOKUP(L2323,'Косты по каналам'!$A$1:$B$7,2,0)</f>
        <v>70</v>
      </c>
    </row>
    <row r="2324" spans="1:13" x14ac:dyDescent="0.25">
      <c r="A2324" s="1">
        <v>100654</v>
      </c>
      <c r="B2324" s="2">
        <v>44091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f>VLOOKUP(A2324,'Время активности'!$A$1:$B$3211,2,0)</f>
        <v>75</v>
      </c>
      <c r="J2324" s="5">
        <f t="shared" si="72"/>
        <v>1.25</v>
      </c>
      <c r="K2324" s="1">
        <f t="shared" si="73"/>
        <v>3</v>
      </c>
      <c r="L2324" t="str">
        <f>VLOOKUP(A2324,'Каналы привлечения'!$A$1:$B$3211,2,0)</f>
        <v>Одноклассники</v>
      </c>
      <c r="M2324">
        <f>VLOOKUP(L2324,'Косты по каналам'!$A$1:$B$7,2,0)</f>
        <v>45</v>
      </c>
    </row>
    <row r="2325" spans="1:13" x14ac:dyDescent="0.25">
      <c r="A2325" s="1">
        <v>101788</v>
      </c>
      <c r="B2325" s="2">
        <v>43900</v>
      </c>
      <c r="C2325" s="1">
        <v>1</v>
      </c>
      <c r="D2325" s="1">
        <v>1</v>
      </c>
      <c r="E2325" s="1">
        <v>1</v>
      </c>
      <c r="F2325" s="1">
        <v>0</v>
      </c>
      <c r="G2325" s="1">
        <v>0</v>
      </c>
      <c r="H2325" s="1">
        <v>0</v>
      </c>
      <c r="I2325" s="1">
        <f>VLOOKUP(A2325,'Время активности'!$A$1:$B$3211,2,0)</f>
        <v>52</v>
      </c>
      <c r="J2325" s="5">
        <f t="shared" si="72"/>
        <v>0.8666666666666667</v>
      </c>
      <c r="K2325" s="1">
        <f t="shared" si="73"/>
        <v>4</v>
      </c>
      <c r="L2325" t="str">
        <f>VLOOKUP(A2325,'Каналы привлечения'!$A$1:$B$3211,2,0)</f>
        <v>VK</v>
      </c>
      <c r="M2325">
        <f>VLOOKUP(L2325,'Косты по каналам'!$A$1:$B$7,2,0)</f>
        <v>60</v>
      </c>
    </row>
    <row r="2326" spans="1:13" x14ac:dyDescent="0.25">
      <c r="A2326" s="1">
        <v>102159</v>
      </c>
      <c r="B2326" s="2">
        <v>43944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f>VLOOKUP(A2326,'Время активности'!$A$1:$B$3211,2,0)</f>
        <v>19</v>
      </c>
      <c r="J2326" s="5">
        <f t="shared" si="72"/>
        <v>0.31666666666666665</v>
      </c>
      <c r="K2326" s="1">
        <f t="shared" si="73"/>
        <v>4</v>
      </c>
      <c r="L2326" t="str">
        <f>VLOOKUP(A2326,'Каналы привлечения'!$A$1:$B$3211,2,0)</f>
        <v>Одноклассники</v>
      </c>
      <c r="M2326">
        <f>VLOOKUP(L2326,'Косты по каналам'!$A$1:$B$7,2,0)</f>
        <v>45</v>
      </c>
    </row>
    <row r="2327" spans="1:13" x14ac:dyDescent="0.25">
      <c r="A2327" s="1">
        <v>101369</v>
      </c>
      <c r="B2327" s="2">
        <v>44109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f>VLOOKUP(A2327,'Время активности'!$A$1:$B$3211,2,0)</f>
        <v>70</v>
      </c>
      <c r="J2327" s="5">
        <f t="shared" si="72"/>
        <v>1.1666666666666667</v>
      </c>
      <c r="K2327" s="1">
        <f t="shared" si="73"/>
        <v>3</v>
      </c>
      <c r="L2327" t="str">
        <f>VLOOKUP(A2327,'Каналы привлечения'!$A$1:$B$3211,2,0)</f>
        <v>TikTok</v>
      </c>
      <c r="M2327">
        <f>VLOOKUP(L2327,'Косты по каналам'!$A$1:$B$7,2,0)</f>
        <v>80</v>
      </c>
    </row>
    <row r="2328" spans="1:13" x14ac:dyDescent="0.25">
      <c r="A2328" s="1">
        <v>101593</v>
      </c>
      <c r="B2328" s="2">
        <v>43880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f>VLOOKUP(A2328,'Время активности'!$A$1:$B$3211,2,0)</f>
        <v>162</v>
      </c>
      <c r="J2328" s="5">
        <f t="shared" si="72"/>
        <v>2.7</v>
      </c>
      <c r="K2328" s="1">
        <f t="shared" si="73"/>
        <v>2</v>
      </c>
      <c r="L2328" t="str">
        <f>VLOOKUP(A2328,'Каналы привлечения'!$A$1:$B$3211,2,0)</f>
        <v>Instagram</v>
      </c>
      <c r="M2328">
        <f>VLOOKUP(L2328,'Косты по каналам'!$A$1:$B$7,2,0)</f>
        <v>75</v>
      </c>
    </row>
    <row r="2329" spans="1:13" x14ac:dyDescent="0.25">
      <c r="A2329" s="1">
        <v>102968</v>
      </c>
      <c r="B2329" s="2">
        <v>43904</v>
      </c>
      <c r="C2329" s="1">
        <v>1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s="1">
        <f>VLOOKUP(A2329,'Время активности'!$A$1:$B$3211,2,0)</f>
        <v>7</v>
      </c>
      <c r="J2329" s="5">
        <f t="shared" si="72"/>
        <v>0.11666666666666667</v>
      </c>
      <c r="K2329" s="1">
        <f t="shared" si="73"/>
        <v>4</v>
      </c>
      <c r="L2329" t="str">
        <f>VLOOKUP(A2329,'Каналы привлечения'!$A$1:$B$3211,2,0)</f>
        <v>Instagram</v>
      </c>
      <c r="M2329">
        <f>VLOOKUP(L2329,'Косты по каналам'!$A$1:$B$7,2,0)</f>
        <v>75</v>
      </c>
    </row>
    <row r="2330" spans="1:13" x14ac:dyDescent="0.25">
      <c r="A2330" s="1">
        <v>101965</v>
      </c>
      <c r="B2330" s="2">
        <v>44051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f>VLOOKUP(A2330,'Время активности'!$A$1:$B$3211,2,0)</f>
        <v>56</v>
      </c>
      <c r="J2330" s="5">
        <f t="shared" si="72"/>
        <v>0.93333333333333335</v>
      </c>
      <c r="K2330" s="1">
        <f t="shared" si="73"/>
        <v>4</v>
      </c>
      <c r="L2330" t="str">
        <f>VLOOKUP(A2330,'Каналы привлечения'!$A$1:$B$3211,2,0)</f>
        <v>TikTok</v>
      </c>
      <c r="M2330">
        <f>VLOOKUP(L2330,'Косты по каналам'!$A$1:$B$7,2,0)</f>
        <v>80</v>
      </c>
    </row>
    <row r="2331" spans="1:13" x14ac:dyDescent="0.25">
      <c r="A2331" s="1">
        <v>101421</v>
      </c>
      <c r="B2331" s="2">
        <v>44041</v>
      </c>
      <c r="C2331" s="1">
        <v>1</v>
      </c>
      <c r="D2331" s="1">
        <v>1</v>
      </c>
      <c r="E2331" s="1">
        <v>1</v>
      </c>
      <c r="F2331" s="1">
        <v>0</v>
      </c>
      <c r="G2331" s="1">
        <v>0</v>
      </c>
      <c r="H2331" s="1">
        <v>0</v>
      </c>
      <c r="I2331" s="1">
        <f>VLOOKUP(A2331,'Время активности'!$A$1:$B$3211,2,0)</f>
        <v>354</v>
      </c>
      <c r="J2331" s="5">
        <f t="shared" si="72"/>
        <v>5.9</v>
      </c>
      <c r="K2331" s="1">
        <f t="shared" si="73"/>
        <v>1</v>
      </c>
      <c r="L2331" t="str">
        <f>VLOOKUP(A2331,'Каналы привлечения'!$A$1:$B$3211,2,0)</f>
        <v>Facebook</v>
      </c>
      <c r="M2331">
        <f>VLOOKUP(L2331,'Косты по каналам'!$A$1:$B$7,2,0)</f>
        <v>90</v>
      </c>
    </row>
    <row r="2332" spans="1:13" x14ac:dyDescent="0.25">
      <c r="A2332" s="1">
        <v>102157</v>
      </c>
      <c r="B2332" s="2">
        <v>44148</v>
      </c>
      <c r="C2332" s="1">
        <v>1</v>
      </c>
      <c r="D2332" s="1">
        <v>1</v>
      </c>
      <c r="E2332" s="1">
        <v>1</v>
      </c>
      <c r="F2332" s="1">
        <v>1</v>
      </c>
      <c r="G2332" s="1">
        <v>0</v>
      </c>
      <c r="H2332" s="1">
        <v>0</v>
      </c>
      <c r="I2332" s="1">
        <f>VLOOKUP(A2332,'Время активности'!$A$1:$B$3211,2,0)</f>
        <v>69</v>
      </c>
      <c r="J2332" s="5">
        <f t="shared" si="72"/>
        <v>1.1499999999999999</v>
      </c>
      <c r="K2332" s="1">
        <f t="shared" si="73"/>
        <v>3</v>
      </c>
      <c r="L2332" t="str">
        <f>VLOOKUP(A2332,'Каналы привлечения'!$A$1:$B$3211,2,0)</f>
        <v>Одноклассники</v>
      </c>
      <c r="M2332">
        <f>VLOOKUP(L2332,'Косты по каналам'!$A$1:$B$7,2,0)</f>
        <v>45</v>
      </c>
    </row>
    <row r="2333" spans="1:13" x14ac:dyDescent="0.25">
      <c r="A2333" s="1">
        <v>101455</v>
      </c>
      <c r="B2333" s="2">
        <v>44169</v>
      </c>
      <c r="C2333" s="1">
        <v>1</v>
      </c>
      <c r="D2333" s="1">
        <v>1</v>
      </c>
      <c r="E2333" s="1">
        <v>0</v>
      </c>
      <c r="F2333" s="1">
        <v>0</v>
      </c>
      <c r="G2333" s="1">
        <v>0</v>
      </c>
      <c r="H2333" s="1">
        <v>0</v>
      </c>
      <c r="I2333" s="1">
        <f>VLOOKUP(A2333,'Время активности'!$A$1:$B$3211,2,0)</f>
        <v>221</v>
      </c>
      <c r="J2333" s="5">
        <f t="shared" si="72"/>
        <v>3.6833333333333331</v>
      </c>
      <c r="K2333" s="1">
        <f t="shared" si="73"/>
        <v>1</v>
      </c>
      <c r="L2333" t="str">
        <f>VLOOKUP(A2333,'Каналы привлечения'!$A$1:$B$3211,2,0)</f>
        <v>Одноклассники</v>
      </c>
      <c r="M2333">
        <f>VLOOKUP(L2333,'Косты по каналам'!$A$1:$B$7,2,0)</f>
        <v>45</v>
      </c>
    </row>
    <row r="2334" spans="1:13" x14ac:dyDescent="0.25">
      <c r="A2334" s="1">
        <v>102352</v>
      </c>
      <c r="B2334" s="2">
        <v>43893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f>VLOOKUP(A2334,'Время активности'!$A$1:$B$3211,2,0)</f>
        <v>66</v>
      </c>
      <c r="J2334" s="5">
        <f t="shared" si="72"/>
        <v>1.1000000000000001</v>
      </c>
      <c r="K2334" s="1">
        <f t="shared" si="73"/>
        <v>3</v>
      </c>
      <c r="L2334" t="str">
        <f>VLOOKUP(A2334,'Каналы привлечения'!$A$1:$B$3211,2,0)</f>
        <v>Instagram</v>
      </c>
      <c r="M2334">
        <f>VLOOKUP(L2334,'Косты по каналам'!$A$1:$B$7,2,0)</f>
        <v>75</v>
      </c>
    </row>
    <row r="2335" spans="1:13" x14ac:dyDescent="0.25">
      <c r="A2335" s="1">
        <v>100647</v>
      </c>
      <c r="B2335" s="2">
        <v>44099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f>VLOOKUP(A2335,'Время активности'!$A$1:$B$3211,2,0)</f>
        <v>283</v>
      </c>
      <c r="J2335" s="5">
        <f t="shared" si="72"/>
        <v>4.7166666666666668</v>
      </c>
      <c r="K2335" s="1">
        <f t="shared" si="73"/>
        <v>1</v>
      </c>
      <c r="L2335" t="str">
        <f>VLOOKUP(A2335,'Каналы привлечения'!$A$1:$B$3211,2,0)</f>
        <v>Одноклассники</v>
      </c>
      <c r="M2335">
        <f>VLOOKUP(L2335,'Косты по каналам'!$A$1:$B$7,2,0)</f>
        <v>45</v>
      </c>
    </row>
    <row r="2336" spans="1:13" x14ac:dyDescent="0.25">
      <c r="A2336" s="1">
        <v>102392</v>
      </c>
      <c r="B2336" s="2">
        <v>43847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f>VLOOKUP(A2336,'Время активности'!$A$1:$B$3211,2,0)</f>
        <v>59</v>
      </c>
      <c r="J2336" s="5">
        <f t="shared" si="72"/>
        <v>0.98333333333333328</v>
      </c>
      <c r="K2336" s="1">
        <f t="shared" si="73"/>
        <v>4</v>
      </c>
      <c r="L2336" t="str">
        <f>VLOOKUP(A2336,'Каналы привлечения'!$A$1:$B$3211,2,0)</f>
        <v>Telegram</v>
      </c>
      <c r="M2336">
        <f>VLOOKUP(L2336,'Косты по каналам'!$A$1:$B$7,2,0)</f>
        <v>70</v>
      </c>
    </row>
    <row r="2337" spans="1:13" x14ac:dyDescent="0.25">
      <c r="A2337" s="1">
        <v>102506</v>
      </c>
      <c r="B2337" s="2">
        <v>43854</v>
      </c>
      <c r="C2337" s="1">
        <v>1</v>
      </c>
      <c r="D2337" s="1">
        <v>1</v>
      </c>
      <c r="E2337" s="1">
        <v>1</v>
      </c>
      <c r="F2337" s="1">
        <v>0</v>
      </c>
      <c r="G2337" s="1">
        <v>0</v>
      </c>
      <c r="H2337" s="1">
        <v>0</v>
      </c>
      <c r="I2337" s="1">
        <f>VLOOKUP(A2337,'Время активности'!$A$1:$B$3211,2,0)</f>
        <v>269</v>
      </c>
      <c r="J2337" s="5">
        <f t="shared" si="72"/>
        <v>4.4833333333333334</v>
      </c>
      <c r="K2337" s="1">
        <f t="shared" si="73"/>
        <v>1</v>
      </c>
      <c r="L2337" t="str">
        <f>VLOOKUP(A2337,'Каналы привлечения'!$A$1:$B$3211,2,0)</f>
        <v>VK</v>
      </c>
      <c r="M2337">
        <f>VLOOKUP(L2337,'Косты по каналам'!$A$1:$B$7,2,0)</f>
        <v>60</v>
      </c>
    </row>
    <row r="2338" spans="1:13" x14ac:dyDescent="0.25">
      <c r="A2338" s="1">
        <v>103067</v>
      </c>
      <c r="B2338" s="2">
        <v>44055</v>
      </c>
      <c r="C2338" s="1">
        <v>1</v>
      </c>
      <c r="D2338" s="1">
        <v>1</v>
      </c>
      <c r="E2338" s="1">
        <v>1</v>
      </c>
      <c r="F2338" s="1">
        <v>1</v>
      </c>
      <c r="G2338" s="1">
        <v>0</v>
      </c>
      <c r="H2338" s="1">
        <v>0</v>
      </c>
      <c r="I2338" s="1">
        <f>VLOOKUP(A2338,'Время активности'!$A$1:$B$3211,2,0)</f>
        <v>77</v>
      </c>
      <c r="J2338" s="5">
        <f t="shared" si="72"/>
        <v>1.2833333333333334</v>
      </c>
      <c r="K2338" s="1">
        <f t="shared" si="73"/>
        <v>3</v>
      </c>
      <c r="L2338" t="str">
        <f>VLOOKUP(A2338,'Каналы привлечения'!$A$1:$B$3211,2,0)</f>
        <v>Facebook</v>
      </c>
      <c r="M2338">
        <f>VLOOKUP(L2338,'Косты по каналам'!$A$1:$B$7,2,0)</f>
        <v>90</v>
      </c>
    </row>
    <row r="2339" spans="1:13" x14ac:dyDescent="0.25">
      <c r="A2339" s="1">
        <v>100092</v>
      </c>
      <c r="B2339" s="2">
        <v>43938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f>VLOOKUP(A2339,'Время активности'!$A$1:$B$3211,2,0)</f>
        <v>182</v>
      </c>
      <c r="J2339" s="5">
        <f t="shared" si="72"/>
        <v>3.0333333333333332</v>
      </c>
      <c r="K2339" s="1">
        <f t="shared" si="73"/>
        <v>1</v>
      </c>
      <c r="L2339" t="str">
        <f>VLOOKUP(A2339,'Каналы привлечения'!$A$1:$B$3211,2,0)</f>
        <v>TikTok</v>
      </c>
      <c r="M2339">
        <f>VLOOKUP(L2339,'Косты по каналам'!$A$1:$B$7,2,0)</f>
        <v>80</v>
      </c>
    </row>
    <row r="2340" spans="1:13" x14ac:dyDescent="0.25">
      <c r="A2340" s="1">
        <v>102050</v>
      </c>
      <c r="B2340" s="2">
        <v>43929</v>
      </c>
      <c r="C2340" s="1">
        <v>1</v>
      </c>
      <c r="D2340" s="1">
        <v>1</v>
      </c>
      <c r="E2340" s="1">
        <v>1</v>
      </c>
      <c r="F2340" s="1">
        <v>1</v>
      </c>
      <c r="G2340" s="1">
        <v>0</v>
      </c>
      <c r="H2340" s="1">
        <v>0</v>
      </c>
      <c r="I2340" s="1">
        <f>VLOOKUP(A2340,'Время активности'!$A$1:$B$3211,2,0)</f>
        <v>24</v>
      </c>
      <c r="J2340" s="5">
        <f t="shared" si="72"/>
        <v>0.4</v>
      </c>
      <c r="K2340" s="1">
        <f t="shared" si="73"/>
        <v>4</v>
      </c>
      <c r="L2340" t="str">
        <f>VLOOKUP(A2340,'Каналы привлечения'!$A$1:$B$3211,2,0)</f>
        <v>TikTok</v>
      </c>
      <c r="M2340">
        <f>VLOOKUP(L2340,'Косты по каналам'!$A$1:$B$7,2,0)</f>
        <v>80</v>
      </c>
    </row>
    <row r="2341" spans="1:13" x14ac:dyDescent="0.25">
      <c r="A2341" s="1">
        <v>100634</v>
      </c>
      <c r="B2341" s="2">
        <v>44080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f>VLOOKUP(A2341,'Время активности'!$A$1:$B$3211,2,0)</f>
        <v>71</v>
      </c>
      <c r="J2341" s="5">
        <f t="shared" si="72"/>
        <v>1.1833333333333333</v>
      </c>
      <c r="K2341" s="1">
        <f t="shared" si="73"/>
        <v>3</v>
      </c>
      <c r="L2341" t="str">
        <f>VLOOKUP(A2341,'Каналы привлечения'!$A$1:$B$3211,2,0)</f>
        <v>VK</v>
      </c>
      <c r="M2341">
        <f>VLOOKUP(L2341,'Косты по каналам'!$A$1:$B$7,2,0)</f>
        <v>60</v>
      </c>
    </row>
    <row r="2342" spans="1:13" x14ac:dyDescent="0.25">
      <c r="A2342" s="1">
        <v>101461</v>
      </c>
      <c r="B2342" s="2">
        <v>43892</v>
      </c>
      <c r="C2342" s="1">
        <v>1</v>
      </c>
      <c r="D2342" s="1">
        <v>1</v>
      </c>
      <c r="E2342" s="1">
        <v>1</v>
      </c>
      <c r="F2342" s="1">
        <v>0</v>
      </c>
      <c r="G2342" s="1">
        <v>0</v>
      </c>
      <c r="H2342" s="1">
        <v>0</v>
      </c>
      <c r="I2342" s="1">
        <f>VLOOKUP(A2342,'Время активности'!$A$1:$B$3211,2,0)</f>
        <v>25</v>
      </c>
      <c r="J2342" s="5">
        <f t="shared" si="72"/>
        <v>0.41666666666666669</v>
      </c>
      <c r="K2342" s="1">
        <f t="shared" si="73"/>
        <v>4</v>
      </c>
      <c r="L2342" t="str">
        <f>VLOOKUP(A2342,'Каналы привлечения'!$A$1:$B$3211,2,0)</f>
        <v>Одноклассники</v>
      </c>
      <c r="M2342">
        <f>VLOOKUP(L2342,'Косты по каналам'!$A$1:$B$7,2,0)</f>
        <v>45</v>
      </c>
    </row>
    <row r="2343" spans="1:13" x14ac:dyDescent="0.25">
      <c r="A2343" s="1">
        <v>100380</v>
      </c>
      <c r="B2343" s="2">
        <v>44059</v>
      </c>
      <c r="C2343" s="1">
        <v>1</v>
      </c>
      <c r="D2343" s="1">
        <v>1</v>
      </c>
      <c r="E2343" s="1">
        <v>1</v>
      </c>
      <c r="F2343" s="1">
        <v>1</v>
      </c>
      <c r="G2343" s="1">
        <v>0</v>
      </c>
      <c r="H2343" s="1">
        <v>0</v>
      </c>
      <c r="I2343" s="1">
        <f>VLOOKUP(A2343,'Время активности'!$A$1:$B$3211,2,0)</f>
        <v>168</v>
      </c>
      <c r="J2343" s="5">
        <f t="shared" si="72"/>
        <v>2.8</v>
      </c>
      <c r="K2343" s="1">
        <f t="shared" si="73"/>
        <v>2</v>
      </c>
      <c r="L2343" t="str">
        <f>VLOOKUP(A2343,'Каналы привлечения'!$A$1:$B$3211,2,0)</f>
        <v>VK</v>
      </c>
      <c r="M2343">
        <f>VLOOKUP(L2343,'Косты по каналам'!$A$1:$B$7,2,0)</f>
        <v>60</v>
      </c>
    </row>
    <row r="2344" spans="1:13" x14ac:dyDescent="0.25">
      <c r="A2344" s="1">
        <v>102126</v>
      </c>
      <c r="B2344" s="2">
        <v>43953</v>
      </c>
      <c r="C2344" s="1">
        <v>1</v>
      </c>
      <c r="D2344" s="1">
        <v>1</v>
      </c>
      <c r="E2344" s="1">
        <v>1</v>
      </c>
      <c r="F2344" s="1">
        <v>1</v>
      </c>
      <c r="G2344" s="1">
        <v>1</v>
      </c>
      <c r="H2344" s="1">
        <v>0</v>
      </c>
      <c r="I2344" s="1">
        <f>VLOOKUP(A2344,'Время активности'!$A$1:$B$3211,2,0)</f>
        <v>105</v>
      </c>
      <c r="J2344" s="5">
        <f t="shared" si="72"/>
        <v>1.75</v>
      </c>
      <c r="K2344" s="1">
        <f t="shared" si="73"/>
        <v>3</v>
      </c>
      <c r="L2344" t="str">
        <f>VLOOKUP(A2344,'Каналы привлечения'!$A$1:$B$3211,2,0)</f>
        <v>VK</v>
      </c>
      <c r="M2344">
        <f>VLOOKUP(L2344,'Косты по каналам'!$A$1:$B$7,2,0)</f>
        <v>60</v>
      </c>
    </row>
    <row r="2345" spans="1:13" x14ac:dyDescent="0.25">
      <c r="A2345" s="1">
        <v>102680</v>
      </c>
      <c r="B2345" s="2">
        <v>43945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1">
        <f>VLOOKUP(A2345,'Время активности'!$A$1:$B$3211,2,0)</f>
        <v>112</v>
      </c>
      <c r="J2345" s="5">
        <f t="shared" si="72"/>
        <v>1.8666666666666667</v>
      </c>
      <c r="K2345" s="1">
        <f t="shared" si="73"/>
        <v>3</v>
      </c>
      <c r="L2345" t="str">
        <f>VLOOKUP(A2345,'Каналы привлечения'!$A$1:$B$3211,2,0)</f>
        <v>Instagram</v>
      </c>
      <c r="M2345">
        <f>VLOOKUP(L2345,'Косты по каналам'!$A$1:$B$7,2,0)</f>
        <v>75</v>
      </c>
    </row>
    <row r="2346" spans="1:13" x14ac:dyDescent="0.25">
      <c r="A2346" s="1">
        <v>102544</v>
      </c>
      <c r="B2346" s="2">
        <v>43928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f>VLOOKUP(A2346,'Время активности'!$A$1:$B$3211,2,0)</f>
        <v>50</v>
      </c>
      <c r="J2346" s="5">
        <f t="shared" si="72"/>
        <v>0.83333333333333337</v>
      </c>
      <c r="K2346" s="1">
        <f t="shared" si="73"/>
        <v>4</v>
      </c>
      <c r="L2346" t="str">
        <f>VLOOKUP(A2346,'Каналы привлечения'!$A$1:$B$3211,2,0)</f>
        <v>Facebook</v>
      </c>
      <c r="M2346">
        <f>VLOOKUP(L2346,'Косты по каналам'!$A$1:$B$7,2,0)</f>
        <v>90</v>
      </c>
    </row>
    <row r="2347" spans="1:13" x14ac:dyDescent="0.25">
      <c r="A2347" s="1">
        <v>101822</v>
      </c>
      <c r="B2347" s="2">
        <v>43960</v>
      </c>
      <c r="C2347" s="1">
        <v>1</v>
      </c>
      <c r="D2347" s="1">
        <v>1</v>
      </c>
      <c r="E2347" s="1">
        <v>1</v>
      </c>
      <c r="F2347" s="1">
        <v>0</v>
      </c>
      <c r="G2347" s="1">
        <v>0</v>
      </c>
      <c r="H2347" s="1">
        <v>0</v>
      </c>
      <c r="I2347" s="1">
        <f>VLOOKUP(A2347,'Время активности'!$A$1:$B$3211,2,0)</f>
        <v>712</v>
      </c>
      <c r="J2347" s="5">
        <f t="shared" si="72"/>
        <v>11.866666666666667</v>
      </c>
      <c r="K2347" s="1">
        <f t="shared" si="73"/>
        <v>1</v>
      </c>
      <c r="L2347" t="str">
        <f>VLOOKUP(A2347,'Каналы привлечения'!$A$1:$B$3211,2,0)</f>
        <v>VK</v>
      </c>
      <c r="M2347">
        <f>VLOOKUP(L2347,'Косты по каналам'!$A$1:$B$7,2,0)</f>
        <v>60</v>
      </c>
    </row>
    <row r="2348" spans="1:13" x14ac:dyDescent="0.25">
      <c r="A2348" s="1">
        <v>100925</v>
      </c>
      <c r="B2348" s="2">
        <v>44064</v>
      </c>
      <c r="C2348" s="1">
        <v>1</v>
      </c>
      <c r="D2348" s="1">
        <v>1</v>
      </c>
      <c r="E2348" s="1">
        <v>1</v>
      </c>
      <c r="F2348" s="1">
        <v>0</v>
      </c>
      <c r="G2348" s="1">
        <v>0</v>
      </c>
      <c r="H2348" s="1">
        <v>0</v>
      </c>
      <c r="I2348" s="1">
        <f>VLOOKUP(A2348,'Время активности'!$A$1:$B$3211,2,0)</f>
        <v>200</v>
      </c>
      <c r="J2348" s="5">
        <f t="shared" si="72"/>
        <v>3.3333333333333335</v>
      </c>
      <c r="K2348" s="1">
        <f t="shared" si="73"/>
        <v>1</v>
      </c>
      <c r="L2348" t="str">
        <f>VLOOKUP(A2348,'Каналы привлечения'!$A$1:$B$3211,2,0)</f>
        <v>Facebook</v>
      </c>
      <c r="M2348">
        <f>VLOOKUP(L2348,'Косты по каналам'!$A$1:$B$7,2,0)</f>
        <v>90</v>
      </c>
    </row>
    <row r="2349" spans="1:13" x14ac:dyDescent="0.25">
      <c r="A2349" s="1">
        <v>100672</v>
      </c>
      <c r="B2349" s="2">
        <v>44007</v>
      </c>
      <c r="C2349" s="1">
        <v>1</v>
      </c>
      <c r="D2349" s="1">
        <v>1</v>
      </c>
      <c r="E2349" s="1">
        <v>1</v>
      </c>
      <c r="F2349" s="1">
        <v>1</v>
      </c>
      <c r="G2349" s="1">
        <v>0</v>
      </c>
      <c r="H2349" s="1">
        <v>0</v>
      </c>
      <c r="I2349" s="1">
        <f>VLOOKUP(A2349,'Время активности'!$A$1:$B$3211,2,0)</f>
        <v>143</v>
      </c>
      <c r="J2349" s="5">
        <f t="shared" si="72"/>
        <v>2.3833333333333333</v>
      </c>
      <c r="K2349" s="1">
        <f t="shared" si="73"/>
        <v>2</v>
      </c>
      <c r="L2349" t="str">
        <f>VLOOKUP(A2349,'Каналы привлечения'!$A$1:$B$3211,2,0)</f>
        <v>TikTok</v>
      </c>
      <c r="M2349">
        <f>VLOOKUP(L2349,'Косты по каналам'!$A$1:$B$7,2,0)</f>
        <v>80</v>
      </c>
    </row>
    <row r="2350" spans="1:13" x14ac:dyDescent="0.25">
      <c r="A2350" s="1">
        <v>101290</v>
      </c>
      <c r="B2350" s="2">
        <v>44108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f>VLOOKUP(A2350,'Время активности'!$A$1:$B$3211,2,0)</f>
        <v>23</v>
      </c>
      <c r="J2350" s="5">
        <f t="shared" si="72"/>
        <v>0.38333333333333336</v>
      </c>
      <c r="K2350" s="1">
        <f t="shared" si="73"/>
        <v>4</v>
      </c>
      <c r="L2350" t="str">
        <f>VLOOKUP(A2350,'Каналы привлечения'!$A$1:$B$3211,2,0)</f>
        <v>Telegram</v>
      </c>
      <c r="M2350">
        <f>VLOOKUP(L2350,'Косты по каналам'!$A$1:$B$7,2,0)</f>
        <v>70</v>
      </c>
    </row>
    <row r="2351" spans="1:13" x14ac:dyDescent="0.25">
      <c r="A2351" s="1">
        <v>100026</v>
      </c>
      <c r="B2351" s="2">
        <v>44182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f>VLOOKUP(A2351,'Время активности'!$A$1:$B$3211,2,0)</f>
        <v>86</v>
      </c>
      <c r="J2351" s="5">
        <f t="shared" si="72"/>
        <v>1.4333333333333333</v>
      </c>
      <c r="K2351" s="1">
        <f t="shared" si="73"/>
        <v>3</v>
      </c>
      <c r="L2351" t="str">
        <f>VLOOKUP(A2351,'Каналы привлечения'!$A$1:$B$3211,2,0)</f>
        <v>Telegram</v>
      </c>
      <c r="M2351">
        <f>VLOOKUP(L2351,'Косты по каналам'!$A$1:$B$7,2,0)</f>
        <v>70</v>
      </c>
    </row>
    <row r="2352" spans="1:13" x14ac:dyDescent="0.25">
      <c r="A2352" s="1">
        <v>102525</v>
      </c>
      <c r="B2352" s="2">
        <v>44189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f>VLOOKUP(A2352,'Время активности'!$A$1:$B$3211,2,0)</f>
        <v>35</v>
      </c>
      <c r="J2352" s="5">
        <f t="shared" si="72"/>
        <v>0.58333333333333337</v>
      </c>
      <c r="K2352" s="1">
        <f t="shared" si="73"/>
        <v>4</v>
      </c>
      <c r="L2352" t="str">
        <f>VLOOKUP(A2352,'Каналы привлечения'!$A$1:$B$3211,2,0)</f>
        <v>VK</v>
      </c>
      <c r="M2352">
        <f>VLOOKUP(L2352,'Косты по каналам'!$A$1:$B$7,2,0)</f>
        <v>60</v>
      </c>
    </row>
    <row r="2353" spans="1:13" x14ac:dyDescent="0.25">
      <c r="A2353" s="1">
        <v>102389</v>
      </c>
      <c r="B2353" s="2">
        <v>44066</v>
      </c>
      <c r="C2353" s="1">
        <v>1</v>
      </c>
      <c r="D2353" s="1">
        <v>1</v>
      </c>
      <c r="E2353" s="1">
        <v>0</v>
      </c>
      <c r="F2353" s="1">
        <v>0</v>
      </c>
      <c r="G2353" s="1">
        <v>0</v>
      </c>
      <c r="H2353" s="1">
        <v>0</v>
      </c>
      <c r="I2353" s="1">
        <f>VLOOKUP(A2353,'Время активности'!$A$1:$B$3211,2,0)</f>
        <v>289</v>
      </c>
      <c r="J2353" s="5">
        <f t="shared" si="72"/>
        <v>4.8166666666666664</v>
      </c>
      <c r="K2353" s="1">
        <f t="shared" si="73"/>
        <v>1</v>
      </c>
      <c r="L2353" t="str">
        <f>VLOOKUP(A2353,'Каналы привлечения'!$A$1:$B$3211,2,0)</f>
        <v>Telegram</v>
      </c>
      <c r="M2353">
        <f>VLOOKUP(L2353,'Косты по каналам'!$A$1:$B$7,2,0)</f>
        <v>70</v>
      </c>
    </row>
    <row r="2354" spans="1:13" x14ac:dyDescent="0.25">
      <c r="A2354" s="1">
        <v>103060</v>
      </c>
      <c r="B2354" s="2">
        <v>43831</v>
      </c>
      <c r="C2354" s="1">
        <v>1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f>VLOOKUP(A2354,'Время активности'!$A$1:$B$3211,2,0)</f>
        <v>274</v>
      </c>
      <c r="J2354" s="5">
        <f t="shared" si="72"/>
        <v>4.5666666666666664</v>
      </c>
      <c r="K2354" s="1">
        <f t="shared" si="73"/>
        <v>1</v>
      </c>
      <c r="L2354" t="str">
        <f>VLOOKUP(A2354,'Каналы привлечения'!$A$1:$B$3211,2,0)</f>
        <v>TikTok</v>
      </c>
      <c r="M2354">
        <f>VLOOKUP(L2354,'Косты по каналам'!$A$1:$B$7,2,0)</f>
        <v>80</v>
      </c>
    </row>
    <row r="2355" spans="1:13" x14ac:dyDescent="0.25">
      <c r="A2355" s="1">
        <v>100140</v>
      </c>
      <c r="B2355" s="2">
        <v>44132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f>VLOOKUP(A2355,'Время активности'!$A$1:$B$3211,2,0)</f>
        <v>82</v>
      </c>
      <c r="J2355" s="5">
        <f t="shared" si="72"/>
        <v>1.3666666666666667</v>
      </c>
      <c r="K2355" s="1">
        <f t="shared" si="73"/>
        <v>3</v>
      </c>
      <c r="L2355" t="str">
        <f>VLOOKUP(A2355,'Каналы привлечения'!$A$1:$B$3211,2,0)</f>
        <v>Telegram</v>
      </c>
      <c r="M2355">
        <f>VLOOKUP(L2355,'Косты по каналам'!$A$1:$B$7,2,0)</f>
        <v>70</v>
      </c>
    </row>
    <row r="2356" spans="1:13" x14ac:dyDescent="0.25">
      <c r="A2356" s="1">
        <v>100838</v>
      </c>
      <c r="B2356" s="2">
        <v>44023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f>VLOOKUP(A2356,'Время активности'!$A$1:$B$3211,2,0)</f>
        <v>205</v>
      </c>
      <c r="J2356" s="5">
        <f t="shared" si="72"/>
        <v>3.4166666666666665</v>
      </c>
      <c r="K2356" s="1">
        <f t="shared" si="73"/>
        <v>1</v>
      </c>
      <c r="L2356" t="str">
        <f>VLOOKUP(A2356,'Каналы привлечения'!$A$1:$B$3211,2,0)</f>
        <v>Одноклассники</v>
      </c>
      <c r="M2356">
        <f>VLOOKUP(L2356,'Косты по каналам'!$A$1:$B$7,2,0)</f>
        <v>45</v>
      </c>
    </row>
    <row r="2357" spans="1:13" x14ac:dyDescent="0.25">
      <c r="A2357" s="1">
        <v>100885</v>
      </c>
      <c r="B2357" s="2">
        <v>44086</v>
      </c>
      <c r="C2357" s="1">
        <v>1</v>
      </c>
      <c r="D2357" s="1">
        <v>1</v>
      </c>
      <c r="E2357" s="1">
        <v>0</v>
      </c>
      <c r="F2357" s="1">
        <v>0</v>
      </c>
      <c r="G2357" s="1">
        <v>0</v>
      </c>
      <c r="H2357" s="1">
        <v>0</v>
      </c>
      <c r="I2357" s="1">
        <f>VLOOKUP(A2357,'Время активности'!$A$1:$B$3211,2,0)</f>
        <v>179</v>
      </c>
      <c r="J2357" s="5">
        <f t="shared" si="72"/>
        <v>2.9833333333333334</v>
      </c>
      <c r="K2357" s="1">
        <f t="shared" si="73"/>
        <v>2</v>
      </c>
      <c r="L2357" t="str">
        <f>VLOOKUP(A2357,'Каналы привлечения'!$A$1:$B$3211,2,0)</f>
        <v>Instagram</v>
      </c>
      <c r="M2357">
        <f>VLOOKUP(L2357,'Косты по каналам'!$A$1:$B$7,2,0)</f>
        <v>75</v>
      </c>
    </row>
    <row r="2358" spans="1:13" x14ac:dyDescent="0.25">
      <c r="A2358" s="1">
        <v>103008</v>
      </c>
      <c r="B2358" s="2">
        <v>44071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f>VLOOKUP(A2358,'Время активности'!$A$1:$B$3211,2,0)</f>
        <v>51</v>
      </c>
      <c r="J2358" s="5">
        <f t="shared" si="72"/>
        <v>0.85</v>
      </c>
      <c r="K2358" s="1">
        <f t="shared" si="73"/>
        <v>4</v>
      </c>
      <c r="L2358" t="str">
        <f>VLOOKUP(A2358,'Каналы привлечения'!$A$1:$B$3211,2,0)</f>
        <v>Instagram</v>
      </c>
      <c r="M2358">
        <f>VLOOKUP(L2358,'Косты по каналам'!$A$1:$B$7,2,0)</f>
        <v>75</v>
      </c>
    </row>
    <row r="2359" spans="1:13" x14ac:dyDescent="0.25">
      <c r="A2359" s="1">
        <v>101255</v>
      </c>
      <c r="B2359" s="2">
        <v>43875</v>
      </c>
      <c r="C2359" s="1">
        <v>1</v>
      </c>
      <c r="D2359" s="1">
        <v>1</v>
      </c>
      <c r="E2359" s="1">
        <v>0</v>
      </c>
      <c r="F2359" s="1">
        <v>0</v>
      </c>
      <c r="G2359" s="1">
        <v>0</v>
      </c>
      <c r="H2359" s="1">
        <v>0</v>
      </c>
      <c r="I2359" s="1">
        <f>VLOOKUP(A2359,'Время активности'!$A$1:$B$3211,2,0)</f>
        <v>960</v>
      </c>
      <c r="J2359" s="5">
        <f t="shared" si="72"/>
        <v>16</v>
      </c>
      <c r="K2359" s="1">
        <f t="shared" si="73"/>
        <v>1</v>
      </c>
      <c r="L2359" t="str">
        <f>VLOOKUP(A2359,'Каналы привлечения'!$A$1:$B$3211,2,0)</f>
        <v>VK</v>
      </c>
      <c r="M2359">
        <f>VLOOKUP(L2359,'Косты по каналам'!$A$1:$B$7,2,0)</f>
        <v>60</v>
      </c>
    </row>
    <row r="2360" spans="1:13" x14ac:dyDescent="0.25">
      <c r="A2360" s="1">
        <v>101816</v>
      </c>
      <c r="B2360" s="2">
        <v>44035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f>VLOOKUP(A2360,'Время активности'!$A$1:$B$3211,2,0)</f>
        <v>165</v>
      </c>
      <c r="J2360" s="5">
        <f t="shared" si="72"/>
        <v>2.75</v>
      </c>
      <c r="K2360" s="1">
        <f t="shared" si="73"/>
        <v>2</v>
      </c>
      <c r="L2360" t="str">
        <f>VLOOKUP(A2360,'Каналы привлечения'!$A$1:$B$3211,2,0)</f>
        <v>Одноклассники</v>
      </c>
      <c r="M2360">
        <f>VLOOKUP(L2360,'Косты по каналам'!$A$1:$B$7,2,0)</f>
        <v>45</v>
      </c>
    </row>
    <row r="2361" spans="1:13" x14ac:dyDescent="0.25">
      <c r="A2361" s="1">
        <v>102283</v>
      </c>
      <c r="B2361" s="2">
        <v>44144</v>
      </c>
      <c r="C2361" s="1">
        <v>1</v>
      </c>
      <c r="D2361" s="1">
        <v>1</v>
      </c>
      <c r="E2361" s="1">
        <v>0</v>
      </c>
      <c r="F2361" s="1">
        <v>0</v>
      </c>
      <c r="G2361" s="1">
        <v>0</v>
      </c>
      <c r="H2361" s="1">
        <v>0</v>
      </c>
      <c r="I2361" s="1">
        <f>VLOOKUP(A2361,'Время активности'!$A$1:$B$3211,2,0)</f>
        <v>166</v>
      </c>
      <c r="J2361" s="5">
        <f t="shared" si="72"/>
        <v>2.7666666666666666</v>
      </c>
      <c r="K2361" s="1">
        <f t="shared" si="73"/>
        <v>2</v>
      </c>
      <c r="L2361" t="str">
        <f>VLOOKUP(A2361,'Каналы привлечения'!$A$1:$B$3211,2,0)</f>
        <v>Одноклассники</v>
      </c>
      <c r="M2361">
        <f>VLOOKUP(L2361,'Косты по каналам'!$A$1:$B$7,2,0)</f>
        <v>45</v>
      </c>
    </row>
    <row r="2362" spans="1:13" x14ac:dyDescent="0.25">
      <c r="A2362" s="1">
        <v>100483</v>
      </c>
      <c r="B2362" s="2">
        <v>43995</v>
      </c>
      <c r="C2362" s="1">
        <v>1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f>VLOOKUP(A2362,'Время активности'!$A$1:$B$3211,2,0)</f>
        <v>75</v>
      </c>
      <c r="J2362" s="5">
        <f t="shared" si="72"/>
        <v>1.25</v>
      </c>
      <c r="K2362" s="1">
        <f t="shared" si="73"/>
        <v>3</v>
      </c>
      <c r="L2362" t="str">
        <f>VLOOKUP(A2362,'Каналы привлечения'!$A$1:$B$3211,2,0)</f>
        <v>Telegram</v>
      </c>
      <c r="M2362">
        <f>VLOOKUP(L2362,'Косты по каналам'!$A$1:$B$7,2,0)</f>
        <v>70</v>
      </c>
    </row>
    <row r="2363" spans="1:13" x14ac:dyDescent="0.25">
      <c r="A2363" s="1">
        <v>100959</v>
      </c>
      <c r="B2363" s="2">
        <v>43968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f>VLOOKUP(A2363,'Время активности'!$A$1:$B$3211,2,0)</f>
        <v>243</v>
      </c>
      <c r="J2363" s="5">
        <f t="shared" si="72"/>
        <v>4.05</v>
      </c>
      <c r="K2363" s="1">
        <f t="shared" si="73"/>
        <v>1</v>
      </c>
      <c r="L2363" t="str">
        <f>VLOOKUP(A2363,'Каналы привлечения'!$A$1:$B$3211,2,0)</f>
        <v>TikTok</v>
      </c>
      <c r="M2363">
        <f>VLOOKUP(L2363,'Косты по каналам'!$A$1:$B$7,2,0)</f>
        <v>80</v>
      </c>
    </row>
    <row r="2364" spans="1:13" x14ac:dyDescent="0.25">
      <c r="A2364" s="1">
        <v>101524</v>
      </c>
      <c r="B2364" s="2">
        <v>43990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f>VLOOKUP(A2364,'Время активности'!$A$1:$B$3211,2,0)</f>
        <v>68</v>
      </c>
      <c r="J2364" s="5">
        <f t="shared" si="72"/>
        <v>1.1333333333333333</v>
      </c>
      <c r="K2364" s="1">
        <f t="shared" si="73"/>
        <v>3</v>
      </c>
      <c r="L2364" t="str">
        <f>VLOOKUP(A2364,'Каналы привлечения'!$A$1:$B$3211,2,0)</f>
        <v>Одноклассники</v>
      </c>
      <c r="M2364">
        <f>VLOOKUP(L2364,'Косты по каналам'!$A$1:$B$7,2,0)</f>
        <v>45</v>
      </c>
    </row>
    <row r="2365" spans="1:13" x14ac:dyDescent="0.25">
      <c r="A2365" s="1">
        <v>101470</v>
      </c>
      <c r="B2365" s="2">
        <v>44186</v>
      </c>
      <c r="C2365" s="1">
        <v>1</v>
      </c>
      <c r="D2365" s="1">
        <v>1</v>
      </c>
      <c r="E2365" s="1">
        <v>1</v>
      </c>
      <c r="F2365" s="1">
        <v>1</v>
      </c>
      <c r="G2365" s="1">
        <v>1</v>
      </c>
      <c r="H2365" s="1">
        <v>0</v>
      </c>
      <c r="I2365" s="1">
        <f>VLOOKUP(A2365,'Время активности'!$A$1:$B$3211,2,0)</f>
        <v>215</v>
      </c>
      <c r="J2365" s="5">
        <f t="shared" si="72"/>
        <v>3.5833333333333335</v>
      </c>
      <c r="K2365" s="1">
        <f t="shared" si="73"/>
        <v>1</v>
      </c>
      <c r="L2365" t="str">
        <f>VLOOKUP(A2365,'Каналы привлечения'!$A$1:$B$3211,2,0)</f>
        <v>TikTok</v>
      </c>
      <c r="M2365">
        <f>VLOOKUP(L2365,'Косты по каналам'!$A$1:$B$7,2,0)</f>
        <v>80</v>
      </c>
    </row>
    <row r="2366" spans="1:13" x14ac:dyDescent="0.25">
      <c r="A2366" s="1">
        <v>101265</v>
      </c>
      <c r="B2366" s="2">
        <v>44125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f>VLOOKUP(A2366,'Время активности'!$A$1:$B$3211,2,0)</f>
        <v>2</v>
      </c>
      <c r="J2366" s="5">
        <f t="shared" si="72"/>
        <v>3.3333333333333333E-2</v>
      </c>
      <c r="K2366" s="1">
        <f t="shared" si="73"/>
        <v>4</v>
      </c>
      <c r="L2366" t="str">
        <f>VLOOKUP(A2366,'Каналы привлечения'!$A$1:$B$3211,2,0)</f>
        <v>Facebook</v>
      </c>
      <c r="M2366">
        <f>VLOOKUP(L2366,'Косты по каналам'!$A$1:$B$7,2,0)</f>
        <v>90</v>
      </c>
    </row>
    <row r="2367" spans="1:13" x14ac:dyDescent="0.25">
      <c r="A2367" s="1">
        <v>102767</v>
      </c>
      <c r="B2367" s="2">
        <v>43985</v>
      </c>
      <c r="C2367" s="1">
        <v>1</v>
      </c>
      <c r="D2367" s="1">
        <v>1</v>
      </c>
      <c r="E2367" s="1">
        <v>1</v>
      </c>
      <c r="F2367" s="1">
        <v>1</v>
      </c>
      <c r="G2367" s="1">
        <v>1</v>
      </c>
      <c r="H2367" s="1">
        <v>0</v>
      </c>
      <c r="I2367" s="1">
        <f>VLOOKUP(A2367,'Время активности'!$A$1:$B$3211,2,0)</f>
        <v>295</v>
      </c>
      <c r="J2367" s="5">
        <f t="shared" si="72"/>
        <v>4.916666666666667</v>
      </c>
      <c r="K2367" s="1">
        <f t="shared" si="73"/>
        <v>1</v>
      </c>
      <c r="L2367" t="str">
        <f>VLOOKUP(A2367,'Каналы привлечения'!$A$1:$B$3211,2,0)</f>
        <v>Facebook</v>
      </c>
      <c r="M2367">
        <f>VLOOKUP(L2367,'Косты по каналам'!$A$1:$B$7,2,0)</f>
        <v>90</v>
      </c>
    </row>
    <row r="2368" spans="1:13" x14ac:dyDescent="0.25">
      <c r="A2368" s="1">
        <v>103004</v>
      </c>
      <c r="B2368" s="2">
        <v>43872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f>VLOOKUP(A2368,'Время активности'!$A$1:$B$3211,2,0)</f>
        <v>1</v>
      </c>
      <c r="J2368" s="5">
        <f t="shared" si="72"/>
        <v>1.6666666666666666E-2</v>
      </c>
      <c r="K2368" s="1">
        <f t="shared" si="73"/>
        <v>4</v>
      </c>
      <c r="L2368" t="str">
        <f>VLOOKUP(A2368,'Каналы привлечения'!$A$1:$B$3211,2,0)</f>
        <v>Instagram</v>
      </c>
      <c r="M2368">
        <f>VLOOKUP(L2368,'Косты по каналам'!$A$1:$B$7,2,0)</f>
        <v>75</v>
      </c>
    </row>
    <row r="2369" spans="1:13" x14ac:dyDescent="0.25">
      <c r="A2369" s="1">
        <v>102887</v>
      </c>
      <c r="B2369" s="2">
        <v>44176</v>
      </c>
      <c r="C2369" s="1">
        <v>1</v>
      </c>
      <c r="D2369" s="1">
        <v>1</v>
      </c>
      <c r="E2369" s="1">
        <v>1</v>
      </c>
      <c r="F2369" s="1">
        <v>0</v>
      </c>
      <c r="G2369" s="1">
        <v>0</v>
      </c>
      <c r="H2369" s="1">
        <v>0</v>
      </c>
      <c r="I2369" s="1">
        <f>VLOOKUP(A2369,'Время активности'!$A$1:$B$3211,2,0)</f>
        <v>25</v>
      </c>
      <c r="J2369" s="5">
        <f t="shared" si="72"/>
        <v>0.41666666666666669</v>
      </c>
      <c r="K2369" s="1">
        <f t="shared" si="73"/>
        <v>4</v>
      </c>
      <c r="L2369" t="str">
        <f>VLOOKUP(A2369,'Каналы привлечения'!$A$1:$B$3211,2,0)</f>
        <v>Instagram</v>
      </c>
      <c r="M2369">
        <f>VLOOKUP(L2369,'Косты по каналам'!$A$1:$B$7,2,0)</f>
        <v>75</v>
      </c>
    </row>
    <row r="2370" spans="1:13" x14ac:dyDescent="0.25">
      <c r="A2370" s="1">
        <v>102372</v>
      </c>
      <c r="B2370" s="2">
        <v>43871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f>VLOOKUP(A2370,'Время активности'!$A$1:$B$3211,2,0)</f>
        <v>14</v>
      </c>
      <c r="J2370" s="5">
        <f t="shared" si="72"/>
        <v>0.23333333333333334</v>
      </c>
      <c r="K2370" s="1">
        <f t="shared" si="73"/>
        <v>4</v>
      </c>
      <c r="L2370" t="str">
        <f>VLOOKUP(A2370,'Каналы привлечения'!$A$1:$B$3211,2,0)</f>
        <v>Instagram</v>
      </c>
      <c r="M2370">
        <f>VLOOKUP(L2370,'Косты по каналам'!$A$1:$B$7,2,0)</f>
        <v>75</v>
      </c>
    </row>
    <row r="2371" spans="1:13" x14ac:dyDescent="0.25">
      <c r="A2371" s="1">
        <v>102345</v>
      </c>
      <c r="B2371" s="2">
        <v>44134</v>
      </c>
      <c r="C2371" s="1">
        <v>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f>VLOOKUP(A2371,'Время активности'!$A$1:$B$3211,2,0)</f>
        <v>373</v>
      </c>
      <c r="J2371" s="5">
        <f t="shared" ref="J2371:J2434" si="74">I2371/60</f>
        <v>6.2166666666666668</v>
      </c>
      <c r="K2371" s="1">
        <f t="shared" ref="K2371:K2434" si="75">IF(J2371&lt;=1,4,IF(J2371&lt;=2,3,IF(J2371&lt;=3,2,1)))</f>
        <v>1</v>
      </c>
      <c r="L2371" t="str">
        <f>VLOOKUP(A2371,'Каналы привлечения'!$A$1:$B$3211,2,0)</f>
        <v>VK</v>
      </c>
      <c r="M2371">
        <f>VLOOKUP(L2371,'Косты по каналам'!$A$1:$B$7,2,0)</f>
        <v>60</v>
      </c>
    </row>
    <row r="2372" spans="1:13" x14ac:dyDescent="0.25">
      <c r="A2372" s="1">
        <v>100998</v>
      </c>
      <c r="B2372" s="2">
        <v>44164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f>VLOOKUP(A2372,'Время активности'!$A$1:$B$3211,2,0)</f>
        <v>181</v>
      </c>
      <c r="J2372" s="5">
        <f t="shared" si="74"/>
        <v>3.0166666666666666</v>
      </c>
      <c r="K2372" s="1">
        <f t="shared" si="75"/>
        <v>1</v>
      </c>
      <c r="L2372" t="str">
        <f>VLOOKUP(A2372,'Каналы привлечения'!$A$1:$B$3211,2,0)</f>
        <v>Instagram</v>
      </c>
      <c r="M2372">
        <f>VLOOKUP(L2372,'Косты по каналам'!$A$1:$B$7,2,0)</f>
        <v>75</v>
      </c>
    </row>
    <row r="2373" spans="1:13" x14ac:dyDescent="0.25">
      <c r="A2373" s="1">
        <v>101389</v>
      </c>
      <c r="B2373" s="2">
        <v>43919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f>VLOOKUP(A2373,'Время активности'!$A$1:$B$3211,2,0)</f>
        <v>181</v>
      </c>
      <c r="J2373" s="5">
        <f t="shared" si="74"/>
        <v>3.0166666666666666</v>
      </c>
      <c r="K2373" s="1">
        <f t="shared" si="75"/>
        <v>1</v>
      </c>
      <c r="L2373" t="str">
        <f>VLOOKUP(A2373,'Каналы привлечения'!$A$1:$B$3211,2,0)</f>
        <v>Telegram</v>
      </c>
      <c r="M2373">
        <f>VLOOKUP(L2373,'Косты по каналам'!$A$1:$B$7,2,0)</f>
        <v>70</v>
      </c>
    </row>
    <row r="2374" spans="1:13" x14ac:dyDescent="0.25">
      <c r="A2374" s="1">
        <v>101143</v>
      </c>
      <c r="B2374" s="2">
        <v>44152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f>VLOOKUP(A2374,'Время активности'!$A$1:$B$3211,2,0)</f>
        <v>603</v>
      </c>
      <c r="J2374" s="5">
        <f t="shared" si="74"/>
        <v>10.050000000000001</v>
      </c>
      <c r="K2374" s="1">
        <f t="shared" si="75"/>
        <v>1</v>
      </c>
      <c r="L2374" t="str">
        <f>VLOOKUP(A2374,'Каналы привлечения'!$A$1:$B$3211,2,0)</f>
        <v>VK</v>
      </c>
      <c r="M2374">
        <f>VLOOKUP(L2374,'Косты по каналам'!$A$1:$B$7,2,0)</f>
        <v>60</v>
      </c>
    </row>
    <row r="2375" spans="1:13" x14ac:dyDescent="0.25">
      <c r="A2375" s="1">
        <v>101835</v>
      </c>
      <c r="B2375" s="2">
        <v>44100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f>VLOOKUP(A2375,'Время активности'!$A$1:$B$3211,2,0)</f>
        <v>36</v>
      </c>
      <c r="J2375" s="5">
        <f t="shared" si="74"/>
        <v>0.6</v>
      </c>
      <c r="K2375" s="1">
        <f t="shared" si="75"/>
        <v>4</v>
      </c>
      <c r="L2375" t="str">
        <f>VLOOKUP(A2375,'Каналы привлечения'!$A$1:$B$3211,2,0)</f>
        <v>Telegram</v>
      </c>
      <c r="M2375">
        <f>VLOOKUP(L2375,'Косты по каналам'!$A$1:$B$7,2,0)</f>
        <v>70</v>
      </c>
    </row>
    <row r="2376" spans="1:13" x14ac:dyDescent="0.25">
      <c r="A2376" s="1">
        <v>101717</v>
      </c>
      <c r="B2376" s="2">
        <v>43972</v>
      </c>
      <c r="C2376" s="1">
        <v>1</v>
      </c>
      <c r="D2376" s="1">
        <v>1</v>
      </c>
      <c r="E2376" s="1">
        <v>0</v>
      </c>
      <c r="F2376" s="1">
        <v>0</v>
      </c>
      <c r="G2376" s="1">
        <v>0</v>
      </c>
      <c r="H2376" s="1">
        <v>0</v>
      </c>
      <c r="I2376" s="1">
        <f>VLOOKUP(A2376,'Время активности'!$A$1:$B$3211,2,0)</f>
        <v>72</v>
      </c>
      <c r="J2376" s="5">
        <f t="shared" si="74"/>
        <v>1.2</v>
      </c>
      <c r="K2376" s="1">
        <f t="shared" si="75"/>
        <v>3</v>
      </c>
      <c r="L2376" t="str">
        <f>VLOOKUP(A2376,'Каналы привлечения'!$A$1:$B$3211,2,0)</f>
        <v>Instagram</v>
      </c>
      <c r="M2376">
        <f>VLOOKUP(L2376,'Косты по каналам'!$A$1:$B$7,2,0)</f>
        <v>75</v>
      </c>
    </row>
    <row r="2377" spans="1:13" x14ac:dyDescent="0.25">
      <c r="A2377" s="1">
        <v>103038</v>
      </c>
      <c r="B2377" s="2">
        <v>44162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f>VLOOKUP(A2377,'Время активности'!$A$1:$B$3211,2,0)</f>
        <v>44</v>
      </c>
      <c r="J2377" s="5">
        <f t="shared" si="74"/>
        <v>0.73333333333333328</v>
      </c>
      <c r="K2377" s="1">
        <f t="shared" si="75"/>
        <v>4</v>
      </c>
      <c r="L2377" t="str">
        <f>VLOOKUP(A2377,'Каналы привлечения'!$A$1:$B$3211,2,0)</f>
        <v>Telegram</v>
      </c>
      <c r="M2377">
        <f>VLOOKUP(L2377,'Косты по каналам'!$A$1:$B$7,2,0)</f>
        <v>70</v>
      </c>
    </row>
    <row r="2378" spans="1:13" x14ac:dyDescent="0.25">
      <c r="A2378" s="1">
        <v>102639</v>
      </c>
      <c r="B2378" s="2">
        <v>43989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f>VLOOKUP(A2378,'Время активности'!$A$1:$B$3211,2,0)</f>
        <v>2</v>
      </c>
      <c r="J2378" s="5">
        <f t="shared" si="74"/>
        <v>3.3333333333333333E-2</v>
      </c>
      <c r="K2378" s="1">
        <f t="shared" si="75"/>
        <v>4</v>
      </c>
      <c r="L2378" t="str">
        <f>VLOOKUP(A2378,'Каналы привлечения'!$A$1:$B$3211,2,0)</f>
        <v>VK</v>
      </c>
      <c r="M2378">
        <f>VLOOKUP(L2378,'Косты по каналам'!$A$1:$B$7,2,0)</f>
        <v>60</v>
      </c>
    </row>
    <row r="2379" spans="1:13" x14ac:dyDescent="0.25">
      <c r="A2379" s="1">
        <v>103180</v>
      </c>
      <c r="B2379" s="2">
        <v>44129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f>VLOOKUP(A2379,'Время активности'!$A$1:$B$3211,2,0)</f>
        <v>36</v>
      </c>
      <c r="J2379" s="5">
        <f t="shared" si="74"/>
        <v>0.6</v>
      </c>
      <c r="K2379" s="1">
        <f t="shared" si="75"/>
        <v>4</v>
      </c>
      <c r="L2379" t="str">
        <f>VLOOKUP(A2379,'Каналы привлечения'!$A$1:$B$3211,2,0)</f>
        <v>Instagram</v>
      </c>
      <c r="M2379">
        <f>VLOOKUP(L2379,'Косты по каналам'!$A$1:$B$7,2,0)</f>
        <v>75</v>
      </c>
    </row>
    <row r="2380" spans="1:13" x14ac:dyDescent="0.25">
      <c r="A2380" s="1">
        <v>100050</v>
      </c>
      <c r="B2380" s="2">
        <v>43947</v>
      </c>
      <c r="C2380" s="1">
        <v>1</v>
      </c>
      <c r="D2380" s="1">
        <v>1</v>
      </c>
      <c r="E2380" s="1">
        <v>1</v>
      </c>
      <c r="F2380" s="1">
        <v>0</v>
      </c>
      <c r="G2380" s="1">
        <v>0</v>
      </c>
      <c r="H2380" s="1">
        <v>0</v>
      </c>
      <c r="I2380" s="1">
        <f>VLOOKUP(A2380,'Время активности'!$A$1:$B$3211,2,0)</f>
        <v>226</v>
      </c>
      <c r="J2380" s="5">
        <f t="shared" si="74"/>
        <v>3.7666666666666666</v>
      </c>
      <c r="K2380" s="1">
        <f t="shared" si="75"/>
        <v>1</v>
      </c>
      <c r="L2380" t="str">
        <f>VLOOKUP(A2380,'Каналы привлечения'!$A$1:$B$3211,2,0)</f>
        <v>Одноклассники</v>
      </c>
      <c r="M2380">
        <f>VLOOKUP(L2380,'Косты по каналам'!$A$1:$B$7,2,0)</f>
        <v>45</v>
      </c>
    </row>
    <row r="2381" spans="1:13" x14ac:dyDescent="0.25">
      <c r="A2381" s="1">
        <v>100560</v>
      </c>
      <c r="B2381" s="2">
        <v>43875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f>VLOOKUP(A2381,'Время активности'!$A$1:$B$3211,2,0)</f>
        <v>856</v>
      </c>
      <c r="J2381" s="5">
        <f t="shared" si="74"/>
        <v>14.266666666666667</v>
      </c>
      <c r="K2381" s="1">
        <f t="shared" si="75"/>
        <v>1</v>
      </c>
      <c r="L2381" t="str">
        <f>VLOOKUP(A2381,'Каналы привлечения'!$A$1:$B$3211,2,0)</f>
        <v>VK</v>
      </c>
      <c r="M2381">
        <f>VLOOKUP(L2381,'Косты по каналам'!$A$1:$B$7,2,0)</f>
        <v>60</v>
      </c>
    </row>
    <row r="2382" spans="1:13" x14ac:dyDescent="0.25">
      <c r="A2382" s="1">
        <v>102430</v>
      </c>
      <c r="B2382" s="2">
        <v>44012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f>VLOOKUP(A2382,'Время активности'!$A$1:$B$3211,2,0)</f>
        <v>857</v>
      </c>
      <c r="J2382" s="5">
        <f t="shared" si="74"/>
        <v>14.283333333333333</v>
      </c>
      <c r="K2382" s="1">
        <f t="shared" si="75"/>
        <v>1</v>
      </c>
      <c r="L2382" t="str">
        <f>VLOOKUP(A2382,'Каналы привлечения'!$A$1:$B$3211,2,0)</f>
        <v>Facebook</v>
      </c>
      <c r="M2382">
        <f>VLOOKUP(L2382,'Косты по каналам'!$A$1:$B$7,2,0)</f>
        <v>90</v>
      </c>
    </row>
    <row r="2383" spans="1:13" x14ac:dyDescent="0.25">
      <c r="A2383" s="1">
        <v>101072</v>
      </c>
      <c r="B2383" s="2">
        <v>44181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f>VLOOKUP(A2383,'Время активности'!$A$1:$B$3211,2,0)</f>
        <v>169</v>
      </c>
      <c r="J2383" s="5">
        <f t="shared" si="74"/>
        <v>2.8166666666666669</v>
      </c>
      <c r="K2383" s="1">
        <f t="shared" si="75"/>
        <v>2</v>
      </c>
      <c r="L2383" t="str">
        <f>VLOOKUP(A2383,'Каналы привлечения'!$A$1:$B$3211,2,0)</f>
        <v>Facebook</v>
      </c>
      <c r="M2383">
        <f>VLOOKUP(L2383,'Косты по каналам'!$A$1:$B$7,2,0)</f>
        <v>90</v>
      </c>
    </row>
    <row r="2384" spans="1:13" x14ac:dyDescent="0.25">
      <c r="A2384" s="1">
        <v>102282</v>
      </c>
      <c r="B2384" s="2">
        <v>43993</v>
      </c>
      <c r="C2384" s="1">
        <v>1</v>
      </c>
      <c r="D2384" s="1">
        <v>1</v>
      </c>
      <c r="E2384" s="1">
        <v>0</v>
      </c>
      <c r="F2384" s="1">
        <v>0</v>
      </c>
      <c r="G2384" s="1">
        <v>0</v>
      </c>
      <c r="H2384" s="1">
        <v>0</v>
      </c>
      <c r="I2384" s="1">
        <f>VLOOKUP(A2384,'Время активности'!$A$1:$B$3211,2,0)</f>
        <v>52</v>
      </c>
      <c r="J2384" s="5">
        <f t="shared" si="74"/>
        <v>0.8666666666666667</v>
      </c>
      <c r="K2384" s="1">
        <f t="shared" si="75"/>
        <v>4</v>
      </c>
      <c r="L2384" t="str">
        <f>VLOOKUP(A2384,'Каналы привлечения'!$A$1:$B$3211,2,0)</f>
        <v>Telegram</v>
      </c>
      <c r="M2384">
        <f>VLOOKUP(L2384,'Косты по каналам'!$A$1:$B$7,2,0)</f>
        <v>70</v>
      </c>
    </row>
    <row r="2385" spans="1:13" x14ac:dyDescent="0.25">
      <c r="A2385" s="1">
        <v>100399</v>
      </c>
      <c r="B2385" s="2">
        <v>44070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f>VLOOKUP(A2385,'Время активности'!$A$1:$B$3211,2,0)</f>
        <v>213</v>
      </c>
      <c r="J2385" s="5">
        <f t="shared" si="74"/>
        <v>3.55</v>
      </c>
      <c r="K2385" s="1">
        <f t="shared" si="75"/>
        <v>1</v>
      </c>
      <c r="L2385" t="str">
        <f>VLOOKUP(A2385,'Каналы привлечения'!$A$1:$B$3211,2,0)</f>
        <v>VK</v>
      </c>
      <c r="M2385">
        <f>VLOOKUP(L2385,'Косты по каналам'!$A$1:$B$7,2,0)</f>
        <v>60</v>
      </c>
    </row>
    <row r="2386" spans="1:13" x14ac:dyDescent="0.25">
      <c r="A2386" s="1">
        <v>101886</v>
      </c>
      <c r="B2386" s="2">
        <v>44129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s="1">
        <f>VLOOKUP(A2386,'Время активности'!$A$1:$B$3211,2,0)</f>
        <v>61</v>
      </c>
      <c r="J2386" s="5">
        <f t="shared" si="74"/>
        <v>1.0166666666666666</v>
      </c>
      <c r="K2386" s="1">
        <f t="shared" si="75"/>
        <v>3</v>
      </c>
      <c r="L2386" t="str">
        <f>VLOOKUP(A2386,'Каналы привлечения'!$A$1:$B$3211,2,0)</f>
        <v>VK</v>
      </c>
      <c r="M2386">
        <f>VLOOKUP(L2386,'Косты по каналам'!$A$1:$B$7,2,0)</f>
        <v>60</v>
      </c>
    </row>
    <row r="2387" spans="1:13" x14ac:dyDescent="0.25">
      <c r="A2387" s="1">
        <v>100472</v>
      </c>
      <c r="B2387" s="2">
        <v>44105</v>
      </c>
      <c r="C2387" s="1">
        <v>1</v>
      </c>
      <c r="D2387" s="1">
        <v>1</v>
      </c>
      <c r="E2387" s="1">
        <v>1</v>
      </c>
      <c r="F2387" s="1">
        <v>1</v>
      </c>
      <c r="G2387" s="1">
        <v>1</v>
      </c>
      <c r="H2387" s="1">
        <v>0</v>
      </c>
      <c r="I2387" s="1">
        <f>VLOOKUP(A2387,'Время активности'!$A$1:$B$3211,2,0)</f>
        <v>295</v>
      </c>
      <c r="J2387" s="5">
        <f t="shared" si="74"/>
        <v>4.916666666666667</v>
      </c>
      <c r="K2387" s="1">
        <f t="shared" si="75"/>
        <v>1</v>
      </c>
      <c r="L2387" t="str">
        <f>VLOOKUP(A2387,'Каналы привлечения'!$A$1:$B$3211,2,0)</f>
        <v>TikTok</v>
      </c>
      <c r="M2387">
        <f>VLOOKUP(L2387,'Косты по каналам'!$A$1:$B$7,2,0)</f>
        <v>80</v>
      </c>
    </row>
    <row r="2388" spans="1:13" x14ac:dyDescent="0.25">
      <c r="A2388" s="1">
        <v>102946</v>
      </c>
      <c r="B2388" s="2">
        <v>43926</v>
      </c>
      <c r="C2388" s="1">
        <v>1</v>
      </c>
      <c r="D2388" s="1">
        <v>1</v>
      </c>
      <c r="E2388" s="1">
        <v>1</v>
      </c>
      <c r="F2388" s="1">
        <v>1</v>
      </c>
      <c r="G2388" s="1">
        <v>0</v>
      </c>
      <c r="H2388" s="1">
        <v>0</v>
      </c>
      <c r="I2388" s="1">
        <f>VLOOKUP(A2388,'Время активности'!$A$1:$B$3211,2,0)</f>
        <v>280</v>
      </c>
      <c r="J2388" s="5">
        <f t="shared" si="74"/>
        <v>4.666666666666667</v>
      </c>
      <c r="K2388" s="1">
        <f t="shared" si="75"/>
        <v>1</v>
      </c>
      <c r="L2388" t="str">
        <f>VLOOKUP(A2388,'Каналы привлечения'!$A$1:$B$3211,2,0)</f>
        <v>Facebook</v>
      </c>
      <c r="M2388">
        <f>VLOOKUP(L2388,'Косты по каналам'!$A$1:$B$7,2,0)</f>
        <v>90</v>
      </c>
    </row>
    <row r="2389" spans="1:13" x14ac:dyDescent="0.25">
      <c r="A2389" s="1">
        <v>100688</v>
      </c>
      <c r="B2389" s="2">
        <v>44034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f>VLOOKUP(A2389,'Время активности'!$A$1:$B$3211,2,0)</f>
        <v>24</v>
      </c>
      <c r="J2389" s="5">
        <f t="shared" si="74"/>
        <v>0.4</v>
      </c>
      <c r="K2389" s="1">
        <f t="shared" si="75"/>
        <v>4</v>
      </c>
      <c r="L2389" t="str">
        <f>VLOOKUP(A2389,'Каналы привлечения'!$A$1:$B$3211,2,0)</f>
        <v>TikTok</v>
      </c>
      <c r="M2389">
        <f>VLOOKUP(L2389,'Косты по каналам'!$A$1:$B$7,2,0)</f>
        <v>80</v>
      </c>
    </row>
    <row r="2390" spans="1:13" x14ac:dyDescent="0.25">
      <c r="A2390" s="1">
        <v>100458</v>
      </c>
      <c r="B2390" s="2">
        <v>44010</v>
      </c>
      <c r="C2390" s="1">
        <v>1</v>
      </c>
      <c r="D2390" s="1">
        <v>1</v>
      </c>
      <c r="E2390" s="1">
        <v>1</v>
      </c>
      <c r="F2390" s="1">
        <v>1</v>
      </c>
      <c r="G2390" s="1">
        <v>0</v>
      </c>
      <c r="H2390" s="1">
        <v>0</v>
      </c>
      <c r="I2390" s="1">
        <f>VLOOKUP(A2390,'Время активности'!$A$1:$B$3211,2,0)</f>
        <v>75</v>
      </c>
      <c r="J2390" s="5">
        <f t="shared" si="74"/>
        <v>1.25</v>
      </c>
      <c r="K2390" s="1">
        <f t="shared" si="75"/>
        <v>3</v>
      </c>
      <c r="L2390" t="str">
        <f>VLOOKUP(A2390,'Каналы привлечения'!$A$1:$B$3211,2,0)</f>
        <v>TikTok</v>
      </c>
      <c r="M2390">
        <f>VLOOKUP(L2390,'Косты по каналам'!$A$1:$B$7,2,0)</f>
        <v>80</v>
      </c>
    </row>
    <row r="2391" spans="1:13" x14ac:dyDescent="0.25">
      <c r="A2391" s="1">
        <v>100985</v>
      </c>
      <c r="B2391" s="2">
        <v>44149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1">
        <f>VLOOKUP(A2391,'Время активности'!$A$1:$B$3211,2,0)</f>
        <v>68</v>
      </c>
      <c r="J2391" s="5">
        <f t="shared" si="74"/>
        <v>1.1333333333333333</v>
      </c>
      <c r="K2391" s="1">
        <f t="shared" si="75"/>
        <v>3</v>
      </c>
      <c r="L2391" t="str">
        <f>VLOOKUP(A2391,'Каналы привлечения'!$A$1:$B$3211,2,0)</f>
        <v>VK</v>
      </c>
      <c r="M2391">
        <f>VLOOKUP(L2391,'Косты по каналам'!$A$1:$B$7,2,0)</f>
        <v>60</v>
      </c>
    </row>
    <row r="2392" spans="1:13" x14ac:dyDescent="0.25">
      <c r="A2392" s="1">
        <v>103094</v>
      </c>
      <c r="B2392" s="2">
        <v>44170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1">
        <f>VLOOKUP(A2392,'Время активности'!$A$1:$B$3211,2,0)</f>
        <v>382</v>
      </c>
      <c r="J2392" s="5">
        <f t="shared" si="74"/>
        <v>6.3666666666666663</v>
      </c>
      <c r="K2392" s="1">
        <f t="shared" si="75"/>
        <v>1</v>
      </c>
      <c r="L2392" t="str">
        <f>VLOOKUP(A2392,'Каналы привлечения'!$A$1:$B$3211,2,0)</f>
        <v>Facebook</v>
      </c>
      <c r="M2392">
        <f>VLOOKUP(L2392,'Косты по каналам'!$A$1:$B$7,2,0)</f>
        <v>90</v>
      </c>
    </row>
    <row r="2393" spans="1:13" x14ac:dyDescent="0.25">
      <c r="A2393" s="1">
        <v>102311</v>
      </c>
      <c r="B2393" s="2">
        <v>44034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f>VLOOKUP(A2393,'Время активности'!$A$1:$B$3211,2,0)</f>
        <v>171</v>
      </c>
      <c r="J2393" s="5">
        <f t="shared" si="74"/>
        <v>2.85</v>
      </c>
      <c r="K2393" s="1">
        <f t="shared" si="75"/>
        <v>2</v>
      </c>
      <c r="L2393" t="str">
        <f>VLOOKUP(A2393,'Каналы привлечения'!$A$1:$B$3211,2,0)</f>
        <v>Telegram</v>
      </c>
      <c r="M2393">
        <f>VLOOKUP(L2393,'Косты по каналам'!$A$1:$B$7,2,0)</f>
        <v>70</v>
      </c>
    </row>
    <row r="2394" spans="1:13" x14ac:dyDescent="0.25">
      <c r="A2394" s="1">
        <v>102074</v>
      </c>
      <c r="B2394" s="2">
        <v>44065</v>
      </c>
      <c r="C2394" s="1">
        <v>1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f>VLOOKUP(A2394,'Время активности'!$A$1:$B$3211,2,0)</f>
        <v>4</v>
      </c>
      <c r="J2394" s="5">
        <f t="shared" si="74"/>
        <v>6.6666666666666666E-2</v>
      </c>
      <c r="K2394" s="1">
        <f t="shared" si="75"/>
        <v>4</v>
      </c>
      <c r="L2394" t="str">
        <f>VLOOKUP(A2394,'Каналы привлечения'!$A$1:$B$3211,2,0)</f>
        <v>Одноклассники</v>
      </c>
      <c r="M2394">
        <f>VLOOKUP(L2394,'Косты по каналам'!$A$1:$B$7,2,0)</f>
        <v>45</v>
      </c>
    </row>
    <row r="2395" spans="1:13" x14ac:dyDescent="0.25">
      <c r="A2395" s="1">
        <v>102492</v>
      </c>
      <c r="B2395" s="2">
        <v>44023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f>VLOOKUP(A2395,'Время активности'!$A$1:$B$3211,2,0)</f>
        <v>158</v>
      </c>
      <c r="J2395" s="5">
        <f t="shared" si="74"/>
        <v>2.6333333333333333</v>
      </c>
      <c r="K2395" s="1">
        <f t="shared" si="75"/>
        <v>2</v>
      </c>
      <c r="L2395" t="str">
        <f>VLOOKUP(A2395,'Каналы привлечения'!$A$1:$B$3211,2,0)</f>
        <v>TikTok</v>
      </c>
      <c r="M2395">
        <f>VLOOKUP(L2395,'Косты по каналам'!$A$1:$B$7,2,0)</f>
        <v>80</v>
      </c>
    </row>
    <row r="2396" spans="1:13" x14ac:dyDescent="0.25">
      <c r="A2396" s="1">
        <v>100409</v>
      </c>
      <c r="B2396" s="2">
        <v>44167</v>
      </c>
      <c r="C2396" s="1">
        <v>1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f>VLOOKUP(A2396,'Время активности'!$A$1:$B$3211,2,0)</f>
        <v>35</v>
      </c>
      <c r="J2396" s="5">
        <f t="shared" si="74"/>
        <v>0.58333333333333337</v>
      </c>
      <c r="K2396" s="1">
        <f t="shared" si="75"/>
        <v>4</v>
      </c>
      <c r="L2396" t="str">
        <f>VLOOKUP(A2396,'Каналы привлечения'!$A$1:$B$3211,2,0)</f>
        <v>Instagram</v>
      </c>
      <c r="M2396">
        <f>VLOOKUP(L2396,'Косты по каналам'!$A$1:$B$7,2,0)</f>
        <v>75</v>
      </c>
    </row>
    <row r="2397" spans="1:13" x14ac:dyDescent="0.25">
      <c r="A2397" s="1">
        <v>101982</v>
      </c>
      <c r="B2397" s="2">
        <v>44092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f>VLOOKUP(A2397,'Время активности'!$A$1:$B$3211,2,0)</f>
        <v>19</v>
      </c>
      <c r="J2397" s="5">
        <f t="shared" si="74"/>
        <v>0.31666666666666665</v>
      </c>
      <c r="K2397" s="1">
        <f t="shared" si="75"/>
        <v>4</v>
      </c>
      <c r="L2397" t="str">
        <f>VLOOKUP(A2397,'Каналы привлечения'!$A$1:$B$3211,2,0)</f>
        <v>VK</v>
      </c>
      <c r="M2397">
        <f>VLOOKUP(L2397,'Косты по каналам'!$A$1:$B$7,2,0)</f>
        <v>60</v>
      </c>
    </row>
    <row r="2398" spans="1:13" x14ac:dyDescent="0.25">
      <c r="A2398" s="1">
        <v>100538</v>
      </c>
      <c r="B2398" s="2">
        <v>43962</v>
      </c>
      <c r="C2398" s="1">
        <v>1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f>VLOOKUP(A2398,'Время активности'!$A$1:$B$3211,2,0)</f>
        <v>75</v>
      </c>
      <c r="J2398" s="5">
        <f t="shared" si="74"/>
        <v>1.25</v>
      </c>
      <c r="K2398" s="1">
        <f t="shared" si="75"/>
        <v>3</v>
      </c>
      <c r="L2398" t="str">
        <f>VLOOKUP(A2398,'Каналы привлечения'!$A$1:$B$3211,2,0)</f>
        <v>VK</v>
      </c>
      <c r="M2398">
        <f>VLOOKUP(L2398,'Косты по каналам'!$A$1:$B$7,2,0)</f>
        <v>60</v>
      </c>
    </row>
    <row r="2399" spans="1:13" x14ac:dyDescent="0.25">
      <c r="A2399" s="1">
        <v>101525</v>
      </c>
      <c r="B2399" s="2">
        <v>44152</v>
      </c>
      <c r="C2399" s="1">
        <v>1</v>
      </c>
      <c r="D2399" s="1">
        <v>1</v>
      </c>
      <c r="E2399" s="1">
        <v>0</v>
      </c>
      <c r="F2399" s="1">
        <v>0</v>
      </c>
      <c r="G2399" s="1">
        <v>0</v>
      </c>
      <c r="H2399" s="1">
        <v>0</v>
      </c>
      <c r="I2399" s="1">
        <f>VLOOKUP(A2399,'Время активности'!$A$1:$B$3211,2,0)</f>
        <v>78</v>
      </c>
      <c r="J2399" s="5">
        <f t="shared" si="74"/>
        <v>1.3</v>
      </c>
      <c r="K2399" s="1">
        <f t="shared" si="75"/>
        <v>3</v>
      </c>
      <c r="L2399" t="str">
        <f>VLOOKUP(A2399,'Каналы привлечения'!$A$1:$B$3211,2,0)</f>
        <v>TikTok</v>
      </c>
      <c r="M2399">
        <f>VLOOKUP(L2399,'Косты по каналам'!$A$1:$B$7,2,0)</f>
        <v>80</v>
      </c>
    </row>
    <row r="2400" spans="1:13" x14ac:dyDescent="0.25">
      <c r="A2400" s="1">
        <v>101331</v>
      </c>
      <c r="B2400" s="2">
        <v>43836</v>
      </c>
      <c r="C2400" s="1">
        <v>1</v>
      </c>
      <c r="D2400" s="1">
        <v>1</v>
      </c>
      <c r="E2400" s="1">
        <v>1</v>
      </c>
      <c r="F2400" s="1">
        <v>0</v>
      </c>
      <c r="G2400" s="1">
        <v>0</v>
      </c>
      <c r="H2400" s="1">
        <v>0</v>
      </c>
      <c r="I2400" s="1">
        <f>VLOOKUP(A2400,'Время активности'!$A$1:$B$3211,2,0)</f>
        <v>930</v>
      </c>
      <c r="J2400" s="5">
        <f t="shared" si="74"/>
        <v>15.5</v>
      </c>
      <c r="K2400" s="1">
        <f t="shared" si="75"/>
        <v>1</v>
      </c>
      <c r="L2400" t="str">
        <f>VLOOKUP(A2400,'Каналы привлечения'!$A$1:$B$3211,2,0)</f>
        <v>Telegram</v>
      </c>
      <c r="M2400">
        <f>VLOOKUP(L2400,'Косты по каналам'!$A$1:$B$7,2,0)</f>
        <v>70</v>
      </c>
    </row>
    <row r="2401" spans="1:13" x14ac:dyDescent="0.25">
      <c r="A2401" s="1">
        <v>100285</v>
      </c>
      <c r="B2401" s="2">
        <v>44190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f>VLOOKUP(A2401,'Время активности'!$A$1:$B$3211,2,0)</f>
        <v>84</v>
      </c>
      <c r="J2401" s="5">
        <f t="shared" si="74"/>
        <v>1.4</v>
      </c>
      <c r="K2401" s="1">
        <f t="shared" si="75"/>
        <v>3</v>
      </c>
      <c r="L2401" t="str">
        <f>VLOOKUP(A2401,'Каналы привлечения'!$A$1:$B$3211,2,0)</f>
        <v>Одноклассники</v>
      </c>
      <c r="M2401">
        <f>VLOOKUP(L2401,'Косты по каналам'!$A$1:$B$7,2,0)</f>
        <v>45</v>
      </c>
    </row>
    <row r="2402" spans="1:13" x14ac:dyDescent="0.25">
      <c r="A2402" s="1">
        <v>100150</v>
      </c>
      <c r="B2402" s="2">
        <v>43872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f>VLOOKUP(A2402,'Время активности'!$A$1:$B$3211,2,0)</f>
        <v>905</v>
      </c>
      <c r="J2402" s="5">
        <f t="shared" si="74"/>
        <v>15.083333333333334</v>
      </c>
      <c r="K2402" s="1">
        <f t="shared" si="75"/>
        <v>1</v>
      </c>
      <c r="L2402" t="str">
        <f>VLOOKUP(A2402,'Каналы привлечения'!$A$1:$B$3211,2,0)</f>
        <v>VK</v>
      </c>
      <c r="M2402">
        <f>VLOOKUP(L2402,'Косты по каналам'!$A$1:$B$7,2,0)</f>
        <v>60</v>
      </c>
    </row>
    <row r="2403" spans="1:13" x14ac:dyDescent="0.25">
      <c r="A2403" s="1">
        <v>100920</v>
      </c>
      <c r="B2403" s="2">
        <v>44098</v>
      </c>
      <c r="C2403" s="1">
        <v>1</v>
      </c>
      <c r="D2403" s="1">
        <v>1</v>
      </c>
      <c r="E2403" s="1">
        <v>0</v>
      </c>
      <c r="F2403" s="1">
        <v>0</v>
      </c>
      <c r="G2403" s="1">
        <v>0</v>
      </c>
      <c r="H2403" s="1">
        <v>0</v>
      </c>
      <c r="I2403" s="1">
        <f>VLOOKUP(A2403,'Время активности'!$A$1:$B$3211,2,0)</f>
        <v>68</v>
      </c>
      <c r="J2403" s="5">
        <f t="shared" si="74"/>
        <v>1.1333333333333333</v>
      </c>
      <c r="K2403" s="1">
        <f t="shared" si="75"/>
        <v>3</v>
      </c>
      <c r="L2403" t="str">
        <f>VLOOKUP(A2403,'Каналы привлечения'!$A$1:$B$3211,2,0)</f>
        <v>Telegram</v>
      </c>
      <c r="M2403">
        <f>VLOOKUP(L2403,'Косты по каналам'!$A$1:$B$7,2,0)</f>
        <v>70</v>
      </c>
    </row>
    <row r="2404" spans="1:13" x14ac:dyDescent="0.25">
      <c r="A2404" s="1">
        <v>103107</v>
      </c>
      <c r="B2404" s="2">
        <v>44185</v>
      </c>
      <c r="C2404" s="1">
        <v>1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f>VLOOKUP(A2404,'Время активности'!$A$1:$B$3211,2,0)</f>
        <v>122</v>
      </c>
      <c r="J2404" s="5">
        <f t="shared" si="74"/>
        <v>2.0333333333333332</v>
      </c>
      <c r="K2404" s="1">
        <f t="shared" si="75"/>
        <v>2</v>
      </c>
      <c r="L2404" t="str">
        <f>VLOOKUP(A2404,'Каналы привлечения'!$A$1:$B$3211,2,0)</f>
        <v>Facebook</v>
      </c>
      <c r="M2404">
        <f>VLOOKUP(L2404,'Косты по каналам'!$A$1:$B$7,2,0)</f>
        <v>90</v>
      </c>
    </row>
    <row r="2405" spans="1:13" x14ac:dyDescent="0.25">
      <c r="A2405" s="1">
        <v>103148</v>
      </c>
      <c r="B2405" s="2">
        <v>43970</v>
      </c>
      <c r="C2405" s="1">
        <v>1</v>
      </c>
      <c r="D2405" s="1">
        <v>1</v>
      </c>
      <c r="E2405" s="1">
        <v>1</v>
      </c>
      <c r="F2405" s="1">
        <v>0</v>
      </c>
      <c r="G2405" s="1">
        <v>0</v>
      </c>
      <c r="H2405" s="1">
        <v>0</v>
      </c>
      <c r="I2405" s="1">
        <f>VLOOKUP(A2405,'Время активности'!$A$1:$B$3211,2,0)</f>
        <v>63</v>
      </c>
      <c r="J2405" s="5">
        <f t="shared" si="74"/>
        <v>1.05</v>
      </c>
      <c r="K2405" s="1">
        <f t="shared" si="75"/>
        <v>3</v>
      </c>
      <c r="L2405" t="str">
        <f>VLOOKUP(A2405,'Каналы привлечения'!$A$1:$B$3211,2,0)</f>
        <v>Facebook</v>
      </c>
      <c r="M2405">
        <f>VLOOKUP(L2405,'Косты по каналам'!$A$1:$B$7,2,0)</f>
        <v>90</v>
      </c>
    </row>
    <row r="2406" spans="1:13" x14ac:dyDescent="0.25">
      <c r="A2406" s="1">
        <v>103081</v>
      </c>
      <c r="B2406" s="2">
        <v>43956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1">
        <f>VLOOKUP(A2406,'Время активности'!$A$1:$B$3211,2,0)</f>
        <v>176</v>
      </c>
      <c r="J2406" s="5">
        <f t="shared" si="74"/>
        <v>2.9333333333333331</v>
      </c>
      <c r="K2406" s="1">
        <f t="shared" si="75"/>
        <v>2</v>
      </c>
      <c r="L2406" t="str">
        <f>VLOOKUP(A2406,'Каналы привлечения'!$A$1:$B$3211,2,0)</f>
        <v>VK</v>
      </c>
      <c r="M2406">
        <f>VLOOKUP(L2406,'Косты по каналам'!$A$1:$B$7,2,0)</f>
        <v>60</v>
      </c>
    </row>
    <row r="2407" spans="1:13" x14ac:dyDescent="0.25">
      <c r="A2407" s="1">
        <v>101008</v>
      </c>
      <c r="B2407" s="2">
        <v>43981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f>VLOOKUP(A2407,'Время активности'!$A$1:$B$3211,2,0)</f>
        <v>12</v>
      </c>
      <c r="J2407" s="5">
        <f t="shared" si="74"/>
        <v>0.2</v>
      </c>
      <c r="K2407" s="1">
        <f t="shared" si="75"/>
        <v>4</v>
      </c>
      <c r="L2407" t="str">
        <f>VLOOKUP(A2407,'Каналы привлечения'!$A$1:$B$3211,2,0)</f>
        <v>Instagram</v>
      </c>
      <c r="M2407">
        <f>VLOOKUP(L2407,'Косты по каналам'!$A$1:$B$7,2,0)</f>
        <v>75</v>
      </c>
    </row>
    <row r="2408" spans="1:13" x14ac:dyDescent="0.25">
      <c r="A2408" s="1">
        <v>102656</v>
      </c>
      <c r="B2408" s="2">
        <v>44126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f>VLOOKUP(A2408,'Время активности'!$A$1:$B$3211,2,0)</f>
        <v>225</v>
      </c>
      <c r="J2408" s="5">
        <f t="shared" si="74"/>
        <v>3.75</v>
      </c>
      <c r="K2408" s="1">
        <f t="shared" si="75"/>
        <v>1</v>
      </c>
      <c r="L2408" t="str">
        <f>VLOOKUP(A2408,'Каналы привлечения'!$A$1:$B$3211,2,0)</f>
        <v>TikTok</v>
      </c>
      <c r="M2408">
        <f>VLOOKUP(L2408,'Косты по каналам'!$A$1:$B$7,2,0)</f>
        <v>80</v>
      </c>
    </row>
    <row r="2409" spans="1:13" x14ac:dyDescent="0.25">
      <c r="A2409" s="1">
        <v>100833</v>
      </c>
      <c r="B2409" s="2">
        <v>43889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1">
        <f>VLOOKUP(A2409,'Время активности'!$A$1:$B$3211,2,0)</f>
        <v>198</v>
      </c>
      <c r="J2409" s="5">
        <f t="shared" si="74"/>
        <v>3.3</v>
      </c>
      <c r="K2409" s="1">
        <f t="shared" si="75"/>
        <v>1</v>
      </c>
      <c r="L2409" t="str">
        <f>VLOOKUP(A2409,'Каналы привлечения'!$A$1:$B$3211,2,0)</f>
        <v>TikTok</v>
      </c>
      <c r="M2409">
        <f>VLOOKUP(L2409,'Косты по каналам'!$A$1:$B$7,2,0)</f>
        <v>80</v>
      </c>
    </row>
    <row r="2410" spans="1:13" x14ac:dyDescent="0.25">
      <c r="A2410" s="1">
        <v>101648</v>
      </c>
      <c r="B2410" s="2">
        <v>43861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s="1">
        <f>VLOOKUP(A2410,'Время активности'!$A$1:$B$3211,2,0)</f>
        <v>231</v>
      </c>
      <c r="J2410" s="5">
        <f t="shared" si="74"/>
        <v>3.85</v>
      </c>
      <c r="K2410" s="1">
        <f t="shared" si="75"/>
        <v>1</v>
      </c>
      <c r="L2410" t="str">
        <f>VLOOKUP(A2410,'Каналы привлечения'!$A$1:$B$3211,2,0)</f>
        <v>Telegram</v>
      </c>
      <c r="M2410">
        <f>VLOOKUP(L2410,'Косты по каналам'!$A$1:$B$7,2,0)</f>
        <v>70</v>
      </c>
    </row>
    <row r="2411" spans="1:13" x14ac:dyDescent="0.25">
      <c r="A2411" s="1">
        <v>102829</v>
      </c>
      <c r="B2411" s="2">
        <v>44019</v>
      </c>
      <c r="C2411" s="1">
        <v>1</v>
      </c>
      <c r="D2411" s="1">
        <v>1</v>
      </c>
      <c r="E2411" s="1">
        <v>1</v>
      </c>
      <c r="F2411" s="1">
        <v>0</v>
      </c>
      <c r="G2411" s="1">
        <v>0</v>
      </c>
      <c r="H2411" s="1">
        <v>0</v>
      </c>
      <c r="I2411" s="1">
        <f>VLOOKUP(A2411,'Время активности'!$A$1:$B$3211,2,0)</f>
        <v>11</v>
      </c>
      <c r="J2411" s="5">
        <f t="shared" si="74"/>
        <v>0.18333333333333332</v>
      </c>
      <c r="K2411" s="1">
        <f t="shared" si="75"/>
        <v>4</v>
      </c>
      <c r="L2411" t="str">
        <f>VLOOKUP(A2411,'Каналы привлечения'!$A$1:$B$3211,2,0)</f>
        <v>Instagram</v>
      </c>
      <c r="M2411">
        <f>VLOOKUP(L2411,'Косты по каналам'!$A$1:$B$7,2,0)</f>
        <v>75</v>
      </c>
    </row>
    <row r="2412" spans="1:13" x14ac:dyDescent="0.25">
      <c r="A2412" s="1">
        <v>102061</v>
      </c>
      <c r="B2412" s="2">
        <v>44172</v>
      </c>
      <c r="C2412" s="1">
        <v>1</v>
      </c>
      <c r="D2412" s="1">
        <v>1</v>
      </c>
      <c r="E2412" s="1">
        <v>1</v>
      </c>
      <c r="F2412" s="1">
        <v>1</v>
      </c>
      <c r="G2412" s="1">
        <v>0</v>
      </c>
      <c r="H2412" s="1">
        <v>0</v>
      </c>
      <c r="I2412" s="1">
        <f>VLOOKUP(A2412,'Время активности'!$A$1:$B$3211,2,0)</f>
        <v>40</v>
      </c>
      <c r="J2412" s="5">
        <f t="shared" si="74"/>
        <v>0.66666666666666663</v>
      </c>
      <c r="K2412" s="1">
        <f t="shared" si="75"/>
        <v>4</v>
      </c>
      <c r="L2412" t="str">
        <f>VLOOKUP(A2412,'Каналы привлечения'!$A$1:$B$3211,2,0)</f>
        <v>Telegram</v>
      </c>
      <c r="M2412">
        <f>VLOOKUP(L2412,'Косты по каналам'!$A$1:$B$7,2,0)</f>
        <v>70</v>
      </c>
    </row>
    <row r="2413" spans="1:13" x14ac:dyDescent="0.25">
      <c r="A2413" s="1">
        <v>102375</v>
      </c>
      <c r="B2413" s="2">
        <v>44047</v>
      </c>
      <c r="C2413" s="1">
        <v>1</v>
      </c>
      <c r="D2413" s="1">
        <v>1</v>
      </c>
      <c r="E2413" s="1">
        <v>1</v>
      </c>
      <c r="F2413" s="1">
        <v>0</v>
      </c>
      <c r="G2413" s="1">
        <v>0</v>
      </c>
      <c r="H2413" s="1">
        <v>0</v>
      </c>
      <c r="I2413" s="1">
        <f>VLOOKUP(A2413,'Время активности'!$A$1:$B$3211,2,0)</f>
        <v>300</v>
      </c>
      <c r="J2413" s="5">
        <f t="shared" si="74"/>
        <v>5</v>
      </c>
      <c r="K2413" s="1">
        <f t="shared" si="75"/>
        <v>1</v>
      </c>
      <c r="L2413" t="str">
        <f>VLOOKUP(A2413,'Каналы привлечения'!$A$1:$B$3211,2,0)</f>
        <v>Одноклассники</v>
      </c>
      <c r="M2413">
        <f>VLOOKUP(L2413,'Косты по каналам'!$A$1:$B$7,2,0)</f>
        <v>45</v>
      </c>
    </row>
    <row r="2414" spans="1:13" x14ac:dyDescent="0.25">
      <c r="A2414" s="1">
        <v>100329</v>
      </c>
      <c r="B2414" s="2">
        <v>43964</v>
      </c>
      <c r="C2414" s="1">
        <v>1</v>
      </c>
      <c r="D2414" s="1">
        <v>1</v>
      </c>
      <c r="E2414" s="1">
        <v>1</v>
      </c>
      <c r="F2414" s="1">
        <v>1</v>
      </c>
      <c r="G2414" s="1">
        <v>1</v>
      </c>
      <c r="H2414" s="1">
        <v>1</v>
      </c>
      <c r="I2414" s="1">
        <f>VLOOKUP(A2414,'Время активности'!$A$1:$B$3211,2,0)</f>
        <v>258</v>
      </c>
      <c r="J2414" s="5">
        <f t="shared" si="74"/>
        <v>4.3</v>
      </c>
      <c r="K2414" s="1">
        <f t="shared" si="75"/>
        <v>1</v>
      </c>
      <c r="L2414" t="str">
        <f>VLOOKUP(A2414,'Каналы привлечения'!$A$1:$B$3211,2,0)</f>
        <v>TikTok</v>
      </c>
      <c r="M2414">
        <f>VLOOKUP(L2414,'Косты по каналам'!$A$1:$B$7,2,0)</f>
        <v>80</v>
      </c>
    </row>
    <row r="2415" spans="1:13" x14ac:dyDescent="0.25">
      <c r="A2415" s="1">
        <v>100763</v>
      </c>
      <c r="B2415" s="2">
        <v>43901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f>VLOOKUP(A2415,'Время активности'!$A$1:$B$3211,2,0)</f>
        <v>275</v>
      </c>
      <c r="J2415" s="5">
        <f t="shared" si="74"/>
        <v>4.583333333333333</v>
      </c>
      <c r="K2415" s="1">
        <f t="shared" si="75"/>
        <v>1</v>
      </c>
      <c r="L2415" t="str">
        <f>VLOOKUP(A2415,'Каналы привлечения'!$A$1:$B$3211,2,0)</f>
        <v>Facebook</v>
      </c>
      <c r="M2415">
        <f>VLOOKUP(L2415,'Косты по каналам'!$A$1:$B$7,2,0)</f>
        <v>90</v>
      </c>
    </row>
    <row r="2416" spans="1:13" x14ac:dyDescent="0.25">
      <c r="A2416" s="1">
        <v>103026</v>
      </c>
      <c r="B2416" s="2">
        <v>43833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f>VLOOKUP(A2416,'Время активности'!$A$1:$B$3211,2,0)</f>
        <v>60</v>
      </c>
      <c r="J2416" s="5">
        <f t="shared" si="74"/>
        <v>1</v>
      </c>
      <c r="K2416" s="1">
        <f t="shared" si="75"/>
        <v>4</v>
      </c>
      <c r="L2416" t="str">
        <f>VLOOKUP(A2416,'Каналы привлечения'!$A$1:$B$3211,2,0)</f>
        <v>Facebook</v>
      </c>
      <c r="M2416">
        <f>VLOOKUP(L2416,'Косты по каналам'!$A$1:$B$7,2,0)</f>
        <v>90</v>
      </c>
    </row>
    <row r="2417" spans="1:13" x14ac:dyDescent="0.25">
      <c r="A2417" s="1">
        <v>101848</v>
      </c>
      <c r="B2417" s="2">
        <v>44081</v>
      </c>
      <c r="C2417" s="1">
        <v>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f>VLOOKUP(A2417,'Время активности'!$A$1:$B$3211,2,0)</f>
        <v>217</v>
      </c>
      <c r="J2417" s="5">
        <f t="shared" si="74"/>
        <v>3.6166666666666667</v>
      </c>
      <c r="K2417" s="1">
        <f t="shared" si="75"/>
        <v>1</v>
      </c>
      <c r="L2417" t="str">
        <f>VLOOKUP(A2417,'Каналы привлечения'!$A$1:$B$3211,2,0)</f>
        <v>Facebook</v>
      </c>
      <c r="M2417">
        <f>VLOOKUP(L2417,'Косты по каналам'!$A$1:$B$7,2,0)</f>
        <v>90</v>
      </c>
    </row>
    <row r="2418" spans="1:13" x14ac:dyDescent="0.25">
      <c r="A2418" s="1">
        <v>102672</v>
      </c>
      <c r="B2418" s="2">
        <v>44010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f>VLOOKUP(A2418,'Время активности'!$A$1:$B$3211,2,0)</f>
        <v>289</v>
      </c>
      <c r="J2418" s="5">
        <f t="shared" si="74"/>
        <v>4.8166666666666664</v>
      </c>
      <c r="K2418" s="1">
        <f t="shared" si="75"/>
        <v>1</v>
      </c>
      <c r="L2418" t="str">
        <f>VLOOKUP(A2418,'Каналы привлечения'!$A$1:$B$3211,2,0)</f>
        <v>Facebook</v>
      </c>
      <c r="M2418">
        <f>VLOOKUP(L2418,'Косты по каналам'!$A$1:$B$7,2,0)</f>
        <v>90</v>
      </c>
    </row>
    <row r="2419" spans="1:13" x14ac:dyDescent="0.25">
      <c r="A2419" s="1">
        <v>101623</v>
      </c>
      <c r="B2419" s="2">
        <v>43843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f>VLOOKUP(A2419,'Время активности'!$A$1:$B$3211,2,0)</f>
        <v>998</v>
      </c>
      <c r="J2419" s="5">
        <f t="shared" si="74"/>
        <v>16.633333333333333</v>
      </c>
      <c r="K2419" s="1">
        <f t="shared" si="75"/>
        <v>1</v>
      </c>
      <c r="L2419" t="str">
        <f>VLOOKUP(A2419,'Каналы привлечения'!$A$1:$B$3211,2,0)</f>
        <v>Facebook</v>
      </c>
      <c r="M2419">
        <f>VLOOKUP(L2419,'Косты по каналам'!$A$1:$B$7,2,0)</f>
        <v>90</v>
      </c>
    </row>
    <row r="2420" spans="1:13" x14ac:dyDescent="0.25">
      <c r="A2420" s="1">
        <v>101139</v>
      </c>
      <c r="B2420" s="2">
        <v>43879</v>
      </c>
      <c r="C2420" s="1">
        <v>1</v>
      </c>
      <c r="D2420" s="1">
        <v>1</v>
      </c>
      <c r="E2420" s="1">
        <v>1</v>
      </c>
      <c r="F2420" s="1">
        <v>0</v>
      </c>
      <c r="G2420" s="1">
        <v>0</v>
      </c>
      <c r="H2420" s="1">
        <v>0</v>
      </c>
      <c r="I2420" s="1">
        <f>VLOOKUP(A2420,'Время активности'!$A$1:$B$3211,2,0)</f>
        <v>69</v>
      </c>
      <c r="J2420" s="5">
        <f t="shared" si="74"/>
        <v>1.1499999999999999</v>
      </c>
      <c r="K2420" s="1">
        <f t="shared" si="75"/>
        <v>3</v>
      </c>
      <c r="L2420" t="str">
        <f>VLOOKUP(A2420,'Каналы привлечения'!$A$1:$B$3211,2,0)</f>
        <v>Telegram</v>
      </c>
      <c r="M2420">
        <f>VLOOKUP(L2420,'Косты по каналам'!$A$1:$B$7,2,0)</f>
        <v>70</v>
      </c>
    </row>
    <row r="2421" spans="1:13" x14ac:dyDescent="0.25">
      <c r="A2421" s="1">
        <v>100025</v>
      </c>
      <c r="B2421" s="2">
        <v>44127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f>VLOOKUP(A2421,'Время активности'!$A$1:$B$3211,2,0)</f>
        <v>169</v>
      </c>
      <c r="J2421" s="5">
        <f t="shared" si="74"/>
        <v>2.8166666666666669</v>
      </c>
      <c r="K2421" s="1">
        <f t="shared" si="75"/>
        <v>2</v>
      </c>
      <c r="L2421" t="str">
        <f>VLOOKUP(A2421,'Каналы привлечения'!$A$1:$B$3211,2,0)</f>
        <v>TikTok</v>
      </c>
      <c r="M2421">
        <f>VLOOKUP(L2421,'Косты по каналам'!$A$1:$B$7,2,0)</f>
        <v>80</v>
      </c>
    </row>
    <row r="2422" spans="1:13" x14ac:dyDescent="0.25">
      <c r="A2422" s="1">
        <v>100038</v>
      </c>
      <c r="B2422" s="2">
        <v>43881</v>
      </c>
      <c r="C2422" s="1">
        <v>1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f>VLOOKUP(A2422,'Время активности'!$A$1:$B$3211,2,0)</f>
        <v>238</v>
      </c>
      <c r="J2422" s="5">
        <f t="shared" si="74"/>
        <v>3.9666666666666668</v>
      </c>
      <c r="K2422" s="1">
        <f t="shared" si="75"/>
        <v>1</v>
      </c>
      <c r="L2422" t="str">
        <f>VLOOKUP(A2422,'Каналы привлечения'!$A$1:$B$3211,2,0)</f>
        <v>VK</v>
      </c>
      <c r="M2422">
        <f>VLOOKUP(L2422,'Косты по каналам'!$A$1:$B$7,2,0)</f>
        <v>60</v>
      </c>
    </row>
    <row r="2423" spans="1:13" x14ac:dyDescent="0.25">
      <c r="A2423" s="1">
        <v>102001</v>
      </c>
      <c r="B2423" s="2">
        <v>44021</v>
      </c>
      <c r="C2423" s="1">
        <v>1</v>
      </c>
      <c r="D2423" s="1">
        <v>1</v>
      </c>
      <c r="E2423" s="1">
        <v>1</v>
      </c>
      <c r="F2423" s="1">
        <v>1</v>
      </c>
      <c r="G2423" s="1">
        <v>0</v>
      </c>
      <c r="H2423" s="1">
        <v>0</v>
      </c>
      <c r="I2423" s="1">
        <f>VLOOKUP(A2423,'Время активности'!$A$1:$B$3211,2,0)</f>
        <v>51</v>
      </c>
      <c r="J2423" s="5">
        <f t="shared" si="74"/>
        <v>0.85</v>
      </c>
      <c r="K2423" s="1">
        <f t="shared" si="75"/>
        <v>4</v>
      </c>
      <c r="L2423" t="str">
        <f>VLOOKUP(A2423,'Каналы привлечения'!$A$1:$B$3211,2,0)</f>
        <v>Одноклассники</v>
      </c>
      <c r="M2423">
        <f>VLOOKUP(L2423,'Косты по каналам'!$A$1:$B$7,2,0)</f>
        <v>45</v>
      </c>
    </row>
    <row r="2424" spans="1:13" x14ac:dyDescent="0.25">
      <c r="A2424" s="1">
        <v>101685</v>
      </c>
      <c r="B2424" s="2">
        <v>43906</v>
      </c>
      <c r="C2424" s="1">
        <v>1</v>
      </c>
      <c r="D2424" s="1">
        <v>1</v>
      </c>
      <c r="E2424" s="1">
        <v>0</v>
      </c>
      <c r="F2424" s="1">
        <v>0</v>
      </c>
      <c r="G2424" s="1">
        <v>0</v>
      </c>
      <c r="H2424" s="1">
        <v>0</v>
      </c>
      <c r="I2424" s="1">
        <f>VLOOKUP(A2424,'Время активности'!$A$1:$B$3211,2,0)</f>
        <v>72</v>
      </c>
      <c r="J2424" s="5">
        <f t="shared" si="74"/>
        <v>1.2</v>
      </c>
      <c r="K2424" s="1">
        <f t="shared" si="75"/>
        <v>3</v>
      </c>
      <c r="L2424" t="str">
        <f>VLOOKUP(A2424,'Каналы привлечения'!$A$1:$B$3211,2,0)</f>
        <v>Telegram</v>
      </c>
      <c r="M2424">
        <f>VLOOKUP(L2424,'Косты по каналам'!$A$1:$B$7,2,0)</f>
        <v>70</v>
      </c>
    </row>
    <row r="2425" spans="1:13" x14ac:dyDescent="0.25">
      <c r="A2425" s="1">
        <v>101343</v>
      </c>
      <c r="B2425" s="2">
        <v>43870</v>
      </c>
      <c r="C2425" s="1">
        <v>1</v>
      </c>
      <c r="D2425" s="1">
        <v>1</v>
      </c>
      <c r="E2425" s="1">
        <v>0</v>
      </c>
      <c r="F2425" s="1">
        <v>0</v>
      </c>
      <c r="G2425" s="1">
        <v>0</v>
      </c>
      <c r="H2425" s="1">
        <v>0</v>
      </c>
      <c r="I2425" s="1">
        <f>VLOOKUP(A2425,'Время активности'!$A$1:$B$3211,2,0)</f>
        <v>208</v>
      </c>
      <c r="J2425" s="5">
        <f t="shared" si="74"/>
        <v>3.4666666666666668</v>
      </c>
      <c r="K2425" s="1">
        <f t="shared" si="75"/>
        <v>1</v>
      </c>
      <c r="L2425" t="str">
        <f>VLOOKUP(A2425,'Каналы привлечения'!$A$1:$B$3211,2,0)</f>
        <v>Telegram</v>
      </c>
      <c r="M2425">
        <f>VLOOKUP(L2425,'Косты по каналам'!$A$1:$B$7,2,0)</f>
        <v>70</v>
      </c>
    </row>
    <row r="2426" spans="1:13" x14ac:dyDescent="0.25">
      <c r="A2426" s="1">
        <v>100393</v>
      </c>
      <c r="B2426" s="2">
        <v>43999</v>
      </c>
      <c r="C2426" s="1">
        <v>1</v>
      </c>
      <c r="D2426" s="1">
        <v>1</v>
      </c>
      <c r="E2426" s="1">
        <v>1</v>
      </c>
      <c r="F2426" s="1">
        <v>0</v>
      </c>
      <c r="G2426" s="1">
        <v>0</v>
      </c>
      <c r="H2426" s="1">
        <v>0</v>
      </c>
      <c r="I2426" s="1">
        <f>VLOOKUP(A2426,'Время активности'!$A$1:$B$3211,2,0)</f>
        <v>597</v>
      </c>
      <c r="J2426" s="5">
        <f t="shared" si="74"/>
        <v>9.9499999999999993</v>
      </c>
      <c r="K2426" s="1">
        <f t="shared" si="75"/>
        <v>1</v>
      </c>
      <c r="L2426" t="str">
        <f>VLOOKUP(A2426,'Каналы привлечения'!$A$1:$B$3211,2,0)</f>
        <v>Одноклассники</v>
      </c>
      <c r="M2426">
        <f>VLOOKUP(L2426,'Косты по каналам'!$A$1:$B$7,2,0)</f>
        <v>45</v>
      </c>
    </row>
    <row r="2427" spans="1:13" x14ac:dyDescent="0.25">
      <c r="A2427" s="1">
        <v>101329</v>
      </c>
      <c r="B2427" s="2">
        <v>44018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f>VLOOKUP(A2427,'Время активности'!$A$1:$B$3211,2,0)</f>
        <v>20</v>
      </c>
      <c r="J2427" s="5">
        <f t="shared" si="74"/>
        <v>0.33333333333333331</v>
      </c>
      <c r="K2427" s="1">
        <f t="shared" si="75"/>
        <v>4</v>
      </c>
      <c r="L2427" t="str">
        <f>VLOOKUP(A2427,'Каналы привлечения'!$A$1:$B$3211,2,0)</f>
        <v>Instagram</v>
      </c>
      <c r="M2427">
        <f>VLOOKUP(L2427,'Косты по каналам'!$A$1:$B$7,2,0)</f>
        <v>75</v>
      </c>
    </row>
    <row r="2428" spans="1:13" x14ac:dyDescent="0.25">
      <c r="A2428" s="1">
        <v>100881</v>
      </c>
      <c r="B2428" s="2">
        <v>43835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f>VLOOKUP(A2428,'Время активности'!$A$1:$B$3211,2,0)</f>
        <v>291</v>
      </c>
      <c r="J2428" s="5">
        <f t="shared" si="74"/>
        <v>4.8499999999999996</v>
      </c>
      <c r="K2428" s="1">
        <f t="shared" si="75"/>
        <v>1</v>
      </c>
      <c r="L2428" t="str">
        <f>VLOOKUP(A2428,'Каналы привлечения'!$A$1:$B$3211,2,0)</f>
        <v>Telegram</v>
      </c>
      <c r="M2428">
        <f>VLOOKUP(L2428,'Косты по каналам'!$A$1:$B$7,2,0)</f>
        <v>70</v>
      </c>
    </row>
    <row r="2429" spans="1:13" x14ac:dyDescent="0.25">
      <c r="A2429" s="1">
        <v>102927</v>
      </c>
      <c r="B2429" s="2">
        <v>43849</v>
      </c>
      <c r="C2429" s="1">
        <v>1</v>
      </c>
      <c r="D2429" s="1">
        <v>1</v>
      </c>
      <c r="E2429" s="1">
        <v>0</v>
      </c>
      <c r="F2429" s="1">
        <v>0</v>
      </c>
      <c r="G2429" s="1">
        <v>0</v>
      </c>
      <c r="H2429" s="1">
        <v>0</v>
      </c>
      <c r="I2429" s="1">
        <f>VLOOKUP(A2429,'Время активности'!$A$1:$B$3211,2,0)</f>
        <v>188</v>
      </c>
      <c r="J2429" s="5">
        <f t="shared" si="74"/>
        <v>3.1333333333333333</v>
      </c>
      <c r="K2429" s="1">
        <f t="shared" si="75"/>
        <v>1</v>
      </c>
      <c r="L2429" t="str">
        <f>VLOOKUP(A2429,'Каналы привлечения'!$A$1:$B$3211,2,0)</f>
        <v>Одноклассники</v>
      </c>
      <c r="M2429">
        <f>VLOOKUP(L2429,'Косты по каналам'!$A$1:$B$7,2,0)</f>
        <v>45</v>
      </c>
    </row>
    <row r="2430" spans="1:13" x14ac:dyDescent="0.25">
      <c r="A2430" s="1">
        <v>100971</v>
      </c>
      <c r="B2430" s="2">
        <v>43866</v>
      </c>
      <c r="C2430" s="1">
        <v>1</v>
      </c>
      <c r="D2430" s="1">
        <v>1</v>
      </c>
      <c r="E2430" s="1">
        <v>0</v>
      </c>
      <c r="F2430" s="1">
        <v>0</v>
      </c>
      <c r="G2430" s="1">
        <v>0</v>
      </c>
      <c r="H2430" s="1">
        <v>0</v>
      </c>
      <c r="I2430" s="1">
        <f>VLOOKUP(A2430,'Время активности'!$A$1:$B$3211,2,0)</f>
        <v>68</v>
      </c>
      <c r="J2430" s="5">
        <f t="shared" si="74"/>
        <v>1.1333333333333333</v>
      </c>
      <c r="K2430" s="1">
        <f t="shared" si="75"/>
        <v>3</v>
      </c>
      <c r="L2430" t="str">
        <f>VLOOKUP(A2430,'Каналы привлечения'!$A$1:$B$3211,2,0)</f>
        <v>TikTok</v>
      </c>
      <c r="M2430">
        <f>VLOOKUP(L2430,'Косты по каналам'!$A$1:$B$7,2,0)</f>
        <v>80</v>
      </c>
    </row>
    <row r="2431" spans="1:13" x14ac:dyDescent="0.25">
      <c r="A2431" s="1">
        <v>102411</v>
      </c>
      <c r="B2431" s="2">
        <v>44166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f>VLOOKUP(A2431,'Время активности'!$A$1:$B$3211,2,0)</f>
        <v>659</v>
      </c>
      <c r="J2431" s="5">
        <f t="shared" si="74"/>
        <v>10.983333333333333</v>
      </c>
      <c r="K2431" s="1">
        <f t="shared" si="75"/>
        <v>1</v>
      </c>
      <c r="L2431" t="str">
        <f>VLOOKUP(A2431,'Каналы привлечения'!$A$1:$B$3211,2,0)</f>
        <v>Facebook</v>
      </c>
      <c r="M2431">
        <f>VLOOKUP(L2431,'Косты по каналам'!$A$1:$B$7,2,0)</f>
        <v>90</v>
      </c>
    </row>
    <row r="2432" spans="1:13" x14ac:dyDescent="0.25">
      <c r="A2432" s="1">
        <v>100178</v>
      </c>
      <c r="B2432" s="2">
        <v>43878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f>VLOOKUP(A2432,'Время активности'!$A$1:$B$3211,2,0)</f>
        <v>82</v>
      </c>
      <c r="J2432" s="5">
        <f t="shared" si="74"/>
        <v>1.3666666666666667</v>
      </c>
      <c r="K2432" s="1">
        <f t="shared" si="75"/>
        <v>3</v>
      </c>
      <c r="L2432" t="str">
        <f>VLOOKUP(A2432,'Каналы привлечения'!$A$1:$B$3211,2,0)</f>
        <v>VK</v>
      </c>
      <c r="M2432">
        <f>VLOOKUP(L2432,'Косты по каналам'!$A$1:$B$7,2,0)</f>
        <v>60</v>
      </c>
    </row>
    <row r="2433" spans="1:13" x14ac:dyDescent="0.25">
      <c r="A2433" s="1">
        <v>101058</v>
      </c>
      <c r="B2433" s="2">
        <v>44035</v>
      </c>
      <c r="C2433" s="1">
        <v>1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f>VLOOKUP(A2433,'Время активности'!$A$1:$B$3211,2,0)</f>
        <v>41</v>
      </c>
      <c r="J2433" s="5">
        <f t="shared" si="74"/>
        <v>0.68333333333333335</v>
      </c>
      <c r="K2433" s="1">
        <f t="shared" si="75"/>
        <v>4</v>
      </c>
      <c r="L2433" t="str">
        <f>VLOOKUP(A2433,'Каналы привлечения'!$A$1:$B$3211,2,0)</f>
        <v>VK</v>
      </c>
      <c r="M2433">
        <f>VLOOKUP(L2433,'Косты по каналам'!$A$1:$B$7,2,0)</f>
        <v>60</v>
      </c>
    </row>
    <row r="2434" spans="1:13" x14ac:dyDescent="0.25">
      <c r="A2434" s="1">
        <v>100638</v>
      </c>
      <c r="B2434" s="2">
        <v>43835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f>VLOOKUP(A2434,'Время активности'!$A$1:$B$3211,2,0)</f>
        <v>158</v>
      </c>
      <c r="J2434" s="5">
        <f t="shared" si="74"/>
        <v>2.6333333333333333</v>
      </c>
      <c r="K2434" s="1">
        <f t="shared" si="75"/>
        <v>2</v>
      </c>
      <c r="L2434" t="str">
        <f>VLOOKUP(A2434,'Каналы привлечения'!$A$1:$B$3211,2,0)</f>
        <v>TikTok</v>
      </c>
      <c r="M2434">
        <f>VLOOKUP(L2434,'Косты по каналам'!$A$1:$B$7,2,0)</f>
        <v>80</v>
      </c>
    </row>
    <row r="2435" spans="1:13" x14ac:dyDescent="0.25">
      <c r="A2435" s="1">
        <v>101828</v>
      </c>
      <c r="B2435" s="2">
        <v>44032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f>VLOOKUP(A2435,'Время активности'!$A$1:$B$3211,2,0)</f>
        <v>25</v>
      </c>
      <c r="J2435" s="5">
        <f t="shared" ref="J2435:J2498" si="76">I2435/60</f>
        <v>0.41666666666666669</v>
      </c>
      <c r="K2435" s="1">
        <f t="shared" ref="K2435:K2498" si="77">IF(J2435&lt;=1,4,IF(J2435&lt;=2,3,IF(J2435&lt;=3,2,1)))</f>
        <v>4</v>
      </c>
      <c r="L2435" t="str">
        <f>VLOOKUP(A2435,'Каналы привлечения'!$A$1:$B$3211,2,0)</f>
        <v>Instagram</v>
      </c>
      <c r="M2435">
        <f>VLOOKUP(L2435,'Косты по каналам'!$A$1:$B$7,2,0)</f>
        <v>75</v>
      </c>
    </row>
    <row r="2436" spans="1:13" x14ac:dyDescent="0.25">
      <c r="A2436" s="1">
        <v>103130</v>
      </c>
      <c r="B2436" s="2">
        <v>44148</v>
      </c>
      <c r="C2436" s="1">
        <v>1</v>
      </c>
      <c r="D2436" s="1">
        <v>1</v>
      </c>
      <c r="E2436" s="1">
        <v>0</v>
      </c>
      <c r="F2436" s="1">
        <v>0</v>
      </c>
      <c r="G2436" s="1">
        <v>0</v>
      </c>
      <c r="H2436" s="1">
        <v>0</v>
      </c>
      <c r="I2436" s="1">
        <f>VLOOKUP(A2436,'Время активности'!$A$1:$B$3211,2,0)</f>
        <v>47</v>
      </c>
      <c r="J2436" s="5">
        <f t="shared" si="76"/>
        <v>0.78333333333333333</v>
      </c>
      <c r="K2436" s="1">
        <f t="shared" si="77"/>
        <v>4</v>
      </c>
      <c r="L2436" t="str">
        <f>VLOOKUP(A2436,'Каналы привлечения'!$A$1:$B$3211,2,0)</f>
        <v>VK</v>
      </c>
      <c r="M2436">
        <f>VLOOKUP(L2436,'Косты по каналам'!$A$1:$B$7,2,0)</f>
        <v>60</v>
      </c>
    </row>
    <row r="2437" spans="1:13" x14ac:dyDescent="0.25">
      <c r="A2437" s="1">
        <v>100839</v>
      </c>
      <c r="B2437" s="2">
        <v>43989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0</v>
      </c>
      <c r="I2437" s="1">
        <f>VLOOKUP(A2437,'Время активности'!$A$1:$B$3211,2,0)</f>
        <v>258</v>
      </c>
      <c r="J2437" s="5">
        <f t="shared" si="76"/>
        <v>4.3</v>
      </c>
      <c r="K2437" s="1">
        <f t="shared" si="77"/>
        <v>1</v>
      </c>
      <c r="L2437" t="str">
        <f>VLOOKUP(A2437,'Каналы привлечения'!$A$1:$B$3211,2,0)</f>
        <v>TikTok</v>
      </c>
      <c r="M2437">
        <f>VLOOKUP(L2437,'Косты по каналам'!$A$1:$B$7,2,0)</f>
        <v>80</v>
      </c>
    </row>
    <row r="2438" spans="1:13" x14ac:dyDescent="0.25">
      <c r="A2438" s="1">
        <v>102363</v>
      </c>
      <c r="B2438" s="2">
        <v>44067</v>
      </c>
      <c r="C2438" s="1">
        <v>1</v>
      </c>
      <c r="D2438" s="1">
        <v>1</v>
      </c>
      <c r="E2438" s="1">
        <v>1</v>
      </c>
      <c r="F2438" s="1">
        <v>0</v>
      </c>
      <c r="G2438" s="1">
        <v>0</v>
      </c>
      <c r="H2438" s="1">
        <v>0</v>
      </c>
      <c r="I2438" s="1">
        <f>VLOOKUP(A2438,'Время активности'!$A$1:$B$3211,2,0)</f>
        <v>174</v>
      </c>
      <c r="J2438" s="5">
        <f t="shared" si="76"/>
        <v>2.9</v>
      </c>
      <c r="K2438" s="1">
        <f t="shared" si="77"/>
        <v>2</v>
      </c>
      <c r="L2438" t="str">
        <f>VLOOKUP(A2438,'Каналы привлечения'!$A$1:$B$3211,2,0)</f>
        <v>Facebook</v>
      </c>
      <c r="M2438">
        <f>VLOOKUP(L2438,'Косты по каналам'!$A$1:$B$7,2,0)</f>
        <v>90</v>
      </c>
    </row>
    <row r="2439" spans="1:13" x14ac:dyDescent="0.25">
      <c r="A2439" s="1">
        <v>101024</v>
      </c>
      <c r="B2439" s="2">
        <v>44080</v>
      </c>
      <c r="C2439" s="1">
        <v>1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f>VLOOKUP(A2439,'Время активности'!$A$1:$B$3211,2,0)</f>
        <v>48</v>
      </c>
      <c r="J2439" s="5">
        <f t="shared" si="76"/>
        <v>0.8</v>
      </c>
      <c r="K2439" s="1">
        <f t="shared" si="77"/>
        <v>4</v>
      </c>
      <c r="L2439" t="str">
        <f>VLOOKUP(A2439,'Каналы привлечения'!$A$1:$B$3211,2,0)</f>
        <v>VK</v>
      </c>
      <c r="M2439">
        <f>VLOOKUP(L2439,'Косты по каналам'!$A$1:$B$7,2,0)</f>
        <v>60</v>
      </c>
    </row>
    <row r="2440" spans="1:13" x14ac:dyDescent="0.25">
      <c r="A2440" s="1">
        <v>100682</v>
      </c>
      <c r="B2440" s="2">
        <v>44020</v>
      </c>
      <c r="C2440" s="1">
        <v>1</v>
      </c>
      <c r="D2440" s="1">
        <v>1</v>
      </c>
      <c r="E2440" s="1">
        <v>0</v>
      </c>
      <c r="F2440" s="1">
        <v>0</v>
      </c>
      <c r="G2440" s="1">
        <v>0</v>
      </c>
      <c r="H2440" s="1">
        <v>0</v>
      </c>
      <c r="I2440" s="1">
        <f>VLOOKUP(A2440,'Время активности'!$A$1:$B$3211,2,0)</f>
        <v>75</v>
      </c>
      <c r="J2440" s="5">
        <f t="shared" si="76"/>
        <v>1.25</v>
      </c>
      <c r="K2440" s="1">
        <f t="shared" si="77"/>
        <v>3</v>
      </c>
      <c r="L2440" t="str">
        <f>VLOOKUP(A2440,'Каналы привлечения'!$A$1:$B$3211,2,0)</f>
        <v>Instagram</v>
      </c>
      <c r="M2440">
        <f>VLOOKUP(L2440,'Косты по каналам'!$A$1:$B$7,2,0)</f>
        <v>75</v>
      </c>
    </row>
    <row r="2441" spans="1:13" x14ac:dyDescent="0.25">
      <c r="A2441" s="1">
        <v>100817</v>
      </c>
      <c r="B2441" s="2">
        <v>43912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f>VLOOKUP(A2441,'Время активности'!$A$1:$B$3211,2,0)</f>
        <v>130</v>
      </c>
      <c r="J2441" s="5">
        <f t="shared" si="76"/>
        <v>2.1666666666666665</v>
      </c>
      <c r="K2441" s="1">
        <f t="shared" si="77"/>
        <v>2</v>
      </c>
      <c r="L2441" t="str">
        <f>VLOOKUP(A2441,'Каналы привлечения'!$A$1:$B$3211,2,0)</f>
        <v>Одноклассники</v>
      </c>
      <c r="M2441">
        <f>VLOOKUP(L2441,'Косты по каналам'!$A$1:$B$7,2,0)</f>
        <v>45</v>
      </c>
    </row>
    <row r="2442" spans="1:13" x14ac:dyDescent="0.25">
      <c r="A2442" s="1">
        <v>102383</v>
      </c>
      <c r="B2442" s="2">
        <v>43869</v>
      </c>
      <c r="C2442" s="1">
        <v>1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f>VLOOKUP(A2442,'Время активности'!$A$1:$B$3211,2,0)</f>
        <v>541</v>
      </c>
      <c r="J2442" s="5">
        <f t="shared" si="76"/>
        <v>9.0166666666666675</v>
      </c>
      <c r="K2442" s="1">
        <f t="shared" si="77"/>
        <v>1</v>
      </c>
      <c r="L2442" t="str">
        <f>VLOOKUP(A2442,'Каналы привлечения'!$A$1:$B$3211,2,0)</f>
        <v>Facebook</v>
      </c>
      <c r="M2442">
        <f>VLOOKUP(L2442,'Косты по каналам'!$A$1:$B$7,2,0)</f>
        <v>90</v>
      </c>
    </row>
    <row r="2443" spans="1:13" x14ac:dyDescent="0.25">
      <c r="A2443" s="1">
        <v>101569</v>
      </c>
      <c r="B2443" s="2">
        <v>44116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1">
        <f>VLOOKUP(A2443,'Время активности'!$A$1:$B$3211,2,0)</f>
        <v>157</v>
      </c>
      <c r="J2443" s="5">
        <f t="shared" si="76"/>
        <v>2.6166666666666667</v>
      </c>
      <c r="K2443" s="1">
        <f t="shared" si="77"/>
        <v>2</v>
      </c>
      <c r="L2443" t="str">
        <f>VLOOKUP(A2443,'Каналы привлечения'!$A$1:$B$3211,2,0)</f>
        <v>Instagram</v>
      </c>
      <c r="M2443">
        <f>VLOOKUP(L2443,'Косты по каналам'!$A$1:$B$7,2,0)</f>
        <v>75</v>
      </c>
    </row>
    <row r="2444" spans="1:13" x14ac:dyDescent="0.25">
      <c r="A2444" s="1">
        <v>101419</v>
      </c>
      <c r="B2444" s="2">
        <v>43964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f>VLOOKUP(A2444,'Время активности'!$A$1:$B$3211,2,0)</f>
        <v>77</v>
      </c>
      <c r="J2444" s="5">
        <f t="shared" si="76"/>
        <v>1.2833333333333334</v>
      </c>
      <c r="K2444" s="1">
        <f t="shared" si="77"/>
        <v>3</v>
      </c>
      <c r="L2444" t="str">
        <f>VLOOKUP(A2444,'Каналы привлечения'!$A$1:$B$3211,2,0)</f>
        <v>VK</v>
      </c>
      <c r="M2444">
        <f>VLOOKUP(L2444,'Косты по каналам'!$A$1:$B$7,2,0)</f>
        <v>60</v>
      </c>
    </row>
    <row r="2445" spans="1:13" x14ac:dyDescent="0.25">
      <c r="A2445" s="1">
        <v>101370</v>
      </c>
      <c r="B2445" s="2">
        <v>43923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f>VLOOKUP(A2445,'Время активности'!$A$1:$B$3211,2,0)</f>
        <v>120</v>
      </c>
      <c r="J2445" s="5">
        <f t="shared" si="76"/>
        <v>2</v>
      </c>
      <c r="K2445" s="1">
        <f t="shared" si="77"/>
        <v>3</v>
      </c>
      <c r="L2445" t="str">
        <f>VLOOKUP(A2445,'Каналы привлечения'!$A$1:$B$3211,2,0)</f>
        <v>VK</v>
      </c>
      <c r="M2445">
        <f>VLOOKUP(L2445,'Косты по каналам'!$A$1:$B$7,2,0)</f>
        <v>60</v>
      </c>
    </row>
    <row r="2446" spans="1:13" x14ac:dyDescent="0.25">
      <c r="A2446" s="1">
        <v>101618</v>
      </c>
      <c r="B2446" s="2">
        <v>44029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f>VLOOKUP(A2446,'Время активности'!$A$1:$B$3211,2,0)</f>
        <v>76</v>
      </c>
      <c r="J2446" s="5">
        <f t="shared" si="76"/>
        <v>1.2666666666666666</v>
      </c>
      <c r="K2446" s="1">
        <f t="shared" si="77"/>
        <v>3</v>
      </c>
      <c r="L2446" t="str">
        <f>VLOOKUP(A2446,'Каналы привлечения'!$A$1:$B$3211,2,0)</f>
        <v>Facebook</v>
      </c>
      <c r="M2446">
        <f>VLOOKUP(L2446,'Косты по каналам'!$A$1:$B$7,2,0)</f>
        <v>90</v>
      </c>
    </row>
    <row r="2447" spans="1:13" x14ac:dyDescent="0.25">
      <c r="A2447" s="1">
        <v>100964</v>
      </c>
      <c r="B2447" s="2">
        <v>43920</v>
      </c>
      <c r="C2447" s="1">
        <v>1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f>VLOOKUP(A2447,'Время активности'!$A$1:$B$3211,2,0)</f>
        <v>68</v>
      </c>
      <c r="J2447" s="5">
        <f t="shared" si="76"/>
        <v>1.1333333333333333</v>
      </c>
      <c r="K2447" s="1">
        <f t="shared" si="77"/>
        <v>3</v>
      </c>
      <c r="L2447" t="str">
        <f>VLOOKUP(A2447,'Каналы привлечения'!$A$1:$B$3211,2,0)</f>
        <v>VK</v>
      </c>
      <c r="M2447">
        <f>VLOOKUP(L2447,'Косты по каналам'!$A$1:$B$7,2,0)</f>
        <v>60</v>
      </c>
    </row>
    <row r="2448" spans="1:13" x14ac:dyDescent="0.25">
      <c r="A2448" s="1">
        <v>103186</v>
      </c>
      <c r="B2448" s="2">
        <v>44194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f>VLOOKUP(A2448,'Время активности'!$A$1:$B$3211,2,0)</f>
        <v>231</v>
      </c>
      <c r="J2448" s="5">
        <f t="shared" si="76"/>
        <v>3.85</v>
      </c>
      <c r="K2448" s="1">
        <f t="shared" si="77"/>
        <v>1</v>
      </c>
      <c r="L2448" t="str">
        <f>VLOOKUP(A2448,'Каналы привлечения'!$A$1:$B$3211,2,0)</f>
        <v>Telegram</v>
      </c>
      <c r="M2448">
        <f>VLOOKUP(L2448,'Косты по каналам'!$A$1:$B$7,2,0)</f>
        <v>70</v>
      </c>
    </row>
    <row r="2449" spans="1:13" x14ac:dyDescent="0.25">
      <c r="A2449" s="1">
        <v>100809</v>
      </c>
      <c r="B2449" s="2">
        <v>44152</v>
      </c>
      <c r="C2449" s="1">
        <v>1</v>
      </c>
      <c r="D2449" s="1">
        <v>1</v>
      </c>
      <c r="E2449" s="1">
        <v>1</v>
      </c>
      <c r="F2449" s="1">
        <v>0</v>
      </c>
      <c r="G2449" s="1">
        <v>0</v>
      </c>
      <c r="H2449" s="1">
        <v>0</v>
      </c>
      <c r="I2449" s="1">
        <f>VLOOKUP(A2449,'Время активности'!$A$1:$B$3211,2,0)</f>
        <v>68</v>
      </c>
      <c r="J2449" s="5">
        <f t="shared" si="76"/>
        <v>1.1333333333333333</v>
      </c>
      <c r="K2449" s="1">
        <f t="shared" si="77"/>
        <v>3</v>
      </c>
      <c r="L2449" t="str">
        <f>VLOOKUP(A2449,'Каналы привлечения'!$A$1:$B$3211,2,0)</f>
        <v>Instagram</v>
      </c>
      <c r="M2449">
        <f>VLOOKUP(L2449,'Косты по каналам'!$A$1:$B$7,2,0)</f>
        <v>75</v>
      </c>
    </row>
    <row r="2450" spans="1:13" x14ac:dyDescent="0.25">
      <c r="A2450" s="1">
        <v>102105</v>
      </c>
      <c r="B2450" s="2">
        <v>43921</v>
      </c>
      <c r="C2450" s="1">
        <v>1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f>VLOOKUP(A2450,'Время активности'!$A$1:$B$3211,2,0)</f>
        <v>185</v>
      </c>
      <c r="J2450" s="5">
        <f t="shared" si="76"/>
        <v>3.0833333333333335</v>
      </c>
      <c r="K2450" s="1">
        <f t="shared" si="77"/>
        <v>1</v>
      </c>
      <c r="L2450" t="str">
        <f>VLOOKUP(A2450,'Каналы привлечения'!$A$1:$B$3211,2,0)</f>
        <v>Одноклассники</v>
      </c>
      <c r="M2450">
        <f>VLOOKUP(L2450,'Косты по каналам'!$A$1:$B$7,2,0)</f>
        <v>45</v>
      </c>
    </row>
    <row r="2451" spans="1:13" x14ac:dyDescent="0.25">
      <c r="A2451" s="1">
        <v>100744</v>
      </c>
      <c r="B2451" s="2">
        <v>44142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0</v>
      </c>
      <c r="I2451" s="1">
        <f>VLOOKUP(A2451,'Время активности'!$A$1:$B$3211,2,0)</f>
        <v>68</v>
      </c>
      <c r="J2451" s="5">
        <f t="shared" si="76"/>
        <v>1.1333333333333333</v>
      </c>
      <c r="K2451" s="1">
        <f t="shared" si="77"/>
        <v>3</v>
      </c>
      <c r="L2451" t="str">
        <f>VLOOKUP(A2451,'Каналы привлечения'!$A$1:$B$3211,2,0)</f>
        <v>Telegram</v>
      </c>
      <c r="M2451">
        <f>VLOOKUP(L2451,'Косты по каналам'!$A$1:$B$7,2,0)</f>
        <v>70</v>
      </c>
    </row>
    <row r="2452" spans="1:13" x14ac:dyDescent="0.25">
      <c r="A2452" s="1">
        <v>101549</v>
      </c>
      <c r="B2452" s="2">
        <v>44057</v>
      </c>
      <c r="C2452" s="1">
        <v>1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f>VLOOKUP(A2452,'Время активности'!$A$1:$B$3211,2,0)</f>
        <v>175</v>
      </c>
      <c r="J2452" s="5">
        <f t="shared" si="76"/>
        <v>2.9166666666666665</v>
      </c>
      <c r="K2452" s="1">
        <f t="shared" si="77"/>
        <v>2</v>
      </c>
      <c r="L2452" t="str">
        <f>VLOOKUP(A2452,'Каналы привлечения'!$A$1:$B$3211,2,0)</f>
        <v>VK</v>
      </c>
      <c r="M2452">
        <f>VLOOKUP(L2452,'Косты по каналам'!$A$1:$B$7,2,0)</f>
        <v>60</v>
      </c>
    </row>
    <row r="2453" spans="1:13" x14ac:dyDescent="0.25">
      <c r="A2453" s="1">
        <v>101674</v>
      </c>
      <c r="B2453" s="2">
        <v>43991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f>VLOOKUP(A2453,'Время активности'!$A$1:$B$3211,2,0)</f>
        <v>72</v>
      </c>
      <c r="J2453" s="5">
        <f t="shared" si="76"/>
        <v>1.2</v>
      </c>
      <c r="K2453" s="1">
        <f t="shared" si="77"/>
        <v>3</v>
      </c>
      <c r="L2453" t="str">
        <f>VLOOKUP(A2453,'Каналы привлечения'!$A$1:$B$3211,2,0)</f>
        <v>Одноклассники</v>
      </c>
      <c r="M2453">
        <f>VLOOKUP(L2453,'Косты по каналам'!$A$1:$B$7,2,0)</f>
        <v>45</v>
      </c>
    </row>
    <row r="2454" spans="1:13" x14ac:dyDescent="0.25">
      <c r="A2454" s="1">
        <v>100614</v>
      </c>
      <c r="B2454" s="2">
        <v>43890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f>VLOOKUP(A2454,'Время активности'!$A$1:$B$3211,2,0)</f>
        <v>75</v>
      </c>
      <c r="J2454" s="5">
        <f t="shared" si="76"/>
        <v>1.25</v>
      </c>
      <c r="K2454" s="1">
        <f t="shared" si="77"/>
        <v>3</v>
      </c>
      <c r="L2454" t="str">
        <f>VLOOKUP(A2454,'Каналы привлечения'!$A$1:$B$3211,2,0)</f>
        <v>TikTok</v>
      </c>
      <c r="M2454">
        <f>VLOOKUP(L2454,'Косты по каналам'!$A$1:$B$7,2,0)</f>
        <v>80</v>
      </c>
    </row>
    <row r="2455" spans="1:13" x14ac:dyDescent="0.25">
      <c r="A2455" s="1">
        <v>102400</v>
      </c>
      <c r="B2455" s="2">
        <v>44105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f>VLOOKUP(A2455,'Время активности'!$A$1:$B$3211,2,0)</f>
        <v>27</v>
      </c>
      <c r="J2455" s="5">
        <f t="shared" si="76"/>
        <v>0.45</v>
      </c>
      <c r="K2455" s="1">
        <f t="shared" si="77"/>
        <v>4</v>
      </c>
      <c r="L2455" t="str">
        <f>VLOOKUP(A2455,'Каналы привлечения'!$A$1:$B$3211,2,0)</f>
        <v>Facebook</v>
      </c>
      <c r="M2455">
        <f>VLOOKUP(L2455,'Косты по каналам'!$A$1:$B$7,2,0)</f>
        <v>90</v>
      </c>
    </row>
    <row r="2456" spans="1:13" x14ac:dyDescent="0.25">
      <c r="A2456" s="1">
        <v>101340</v>
      </c>
      <c r="B2456" s="2">
        <v>43887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f>VLOOKUP(A2456,'Время активности'!$A$1:$B$3211,2,0)</f>
        <v>242</v>
      </c>
      <c r="J2456" s="5">
        <f t="shared" si="76"/>
        <v>4.0333333333333332</v>
      </c>
      <c r="K2456" s="1">
        <f t="shared" si="77"/>
        <v>1</v>
      </c>
      <c r="L2456" t="str">
        <f>VLOOKUP(A2456,'Каналы привлечения'!$A$1:$B$3211,2,0)</f>
        <v>VK</v>
      </c>
      <c r="M2456">
        <f>VLOOKUP(L2456,'Косты по каналам'!$A$1:$B$7,2,0)</f>
        <v>60</v>
      </c>
    </row>
    <row r="2457" spans="1:13" x14ac:dyDescent="0.25">
      <c r="A2457" s="1">
        <v>101758</v>
      </c>
      <c r="B2457" s="2">
        <v>43919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f>VLOOKUP(A2457,'Время активности'!$A$1:$B$3211,2,0)</f>
        <v>5</v>
      </c>
      <c r="J2457" s="5">
        <f t="shared" si="76"/>
        <v>8.3333333333333329E-2</v>
      </c>
      <c r="K2457" s="1">
        <f t="shared" si="77"/>
        <v>4</v>
      </c>
      <c r="L2457" t="str">
        <f>VLOOKUP(A2457,'Каналы привлечения'!$A$1:$B$3211,2,0)</f>
        <v>VK</v>
      </c>
      <c r="M2457">
        <f>VLOOKUP(L2457,'Косты по каналам'!$A$1:$B$7,2,0)</f>
        <v>60</v>
      </c>
    </row>
    <row r="2458" spans="1:13" x14ac:dyDescent="0.25">
      <c r="A2458" s="1">
        <v>102402</v>
      </c>
      <c r="B2458" s="2">
        <v>43952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f>VLOOKUP(A2458,'Время активности'!$A$1:$B$3211,2,0)</f>
        <v>151</v>
      </c>
      <c r="J2458" s="5">
        <f t="shared" si="76"/>
        <v>2.5166666666666666</v>
      </c>
      <c r="K2458" s="1">
        <f t="shared" si="77"/>
        <v>2</v>
      </c>
      <c r="L2458" t="str">
        <f>VLOOKUP(A2458,'Каналы привлечения'!$A$1:$B$3211,2,0)</f>
        <v>TikTok</v>
      </c>
      <c r="M2458">
        <f>VLOOKUP(L2458,'Косты по каналам'!$A$1:$B$7,2,0)</f>
        <v>80</v>
      </c>
    </row>
    <row r="2459" spans="1:13" x14ac:dyDescent="0.25">
      <c r="A2459" s="1">
        <v>102190</v>
      </c>
      <c r="B2459" s="2">
        <v>43921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f>VLOOKUP(A2459,'Время активности'!$A$1:$B$3211,2,0)</f>
        <v>178</v>
      </c>
      <c r="J2459" s="5">
        <f t="shared" si="76"/>
        <v>2.9666666666666668</v>
      </c>
      <c r="K2459" s="1">
        <f t="shared" si="77"/>
        <v>2</v>
      </c>
      <c r="L2459" t="str">
        <f>VLOOKUP(A2459,'Каналы привлечения'!$A$1:$B$3211,2,0)</f>
        <v>Instagram</v>
      </c>
      <c r="M2459">
        <f>VLOOKUP(L2459,'Косты по каналам'!$A$1:$B$7,2,0)</f>
        <v>75</v>
      </c>
    </row>
    <row r="2460" spans="1:13" x14ac:dyDescent="0.25">
      <c r="A2460" s="1">
        <v>101859</v>
      </c>
      <c r="B2460" s="2">
        <v>43866</v>
      </c>
      <c r="C2460" s="1">
        <v>1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f>VLOOKUP(A2460,'Время активности'!$A$1:$B$3211,2,0)</f>
        <v>12</v>
      </c>
      <c r="J2460" s="5">
        <f t="shared" si="76"/>
        <v>0.2</v>
      </c>
      <c r="K2460" s="1">
        <f t="shared" si="77"/>
        <v>4</v>
      </c>
      <c r="L2460" t="str">
        <f>VLOOKUP(A2460,'Каналы привлечения'!$A$1:$B$3211,2,0)</f>
        <v>Facebook</v>
      </c>
      <c r="M2460">
        <f>VLOOKUP(L2460,'Косты по каналам'!$A$1:$B$7,2,0)</f>
        <v>90</v>
      </c>
    </row>
    <row r="2461" spans="1:13" x14ac:dyDescent="0.25">
      <c r="A2461" s="1">
        <v>102247</v>
      </c>
      <c r="B2461" s="2">
        <v>44083</v>
      </c>
      <c r="C2461" s="1">
        <v>1</v>
      </c>
      <c r="D2461" s="1">
        <v>1</v>
      </c>
      <c r="E2461" s="1">
        <v>1</v>
      </c>
      <c r="F2461" s="1">
        <v>1</v>
      </c>
      <c r="G2461" s="1">
        <v>1</v>
      </c>
      <c r="H2461" s="1">
        <v>0</v>
      </c>
      <c r="I2461" s="1">
        <f>VLOOKUP(A2461,'Время активности'!$A$1:$B$3211,2,0)</f>
        <v>0</v>
      </c>
      <c r="J2461" s="5">
        <f t="shared" si="76"/>
        <v>0</v>
      </c>
      <c r="K2461" s="1">
        <f t="shared" si="77"/>
        <v>4</v>
      </c>
      <c r="L2461" t="str">
        <f>VLOOKUP(A2461,'Каналы привлечения'!$A$1:$B$3211,2,0)</f>
        <v>Telegram</v>
      </c>
      <c r="M2461">
        <f>VLOOKUP(L2461,'Косты по каналам'!$A$1:$B$7,2,0)</f>
        <v>70</v>
      </c>
    </row>
    <row r="2462" spans="1:13" x14ac:dyDescent="0.25">
      <c r="A2462" s="1">
        <v>101457</v>
      </c>
      <c r="B2462" s="2">
        <v>43929</v>
      </c>
      <c r="C2462" s="1">
        <v>1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f>VLOOKUP(A2462,'Время активности'!$A$1:$B$3211,2,0)</f>
        <v>55</v>
      </c>
      <c r="J2462" s="5">
        <f t="shared" si="76"/>
        <v>0.91666666666666663</v>
      </c>
      <c r="K2462" s="1">
        <f t="shared" si="77"/>
        <v>4</v>
      </c>
      <c r="L2462" t="str">
        <f>VLOOKUP(A2462,'Каналы привлечения'!$A$1:$B$3211,2,0)</f>
        <v>TikTok</v>
      </c>
      <c r="M2462">
        <f>VLOOKUP(L2462,'Косты по каналам'!$A$1:$B$7,2,0)</f>
        <v>80</v>
      </c>
    </row>
    <row r="2463" spans="1:13" x14ac:dyDescent="0.25">
      <c r="A2463" s="1">
        <v>101543</v>
      </c>
      <c r="B2463" s="2">
        <v>43857</v>
      </c>
      <c r="C2463" s="1">
        <v>1</v>
      </c>
      <c r="D2463" s="1">
        <v>1</v>
      </c>
      <c r="E2463" s="1">
        <v>0</v>
      </c>
      <c r="F2463" s="1">
        <v>0</v>
      </c>
      <c r="G2463" s="1">
        <v>0</v>
      </c>
      <c r="H2463" s="1">
        <v>0</v>
      </c>
      <c r="I2463" s="1">
        <f>VLOOKUP(A2463,'Время активности'!$A$1:$B$3211,2,0)</f>
        <v>121</v>
      </c>
      <c r="J2463" s="5">
        <f t="shared" si="76"/>
        <v>2.0166666666666666</v>
      </c>
      <c r="K2463" s="1">
        <f t="shared" si="77"/>
        <v>2</v>
      </c>
      <c r="L2463" t="str">
        <f>VLOOKUP(A2463,'Каналы привлечения'!$A$1:$B$3211,2,0)</f>
        <v>Facebook</v>
      </c>
      <c r="M2463">
        <f>VLOOKUP(L2463,'Косты по каналам'!$A$1:$B$7,2,0)</f>
        <v>90</v>
      </c>
    </row>
    <row r="2464" spans="1:13" x14ac:dyDescent="0.25">
      <c r="A2464" s="1">
        <v>101427</v>
      </c>
      <c r="B2464" s="2">
        <v>44038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f>VLOOKUP(A2464,'Время активности'!$A$1:$B$3211,2,0)</f>
        <v>96</v>
      </c>
      <c r="J2464" s="5">
        <f t="shared" si="76"/>
        <v>1.6</v>
      </c>
      <c r="K2464" s="1">
        <f t="shared" si="77"/>
        <v>3</v>
      </c>
      <c r="L2464" t="str">
        <f>VLOOKUP(A2464,'Каналы привлечения'!$A$1:$B$3211,2,0)</f>
        <v>Facebook</v>
      </c>
      <c r="M2464">
        <f>VLOOKUP(L2464,'Косты по каналам'!$A$1:$B$7,2,0)</f>
        <v>90</v>
      </c>
    </row>
    <row r="2465" spans="1:13" x14ac:dyDescent="0.25">
      <c r="A2465" s="1">
        <v>101326</v>
      </c>
      <c r="B2465" s="2">
        <v>44078</v>
      </c>
      <c r="C2465" s="1">
        <v>1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f>VLOOKUP(A2465,'Время активности'!$A$1:$B$3211,2,0)</f>
        <v>9</v>
      </c>
      <c r="J2465" s="5">
        <f t="shared" si="76"/>
        <v>0.15</v>
      </c>
      <c r="K2465" s="1">
        <f t="shared" si="77"/>
        <v>4</v>
      </c>
      <c r="L2465" t="str">
        <f>VLOOKUP(A2465,'Каналы привлечения'!$A$1:$B$3211,2,0)</f>
        <v>TikTok</v>
      </c>
      <c r="M2465">
        <f>VLOOKUP(L2465,'Косты по каналам'!$A$1:$B$7,2,0)</f>
        <v>80</v>
      </c>
    </row>
    <row r="2466" spans="1:13" x14ac:dyDescent="0.25">
      <c r="A2466" s="1">
        <v>101075</v>
      </c>
      <c r="B2466" s="2">
        <v>44193</v>
      </c>
      <c r="C2466" s="1">
        <v>1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f>VLOOKUP(A2466,'Время активности'!$A$1:$B$3211,2,0)</f>
        <v>193</v>
      </c>
      <c r="J2466" s="5">
        <f t="shared" si="76"/>
        <v>3.2166666666666668</v>
      </c>
      <c r="K2466" s="1">
        <f t="shared" si="77"/>
        <v>1</v>
      </c>
      <c r="L2466" t="str">
        <f>VLOOKUP(A2466,'Каналы привлечения'!$A$1:$B$3211,2,0)</f>
        <v>Instagram</v>
      </c>
      <c r="M2466">
        <f>VLOOKUP(L2466,'Косты по каналам'!$A$1:$B$7,2,0)</f>
        <v>75</v>
      </c>
    </row>
    <row r="2467" spans="1:13" x14ac:dyDescent="0.25">
      <c r="A2467" s="1">
        <v>102374</v>
      </c>
      <c r="B2467" s="2">
        <v>44043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f>VLOOKUP(A2467,'Время активности'!$A$1:$B$3211,2,0)</f>
        <v>207</v>
      </c>
      <c r="J2467" s="5">
        <f t="shared" si="76"/>
        <v>3.45</v>
      </c>
      <c r="K2467" s="1">
        <f t="shared" si="77"/>
        <v>1</v>
      </c>
      <c r="L2467" t="str">
        <f>VLOOKUP(A2467,'Каналы привлечения'!$A$1:$B$3211,2,0)</f>
        <v>Instagram</v>
      </c>
      <c r="M2467">
        <f>VLOOKUP(L2467,'Косты по каналам'!$A$1:$B$7,2,0)</f>
        <v>75</v>
      </c>
    </row>
    <row r="2468" spans="1:13" x14ac:dyDescent="0.25">
      <c r="A2468" s="1">
        <v>100303</v>
      </c>
      <c r="B2468" s="2">
        <v>43854</v>
      </c>
      <c r="C2468" s="1">
        <v>1</v>
      </c>
      <c r="D2468" s="1">
        <v>1</v>
      </c>
      <c r="E2468" s="1">
        <v>1</v>
      </c>
      <c r="F2468" s="1">
        <v>1</v>
      </c>
      <c r="G2468" s="1">
        <v>1</v>
      </c>
      <c r="H2468" s="1">
        <v>1</v>
      </c>
      <c r="I2468" s="1">
        <f>VLOOKUP(A2468,'Время активности'!$A$1:$B$3211,2,0)</f>
        <v>89</v>
      </c>
      <c r="J2468" s="5">
        <f t="shared" si="76"/>
        <v>1.4833333333333334</v>
      </c>
      <c r="K2468" s="1">
        <f t="shared" si="77"/>
        <v>3</v>
      </c>
      <c r="L2468" t="str">
        <f>VLOOKUP(A2468,'Каналы привлечения'!$A$1:$B$3211,2,0)</f>
        <v>Facebook</v>
      </c>
      <c r="M2468">
        <f>VLOOKUP(L2468,'Косты по каналам'!$A$1:$B$7,2,0)</f>
        <v>90</v>
      </c>
    </row>
    <row r="2469" spans="1:13" x14ac:dyDescent="0.25">
      <c r="A2469" s="1">
        <v>100215</v>
      </c>
      <c r="B2469" s="2">
        <v>43834</v>
      </c>
      <c r="C2469" s="1">
        <v>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f>VLOOKUP(A2469,'Время активности'!$A$1:$B$3211,2,0)</f>
        <v>236</v>
      </c>
      <c r="J2469" s="5">
        <f t="shared" si="76"/>
        <v>3.9333333333333331</v>
      </c>
      <c r="K2469" s="1">
        <f t="shared" si="77"/>
        <v>1</v>
      </c>
      <c r="L2469" t="str">
        <f>VLOOKUP(A2469,'Каналы привлечения'!$A$1:$B$3211,2,0)</f>
        <v>Одноклассники</v>
      </c>
      <c r="M2469">
        <f>VLOOKUP(L2469,'Косты по каналам'!$A$1:$B$7,2,0)</f>
        <v>45</v>
      </c>
    </row>
    <row r="2470" spans="1:13" x14ac:dyDescent="0.25">
      <c r="A2470" s="1">
        <v>102364</v>
      </c>
      <c r="B2470" s="2">
        <v>44132</v>
      </c>
      <c r="C2470" s="1">
        <v>1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f>VLOOKUP(A2470,'Время активности'!$A$1:$B$3211,2,0)</f>
        <v>38</v>
      </c>
      <c r="J2470" s="5">
        <f t="shared" si="76"/>
        <v>0.6333333333333333</v>
      </c>
      <c r="K2470" s="1">
        <f t="shared" si="77"/>
        <v>4</v>
      </c>
      <c r="L2470" t="str">
        <f>VLOOKUP(A2470,'Каналы привлечения'!$A$1:$B$3211,2,0)</f>
        <v>Facebook</v>
      </c>
      <c r="M2470">
        <f>VLOOKUP(L2470,'Косты по каналам'!$A$1:$B$7,2,0)</f>
        <v>90</v>
      </c>
    </row>
    <row r="2471" spans="1:13" x14ac:dyDescent="0.25">
      <c r="A2471" s="1">
        <v>101138</v>
      </c>
      <c r="B2471" s="2">
        <v>44043</v>
      </c>
      <c r="C2471" s="1">
        <v>1</v>
      </c>
      <c r="D2471" s="1">
        <v>1</v>
      </c>
      <c r="E2471" s="1">
        <v>0</v>
      </c>
      <c r="F2471" s="1">
        <v>0</v>
      </c>
      <c r="G2471" s="1">
        <v>0</v>
      </c>
      <c r="H2471" s="1">
        <v>0</v>
      </c>
      <c r="I2471" s="1">
        <f>VLOOKUP(A2471,'Время активности'!$A$1:$B$3211,2,0)</f>
        <v>194</v>
      </c>
      <c r="J2471" s="5">
        <f t="shared" si="76"/>
        <v>3.2333333333333334</v>
      </c>
      <c r="K2471" s="1">
        <f t="shared" si="77"/>
        <v>1</v>
      </c>
      <c r="L2471" t="str">
        <f>VLOOKUP(A2471,'Каналы привлечения'!$A$1:$B$3211,2,0)</f>
        <v>Instagram</v>
      </c>
      <c r="M2471">
        <f>VLOOKUP(L2471,'Косты по каналам'!$A$1:$B$7,2,0)</f>
        <v>75</v>
      </c>
    </row>
    <row r="2472" spans="1:13" x14ac:dyDescent="0.25">
      <c r="A2472" s="1">
        <v>102615</v>
      </c>
      <c r="B2472" s="2">
        <v>43916</v>
      </c>
      <c r="C2472" s="1">
        <v>1</v>
      </c>
      <c r="D2472" s="1">
        <v>1</v>
      </c>
      <c r="E2472" s="1">
        <v>1</v>
      </c>
      <c r="F2472" s="1">
        <v>0</v>
      </c>
      <c r="G2472" s="1">
        <v>0</v>
      </c>
      <c r="H2472" s="1">
        <v>0</v>
      </c>
      <c r="I2472" s="1">
        <f>VLOOKUP(A2472,'Время активности'!$A$1:$B$3211,2,0)</f>
        <v>243</v>
      </c>
      <c r="J2472" s="5">
        <f t="shared" si="76"/>
        <v>4.05</v>
      </c>
      <c r="K2472" s="1">
        <f t="shared" si="77"/>
        <v>1</v>
      </c>
      <c r="L2472" t="str">
        <f>VLOOKUP(A2472,'Каналы привлечения'!$A$1:$B$3211,2,0)</f>
        <v>Facebook</v>
      </c>
      <c r="M2472">
        <f>VLOOKUP(L2472,'Косты по каналам'!$A$1:$B$7,2,0)</f>
        <v>90</v>
      </c>
    </row>
    <row r="2473" spans="1:13" x14ac:dyDescent="0.25">
      <c r="A2473" s="1">
        <v>100713</v>
      </c>
      <c r="B2473" s="2">
        <v>43950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f>VLOOKUP(A2473,'Время активности'!$A$1:$B$3211,2,0)</f>
        <v>51</v>
      </c>
      <c r="J2473" s="5">
        <f t="shared" si="76"/>
        <v>0.85</v>
      </c>
      <c r="K2473" s="1">
        <f t="shared" si="77"/>
        <v>4</v>
      </c>
      <c r="L2473" t="str">
        <f>VLOOKUP(A2473,'Каналы привлечения'!$A$1:$B$3211,2,0)</f>
        <v>Instagram</v>
      </c>
      <c r="M2473">
        <f>VLOOKUP(L2473,'Косты по каналам'!$A$1:$B$7,2,0)</f>
        <v>75</v>
      </c>
    </row>
    <row r="2474" spans="1:13" x14ac:dyDescent="0.25">
      <c r="A2474" s="1">
        <v>100532</v>
      </c>
      <c r="B2474" s="2">
        <v>43876</v>
      </c>
      <c r="C2474" s="1">
        <v>1</v>
      </c>
      <c r="D2474" s="1">
        <v>1</v>
      </c>
      <c r="E2474" s="1">
        <v>0</v>
      </c>
      <c r="F2474" s="1">
        <v>0</v>
      </c>
      <c r="G2474" s="1">
        <v>0</v>
      </c>
      <c r="H2474" s="1">
        <v>0</v>
      </c>
      <c r="I2474" s="1">
        <f>VLOOKUP(A2474,'Время активности'!$A$1:$B$3211,2,0)</f>
        <v>115</v>
      </c>
      <c r="J2474" s="5">
        <f t="shared" si="76"/>
        <v>1.9166666666666667</v>
      </c>
      <c r="K2474" s="1">
        <f t="shared" si="77"/>
        <v>3</v>
      </c>
      <c r="L2474" t="str">
        <f>VLOOKUP(A2474,'Каналы привлечения'!$A$1:$B$3211,2,0)</f>
        <v>VK</v>
      </c>
      <c r="M2474">
        <f>VLOOKUP(L2474,'Косты по каналам'!$A$1:$B$7,2,0)</f>
        <v>60</v>
      </c>
    </row>
    <row r="2475" spans="1:13" x14ac:dyDescent="0.25">
      <c r="A2475" s="1">
        <v>100155</v>
      </c>
      <c r="B2475" s="2">
        <v>44092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f>VLOOKUP(A2475,'Время активности'!$A$1:$B$3211,2,0)</f>
        <v>82</v>
      </c>
      <c r="J2475" s="5">
        <f t="shared" si="76"/>
        <v>1.3666666666666667</v>
      </c>
      <c r="K2475" s="1">
        <f t="shared" si="77"/>
        <v>3</v>
      </c>
      <c r="L2475" t="str">
        <f>VLOOKUP(A2475,'Каналы привлечения'!$A$1:$B$3211,2,0)</f>
        <v>Instagram</v>
      </c>
      <c r="M2475">
        <f>VLOOKUP(L2475,'Косты по каналам'!$A$1:$B$7,2,0)</f>
        <v>75</v>
      </c>
    </row>
    <row r="2476" spans="1:13" x14ac:dyDescent="0.25">
      <c r="A2476" s="1">
        <v>102318</v>
      </c>
      <c r="B2476" s="2">
        <v>44186</v>
      </c>
      <c r="C2476" s="1">
        <v>1</v>
      </c>
      <c r="D2476" s="1">
        <v>1</v>
      </c>
      <c r="E2476" s="1">
        <v>1</v>
      </c>
      <c r="F2476" s="1">
        <v>0</v>
      </c>
      <c r="G2476" s="1">
        <v>0</v>
      </c>
      <c r="H2476" s="1">
        <v>0</v>
      </c>
      <c r="I2476" s="1">
        <f>VLOOKUP(A2476,'Время активности'!$A$1:$B$3211,2,0)</f>
        <v>28</v>
      </c>
      <c r="J2476" s="5">
        <f t="shared" si="76"/>
        <v>0.46666666666666667</v>
      </c>
      <c r="K2476" s="1">
        <f t="shared" si="77"/>
        <v>4</v>
      </c>
      <c r="L2476" t="str">
        <f>VLOOKUP(A2476,'Каналы привлечения'!$A$1:$B$3211,2,0)</f>
        <v>Facebook</v>
      </c>
      <c r="M2476">
        <f>VLOOKUP(L2476,'Косты по каналам'!$A$1:$B$7,2,0)</f>
        <v>90</v>
      </c>
    </row>
    <row r="2477" spans="1:13" x14ac:dyDescent="0.25">
      <c r="A2477" s="1">
        <v>102844</v>
      </c>
      <c r="B2477" s="2">
        <v>43867</v>
      </c>
      <c r="C2477" s="1">
        <v>1</v>
      </c>
      <c r="D2477" s="1">
        <v>1</v>
      </c>
      <c r="E2477" s="1">
        <v>1</v>
      </c>
      <c r="F2477" s="1">
        <v>0</v>
      </c>
      <c r="G2477" s="1">
        <v>0</v>
      </c>
      <c r="H2477" s="1">
        <v>0</v>
      </c>
      <c r="I2477" s="1">
        <f>VLOOKUP(A2477,'Время активности'!$A$1:$B$3211,2,0)</f>
        <v>24</v>
      </c>
      <c r="J2477" s="5">
        <f t="shared" si="76"/>
        <v>0.4</v>
      </c>
      <c r="K2477" s="1">
        <f t="shared" si="77"/>
        <v>4</v>
      </c>
      <c r="L2477" t="str">
        <f>VLOOKUP(A2477,'Каналы привлечения'!$A$1:$B$3211,2,0)</f>
        <v>Facebook</v>
      </c>
      <c r="M2477">
        <f>VLOOKUP(L2477,'Косты по каналам'!$A$1:$B$7,2,0)</f>
        <v>90</v>
      </c>
    </row>
    <row r="2478" spans="1:13" x14ac:dyDescent="0.25">
      <c r="A2478" s="1">
        <v>100958</v>
      </c>
      <c r="B2478" s="2">
        <v>44187</v>
      </c>
      <c r="C2478" s="1">
        <v>1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f>VLOOKUP(A2478,'Время активности'!$A$1:$B$3211,2,0)</f>
        <v>729</v>
      </c>
      <c r="J2478" s="5">
        <f t="shared" si="76"/>
        <v>12.15</v>
      </c>
      <c r="K2478" s="1">
        <f t="shared" si="77"/>
        <v>1</v>
      </c>
      <c r="L2478" t="str">
        <f>VLOOKUP(A2478,'Каналы привлечения'!$A$1:$B$3211,2,0)</f>
        <v>Instagram</v>
      </c>
      <c r="M2478">
        <f>VLOOKUP(L2478,'Косты по каналам'!$A$1:$B$7,2,0)</f>
        <v>75</v>
      </c>
    </row>
    <row r="2479" spans="1:13" x14ac:dyDescent="0.25">
      <c r="A2479" s="1">
        <v>101471</v>
      </c>
      <c r="B2479" s="2">
        <v>43924</v>
      </c>
      <c r="C2479" s="1">
        <v>1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f>VLOOKUP(A2479,'Время активности'!$A$1:$B$3211,2,0)</f>
        <v>27</v>
      </c>
      <c r="J2479" s="5">
        <f t="shared" si="76"/>
        <v>0.45</v>
      </c>
      <c r="K2479" s="1">
        <f t="shared" si="77"/>
        <v>4</v>
      </c>
      <c r="L2479" t="str">
        <f>VLOOKUP(A2479,'Каналы привлечения'!$A$1:$B$3211,2,0)</f>
        <v>Одноклассники</v>
      </c>
      <c r="M2479">
        <f>VLOOKUP(L2479,'Косты по каналам'!$A$1:$B$7,2,0)</f>
        <v>45</v>
      </c>
    </row>
    <row r="2480" spans="1:13" x14ac:dyDescent="0.25">
      <c r="A2480" s="1">
        <v>100410</v>
      </c>
      <c r="B2480" s="2">
        <v>44137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f>VLOOKUP(A2480,'Время активности'!$A$1:$B$3211,2,0)</f>
        <v>3</v>
      </c>
      <c r="J2480" s="5">
        <f t="shared" si="76"/>
        <v>0.05</v>
      </c>
      <c r="K2480" s="1">
        <f t="shared" si="77"/>
        <v>4</v>
      </c>
      <c r="L2480" t="str">
        <f>VLOOKUP(A2480,'Каналы привлечения'!$A$1:$B$3211,2,0)</f>
        <v>Одноклассники</v>
      </c>
      <c r="M2480">
        <f>VLOOKUP(L2480,'Косты по каналам'!$A$1:$B$7,2,0)</f>
        <v>45</v>
      </c>
    </row>
    <row r="2481" spans="1:13" x14ac:dyDescent="0.25">
      <c r="A2481" s="1">
        <v>100867</v>
      </c>
      <c r="B2481" s="2">
        <v>43860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f>VLOOKUP(A2481,'Время активности'!$A$1:$B$3211,2,0)</f>
        <v>68</v>
      </c>
      <c r="J2481" s="5">
        <f t="shared" si="76"/>
        <v>1.1333333333333333</v>
      </c>
      <c r="K2481" s="1">
        <f t="shared" si="77"/>
        <v>3</v>
      </c>
      <c r="L2481" t="str">
        <f>VLOOKUP(A2481,'Каналы привлечения'!$A$1:$B$3211,2,0)</f>
        <v>VK</v>
      </c>
      <c r="M2481">
        <f>VLOOKUP(L2481,'Косты по каналам'!$A$1:$B$7,2,0)</f>
        <v>60</v>
      </c>
    </row>
    <row r="2482" spans="1:13" x14ac:dyDescent="0.25">
      <c r="A2482" s="1">
        <v>101023</v>
      </c>
      <c r="B2482" s="2">
        <v>44069</v>
      </c>
      <c r="C2482" s="1">
        <v>1</v>
      </c>
      <c r="D2482" s="1">
        <v>1</v>
      </c>
      <c r="E2482" s="1">
        <v>1</v>
      </c>
      <c r="F2482" s="1">
        <v>0</v>
      </c>
      <c r="G2482" s="1">
        <v>0</v>
      </c>
      <c r="H2482" s="1">
        <v>0</v>
      </c>
      <c r="I2482" s="1">
        <f>VLOOKUP(A2482,'Время активности'!$A$1:$B$3211,2,0)</f>
        <v>64</v>
      </c>
      <c r="J2482" s="5">
        <f t="shared" si="76"/>
        <v>1.0666666666666667</v>
      </c>
      <c r="K2482" s="1">
        <f t="shared" si="77"/>
        <v>3</v>
      </c>
      <c r="L2482" t="str">
        <f>VLOOKUP(A2482,'Каналы привлечения'!$A$1:$B$3211,2,0)</f>
        <v>Facebook</v>
      </c>
      <c r="M2482">
        <f>VLOOKUP(L2482,'Косты по каналам'!$A$1:$B$7,2,0)</f>
        <v>90</v>
      </c>
    </row>
    <row r="2483" spans="1:13" x14ac:dyDescent="0.25">
      <c r="A2483" s="1">
        <v>102596</v>
      </c>
      <c r="B2483" s="2">
        <v>44176</v>
      </c>
      <c r="C2483" s="1">
        <v>1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f>VLOOKUP(A2483,'Время активности'!$A$1:$B$3211,2,0)</f>
        <v>48</v>
      </c>
      <c r="J2483" s="5">
        <f t="shared" si="76"/>
        <v>0.8</v>
      </c>
      <c r="K2483" s="1">
        <f t="shared" si="77"/>
        <v>4</v>
      </c>
      <c r="L2483" t="str">
        <f>VLOOKUP(A2483,'Каналы привлечения'!$A$1:$B$3211,2,0)</f>
        <v>Instagram</v>
      </c>
      <c r="M2483">
        <f>VLOOKUP(L2483,'Косты по каналам'!$A$1:$B$7,2,0)</f>
        <v>75</v>
      </c>
    </row>
    <row r="2484" spans="1:13" x14ac:dyDescent="0.25">
      <c r="A2484" s="1">
        <v>102765</v>
      </c>
      <c r="B2484" s="2">
        <v>44012</v>
      </c>
      <c r="C2484" s="1">
        <v>1</v>
      </c>
      <c r="D2484" s="1">
        <v>1</v>
      </c>
      <c r="E2484" s="1">
        <v>0</v>
      </c>
      <c r="F2484" s="1">
        <v>0</v>
      </c>
      <c r="G2484" s="1">
        <v>0</v>
      </c>
      <c r="H2484" s="1">
        <v>0</v>
      </c>
      <c r="I2484" s="1">
        <f>VLOOKUP(A2484,'Время активности'!$A$1:$B$3211,2,0)</f>
        <v>192</v>
      </c>
      <c r="J2484" s="5">
        <f t="shared" si="76"/>
        <v>3.2</v>
      </c>
      <c r="K2484" s="1">
        <f t="shared" si="77"/>
        <v>1</v>
      </c>
      <c r="L2484" t="str">
        <f>VLOOKUP(A2484,'Каналы привлечения'!$A$1:$B$3211,2,0)</f>
        <v>Одноклассники</v>
      </c>
      <c r="M2484">
        <f>VLOOKUP(L2484,'Косты по каналам'!$A$1:$B$7,2,0)</f>
        <v>45</v>
      </c>
    </row>
    <row r="2485" spans="1:13" x14ac:dyDescent="0.25">
      <c r="A2485" s="1">
        <v>102396</v>
      </c>
      <c r="B2485" s="2">
        <v>43915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f>VLOOKUP(A2485,'Время активности'!$A$1:$B$3211,2,0)</f>
        <v>19</v>
      </c>
      <c r="J2485" s="5">
        <f t="shared" si="76"/>
        <v>0.31666666666666665</v>
      </c>
      <c r="K2485" s="1">
        <f t="shared" si="77"/>
        <v>4</v>
      </c>
      <c r="L2485" t="str">
        <f>VLOOKUP(A2485,'Каналы привлечения'!$A$1:$B$3211,2,0)</f>
        <v>Одноклассники</v>
      </c>
      <c r="M2485">
        <f>VLOOKUP(L2485,'Косты по каналам'!$A$1:$B$7,2,0)</f>
        <v>45</v>
      </c>
    </row>
    <row r="2486" spans="1:13" x14ac:dyDescent="0.25">
      <c r="A2486" s="1">
        <v>100742</v>
      </c>
      <c r="B2486" s="2">
        <v>44038</v>
      </c>
      <c r="C2486" s="1">
        <v>1</v>
      </c>
      <c r="D2486" s="1">
        <v>1</v>
      </c>
      <c r="E2486" s="1">
        <v>1</v>
      </c>
      <c r="F2486" s="1">
        <v>0</v>
      </c>
      <c r="G2486" s="1">
        <v>0</v>
      </c>
      <c r="H2486" s="1">
        <v>0</v>
      </c>
      <c r="I2486" s="1">
        <f>VLOOKUP(A2486,'Время активности'!$A$1:$B$3211,2,0)</f>
        <v>68</v>
      </c>
      <c r="J2486" s="5">
        <f t="shared" si="76"/>
        <v>1.1333333333333333</v>
      </c>
      <c r="K2486" s="1">
        <f t="shared" si="77"/>
        <v>3</v>
      </c>
      <c r="L2486" t="str">
        <f>VLOOKUP(A2486,'Каналы привлечения'!$A$1:$B$3211,2,0)</f>
        <v>TikTok</v>
      </c>
      <c r="M2486">
        <f>VLOOKUP(L2486,'Косты по каналам'!$A$1:$B$7,2,0)</f>
        <v>80</v>
      </c>
    </row>
    <row r="2487" spans="1:13" x14ac:dyDescent="0.25">
      <c r="A2487" s="1">
        <v>100987</v>
      </c>
      <c r="B2487" s="2">
        <v>43881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f>VLOOKUP(A2487,'Время активности'!$A$1:$B$3211,2,0)</f>
        <v>175</v>
      </c>
      <c r="J2487" s="5">
        <f t="shared" si="76"/>
        <v>2.9166666666666665</v>
      </c>
      <c r="K2487" s="1">
        <f t="shared" si="77"/>
        <v>2</v>
      </c>
      <c r="L2487" t="str">
        <f>VLOOKUP(A2487,'Каналы привлечения'!$A$1:$B$3211,2,0)</f>
        <v>Telegram</v>
      </c>
      <c r="M2487">
        <f>VLOOKUP(L2487,'Косты по каналам'!$A$1:$B$7,2,0)</f>
        <v>70</v>
      </c>
    </row>
    <row r="2488" spans="1:13" x14ac:dyDescent="0.25">
      <c r="A2488" s="1">
        <v>101663</v>
      </c>
      <c r="B2488" s="2">
        <v>43924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f>VLOOKUP(A2488,'Время активности'!$A$1:$B$3211,2,0)</f>
        <v>75</v>
      </c>
      <c r="J2488" s="5">
        <f t="shared" si="76"/>
        <v>1.25</v>
      </c>
      <c r="K2488" s="1">
        <f t="shared" si="77"/>
        <v>3</v>
      </c>
      <c r="L2488" t="str">
        <f>VLOOKUP(A2488,'Каналы привлечения'!$A$1:$B$3211,2,0)</f>
        <v>Facebook</v>
      </c>
      <c r="M2488">
        <f>VLOOKUP(L2488,'Косты по каналам'!$A$1:$B$7,2,0)</f>
        <v>90</v>
      </c>
    </row>
    <row r="2489" spans="1:13" x14ac:dyDescent="0.25">
      <c r="A2489" s="1">
        <v>102550</v>
      </c>
      <c r="B2489" s="2">
        <v>43925</v>
      </c>
      <c r="C2489" s="1">
        <v>1</v>
      </c>
      <c r="D2489" s="1">
        <v>1</v>
      </c>
      <c r="E2489" s="1">
        <v>1</v>
      </c>
      <c r="F2489" s="1">
        <v>0</v>
      </c>
      <c r="G2489" s="1">
        <v>0</v>
      </c>
      <c r="H2489" s="1">
        <v>0</v>
      </c>
      <c r="I2489" s="1">
        <f>VLOOKUP(A2489,'Время активности'!$A$1:$B$3211,2,0)</f>
        <v>658</v>
      </c>
      <c r="J2489" s="5">
        <f t="shared" si="76"/>
        <v>10.966666666666667</v>
      </c>
      <c r="K2489" s="1">
        <f t="shared" si="77"/>
        <v>1</v>
      </c>
      <c r="L2489" t="str">
        <f>VLOOKUP(A2489,'Каналы привлечения'!$A$1:$B$3211,2,0)</f>
        <v>TikTok</v>
      </c>
      <c r="M2489">
        <f>VLOOKUP(L2489,'Косты по каналам'!$A$1:$B$7,2,0)</f>
        <v>80</v>
      </c>
    </row>
    <row r="2490" spans="1:13" x14ac:dyDescent="0.25">
      <c r="A2490" s="1">
        <v>100476</v>
      </c>
      <c r="B2490" s="2">
        <v>44054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f>VLOOKUP(A2490,'Время активности'!$A$1:$B$3211,2,0)</f>
        <v>75</v>
      </c>
      <c r="J2490" s="5">
        <f t="shared" si="76"/>
        <v>1.25</v>
      </c>
      <c r="K2490" s="1">
        <f t="shared" si="77"/>
        <v>3</v>
      </c>
      <c r="L2490" t="str">
        <f>VLOOKUP(A2490,'Каналы привлечения'!$A$1:$B$3211,2,0)</f>
        <v>Одноклассники</v>
      </c>
      <c r="M2490">
        <f>VLOOKUP(L2490,'Косты по каналам'!$A$1:$B$7,2,0)</f>
        <v>45</v>
      </c>
    </row>
    <row r="2491" spans="1:13" x14ac:dyDescent="0.25">
      <c r="A2491" s="1">
        <v>102595</v>
      </c>
      <c r="B2491" s="2">
        <v>44170</v>
      </c>
      <c r="C2491" s="1">
        <v>1</v>
      </c>
      <c r="D2491" s="1">
        <v>1</v>
      </c>
      <c r="E2491" s="1">
        <v>0</v>
      </c>
      <c r="F2491" s="1">
        <v>0</v>
      </c>
      <c r="G2491" s="1">
        <v>0</v>
      </c>
      <c r="H2491" s="1">
        <v>0</v>
      </c>
      <c r="I2491" s="1">
        <f>VLOOKUP(A2491,'Время активности'!$A$1:$B$3211,2,0)</f>
        <v>614</v>
      </c>
      <c r="J2491" s="5">
        <f t="shared" si="76"/>
        <v>10.233333333333333</v>
      </c>
      <c r="K2491" s="1">
        <f t="shared" si="77"/>
        <v>1</v>
      </c>
      <c r="L2491" t="str">
        <f>VLOOKUP(A2491,'Каналы привлечения'!$A$1:$B$3211,2,0)</f>
        <v>Instagram</v>
      </c>
      <c r="M2491">
        <f>VLOOKUP(L2491,'Косты по каналам'!$A$1:$B$7,2,0)</f>
        <v>75</v>
      </c>
    </row>
    <row r="2492" spans="1:13" x14ac:dyDescent="0.25">
      <c r="A2492" s="1">
        <v>102665</v>
      </c>
      <c r="B2492" s="2">
        <v>43951</v>
      </c>
      <c r="C2492" s="1">
        <v>1</v>
      </c>
      <c r="D2492" s="1">
        <v>1</v>
      </c>
      <c r="E2492" s="1">
        <v>1</v>
      </c>
      <c r="F2492" s="1">
        <v>1</v>
      </c>
      <c r="G2492" s="1">
        <v>1</v>
      </c>
      <c r="H2492" s="1">
        <v>0</v>
      </c>
      <c r="I2492" s="1">
        <f>VLOOKUP(A2492,'Время активности'!$A$1:$B$3211,2,0)</f>
        <v>67</v>
      </c>
      <c r="J2492" s="5">
        <f t="shared" si="76"/>
        <v>1.1166666666666667</v>
      </c>
      <c r="K2492" s="1">
        <f t="shared" si="77"/>
        <v>3</v>
      </c>
      <c r="L2492" t="str">
        <f>VLOOKUP(A2492,'Каналы привлечения'!$A$1:$B$3211,2,0)</f>
        <v>Facebook</v>
      </c>
      <c r="M2492">
        <f>VLOOKUP(L2492,'Косты по каналам'!$A$1:$B$7,2,0)</f>
        <v>90</v>
      </c>
    </row>
    <row r="2493" spans="1:13" x14ac:dyDescent="0.25">
      <c r="A2493" s="1">
        <v>100353</v>
      </c>
      <c r="B2493" s="2">
        <v>44144</v>
      </c>
      <c r="C2493" s="1">
        <v>1</v>
      </c>
      <c r="D2493" s="1">
        <v>1</v>
      </c>
      <c r="E2493" s="1">
        <v>1</v>
      </c>
      <c r="F2493" s="1">
        <v>0</v>
      </c>
      <c r="G2493" s="1">
        <v>0</v>
      </c>
      <c r="H2493" s="1">
        <v>0</v>
      </c>
      <c r="I2493" s="1">
        <f>VLOOKUP(A2493,'Время активности'!$A$1:$B$3211,2,0)</f>
        <v>176</v>
      </c>
      <c r="J2493" s="5">
        <f t="shared" si="76"/>
        <v>2.9333333333333331</v>
      </c>
      <c r="K2493" s="1">
        <f t="shared" si="77"/>
        <v>2</v>
      </c>
      <c r="L2493" t="str">
        <f>VLOOKUP(A2493,'Каналы привлечения'!$A$1:$B$3211,2,0)</f>
        <v>TikTok</v>
      </c>
      <c r="M2493">
        <f>VLOOKUP(L2493,'Косты по каналам'!$A$1:$B$7,2,0)</f>
        <v>80</v>
      </c>
    </row>
    <row r="2494" spans="1:13" x14ac:dyDescent="0.25">
      <c r="A2494" s="1">
        <v>103189</v>
      </c>
      <c r="B2494" s="2">
        <v>43930</v>
      </c>
      <c r="C2494" s="1">
        <v>1</v>
      </c>
      <c r="D2494" s="1">
        <v>1</v>
      </c>
      <c r="E2494" s="1">
        <v>1</v>
      </c>
      <c r="F2494" s="1">
        <v>1</v>
      </c>
      <c r="G2494" s="1">
        <v>1</v>
      </c>
      <c r="H2494" s="1">
        <v>1</v>
      </c>
      <c r="I2494" s="1">
        <f>VLOOKUP(A2494,'Время активности'!$A$1:$B$3211,2,0)</f>
        <v>69</v>
      </c>
      <c r="J2494" s="5">
        <f t="shared" si="76"/>
        <v>1.1499999999999999</v>
      </c>
      <c r="K2494" s="1">
        <f t="shared" si="77"/>
        <v>3</v>
      </c>
      <c r="L2494" t="str">
        <f>VLOOKUP(A2494,'Каналы привлечения'!$A$1:$B$3211,2,0)</f>
        <v>Одноклассники</v>
      </c>
      <c r="M2494">
        <f>VLOOKUP(L2494,'Косты по каналам'!$A$1:$B$7,2,0)</f>
        <v>45</v>
      </c>
    </row>
    <row r="2495" spans="1:13" x14ac:dyDescent="0.25">
      <c r="A2495" s="1">
        <v>102182</v>
      </c>
      <c r="B2495" s="2">
        <v>44175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f>VLOOKUP(A2495,'Время активности'!$A$1:$B$3211,2,0)</f>
        <v>1</v>
      </c>
      <c r="J2495" s="5">
        <f t="shared" si="76"/>
        <v>1.6666666666666666E-2</v>
      </c>
      <c r="K2495" s="1">
        <f t="shared" si="77"/>
        <v>4</v>
      </c>
      <c r="L2495" t="str">
        <f>VLOOKUP(A2495,'Каналы привлечения'!$A$1:$B$3211,2,0)</f>
        <v>TikTok</v>
      </c>
      <c r="M2495">
        <f>VLOOKUP(L2495,'Косты по каналам'!$A$1:$B$7,2,0)</f>
        <v>80</v>
      </c>
    </row>
    <row r="2496" spans="1:13" x14ac:dyDescent="0.25">
      <c r="A2496" s="1">
        <v>100388</v>
      </c>
      <c r="B2496" s="2">
        <v>43872</v>
      </c>
      <c r="C2496" s="1">
        <v>1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f>VLOOKUP(A2496,'Время активности'!$A$1:$B$3211,2,0)</f>
        <v>47</v>
      </c>
      <c r="J2496" s="5">
        <f t="shared" si="76"/>
        <v>0.78333333333333333</v>
      </c>
      <c r="K2496" s="1">
        <f t="shared" si="77"/>
        <v>4</v>
      </c>
      <c r="L2496" t="str">
        <f>VLOOKUP(A2496,'Каналы привлечения'!$A$1:$B$3211,2,0)</f>
        <v>Facebook</v>
      </c>
      <c r="M2496">
        <f>VLOOKUP(L2496,'Косты по каналам'!$A$1:$B$7,2,0)</f>
        <v>90</v>
      </c>
    </row>
    <row r="2497" spans="1:13" x14ac:dyDescent="0.25">
      <c r="A2497" s="1">
        <v>102358</v>
      </c>
      <c r="B2497" s="2">
        <v>43932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f>VLOOKUP(A2497,'Время активности'!$A$1:$B$3211,2,0)</f>
        <v>236</v>
      </c>
      <c r="J2497" s="5">
        <f t="shared" si="76"/>
        <v>3.9333333333333331</v>
      </c>
      <c r="K2497" s="1">
        <f t="shared" si="77"/>
        <v>1</v>
      </c>
      <c r="L2497" t="str">
        <f>VLOOKUP(A2497,'Каналы привлечения'!$A$1:$B$3211,2,0)</f>
        <v>Telegram</v>
      </c>
      <c r="M2497">
        <f>VLOOKUP(L2497,'Косты по каналам'!$A$1:$B$7,2,0)</f>
        <v>70</v>
      </c>
    </row>
    <row r="2498" spans="1:13" x14ac:dyDescent="0.25">
      <c r="A2498" s="1">
        <v>102514</v>
      </c>
      <c r="B2498" s="2">
        <v>44157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f>VLOOKUP(A2498,'Время активности'!$A$1:$B$3211,2,0)</f>
        <v>29</v>
      </c>
      <c r="J2498" s="5">
        <f t="shared" si="76"/>
        <v>0.48333333333333334</v>
      </c>
      <c r="K2498" s="1">
        <f t="shared" si="77"/>
        <v>4</v>
      </c>
      <c r="L2498" t="str">
        <f>VLOOKUP(A2498,'Каналы привлечения'!$A$1:$B$3211,2,0)</f>
        <v>Одноклассники</v>
      </c>
      <c r="M2498">
        <f>VLOOKUP(L2498,'Косты по каналам'!$A$1:$B$7,2,0)</f>
        <v>45</v>
      </c>
    </row>
    <row r="2499" spans="1:13" x14ac:dyDescent="0.25">
      <c r="A2499" s="1">
        <v>100710</v>
      </c>
      <c r="B2499" s="2">
        <v>43848</v>
      </c>
      <c r="C2499" s="1">
        <v>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f>VLOOKUP(A2499,'Время активности'!$A$1:$B$3211,2,0)</f>
        <v>321</v>
      </c>
      <c r="J2499" s="5">
        <f t="shared" ref="J2499:J2562" si="78">I2499/60</f>
        <v>5.35</v>
      </c>
      <c r="K2499" s="1">
        <f t="shared" ref="K2499:K2562" si="79">IF(J2499&lt;=1,4,IF(J2499&lt;=2,3,IF(J2499&lt;=3,2,1)))</f>
        <v>1</v>
      </c>
      <c r="L2499" t="str">
        <f>VLOOKUP(A2499,'Каналы привлечения'!$A$1:$B$3211,2,0)</f>
        <v>VK</v>
      </c>
      <c r="M2499">
        <f>VLOOKUP(L2499,'Косты по каналам'!$A$1:$B$7,2,0)</f>
        <v>60</v>
      </c>
    </row>
    <row r="2500" spans="1:13" x14ac:dyDescent="0.25">
      <c r="A2500" s="1">
        <v>101655</v>
      </c>
      <c r="B2500" s="2">
        <v>44187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1">
        <f>VLOOKUP(A2500,'Время активности'!$A$1:$B$3211,2,0)</f>
        <v>75</v>
      </c>
      <c r="J2500" s="5">
        <f t="shared" si="78"/>
        <v>1.25</v>
      </c>
      <c r="K2500" s="1">
        <f t="shared" si="79"/>
        <v>3</v>
      </c>
      <c r="L2500" t="str">
        <f>VLOOKUP(A2500,'Каналы привлечения'!$A$1:$B$3211,2,0)</f>
        <v>Одноклассники</v>
      </c>
      <c r="M2500">
        <f>VLOOKUP(L2500,'Косты по каналам'!$A$1:$B$7,2,0)</f>
        <v>45</v>
      </c>
    </row>
    <row r="2501" spans="1:13" x14ac:dyDescent="0.25">
      <c r="A2501" s="1">
        <v>101242</v>
      </c>
      <c r="B2501" s="2">
        <v>43858</v>
      </c>
      <c r="C2501" s="1">
        <v>1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f>VLOOKUP(A2501,'Время активности'!$A$1:$B$3211,2,0)</f>
        <v>46</v>
      </c>
      <c r="J2501" s="5">
        <f t="shared" si="78"/>
        <v>0.76666666666666672</v>
      </c>
      <c r="K2501" s="1">
        <f t="shared" si="79"/>
        <v>4</v>
      </c>
      <c r="L2501" t="str">
        <f>VLOOKUP(A2501,'Каналы привлечения'!$A$1:$B$3211,2,0)</f>
        <v>Instagram</v>
      </c>
      <c r="M2501">
        <f>VLOOKUP(L2501,'Косты по каналам'!$A$1:$B$7,2,0)</f>
        <v>75</v>
      </c>
    </row>
    <row r="2502" spans="1:13" x14ac:dyDescent="0.25">
      <c r="A2502" s="1">
        <v>102653</v>
      </c>
      <c r="B2502" s="2">
        <v>44028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f>VLOOKUP(A2502,'Время активности'!$A$1:$B$3211,2,0)</f>
        <v>112</v>
      </c>
      <c r="J2502" s="5">
        <f t="shared" si="78"/>
        <v>1.8666666666666667</v>
      </c>
      <c r="K2502" s="1">
        <f t="shared" si="79"/>
        <v>3</v>
      </c>
      <c r="L2502" t="str">
        <f>VLOOKUP(A2502,'Каналы привлечения'!$A$1:$B$3211,2,0)</f>
        <v>VK</v>
      </c>
      <c r="M2502">
        <f>VLOOKUP(L2502,'Косты по каналам'!$A$1:$B$7,2,0)</f>
        <v>60</v>
      </c>
    </row>
    <row r="2503" spans="1:13" x14ac:dyDescent="0.25">
      <c r="A2503" s="1">
        <v>100407</v>
      </c>
      <c r="B2503" s="2">
        <v>43902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f>VLOOKUP(A2503,'Время активности'!$A$1:$B$3211,2,0)</f>
        <v>17</v>
      </c>
      <c r="J2503" s="5">
        <f t="shared" si="78"/>
        <v>0.28333333333333333</v>
      </c>
      <c r="K2503" s="1">
        <f t="shared" si="79"/>
        <v>4</v>
      </c>
      <c r="L2503" t="str">
        <f>VLOOKUP(A2503,'Каналы привлечения'!$A$1:$B$3211,2,0)</f>
        <v>Instagram</v>
      </c>
      <c r="M2503">
        <f>VLOOKUP(L2503,'Косты по каналам'!$A$1:$B$7,2,0)</f>
        <v>75</v>
      </c>
    </row>
    <row r="2504" spans="1:13" x14ac:dyDescent="0.25">
      <c r="A2504" s="1">
        <v>102780</v>
      </c>
      <c r="B2504" s="2">
        <v>43912</v>
      </c>
      <c r="C2504" s="1">
        <v>1</v>
      </c>
      <c r="D2504" s="1">
        <v>1</v>
      </c>
      <c r="E2504" s="1">
        <v>1</v>
      </c>
      <c r="F2504" s="1">
        <v>0</v>
      </c>
      <c r="G2504" s="1">
        <v>0</v>
      </c>
      <c r="H2504" s="1">
        <v>0</v>
      </c>
      <c r="I2504" s="1">
        <f>VLOOKUP(A2504,'Время активности'!$A$1:$B$3211,2,0)</f>
        <v>36</v>
      </c>
      <c r="J2504" s="5">
        <f t="shared" si="78"/>
        <v>0.6</v>
      </c>
      <c r="K2504" s="1">
        <f t="shared" si="79"/>
        <v>4</v>
      </c>
      <c r="L2504" t="str">
        <f>VLOOKUP(A2504,'Каналы привлечения'!$A$1:$B$3211,2,0)</f>
        <v>VK</v>
      </c>
      <c r="M2504">
        <f>VLOOKUP(L2504,'Косты по каналам'!$A$1:$B$7,2,0)</f>
        <v>60</v>
      </c>
    </row>
    <row r="2505" spans="1:13" x14ac:dyDescent="0.25">
      <c r="A2505" s="1">
        <v>101078</v>
      </c>
      <c r="B2505" s="2">
        <v>43925</v>
      </c>
      <c r="C2505" s="1">
        <v>1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f>VLOOKUP(A2505,'Время активности'!$A$1:$B$3211,2,0)</f>
        <v>569</v>
      </c>
      <c r="J2505" s="5">
        <f t="shared" si="78"/>
        <v>9.4833333333333325</v>
      </c>
      <c r="K2505" s="1">
        <f t="shared" si="79"/>
        <v>1</v>
      </c>
      <c r="L2505" t="str">
        <f>VLOOKUP(A2505,'Каналы привлечения'!$A$1:$B$3211,2,0)</f>
        <v>TikTok</v>
      </c>
      <c r="M2505">
        <f>VLOOKUP(L2505,'Косты по каналам'!$A$1:$B$7,2,0)</f>
        <v>80</v>
      </c>
    </row>
    <row r="2506" spans="1:13" x14ac:dyDescent="0.25">
      <c r="A2506" s="1">
        <v>100335</v>
      </c>
      <c r="B2506" s="2">
        <v>44084</v>
      </c>
      <c r="C2506" s="1">
        <v>1</v>
      </c>
      <c r="D2506" s="1">
        <v>1</v>
      </c>
      <c r="E2506" s="1">
        <v>0</v>
      </c>
      <c r="F2506" s="1">
        <v>0</v>
      </c>
      <c r="G2506" s="1">
        <v>0</v>
      </c>
      <c r="H2506" s="1">
        <v>0</v>
      </c>
      <c r="I2506" s="1">
        <f>VLOOKUP(A2506,'Время активности'!$A$1:$B$3211,2,0)</f>
        <v>84</v>
      </c>
      <c r="J2506" s="5">
        <f t="shared" si="78"/>
        <v>1.4</v>
      </c>
      <c r="K2506" s="1">
        <f t="shared" si="79"/>
        <v>3</v>
      </c>
      <c r="L2506" t="str">
        <f>VLOOKUP(A2506,'Каналы привлечения'!$A$1:$B$3211,2,0)</f>
        <v>Instagram</v>
      </c>
      <c r="M2506">
        <f>VLOOKUP(L2506,'Косты по каналам'!$A$1:$B$7,2,0)</f>
        <v>75</v>
      </c>
    </row>
    <row r="2507" spans="1:13" x14ac:dyDescent="0.25">
      <c r="A2507" s="1">
        <v>102235</v>
      </c>
      <c r="B2507" s="2">
        <v>43910</v>
      </c>
      <c r="C2507" s="1">
        <v>1</v>
      </c>
      <c r="D2507" s="1">
        <v>1</v>
      </c>
      <c r="E2507" s="1">
        <v>1</v>
      </c>
      <c r="F2507" s="1">
        <v>0</v>
      </c>
      <c r="G2507" s="1">
        <v>0</v>
      </c>
      <c r="H2507" s="1">
        <v>0</v>
      </c>
      <c r="I2507" s="1">
        <f>VLOOKUP(A2507,'Время активности'!$A$1:$B$3211,2,0)</f>
        <v>302</v>
      </c>
      <c r="J2507" s="5">
        <f t="shared" si="78"/>
        <v>5.0333333333333332</v>
      </c>
      <c r="K2507" s="1">
        <f t="shared" si="79"/>
        <v>1</v>
      </c>
      <c r="L2507" t="str">
        <f>VLOOKUP(A2507,'Каналы привлечения'!$A$1:$B$3211,2,0)</f>
        <v>Facebook</v>
      </c>
      <c r="M2507">
        <f>VLOOKUP(L2507,'Косты по каналам'!$A$1:$B$7,2,0)</f>
        <v>90</v>
      </c>
    </row>
    <row r="2508" spans="1:13" x14ac:dyDescent="0.25">
      <c r="A2508" s="1">
        <v>101197</v>
      </c>
      <c r="B2508" s="2">
        <v>44135</v>
      </c>
      <c r="C2508" s="1">
        <v>1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f>VLOOKUP(A2508,'Время активности'!$A$1:$B$3211,2,0)</f>
        <v>112</v>
      </c>
      <c r="J2508" s="5">
        <f t="shared" si="78"/>
        <v>1.8666666666666667</v>
      </c>
      <c r="K2508" s="1">
        <f t="shared" si="79"/>
        <v>3</v>
      </c>
      <c r="L2508" t="str">
        <f>VLOOKUP(A2508,'Каналы привлечения'!$A$1:$B$3211,2,0)</f>
        <v>TikTok</v>
      </c>
      <c r="M2508">
        <f>VLOOKUP(L2508,'Косты по каналам'!$A$1:$B$7,2,0)</f>
        <v>80</v>
      </c>
    </row>
    <row r="2509" spans="1:13" x14ac:dyDescent="0.25">
      <c r="A2509" s="1">
        <v>101718</v>
      </c>
      <c r="B2509" s="2">
        <v>44161</v>
      </c>
      <c r="C2509" s="1">
        <v>1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f>VLOOKUP(A2509,'Время активности'!$A$1:$B$3211,2,0)</f>
        <v>200</v>
      </c>
      <c r="J2509" s="5">
        <f t="shared" si="78"/>
        <v>3.3333333333333335</v>
      </c>
      <c r="K2509" s="1">
        <f t="shared" si="79"/>
        <v>1</v>
      </c>
      <c r="L2509" t="str">
        <f>VLOOKUP(A2509,'Каналы привлечения'!$A$1:$B$3211,2,0)</f>
        <v>Одноклассники</v>
      </c>
      <c r="M2509">
        <f>VLOOKUP(L2509,'Косты по каналам'!$A$1:$B$7,2,0)</f>
        <v>45</v>
      </c>
    </row>
    <row r="2510" spans="1:13" x14ac:dyDescent="0.25">
      <c r="A2510" s="1">
        <v>101888</v>
      </c>
      <c r="B2510" s="2">
        <v>43890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f>VLOOKUP(A2510,'Время активности'!$A$1:$B$3211,2,0)</f>
        <v>291</v>
      </c>
      <c r="J2510" s="5">
        <f t="shared" si="78"/>
        <v>4.8499999999999996</v>
      </c>
      <c r="K2510" s="1">
        <f t="shared" si="79"/>
        <v>1</v>
      </c>
      <c r="L2510" t="str">
        <f>VLOOKUP(A2510,'Каналы привлечения'!$A$1:$B$3211,2,0)</f>
        <v>Telegram</v>
      </c>
      <c r="M2510">
        <f>VLOOKUP(L2510,'Косты по каналам'!$A$1:$B$7,2,0)</f>
        <v>70</v>
      </c>
    </row>
    <row r="2511" spans="1:13" x14ac:dyDescent="0.25">
      <c r="A2511" s="1">
        <v>100911</v>
      </c>
      <c r="B2511" s="2">
        <v>44121</v>
      </c>
      <c r="C2511" s="1">
        <v>1</v>
      </c>
      <c r="D2511" s="1">
        <v>1</v>
      </c>
      <c r="E2511" s="1">
        <v>0</v>
      </c>
      <c r="F2511" s="1">
        <v>0</v>
      </c>
      <c r="G2511" s="1">
        <v>0</v>
      </c>
      <c r="H2511" s="1">
        <v>0</v>
      </c>
      <c r="I2511" s="1">
        <f>VLOOKUP(A2511,'Время активности'!$A$1:$B$3211,2,0)</f>
        <v>68</v>
      </c>
      <c r="J2511" s="5">
        <f t="shared" si="78"/>
        <v>1.1333333333333333</v>
      </c>
      <c r="K2511" s="1">
        <f t="shared" si="79"/>
        <v>3</v>
      </c>
      <c r="L2511" t="str">
        <f>VLOOKUP(A2511,'Каналы привлечения'!$A$1:$B$3211,2,0)</f>
        <v>Telegram</v>
      </c>
      <c r="M2511">
        <f>VLOOKUP(L2511,'Косты по каналам'!$A$1:$B$7,2,0)</f>
        <v>70</v>
      </c>
    </row>
    <row r="2512" spans="1:13" x14ac:dyDescent="0.25">
      <c r="A2512" s="1">
        <v>102884</v>
      </c>
      <c r="B2512" s="2">
        <v>44024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f>VLOOKUP(A2512,'Время активности'!$A$1:$B$3211,2,0)</f>
        <v>546</v>
      </c>
      <c r="J2512" s="5">
        <f t="shared" si="78"/>
        <v>9.1</v>
      </c>
      <c r="K2512" s="1">
        <f t="shared" si="79"/>
        <v>1</v>
      </c>
      <c r="L2512" t="str">
        <f>VLOOKUP(A2512,'Каналы привлечения'!$A$1:$B$3211,2,0)</f>
        <v>Telegram</v>
      </c>
      <c r="M2512">
        <f>VLOOKUP(L2512,'Косты по каналам'!$A$1:$B$7,2,0)</f>
        <v>70</v>
      </c>
    </row>
    <row r="2513" spans="1:13" x14ac:dyDescent="0.25">
      <c r="A2513" s="1">
        <v>102015</v>
      </c>
      <c r="B2513" s="2">
        <v>43847</v>
      </c>
      <c r="C2513" s="1">
        <v>1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f>VLOOKUP(A2513,'Время активности'!$A$1:$B$3211,2,0)</f>
        <v>152</v>
      </c>
      <c r="J2513" s="5">
        <f t="shared" si="78"/>
        <v>2.5333333333333332</v>
      </c>
      <c r="K2513" s="1">
        <f t="shared" si="79"/>
        <v>2</v>
      </c>
      <c r="L2513" t="str">
        <f>VLOOKUP(A2513,'Каналы привлечения'!$A$1:$B$3211,2,0)</f>
        <v>Facebook</v>
      </c>
      <c r="M2513">
        <f>VLOOKUP(L2513,'Косты по каналам'!$A$1:$B$7,2,0)</f>
        <v>90</v>
      </c>
    </row>
    <row r="2514" spans="1:13" x14ac:dyDescent="0.25">
      <c r="A2514" s="1">
        <v>102288</v>
      </c>
      <c r="B2514" s="2">
        <v>44032</v>
      </c>
      <c r="C2514" s="1">
        <v>1</v>
      </c>
      <c r="D2514" s="1">
        <v>1</v>
      </c>
      <c r="E2514" s="1">
        <v>0</v>
      </c>
      <c r="F2514" s="1">
        <v>0</v>
      </c>
      <c r="G2514" s="1">
        <v>0</v>
      </c>
      <c r="H2514" s="1">
        <v>0</v>
      </c>
      <c r="I2514" s="1">
        <f>VLOOKUP(A2514,'Время активности'!$A$1:$B$3211,2,0)</f>
        <v>34</v>
      </c>
      <c r="J2514" s="5">
        <f t="shared" si="78"/>
        <v>0.56666666666666665</v>
      </c>
      <c r="K2514" s="1">
        <f t="shared" si="79"/>
        <v>4</v>
      </c>
      <c r="L2514" t="str">
        <f>VLOOKUP(A2514,'Каналы привлечения'!$A$1:$B$3211,2,0)</f>
        <v>Одноклассники</v>
      </c>
      <c r="M2514">
        <f>VLOOKUP(L2514,'Косты по каналам'!$A$1:$B$7,2,0)</f>
        <v>45</v>
      </c>
    </row>
    <row r="2515" spans="1:13" x14ac:dyDescent="0.25">
      <c r="A2515" s="1">
        <v>103202</v>
      </c>
      <c r="B2515" s="2">
        <v>43874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f>VLOOKUP(A2515,'Время активности'!$A$1:$B$3211,2,0)</f>
        <v>44</v>
      </c>
      <c r="J2515" s="5">
        <f t="shared" si="78"/>
        <v>0.73333333333333328</v>
      </c>
      <c r="K2515" s="1">
        <f t="shared" si="79"/>
        <v>4</v>
      </c>
      <c r="L2515" t="str">
        <f>VLOOKUP(A2515,'Каналы привлечения'!$A$1:$B$3211,2,0)</f>
        <v>Telegram</v>
      </c>
      <c r="M2515">
        <f>VLOOKUP(L2515,'Косты по каналам'!$A$1:$B$7,2,0)</f>
        <v>70</v>
      </c>
    </row>
    <row r="2516" spans="1:13" x14ac:dyDescent="0.25">
      <c r="A2516" s="1">
        <v>101945</v>
      </c>
      <c r="B2516" s="2">
        <v>43904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f>VLOOKUP(A2516,'Время активности'!$A$1:$B$3211,2,0)</f>
        <v>6</v>
      </c>
      <c r="J2516" s="5">
        <f t="shared" si="78"/>
        <v>0.1</v>
      </c>
      <c r="K2516" s="1">
        <f t="shared" si="79"/>
        <v>4</v>
      </c>
      <c r="L2516" t="str">
        <f>VLOOKUP(A2516,'Каналы привлечения'!$A$1:$B$3211,2,0)</f>
        <v>TikTok</v>
      </c>
      <c r="M2516">
        <f>VLOOKUP(L2516,'Косты по каналам'!$A$1:$B$7,2,0)</f>
        <v>80</v>
      </c>
    </row>
    <row r="2517" spans="1:13" x14ac:dyDescent="0.25">
      <c r="A2517" s="1">
        <v>100652</v>
      </c>
      <c r="B2517" s="2">
        <v>43848</v>
      </c>
      <c r="C2517" s="1">
        <v>1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f>VLOOKUP(A2517,'Время активности'!$A$1:$B$3211,2,0)</f>
        <v>75</v>
      </c>
      <c r="J2517" s="5">
        <f t="shared" si="78"/>
        <v>1.25</v>
      </c>
      <c r="K2517" s="1">
        <f t="shared" si="79"/>
        <v>3</v>
      </c>
      <c r="L2517" t="str">
        <f>VLOOKUP(A2517,'Каналы привлечения'!$A$1:$B$3211,2,0)</f>
        <v>Facebook</v>
      </c>
      <c r="M2517">
        <f>VLOOKUP(L2517,'Косты по каналам'!$A$1:$B$7,2,0)</f>
        <v>90</v>
      </c>
    </row>
    <row r="2518" spans="1:13" x14ac:dyDescent="0.25">
      <c r="A2518" s="1">
        <v>101223</v>
      </c>
      <c r="B2518" s="2">
        <v>44000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f>VLOOKUP(A2518,'Время активности'!$A$1:$B$3211,2,0)</f>
        <v>10</v>
      </c>
      <c r="J2518" s="5">
        <f t="shared" si="78"/>
        <v>0.16666666666666666</v>
      </c>
      <c r="K2518" s="1">
        <f t="shared" si="79"/>
        <v>4</v>
      </c>
      <c r="L2518" t="str">
        <f>VLOOKUP(A2518,'Каналы привлечения'!$A$1:$B$3211,2,0)</f>
        <v>TikTok</v>
      </c>
      <c r="M2518">
        <f>VLOOKUP(L2518,'Косты по каналам'!$A$1:$B$7,2,0)</f>
        <v>80</v>
      </c>
    </row>
    <row r="2519" spans="1:13" x14ac:dyDescent="0.25">
      <c r="A2519" s="1">
        <v>102063</v>
      </c>
      <c r="B2519" s="2">
        <v>44158</v>
      </c>
      <c r="C2519" s="1">
        <v>1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f>VLOOKUP(A2519,'Время активности'!$A$1:$B$3211,2,0)</f>
        <v>1</v>
      </c>
      <c r="J2519" s="5">
        <f t="shared" si="78"/>
        <v>1.6666666666666666E-2</v>
      </c>
      <c r="K2519" s="1">
        <f t="shared" si="79"/>
        <v>4</v>
      </c>
      <c r="L2519" t="str">
        <f>VLOOKUP(A2519,'Каналы привлечения'!$A$1:$B$3211,2,0)</f>
        <v>Instagram</v>
      </c>
      <c r="M2519">
        <f>VLOOKUP(L2519,'Косты по каналам'!$A$1:$B$7,2,0)</f>
        <v>75</v>
      </c>
    </row>
    <row r="2520" spans="1:13" x14ac:dyDescent="0.25">
      <c r="A2520" s="1">
        <v>102487</v>
      </c>
      <c r="B2520" s="2">
        <v>44134</v>
      </c>
      <c r="C2520" s="1">
        <v>1</v>
      </c>
      <c r="D2520" s="1">
        <v>1</v>
      </c>
      <c r="E2520" s="1">
        <v>0</v>
      </c>
      <c r="F2520" s="1">
        <v>0</v>
      </c>
      <c r="G2520" s="1">
        <v>0</v>
      </c>
      <c r="H2520" s="1">
        <v>0</v>
      </c>
      <c r="I2520" s="1">
        <f>VLOOKUP(A2520,'Время активности'!$A$1:$B$3211,2,0)</f>
        <v>711</v>
      </c>
      <c r="J2520" s="5">
        <f t="shared" si="78"/>
        <v>11.85</v>
      </c>
      <c r="K2520" s="1">
        <f t="shared" si="79"/>
        <v>1</v>
      </c>
      <c r="L2520" t="str">
        <f>VLOOKUP(A2520,'Каналы привлечения'!$A$1:$B$3211,2,0)</f>
        <v>Instagram</v>
      </c>
      <c r="M2520">
        <f>VLOOKUP(L2520,'Косты по каналам'!$A$1:$B$7,2,0)</f>
        <v>75</v>
      </c>
    </row>
    <row r="2521" spans="1:13" x14ac:dyDescent="0.25">
      <c r="A2521" s="1">
        <v>100354</v>
      </c>
      <c r="B2521" s="2">
        <v>43997</v>
      </c>
      <c r="C2521" s="1">
        <v>1</v>
      </c>
      <c r="D2521" s="1">
        <v>1</v>
      </c>
      <c r="E2521" s="1">
        <v>1</v>
      </c>
      <c r="F2521" s="1">
        <v>1</v>
      </c>
      <c r="G2521" s="1">
        <v>1</v>
      </c>
      <c r="H2521" s="1">
        <v>0</v>
      </c>
      <c r="I2521" s="1">
        <f>VLOOKUP(A2521,'Время активности'!$A$1:$B$3211,2,0)</f>
        <v>84</v>
      </c>
      <c r="J2521" s="5">
        <f t="shared" si="78"/>
        <v>1.4</v>
      </c>
      <c r="K2521" s="1">
        <f t="shared" si="79"/>
        <v>3</v>
      </c>
      <c r="L2521" t="str">
        <f>VLOOKUP(A2521,'Каналы привлечения'!$A$1:$B$3211,2,0)</f>
        <v>Telegram</v>
      </c>
      <c r="M2521">
        <f>VLOOKUP(L2521,'Косты по каналам'!$A$1:$B$7,2,0)</f>
        <v>70</v>
      </c>
    </row>
    <row r="2522" spans="1:13" x14ac:dyDescent="0.25">
      <c r="A2522" s="1">
        <v>101337</v>
      </c>
      <c r="B2522" s="2">
        <v>44130</v>
      </c>
      <c r="C2522" s="1">
        <v>1</v>
      </c>
      <c r="D2522" s="1">
        <v>1</v>
      </c>
      <c r="E2522" s="1">
        <v>1</v>
      </c>
      <c r="F2522" s="1">
        <v>1</v>
      </c>
      <c r="G2522" s="1">
        <v>0</v>
      </c>
      <c r="H2522" s="1">
        <v>0</v>
      </c>
      <c r="I2522" s="1">
        <f>VLOOKUP(A2522,'Время активности'!$A$1:$B$3211,2,0)</f>
        <v>888</v>
      </c>
      <c r="J2522" s="5">
        <f t="shared" si="78"/>
        <v>14.8</v>
      </c>
      <c r="K2522" s="1">
        <f t="shared" si="79"/>
        <v>1</v>
      </c>
      <c r="L2522" t="str">
        <f>VLOOKUP(A2522,'Каналы привлечения'!$A$1:$B$3211,2,0)</f>
        <v>Одноклассники</v>
      </c>
      <c r="M2522">
        <f>VLOOKUP(L2522,'Косты по каналам'!$A$1:$B$7,2,0)</f>
        <v>45</v>
      </c>
    </row>
    <row r="2523" spans="1:13" x14ac:dyDescent="0.25">
      <c r="A2523" s="1">
        <v>101100</v>
      </c>
      <c r="B2523" s="2">
        <v>43846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f>VLOOKUP(A2523,'Время активности'!$A$1:$B$3211,2,0)</f>
        <v>168</v>
      </c>
      <c r="J2523" s="5">
        <f t="shared" si="78"/>
        <v>2.8</v>
      </c>
      <c r="K2523" s="1">
        <f t="shared" si="79"/>
        <v>2</v>
      </c>
      <c r="L2523" t="str">
        <f>VLOOKUP(A2523,'Каналы привлечения'!$A$1:$B$3211,2,0)</f>
        <v>VK</v>
      </c>
      <c r="M2523">
        <f>VLOOKUP(L2523,'Косты по каналам'!$A$1:$B$7,2,0)</f>
        <v>60</v>
      </c>
    </row>
    <row r="2524" spans="1:13" x14ac:dyDescent="0.25">
      <c r="A2524" s="1">
        <v>102028</v>
      </c>
      <c r="B2524" s="2">
        <v>43986</v>
      </c>
      <c r="C2524" s="1">
        <v>1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f>VLOOKUP(A2524,'Время активности'!$A$1:$B$3211,2,0)</f>
        <v>24</v>
      </c>
      <c r="J2524" s="5">
        <f t="shared" si="78"/>
        <v>0.4</v>
      </c>
      <c r="K2524" s="1">
        <f t="shared" si="79"/>
        <v>4</v>
      </c>
      <c r="L2524" t="str">
        <f>VLOOKUP(A2524,'Каналы привлечения'!$A$1:$B$3211,2,0)</f>
        <v>VK</v>
      </c>
      <c r="M2524">
        <f>VLOOKUP(L2524,'Косты по каналам'!$A$1:$B$7,2,0)</f>
        <v>60</v>
      </c>
    </row>
    <row r="2525" spans="1:13" x14ac:dyDescent="0.25">
      <c r="A2525" s="1">
        <v>103143</v>
      </c>
      <c r="B2525" s="2">
        <v>43844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f>VLOOKUP(A2525,'Время активности'!$A$1:$B$3211,2,0)</f>
        <v>300</v>
      </c>
      <c r="J2525" s="5">
        <f t="shared" si="78"/>
        <v>5</v>
      </c>
      <c r="K2525" s="1">
        <f t="shared" si="79"/>
        <v>1</v>
      </c>
      <c r="L2525" t="str">
        <f>VLOOKUP(A2525,'Каналы привлечения'!$A$1:$B$3211,2,0)</f>
        <v>VK</v>
      </c>
      <c r="M2525">
        <f>VLOOKUP(L2525,'Косты по каналам'!$A$1:$B$7,2,0)</f>
        <v>60</v>
      </c>
    </row>
    <row r="2526" spans="1:13" x14ac:dyDescent="0.25">
      <c r="A2526" s="1">
        <v>100338</v>
      </c>
      <c r="B2526" s="2">
        <v>43944</v>
      </c>
      <c r="C2526" s="1">
        <v>1</v>
      </c>
      <c r="D2526" s="1">
        <v>1</v>
      </c>
      <c r="E2526" s="1">
        <v>1</v>
      </c>
      <c r="F2526" s="1">
        <v>0</v>
      </c>
      <c r="G2526" s="1">
        <v>0</v>
      </c>
      <c r="H2526" s="1">
        <v>0</v>
      </c>
      <c r="I2526" s="1">
        <f>VLOOKUP(A2526,'Время активности'!$A$1:$B$3211,2,0)</f>
        <v>60</v>
      </c>
      <c r="J2526" s="5">
        <f t="shared" si="78"/>
        <v>1</v>
      </c>
      <c r="K2526" s="1">
        <f t="shared" si="79"/>
        <v>4</v>
      </c>
      <c r="L2526" t="str">
        <f>VLOOKUP(A2526,'Каналы привлечения'!$A$1:$B$3211,2,0)</f>
        <v>Facebook</v>
      </c>
      <c r="M2526">
        <f>VLOOKUP(L2526,'Косты по каналам'!$A$1:$B$7,2,0)</f>
        <v>90</v>
      </c>
    </row>
    <row r="2527" spans="1:13" x14ac:dyDescent="0.25">
      <c r="A2527" s="1">
        <v>102102</v>
      </c>
      <c r="B2527" s="2">
        <v>43909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f>VLOOKUP(A2527,'Время активности'!$A$1:$B$3211,2,0)</f>
        <v>67</v>
      </c>
      <c r="J2527" s="5">
        <f t="shared" si="78"/>
        <v>1.1166666666666667</v>
      </c>
      <c r="K2527" s="1">
        <f t="shared" si="79"/>
        <v>3</v>
      </c>
      <c r="L2527" t="str">
        <f>VLOOKUP(A2527,'Каналы привлечения'!$A$1:$B$3211,2,0)</f>
        <v>TikTok</v>
      </c>
      <c r="M2527">
        <f>VLOOKUP(L2527,'Косты по каналам'!$A$1:$B$7,2,0)</f>
        <v>80</v>
      </c>
    </row>
    <row r="2528" spans="1:13" x14ac:dyDescent="0.25">
      <c r="A2528" s="1">
        <v>103089</v>
      </c>
      <c r="B2528" s="2">
        <v>44048</v>
      </c>
      <c r="C2528" s="1">
        <v>1</v>
      </c>
      <c r="D2528" s="1">
        <v>1</v>
      </c>
      <c r="E2528" s="1">
        <v>1</v>
      </c>
      <c r="F2528" s="1">
        <v>0</v>
      </c>
      <c r="G2528" s="1">
        <v>0</v>
      </c>
      <c r="H2528" s="1">
        <v>0</v>
      </c>
      <c r="I2528" s="1">
        <f>VLOOKUP(A2528,'Время активности'!$A$1:$B$3211,2,0)</f>
        <v>37</v>
      </c>
      <c r="J2528" s="5">
        <f t="shared" si="78"/>
        <v>0.6166666666666667</v>
      </c>
      <c r="K2528" s="1">
        <f t="shared" si="79"/>
        <v>4</v>
      </c>
      <c r="L2528" t="str">
        <f>VLOOKUP(A2528,'Каналы привлечения'!$A$1:$B$3211,2,0)</f>
        <v>Telegram</v>
      </c>
      <c r="M2528">
        <f>VLOOKUP(L2528,'Косты по каналам'!$A$1:$B$7,2,0)</f>
        <v>70</v>
      </c>
    </row>
    <row r="2529" spans="1:13" x14ac:dyDescent="0.25">
      <c r="A2529" s="1">
        <v>101535</v>
      </c>
      <c r="B2529" s="2">
        <v>44179</v>
      </c>
      <c r="C2529" s="1">
        <v>1</v>
      </c>
      <c r="D2529" s="1">
        <v>1</v>
      </c>
      <c r="E2529" s="1">
        <v>1</v>
      </c>
      <c r="F2529" s="1">
        <v>1</v>
      </c>
      <c r="G2529" s="1">
        <v>0</v>
      </c>
      <c r="H2529" s="1">
        <v>0</v>
      </c>
      <c r="I2529" s="1">
        <f>VLOOKUP(A2529,'Время активности'!$A$1:$B$3211,2,0)</f>
        <v>78</v>
      </c>
      <c r="J2529" s="5">
        <f t="shared" si="78"/>
        <v>1.3</v>
      </c>
      <c r="K2529" s="1">
        <f t="shared" si="79"/>
        <v>3</v>
      </c>
      <c r="L2529" t="str">
        <f>VLOOKUP(A2529,'Каналы привлечения'!$A$1:$B$3211,2,0)</f>
        <v>VK</v>
      </c>
      <c r="M2529">
        <f>VLOOKUP(L2529,'Косты по каналам'!$A$1:$B$7,2,0)</f>
        <v>60</v>
      </c>
    </row>
    <row r="2530" spans="1:13" x14ac:dyDescent="0.25">
      <c r="A2530" s="1">
        <v>102861</v>
      </c>
      <c r="B2530" s="2">
        <v>43916</v>
      </c>
      <c r="C2530" s="1">
        <v>1</v>
      </c>
      <c r="D2530" s="1">
        <v>1</v>
      </c>
      <c r="E2530" s="1">
        <v>1</v>
      </c>
      <c r="F2530" s="1">
        <v>0</v>
      </c>
      <c r="G2530" s="1">
        <v>0</v>
      </c>
      <c r="H2530" s="1">
        <v>0</v>
      </c>
      <c r="I2530" s="1">
        <f>VLOOKUP(A2530,'Время активности'!$A$1:$B$3211,2,0)</f>
        <v>22</v>
      </c>
      <c r="J2530" s="5">
        <f t="shared" si="78"/>
        <v>0.36666666666666664</v>
      </c>
      <c r="K2530" s="1">
        <f t="shared" si="79"/>
        <v>4</v>
      </c>
      <c r="L2530" t="str">
        <f>VLOOKUP(A2530,'Каналы привлечения'!$A$1:$B$3211,2,0)</f>
        <v>Telegram</v>
      </c>
      <c r="M2530">
        <f>VLOOKUP(L2530,'Косты по каналам'!$A$1:$B$7,2,0)</f>
        <v>70</v>
      </c>
    </row>
    <row r="2531" spans="1:13" x14ac:dyDescent="0.25">
      <c r="A2531" s="1">
        <v>101125</v>
      </c>
      <c r="B2531" s="2">
        <v>44177</v>
      </c>
      <c r="C2531" s="1">
        <v>1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f>VLOOKUP(A2531,'Время активности'!$A$1:$B$3211,2,0)</f>
        <v>69</v>
      </c>
      <c r="J2531" s="5">
        <f t="shared" si="78"/>
        <v>1.1499999999999999</v>
      </c>
      <c r="K2531" s="1">
        <f t="shared" si="79"/>
        <v>3</v>
      </c>
      <c r="L2531" t="str">
        <f>VLOOKUP(A2531,'Каналы привлечения'!$A$1:$B$3211,2,0)</f>
        <v>Telegram</v>
      </c>
      <c r="M2531">
        <f>VLOOKUP(L2531,'Косты по каналам'!$A$1:$B$7,2,0)</f>
        <v>70</v>
      </c>
    </row>
    <row r="2532" spans="1:13" x14ac:dyDescent="0.25">
      <c r="A2532" s="1">
        <v>100179</v>
      </c>
      <c r="B2532" s="2">
        <v>44038</v>
      </c>
      <c r="C2532" s="1">
        <v>1</v>
      </c>
      <c r="D2532" s="1">
        <v>1</v>
      </c>
      <c r="E2532" s="1">
        <v>0</v>
      </c>
      <c r="F2532" s="1">
        <v>0</v>
      </c>
      <c r="G2532" s="1">
        <v>0</v>
      </c>
      <c r="H2532" s="1">
        <v>0</v>
      </c>
      <c r="I2532" s="1">
        <f>VLOOKUP(A2532,'Время активности'!$A$1:$B$3211,2,0)</f>
        <v>82</v>
      </c>
      <c r="J2532" s="5">
        <f t="shared" si="78"/>
        <v>1.3666666666666667</v>
      </c>
      <c r="K2532" s="1">
        <f t="shared" si="79"/>
        <v>3</v>
      </c>
      <c r="L2532" t="str">
        <f>VLOOKUP(A2532,'Каналы привлечения'!$A$1:$B$3211,2,0)</f>
        <v>Одноклассники</v>
      </c>
      <c r="M2532">
        <f>VLOOKUP(L2532,'Косты по каналам'!$A$1:$B$7,2,0)</f>
        <v>45</v>
      </c>
    </row>
    <row r="2533" spans="1:13" x14ac:dyDescent="0.25">
      <c r="A2533" s="1">
        <v>101217</v>
      </c>
      <c r="B2533" s="2">
        <v>43863</v>
      </c>
      <c r="C2533" s="1">
        <v>1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f>VLOOKUP(A2533,'Время активности'!$A$1:$B$3211,2,0)</f>
        <v>47</v>
      </c>
      <c r="J2533" s="5">
        <f t="shared" si="78"/>
        <v>0.78333333333333333</v>
      </c>
      <c r="K2533" s="1">
        <f t="shared" si="79"/>
        <v>4</v>
      </c>
      <c r="L2533" t="str">
        <f>VLOOKUP(A2533,'Каналы привлечения'!$A$1:$B$3211,2,0)</f>
        <v>Одноклассники</v>
      </c>
      <c r="M2533">
        <f>VLOOKUP(L2533,'Косты по каналам'!$A$1:$B$7,2,0)</f>
        <v>45</v>
      </c>
    </row>
    <row r="2534" spans="1:13" x14ac:dyDescent="0.25">
      <c r="A2534" s="1">
        <v>100414</v>
      </c>
      <c r="B2534" s="2">
        <v>43919</v>
      </c>
      <c r="C2534" s="1">
        <v>1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1">
        <f>VLOOKUP(A2534,'Время активности'!$A$1:$B$3211,2,0)</f>
        <v>296</v>
      </c>
      <c r="J2534" s="5">
        <f t="shared" si="78"/>
        <v>4.9333333333333336</v>
      </c>
      <c r="K2534" s="1">
        <f t="shared" si="79"/>
        <v>1</v>
      </c>
      <c r="L2534" t="str">
        <f>VLOOKUP(A2534,'Каналы привлечения'!$A$1:$B$3211,2,0)</f>
        <v>Одноклассники</v>
      </c>
      <c r="M2534">
        <f>VLOOKUP(L2534,'Косты по каналам'!$A$1:$B$7,2,0)</f>
        <v>45</v>
      </c>
    </row>
    <row r="2535" spans="1:13" x14ac:dyDescent="0.25">
      <c r="A2535" s="1">
        <v>101330</v>
      </c>
      <c r="B2535" s="2">
        <v>43946</v>
      </c>
      <c r="C2535" s="1">
        <v>1</v>
      </c>
      <c r="D2535" s="1">
        <v>1</v>
      </c>
      <c r="E2535" s="1">
        <v>0</v>
      </c>
      <c r="F2535" s="1">
        <v>0</v>
      </c>
      <c r="G2535" s="1">
        <v>0</v>
      </c>
      <c r="H2535" s="1">
        <v>0</v>
      </c>
      <c r="I2535" s="1">
        <f>VLOOKUP(A2535,'Время активности'!$A$1:$B$3211,2,0)</f>
        <v>167</v>
      </c>
      <c r="J2535" s="5">
        <f t="shared" si="78"/>
        <v>2.7833333333333332</v>
      </c>
      <c r="K2535" s="1">
        <f t="shared" si="79"/>
        <v>2</v>
      </c>
      <c r="L2535" t="str">
        <f>VLOOKUP(A2535,'Каналы привлечения'!$A$1:$B$3211,2,0)</f>
        <v>VK</v>
      </c>
      <c r="M2535">
        <f>VLOOKUP(L2535,'Косты по каналам'!$A$1:$B$7,2,0)</f>
        <v>60</v>
      </c>
    </row>
    <row r="2536" spans="1:13" x14ac:dyDescent="0.25">
      <c r="A2536" s="1">
        <v>103140</v>
      </c>
      <c r="B2536" s="2">
        <v>44086</v>
      </c>
      <c r="C2536" s="1">
        <v>1</v>
      </c>
      <c r="D2536" s="1">
        <v>1</v>
      </c>
      <c r="E2536" s="1">
        <v>1</v>
      </c>
      <c r="F2536" s="1">
        <v>0</v>
      </c>
      <c r="G2536" s="1">
        <v>0</v>
      </c>
      <c r="H2536" s="1">
        <v>0</v>
      </c>
      <c r="I2536" s="1">
        <f>VLOOKUP(A2536,'Время активности'!$A$1:$B$3211,2,0)</f>
        <v>152</v>
      </c>
      <c r="J2536" s="5">
        <f t="shared" si="78"/>
        <v>2.5333333333333332</v>
      </c>
      <c r="K2536" s="1">
        <f t="shared" si="79"/>
        <v>2</v>
      </c>
      <c r="L2536" t="str">
        <f>VLOOKUP(A2536,'Каналы привлечения'!$A$1:$B$3211,2,0)</f>
        <v>Telegram</v>
      </c>
      <c r="M2536">
        <f>VLOOKUP(L2536,'Косты по каналам'!$A$1:$B$7,2,0)</f>
        <v>70</v>
      </c>
    </row>
    <row r="2537" spans="1:13" x14ac:dyDescent="0.25">
      <c r="A2537" s="1">
        <v>101651</v>
      </c>
      <c r="B2537" s="2">
        <v>44032</v>
      </c>
      <c r="C2537" s="1">
        <v>1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f>VLOOKUP(A2537,'Время активности'!$A$1:$B$3211,2,0)</f>
        <v>75</v>
      </c>
      <c r="J2537" s="5">
        <f t="shared" si="78"/>
        <v>1.25</v>
      </c>
      <c r="K2537" s="1">
        <f t="shared" si="79"/>
        <v>3</v>
      </c>
      <c r="L2537" t="str">
        <f>VLOOKUP(A2537,'Каналы привлечения'!$A$1:$B$3211,2,0)</f>
        <v>Instagram</v>
      </c>
      <c r="M2537">
        <f>VLOOKUP(L2537,'Косты по каналам'!$A$1:$B$7,2,0)</f>
        <v>75</v>
      </c>
    </row>
    <row r="2538" spans="1:13" x14ac:dyDescent="0.25">
      <c r="A2538" s="1">
        <v>102947</v>
      </c>
      <c r="B2538" s="2">
        <v>44108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f>VLOOKUP(A2538,'Время активности'!$A$1:$B$3211,2,0)</f>
        <v>57</v>
      </c>
      <c r="J2538" s="5">
        <f t="shared" si="78"/>
        <v>0.95</v>
      </c>
      <c r="K2538" s="1">
        <f t="shared" si="79"/>
        <v>4</v>
      </c>
      <c r="L2538" t="str">
        <f>VLOOKUP(A2538,'Каналы привлечения'!$A$1:$B$3211,2,0)</f>
        <v>Telegram</v>
      </c>
      <c r="M2538">
        <f>VLOOKUP(L2538,'Косты по каналам'!$A$1:$B$7,2,0)</f>
        <v>70</v>
      </c>
    </row>
    <row r="2539" spans="1:13" x14ac:dyDescent="0.25">
      <c r="A2539" s="1">
        <v>102322</v>
      </c>
      <c r="B2539" s="2">
        <v>44160</v>
      </c>
      <c r="C2539" s="1">
        <v>1</v>
      </c>
      <c r="D2539" s="1">
        <v>1</v>
      </c>
      <c r="E2539" s="1">
        <v>1</v>
      </c>
      <c r="F2539" s="1">
        <v>1</v>
      </c>
      <c r="G2539" s="1">
        <v>0</v>
      </c>
      <c r="H2539" s="1">
        <v>0</v>
      </c>
      <c r="I2539" s="1">
        <f>VLOOKUP(A2539,'Время активности'!$A$1:$B$3211,2,0)</f>
        <v>480</v>
      </c>
      <c r="J2539" s="5">
        <f t="shared" si="78"/>
        <v>8</v>
      </c>
      <c r="K2539" s="1">
        <f t="shared" si="79"/>
        <v>1</v>
      </c>
      <c r="L2539" t="str">
        <f>VLOOKUP(A2539,'Каналы привлечения'!$A$1:$B$3211,2,0)</f>
        <v>VK</v>
      </c>
      <c r="M2539">
        <f>VLOOKUP(L2539,'Косты по каналам'!$A$1:$B$7,2,0)</f>
        <v>60</v>
      </c>
    </row>
    <row r="2540" spans="1:13" x14ac:dyDescent="0.25">
      <c r="A2540" s="1">
        <v>100797</v>
      </c>
      <c r="B2540" s="2">
        <v>43902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f>VLOOKUP(A2540,'Время активности'!$A$1:$B$3211,2,0)</f>
        <v>68</v>
      </c>
      <c r="J2540" s="5">
        <f t="shared" si="78"/>
        <v>1.1333333333333333</v>
      </c>
      <c r="K2540" s="1">
        <f t="shared" si="79"/>
        <v>3</v>
      </c>
      <c r="L2540" t="str">
        <f>VLOOKUP(A2540,'Каналы привлечения'!$A$1:$B$3211,2,0)</f>
        <v>VK</v>
      </c>
      <c r="M2540">
        <f>VLOOKUP(L2540,'Косты по каналам'!$A$1:$B$7,2,0)</f>
        <v>60</v>
      </c>
    </row>
    <row r="2541" spans="1:13" x14ac:dyDescent="0.25">
      <c r="A2541" s="1">
        <v>102820</v>
      </c>
      <c r="B2541" s="2">
        <v>44103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f>VLOOKUP(A2541,'Время активности'!$A$1:$B$3211,2,0)</f>
        <v>150</v>
      </c>
      <c r="J2541" s="5">
        <f t="shared" si="78"/>
        <v>2.5</v>
      </c>
      <c r="K2541" s="1">
        <f t="shared" si="79"/>
        <v>2</v>
      </c>
      <c r="L2541" t="str">
        <f>VLOOKUP(A2541,'Каналы привлечения'!$A$1:$B$3211,2,0)</f>
        <v>Instagram</v>
      </c>
      <c r="M2541">
        <f>VLOOKUP(L2541,'Косты по каналам'!$A$1:$B$7,2,0)</f>
        <v>75</v>
      </c>
    </row>
    <row r="2542" spans="1:13" x14ac:dyDescent="0.25">
      <c r="A2542" s="1">
        <v>100049</v>
      </c>
      <c r="B2542" s="2">
        <v>43927</v>
      </c>
      <c r="C2542" s="1">
        <v>1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f>VLOOKUP(A2542,'Время активности'!$A$1:$B$3211,2,0)</f>
        <v>259</v>
      </c>
      <c r="J2542" s="5">
        <f t="shared" si="78"/>
        <v>4.3166666666666664</v>
      </c>
      <c r="K2542" s="1">
        <f t="shared" si="79"/>
        <v>1</v>
      </c>
      <c r="L2542" t="str">
        <f>VLOOKUP(A2542,'Каналы привлечения'!$A$1:$B$3211,2,0)</f>
        <v>Facebook</v>
      </c>
      <c r="M2542">
        <f>VLOOKUP(L2542,'Косты по каналам'!$A$1:$B$7,2,0)</f>
        <v>90</v>
      </c>
    </row>
    <row r="2543" spans="1:13" x14ac:dyDescent="0.25">
      <c r="A2543" s="1">
        <v>101842</v>
      </c>
      <c r="B2543" s="2">
        <v>43876</v>
      </c>
      <c r="C2543" s="1">
        <v>1</v>
      </c>
      <c r="D2543" s="1">
        <v>1</v>
      </c>
      <c r="E2543" s="1">
        <v>0</v>
      </c>
      <c r="F2543" s="1">
        <v>0</v>
      </c>
      <c r="G2543" s="1">
        <v>0</v>
      </c>
      <c r="H2543" s="1">
        <v>0</v>
      </c>
      <c r="I2543" s="1">
        <f>VLOOKUP(A2543,'Время активности'!$A$1:$B$3211,2,0)</f>
        <v>161</v>
      </c>
      <c r="J2543" s="5">
        <f t="shared" si="78"/>
        <v>2.6833333333333331</v>
      </c>
      <c r="K2543" s="1">
        <f t="shared" si="79"/>
        <v>2</v>
      </c>
      <c r="L2543" t="str">
        <f>VLOOKUP(A2543,'Каналы привлечения'!$A$1:$B$3211,2,0)</f>
        <v>Instagram</v>
      </c>
      <c r="M2543">
        <f>VLOOKUP(L2543,'Косты по каналам'!$A$1:$B$7,2,0)</f>
        <v>75</v>
      </c>
    </row>
    <row r="2544" spans="1:13" x14ac:dyDescent="0.25">
      <c r="A2544" s="1">
        <v>101937</v>
      </c>
      <c r="B2544" s="2">
        <v>44020</v>
      </c>
      <c r="C2544" s="1">
        <v>1</v>
      </c>
      <c r="D2544" s="1">
        <v>1</v>
      </c>
      <c r="E2544" s="1">
        <v>1</v>
      </c>
      <c r="F2544" s="1">
        <v>0</v>
      </c>
      <c r="G2544" s="1">
        <v>0</v>
      </c>
      <c r="H2544" s="1">
        <v>0</v>
      </c>
      <c r="I2544" s="1">
        <f>VLOOKUP(A2544,'Время активности'!$A$1:$B$3211,2,0)</f>
        <v>17</v>
      </c>
      <c r="J2544" s="5">
        <f t="shared" si="78"/>
        <v>0.28333333333333333</v>
      </c>
      <c r="K2544" s="1">
        <f t="shared" si="79"/>
        <v>4</v>
      </c>
      <c r="L2544" t="str">
        <f>VLOOKUP(A2544,'Каналы привлечения'!$A$1:$B$3211,2,0)</f>
        <v>TikTok</v>
      </c>
      <c r="M2544">
        <f>VLOOKUP(L2544,'Косты по каналам'!$A$1:$B$7,2,0)</f>
        <v>80</v>
      </c>
    </row>
    <row r="2545" spans="1:13" x14ac:dyDescent="0.25">
      <c r="A2545" s="1">
        <v>100224</v>
      </c>
      <c r="B2545" s="2">
        <v>43853</v>
      </c>
      <c r="C2545" s="1">
        <v>1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s="1">
        <f>VLOOKUP(A2545,'Время активности'!$A$1:$B$3211,2,0)</f>
        <v>260</v>
      </c>
      <c r="J2545" s="5">
        <f t="shared" si="78"/>
        <v>4.333333333333333</v>
      </c>
      <c r="K2545" s="1">
        <f t="shared" si="79"/>
        <v>1</v>
      </c>
      <c r="L2545" t="str">
        <f>VLOOKUP(A2545,'Каналы привлечения'!$A$1:$B$3211,2,0)</f>
        <v>Facebook</v>
      </c>
      <c r="M2545">
        <f>VLOOKUP(L2545,'Косты по каналам'!$A$1:$B$7,2,0)</f>
        <v>90</v>
      </c>
    </row>
    <row r="2546" spans="1:13" x14ac:dyDescent="0.25">
      <c r="A2546" s="1">
        <v>103171</v>
      </c>
      <c r="B2546" s="2">
        <v>43887</v>
      </c>
      <c r="C2546" s="1">
        <v>1</v>
      </c>
      <c r="D2546" s="1">
        <v>1</v>
      </c>
      <c r="E2546" s="1">
        <v>0</v>
      </c>
      <c r="F2546" s="1">
        <v>0</v>
      </c>
      <c r="G2546" s="1">
        <v>0</v>
      </c>
      <c r="H2546" s="1">
        <v>0</v>
      </c>
      <c r="I2546" s="1">
        <f>VLOOKUP(A2546,'Время активности'!$A$1:$B$3211,2,0)</f>
        <v>82</v>
      </c>
      <c r="J2546" s="5">
        <f t="shared" si="78"/>
        <v>1.3666666666666667</v>
      </c>
      <c r="K2546" s="1">
        <f t="shared" si="79"/>
        <v>3</v>
      </c>
      <c r="L2546" t="str">
        <f>VLOOKUP(A2546,'Каналы привлечения'!$A$1:$B$3211,2,0)</f>
        <v>Одноклассники</v>
      </c>
      <c r="M2546">
        <f>VLOOKUP(L2546,'Косты по каналам'!$A$1:$B$7,2,0)</f>
        <v>45</v>
      </c>
    </row>
    <row r="2547" spans="1:13" x14ac:dyDescent="0.25">
      <c r="A2547" s="1">
        <v>103120</v>
      </c>
      <c r="B2547" s="2">
        <v>44047</v>
      </c>
      <c r="C2547" s="1">
        <v>1</v>
      </c>
      <c r="D2547" s="1">
        <v>1</v>
      </c>
      <c r="E2547" s="1">
        <v>1</v>
      </c>
      <c r="F2547" s="1">
        <v>1</v>
      </c>
      <c r="G2547" s="1">
        <v>0</v>
      </c>
      <c r="H2547" s="1">
        <v>0</v>
      </c>
      <c r="I2547" s="1">
        <f>VLOOKUP(A2547,'Время активности'!$A$1:$B$3211,2,0)</f>
        <v>730</v>
      </c>
      <c r="J2547" s="5">
        <f t="shared" si="78"/>
        <v>12.166666666666666</v>
      </c>
      <c r="K2547" s="1">
        <f t="shared" si="79"/>
        <v>1</v>
      </c>
      <c r="L2547" t="str">
        <f>VLOOKUP(A2547,'Каналы привлечения'!$A$1:$B$3211,2,0)</f>
        <v>Telegram</v>
      </c>
      <c r="M2547">
        <f>VLOOKUP(L2547,'Косты по каналам'!$A$1:$B$7,2,0)</f>
        <v>70</v>
      </c>
    </row>
    <row r="2548" spans="1:13" x14ac:dyDescent="0.25">
      <c r="A2548" s="1">
        <v>100558</v>
      </c>
      <c r="B2548" s="2">
        <v>44132</v>
      </c>
      <c r="C2548" s="1">
        <v>1</v>
      </c>
      <c r="D2548" s="1">
        <v>1</v>
      </c>
      <c r="E2548" s="1">
        <v>1</v>
      </c>
      <c r="F2548" s="1">
        <v>1</v>
      </c>
      <c r="G2548" s="1">
        <v>0</v>
      </c>
      <c r="H2548" s="1">
        <v>0</v>
      </c>
      <c r="I2548" s="1">
        <f>VLOOKUP(A2548,'Время активности'!$A$1:$B$3211,2,0)</f>
        <v>741</v>
      </c>
      <c r="J2548" s="5">
        <f t="shared" si="78"/>
        <v>12.35</v>
      </c>
      <c r="K2548" s="1">
        <f t="shared" si="79"/>
        <v>1</v>
      </c>
      <c r="L2548" t="str">
        <f>VLOOKUP(A2548,'Каналы привлечения'!$A$1:$B$3211,2,0)</f>
        <v>TikTok</v>
      </c>
      <c r="M2548">
        <f>VLOOKUP(L2548,'Косты по каналам'!$A$1:$B$7,2,0)</f>
        <v>80</v>
      </c>
    </row>
    <row r="2549" spans="1:13" x14ac:dyDescent="0.25">
      <c r="A2549" s="1">
        <v>101868</v>
      </c>
      <c r="B2549" s="2">
        <v>44115</v>
      </c>
      <c r="C2549" s="1">
        <v>1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f>VLOOKUP(A2549,'Время активности'!$A$1:$B$3211,2,0)</f>
        <v>3</v>
      </c>
      <c r="J2549" s="5">
        <f t="shared" si="78"/>
        <v>0.05</v>
      </c>
      <c r="K2549" s="1">
        <f t="shared" si="79"/>
        <v>4</v>
      </c>
      <c r="L2549" t="str">
        <f>VLOOKUP(A2549,'Каналы привлечения'!$A$1:$B$3211,2,0)</f>
        <v>TikTok</v>
      </c>
      <c r="M2549">
        <f>VLOOKUP(L2549,'Косты по каналам'!$A$1:$B$7,2,0)</f>
        <v>80</v>
      </c>
    </row>
    <row r="2550" spans="1:13" x14ac:dyDescent="0.25">
      <c r="A2550" s="1">
        <v>101737</v>
      </c>
      <c r="B2550" s="2">
        <v>44092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f>VLOOKUP(A2550,'Время активности'!$A$1:$B$3211,2,0)</f>
        <v>113</v>
      </c>
      <c r="J2550" s="5">
        <f t="shared" si="78"/>
        <v>1.8833333333333333</v>
      </c>
      <c r="K2550" s="1">
        <f t="shared" si="79"/>
        <v>3</v>
      </c>
      <c r="L2550" t="str">
        <f>VLOOKUP(A2550,'Каналы привлечения'!$A$1:$B$3211,2,0)</f>
        <v>Одноклассники</v>
      </c>
      <c r="M2550">
        <f>VLOOKUP(L2550,'Косты по каналам'!$A$1:$B$7,2,0)</f>
        <v>45</v>
      </c>
    </row>
    <row r="2551" spans="1:13" x14ac:dyDescent="0.25">
      <c r="A2551" s="1">
        <v>100441</v>
      </c>
      <c r="B2551" s="2">
        <v>44170</v>
      </c>
      <c r="C2551" s="1">
        <v>1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f>VLOOKUP(A2551,'Время активности'!$A$1:$B$3211,2,0)</f>
        <v>200</v>
      </c>
      <c r="J2551" s="5">
        <f t="shared" si="78"/>
        <v>3.3333333333333335</v>
      </c>
      <c r="K2551" s="1">
        <f t="shared" si="79"/>
        <v>1</v>
      </c>
      <c r="L2551" t="str">
        <f>VLOOKUP(A2551,'Каналы привлечения'!$A$1:$B$3211,2,0)</f>
        <v>Telegram</v>
      </c>
      <c r="M2551">
        <f>VLOOKUP(L2551,'Косты по каналам'!$A$1:$B$7,2,0)</f>
        <v>70</v>
      </c>
    </row>
    <row r="2552" spans="1:13" x14ac:dyDescent="0.25">
      <c r="A2552" s="1">
        <v>101315</v>
      </c>
      <c r="B2552" s="2">
        <v>43831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f>VLOOKUP(A2552,'Время активности'!$A$1:$B$3211,2,0)</f>
        <v>46</v>
      </c>
      <c r="J2552" s="5">
        <f t="shared" si="78"/>
        <v>0.76666666666666672</v>
      </c>
      <c r="K2552" s="1">
        <f t="shared" si="79"/>
        <v>4</v>
      </c>
      <c r="L2552" t="str">
        <f>VLOOKUP(A2552,'Каналы привлечения'!$A$1:$B$3211,2,0)</f>
        <v>TikTok</v>
      </c>
      <c r="M2552">
        <f>VLOOKUP(L2552,'Косты по каналам'!$A$1:$B$7,2,0)</f>
        <v>80</v>
      </c>
    </row>
    <row r="2553" spans="1:13" x14ac:dyDescent="0.25">
      <c r="A2553" s="1">
        <v>100515</v>
      </c>
      <c r="B2553" s="2">
        <v>43898</v>
      </c>
      <c r="C2553" s="1">
        <v>1</v>
      </c>
      <c r="D2553" s="1">
        <v>1</v>
      </c>
      <c r="E2553" s="1">
        <v>1</v>
      </c>
      <c r="F2553" s="1">
        <v>1</v>
      </c>
      <c r="G2553" s="1">
        <v>0</v>
      </c>
      <c r="H2553" s="1">
        <v>0</v>
      </c>
      <c r="I2553" s="1">
        <f>VLOOKUP(A2553,'Время активности'!$A$1:$B$3211,2,0)</f>
        <v>150</v>
      </c>
      <c r="J2553" s="5">
        <f t="shared" si="78"/>
        <v>2.5</v>
      </c>
      <c r="K2553" s="1">
        <f t="shared" si="79"/>
        <v>2</v>
      </c>
      <c r="L2553" t="str">
        <f>VLOOKUP(A2553,'Каналы привлечения'!$A$1:$B$3211,2,0)</f>
        <v>Одноклассники</v>
      </c>
      <c r="M2553">
        <f>VLOOKUP(L2553,'Косты по каналам'!$A$1:$B$7,2,0)</f>
        <v>45</v>
      </c>
    </row>
    <row r="2554" spans="1:13" x14ac:dyDescent="0.25">
      <c r="A2554" s="1">
        <v>102348</v>
      </c>
      <c r="B2554" s="2">
        <v>44023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f>VLOOKUP(A2554,'Время активности'!$A$1:$B$3211,2,0)</f>
        <v>160</v>
      </c>
      <c r="J2554" s="5">
        <f t="shared" si="78"/>
        <v>2.6666666666666665</v>
      </c>
      <c r="K2554" s="1">
        <f t="shared" si="79"/>
        <v>2</v>
      </c>
      <c r="L2554" t="str">
        <f>VLOOKUP(A2554,'Каналы привлечения'!$A$1:$B$3211,2,0)</f>
        <v>Telegram</v>
      </c>
      <c r="M2554">
        <f>VLOOKUP(L2554,'Косты по каналам'!$A$1:$B$7,2,0)</f>
        <v>70</v>
      </c>
    </row>
    <row r="2555" spans="1:13" x14ac:dyDescent="0.25">
      <c r="A2555" s="1">
        <v>102854</v>
      </c>
      <c r="B2555" s="2">
        <v>44015</v>
      </c>
      <c r="C2555" s="1">
        <v>1</v>
      </c>
      <c r="D2555" s="1">
        <v>1</v>
      </c>
      <c r="E2555" s="1">
        <v>1</v>
      </c>
      <c r="F2555" s="1">
        <v>0</v>
      </c>
      <c r="G2555" s="1">
        <v>0</v>
      </c>
      <c r="H2555" s="1">
        <v>0</v>
      </c>
      <c r="I2555" s="1">
        <f>VLOOKUP(A2555,'Время активности'!$A$1:$B$3211,2,0)</f>
        <v>295</v>
      </c>
      <c r="J2555" s="5">
        <f t="shared" si="78"/>
        <v>4.916666666666667</v>
      </c>
      <c r="K2555" s="1">
        <f t="shared" si="79"/>
        <v>1</v>
      </c>
      <c r="L2555" t="str">
        <f>VLOOKUP(A2555,'Каналы привлечения'!$A$1:$B$3211,2,0)</f>
        <v>Одноклассники</v>
      </c>
      <c r="M2555">
        <f>VLOOKUP(L2555,'Косты по каналам'!$A$1:$B$7,2,0)</f>
        <v>45</v>
      </c>
    </row>
    <row r="2556" spans="1:13" x14ac:dyDescent="0.25">
      <c r="A2556" s="1">
        <v>100035</v>
      </c>
      <c r="B2556" s="2">
        <v>44007</v>
      </c>
      <c r="C2556" s="1">
        <v>1</v>
      </c>
      <c r="D2556" s="1">
        <v>1</v>
      </c>
      <c r="E2556" s="1">
        <v>1</v>
      </c>
      <c r="F2556" s="1">
        <v>0</v>
      </c>
      <c r="G2556" s="1">
        <v>0</v>
      </c>
      <c r="H2556" s="1">
        <v>0</v>
      </c>
      <c r="I2556" s="1">
        <f>VLOOKUP(A2556,'Время активности'!$A$1:$B$3211,2,0)</f>
        <v>75</v>
      </c>
      <c r="J2556" s="5">
        <f t="shared" si="78"/>
        <v>1.25</v>
      </c>
      <c r="K2556" s="1">
        <f t="shared" si="79"/>
        <v>3</v>
      </c>
      <c r="L2556" t="str">
        <f>VLOOKUP(A2556,'Каналы привлечения'!$A$1:$B$3211,2,0)</f>
        <v>Facebook</v>
      </c>
      <c r="M2556">
        <f>VLOOKUP(L2556,'Косты по каналам'!$A$1:$B$7,2,0)</f>
        <v>90</v>
      </c>
    </row>
    <row r="2557" spans="1:13" x14ac:dyDescent="0.25">
      <c r="A2557" s="1">
        <v>101256</v>
      </c>
      <c r="B2557" s="2">
        <v>43998</v>
      </c>
      <c r="C2557" s="1">
        <v>1</v>
      </c>
      <c r="D2557" s="1">
        <v>1</v>
      </c>
      <c r="E2557" s="1">
        <v>0</v>
      </c>
      <c r="F2557" s="1">
        <v>0</v>
      </c>
      <c r="G2557" s="1">
        <v>0</v>
      </c>
      <c r="H2557" s="1">
        <v>0</v>
      </c>
      <c r="I2557" s="1">
        <f>VLOOKUP(A2557,'Время активности'!$A$1:$B$3211,2,0)</f>
        <v>227</v>
      </c>
      <c r="J2557" s="5">
        <f t="shared" si="78"/>
        <v>3.7833333333333332</v>
      </c>
      <c r="K2557" s="1">
        <f t="shared" si="79"/>
        <v>1</v>
      </c>
      <c r="L2557" t="str">
        <f>VLOOKUP(A2557,'Каналы привлечения'!$A$1:$B$3211,2,0)</f>
        <v>Instagram</v>
      </c>
      <c r="M2557">
        <f>VLOOKUP(L2557,'Косты по каналам'!$A$1:$B$7,2,0)</f>
        <v>75</v>
      </c>
    </row>
    <row r="2558" spans="1:13" x14ac:dyDescent="0.25">
      <c r="A2558" s="1">
        <v>100520</v>
      </c>
      <c r="B2558" s="2">
        <v>44019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f>VLOOKUP(A2558,'Время активности'!$A$1:$B$3211,2,0)</f>
        <v>75</v>
      </c>
      <c r="J2558" s="5">
        <f t="shared" si="78"/>
        <v>1.25</v>
      </c>
      <c r="K2558" s="1">
        <f t="shared" si="79"/>
        <v>3</v>
      </c>
      <c r="L2558" t="str">
        <f>VLOOKUP(A2558,'Каналы привлечения'!$A$1:$B$3211,2,0)</f>
        <v>Telegram</v>
      </c>
      <c r="M2558">
        <f>VLOOKUP(L2558,'Косты по каналам'!$A$1:$B$7,2,0)</f>
        <v>70</v>
      </c>
    </row>
    <row r="2559" spans="1:13" x14ac:dyDescent="0.25">
      <c r="A2559" s="1">
        <v>100600</v>
      </c>
      <c r="B2559" s="2">
        <v>44139</v>
      </c>
      <c r="C2559" s="1">
        <v>1</v>
      </c>
      <c r="D2559" s="1">
        <v>1</v>
      </c>
      <c r="E2559" s="1">
        <v>0</v>
      </c>
      <c r="F2559" s="1">
        <v>0</v>
      </c>
      <c r="G2559" s="1">
        <v>0</v>
      </c>
      <c r="H2559" s="1">
        <v>0</v>
      </c>
      <c r="I2559" s="1">
        <f>VLOOKUP(A2559,'Время активности'!$A$1:$B$3211,2,0)</f>
        <v>195</v>
      </c>
      <c r="J2559" s="5">
        <f t="shared" si="78"/>
        <v>3.25</v>
      </c>
      <c r="K2559" s="1">
        <f t="shared" si="79"/>
        <v>1</v>
      </c>
      <c r="L2559" t="str">
        <f>VLOOKUP(A2559,'Каналы привлечения'!$A$1:$B$3211,2,0)</f>
        <v>Одноклассники</v>
      </c>
      <c r="M2559">
        <f>VLOOKUP(L2559,'Косты по каналам'!$A$1:$B$7,2,0)</f>
        <v>45</v>
      </c>
    </row>
    <row r="2560" spans="1:13" x14ac:dyDescent="0.25">
      <c r="A2560" s="1">
        <v>100633</v>
      </c>
      <c r="B2560" s="2">
        <v>43833</v>
      </c>
      <c r="C2560" s="1">
        <v>1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f>VLOOKUP(A2560,'Время активности'!$A$1:$B$3211,2,0)</f>
        <v>75</v>
      </c>
      <c r="J2560" s="5">
        <f t="shared" si="78"/>
        <v>1.25</v>
      </c>
      <c r="K2560" s="1">
        <f t="shared" si="79"/>
        <v>3</v>
      </c>
      <c r="L2560" t="str">
        <f>VLOOKUP(A2560,'Каналы привлечения'!$A$1:$B$3211,2,0)</f>
        <v>VK</v>
      </c>
      <c r="M2560">
        <f>VLOOKUP(L2560,'Косты по каналам'!$A$1:$B$7,2,0)</f>
        <v>60</v>
      </c>
    </row>
    <row r="2561" spans="1:13" x14ac:dyDescent="0.25">
      <c r="A2561" s="1">
        <v>101506</v>
      </c>
      <c r="B2561" s="2">
        <v>44095</v>
      </c>
      <c r="C2561" s="1">
        <v>1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s="1">
        <f>VLOOKUP(A2561,'Время активности'!$A$1:$B$3211,2,0)</f>
        <v>218</v>
      </c>
      <c r="J2561" s="5">
        <f t="shared" si="78"/>
        <v>3.6333333333333333</v>
      </c>
      <c r="K2561" s="1">
        <f t="shared" si="79"/>
        <v>1</v>
      </c>
      <c r="L2561" t="str">
        <f>VLOOKUP(A2561,'Каналы привлечения'!$A$1:$B$3211,2,0)</f>
        <v>Facebook</v>
      </c>
      <c r="M2561">
        <f>VLOOKUP(L2561,'Косты по каналам'!$A$1:$B$7,2,0)</f>
        <v>90</v>
      </c>
    </row>
    <row r="2562" spans="1:13" x14ac:dyDescent="0.25">
      <c r="A2562" s="1">
        <v>100975</v>
      </c>
      <c r="B2562" s="2">
        <v>44024</v>
      </c>
      <c r="C2562" s="1">
        <v>1</v>
      </c>
      <c r="D2562" s="1">
        <v>1</v>
      </c>
      <c r="E2562" s="1">
        <v>0</v>
      </c>
      <c r="F2562" s="1">
        <v>0</v>
      </c>
      <c r="G2562" s="1">
        <v>0</v>
      </c>
      <c r="H2562" s="1">
        <v>0</v>
      </c>
      <c r="I2562" s="1">
        <f>VLOOKUP(A2562,'Время активности'!$A$1:$B$3211,2,0)</f>
        <v>108</v>
      </c>
      <c r="J2562" s="5">
        <f t="shared" si="78"/>
        <v>1.8</v>
      </c>
      <c r="K2562" s="1">
        <f t="shared" si="79"/>
        <v>3</v>
      </c>
      <c r="L2562" t="str">
        <f>VLOOKUP(A2562,'Каналы привлечения'!$A$1:$B$3211,2,0)</f>
        <v>Instagram</v>
      </c>
      <c r="M2562">
        <f>VLOOKUP(L2562,'Косты по каналам'!$A$1:$B$7,2,0)</f>
        <v>75</v>
      </c>
    </row>
    <row r="2563" spans="1:13" x14ac:dyDescent="0.25">
      <c r="A2563" s="1">
        <v>103091</v>
      </c>
      <c r="B2563" s="2">
        <v>43947</v>
      </c>
      <c r="C2563" s="1">
        <v>1</v>
      </c>
      <c r="D2563" s="1">
        <v>1</v>
      </c>
      <c r="E2563" s="1">
        <v>1</v>
      </c>
      <c r="F2563" s="1">
        <v>1</v>
      </c>
      <c r="G2563" s="1">
        <v>0</v>
      </c>
      <c r="H2563" s="1">
        <v>0</v>
      </c>
      <c r="I2563" s="1">
        <f>VLOOKUP(A2563,'Время активности'!$A$1:$B$3211,2,0)</f>
        <v>719</v>
      </c>
      <c r="J2563" s="5">
        <f t="shared" ref="J2563:J2626" si="80">I2563/60</f>
        <v>11.983333333333333</v>
      </c>
      <c r="K2563" s="1">
        <f t="shared" ref="K2563:K2626" si="81">IF(J2563&lt;=1,4,IF(J2563&lt;=2,3,IF(J2563&lt;=3,2,1)))</f>
        <v>1</v>
      </c>
      <c r="L2563" t="str">
        <f>VLOOKUP(A2563,'Каналы привлечения'!$A$1:$B$3211,2,0)</f>
        <v>Facebook</v>
      </c>
      <c r="M2563">
        <f>VLOOKUP(L2563,'Косты по каналам'!$A$1:$B$7,2,0)</f>
        <v>90</v>
      </c>
    </row>
    <row r="2564" spans="1:13" x14ac:dyDescent="0.25">
      <c r="A2564" s="1">
        <v>101721</v>
      </c>
      <c r="B2564" s="2">
        <v>43876</v>
      </c>
      <c r="C2564" s="1">
        <v>1</v>
      </c>
      <c r="D2564" s="1">
        <v>1</v>
      </c>
      <c r="E2564" s="1">
        <v>0</v>
      </c>
      <c r="F2564" s="1">
        <v>0</v>
      </c>
      <c r="G2564" s="1">
        <v>0</v>
      </c>
      <c r="H2564" s="1">
        <v>0</v>
      </c>
      <c r="I2564" s="1">
        <f>VLOOKUP(A2564,'Время активности'!$A$1:$B$3211,2,0)</f>
        <v>63</v>
      </c>
      <c r="J2564" s="5">
        <f t="shared" si="80"/>
        <v>1.05</v>
      </c>
      <c r="K2564" s="1">
        <f t="shared" si="81"/>
        <v>3</v>
      </c>
      <c r="L2564" t="str">
        <f>VLOOKUP(A2564,'Каналы привлечения'!$A$1:$B$3211,2,0)</f>
        <v>VK</v>
      </c>
      <c r="M2564">
        <f>VLOOKUP(L2564,'Косты по каналам'!$A$1:$B$7,2,0)</f>
        <v>60</v>
      </c>
    </row>
    <row r="2565" spans="1:13" x14ac:dyDescent="0.25">
      <c r="A2565" s="1">
        <v>100486</v>
      </c>
      <c r="B2565" s="2">
        <v>44082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f>VLOOKUP(A2565,'Время активности'!$A$1:$B$3211,2,0)</f>
        <v>75</v>
      </c>
      <c r="J2565" s="5">
        <f t="shared" si="80"/>
        <v>1.25</v>
      </c>
      <c r="K2565" s="1">
        <f t="shared" si="81"/>
        <v>3</v>
      </c>
      <c r="L2565" t="str">
        <f>VLOOKUP(A2565,'Каналы привлечения'!$A$1:$B$3211,2,0)</f>
        <v>VK</v>
      </c>
      <c r="M2565">
        <f>VLOOKUP(L2565,'Косты по каналам'!$A$1:$B$7,2,0)</f>
        <v>60</v>
      </c>
    </row>
    <row r="2566" spans="1:13" x14ac:dyDescent="0.25">
      <c r="A2566" s="1">
        <v>101020</v>
      </c>
      <c r="B2566" s="2">
        <v>44143</v>
      </c>
      <c r="C2566" s="1">
        <v>1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f>VLOOKUP(A2566,'Время активности'!$A$1:$B$3211,2,0)</f>
        <v>195</v>
      </c>
      <c r="J2566" s="5">
        <f t="shared" si="80"/>
        <v>3.25</v>
      </c>
      <c r="K2566" s="1">
        <f t="shared" si="81"/>
        <v>1</v>
      </c>
      <c r="L2566" t="str">
        <f>VLOOKUP(A2566,'Каналы привлечения'!$A$1:$B$3211,2,0)</f>
        <v>Facebook</v>
      </c>
      <c r="M2566">
        <f>VLOOKUP(L2566,'Косты по каналам'!$A$1:$B$7,2,0)</f>
        <v>90</v>
      </c>
    </row>
    <row r="2567" spans="1:13" x14ac:dyDescent="0.25">
      <c r="A2567" s="1">
        <v>103128</v>
      </c>
      <c r="B2567" s="2">
        <v>43918</v>
      </c>
      <c r="C2567" s="1">
        <v>1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f>VLOOKUP(A2567,'Время активности'!$A$1:$B$3211,2,0)</f>
        <v>245</v>
      </c>
      <c r="J2567" s="5">
        <f t="shared" si="80"/>
        <v>4.083333333333333</v>
      </c>
      <c r="K2567" s="1">
        <f t="shared" si="81"/>
        <v>1</v>
      </c>
      <c r="L2567" t="str">
        <f>VLOOKUP(A2567,'Каналы привлечения'!$A$1:$B$3211,2,0)</f>
        <v>VK</v>
      </c>
      <c r="M2567">
        <f>VLOOKUP(L2567,'Косты по каналам'!$A$1:$B$7,2,0)</f>
        <v>60</v>
      </c>
    </row>
    <row r="2568" spans="1:13" x14ac:dyDescent="0.25">
      <c r="A2568" s="1">
        <v>102880</v>
      </c>
      <c r="B2568" s="2">
        <v>43838</v>
      </c>
      <c r="C2568" s="1">
        <v>1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f>VLOOKUP(A2568,'Время активности'!$A$1:$B$3211,2,0)</f>
        <v>298</v>
      </c>
      <c r="J2568" s="5">
        <f t="shared" si="80"/>
        <v>4.9666666666666668</v>
      </c>
      <c r="K2568" s="1">
        <f t="shared" si="81"/>
        <v>1</v>
      </c>
      <c r="L2568" t="str">
        <f>VLOOKUP(A2568,'Каналы привлечения'!$A$1:$B$3211,2,0)</f>
        <v>TikTok</v>
      </c>
      <c r="M2568">
        <f>VLOOKUP(L2568,'Косты по каналам'!$A$1:$B$7,2,0)</f>
        <v>80</v>
      </c>
    </row>
    <row r="2569" spans="1:13" x14ac:dyDescent="0.25">
      <c r="A2569" s="1">
        <v>102614</v>
      </c>
      <c r="B2569" s="2">
        <v>44048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f>VLOOKUP(A2569,'Время активности'!$A$1:$B$3211,2,0)</f>
        <v>203</v>
      </c>
      <c r="J2569" s="5">
        <f t="shared" si="80"/>
        <v>3.3833333333333333</v>
      </c>
      <c r="K2569" s="1">
        <f t="shared" si="81"/>
        <v>1</v>
      </c>
      <c r="L2569" t="str">
        <f>VLOOKUP(A2569,'Каналы привлечения'!$A$1:$B$3211,2,0)</f>
        <v>Telegram</v>
      </c>
      <c r="M2569">
        <f>VLOOKUP(L2569,'Косты по каналам'!$A$1:$B$7,2,0)</f>
        <v>70</v>
      </c>
    </row>
    <row r="2570" spans="1:13" x14ac:dyDescent="0.25">
      <c r="A2570" s="1">
        <v>102323</v>
      </c>
      <c r="B2570" s="2">
        <v>43941</v>
      </c>
      <c r="C2570" s="1">
        <v>1</v>
      </c>
      <c r="D2570" s="1">
        <v>1</v>
      </c>
      <c r="E2570" s="1">
        <v>1</v>
      </c>
      <c r="F2570" s="1">
        <v>0</v>
      </c>
      <c r="G2570" s="1">
        <v>0</v>
      </c>
      <c r="H2570" s="1">
        <v>0</v>
      </c>
      <c r="I2570" s="1">
        <f>VLOOKUP(A2570,'Время активности'!$A$1:$B$3211,2,0)</f>
        <v>65</v>
      </c>
      <c r="J2570" s="5">
        <f t="shared" si="80"/>
        <v>1.0833333333333333</v>
      </c>
      <c r="K2570" s="1">
        <f t="shared" si="81"/>
        <v>3</v>
      </c>
      <c r="L2570" t="str">
        <f>VLOOKUP(A2570,'Каналы привлечения'!$A$1:$B$3211,2,0)</f>
        <v>Facebook</v>
      </c>
      <c r="M2570">
        <f>VLOOKUP(L2570,'Косты по каналам'!$A$1:$B$7,2,0)</f>
        <v>90</v>
      </c>
    </row>
    <row r="2571" spans="1:13" x14ac:dyDescent="0.25">
      <c r="A2571" s="1">
        <v>100433</v>
      </c>
      <c r="B2571" s="2">
        <v>44178</v>
      </c>
      <c r="C2571" s="1">
        <v>1</v>
      </c>
      <c r="D2571" s="1">
        <v>1</v>
      </c>
      <c r="E2571" s="1">
        <v>1</v>
      </c>
      <c r="F2571" s="1">
        <v>1</v>
      </c>
      <c r="G2571" s="1">
        <v>1</v>
      </c>
      <c r="H2571" s="1">
        <v>0</v>
      </c>
      <c r="I2571" s="1">
        <f>VLOOKUP(A2571,'Время активности'!$A$1:$B$3211,2,0)</f>
        <v>75</v>
      </c>
      <c r="J2571" s="5">
        <f t="shared" si="80"/>
        <v>1.25</v>
      </c>
      <c r="K2571" s="1">
        <f t="shared" si="81"/>
        <v>3</v>
      </c>
      <c r="L2571" t="str">
        <f>VLOOKUP(A2571,'Каналы привлечения'!$A$1:$B$3211,2,0)</f>
        <v>Facebook</v>
      </c>
      <c r="M2571">
        <f>VLOOKUP(L2571,'Косты по каналам'!$A$1:$B$7,2,0)</f>
        <v>90</v>
      </c>
    </row>
    <row r="2572" spans="1:13" x14ac:dyDescent="0.25">
      <c r="A2572" s="1">
        <v>100897</v>
      </c>
      <c r="B2572" s="2">
        <v>43988</v>
      </c>
      <c r="C2572" s="1">
        <v>1</v>
      </c>
      <c r="D2572" s="1">
        <v>1</v>
      </c>
      <c r="E2572" s="1">
        <v>0</v>
      </c>
      <c r="F2572" s="1">
        <v>0</v>
      </c>
      <c r="G2572" s="1">
        <v>0</v>
      </c>
      <c r="H2572" s="1">
        <v>0</v>
      </c>
      <c r="I2572" s="1">
        <f>VLOOKUP(A2572,'Время активности'!$A$1:$B$3211,2,0)</f>
        <v>68</v>
      </c>
      <c r="J2572" s="5">
        <f t="shared" si="80"/>
        <v>1.1333333333333333</v>
      </c>
      <c r="K2572" s="1">
        <f t="shared" si="81"/>
        <v>3</v>
      </c>
      <c r="L2572" t="str">
        <f>VLOOKUP(A2572,'Каналы привлечения'!$A$1:$B$3211,2,0)</f>
        <v>Telegram</v>
      </c>
      <c r="M2572">
        <f>VLOOKUP(L2572,'Косты по каналам'!$A$1:$B$7,2,0)</f>
        <v>70</v>
      </c>
    </row>
    <row r="2573" spans="1:13" x14ac:dyDescent="0.25">
      <c r="A2573" s="1">
        <v>102008</v>
      </c>
      <c r="B2573" s="2">
        <v>44091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f>VLOOKUP(A2573,'Время активности'!$A$1:$B$3211,2,0)</f>
        <v>286</v>
      </c>
      <c r="J2573" s="5">
        <f t="shared" si="80"/>
        <v>4.7666666666666666</v>
      </c>
      <c r="K2573" s="1">
        <f t="shared" si="81"/>
        <v>1</v>
      </c>
      <c r="L2573" t="str">
        <f>VLOOKUP(A2573,'Каналы привлечения'!$A$1:$B$3211,2,0)</f>
        <v>TikTok</v>
      </c>
      <c r="M2573">
        <f>VLOOKUP(L2573,'Косты по каналам'!$A$1:$B$7,2,0)</f>
        <v>80</v>
      </c>
    </row>
    <row r="2574" spans="1:13" x14ac:dyDescent="0.25">
      <c r="A2574" s="1">
        <v>101398</v>
      </c>
      <c r="B2574" s="2">
        <v>43965</v>
      </c>
      <c r="C2574" s="1">
        <v>1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f>VLOOKUP(A2574,'Время активности'!$A$1:$B$3211,2,0)</f>
        <v>77</v>
      </c>
      <c r="J2574" s="5">
        <f t="shared" si="80"/>
        <v>1.2833333333333334</v>
      </c>
      <c r="K2574" s="1">
        <f t="shared" si="81"/>
        <v>3</v>
      </c>
      <c r="L2574" t="str">
        <f>VLOOKUP(A2574,'Каналы привлечения'!$A$1:$B$3211,2,0)</f>
        <v>TikTok</v>
      </c>
      <c r="M2574">
        <f>VLOOKUP(L2574,'Косты по каналам'!$A$1:$B$7,2,0)</f>
        <v>80</v>
      </c>
    </row>
    <row r="2575" spans="1:13" x14ac:dyDescent="0.25">
      <c r="A2575" s="1">
        <v>100236</v>
      </c>
      <c r="B2575" s="2">
        <v>43966</v>
      </c>
      <c r="C2575" s="1">
        <v>1</v>
      </c>
      <c r="D2575" s="1">
        <v>1</v>
      </c>
      <c r="E2575" s="1">
        <v>1</v>
      </c>
      <c r="F2575" s="1">
        <v>1</v>
      </c>
      <c r="G2575" s="1">
        <v>0</v>
      </c>
      <c r="H2575" s="1">
        <v>0</v>
      </c>
      <c r="I2575" s="1">
        <f>VLOOKUP(A2575,'Время активности'!$A$1:$B$3211,2,0)</f>
        <v>158</v>
      </c>
      <c r="J2575" s="5">
        <f t="shared" si="80"/>
        <v>2.6333333333333333</v>
      </c>
      <c r="K2575" s="1">
        <f t="shared" si="81"/>
        <v>2</v>
      </c>
      <c r="L2575" t="str">
        <f>VLOOKUP(A2575,'Каналы привлечения'!$A$1:$B$3211,2,0)</f>
        <v>Telegram</v>
      </c>
      <c r="M2575">
        <f>VLOOKUP(L2575,'Косты по каналам'!$A$1:$B$7,2,0)</f>
        <v>70</v>
      </c>
    </row>
    <row r="2576" spans="1:13" x14ac:dyDescent="0.25">
      <c r="A2576" s="1">
        <v>100210</v>
      </c>
      <c r="B2576" s="2">
        <v>44024</v>
      </c>
      <c r="C2576" s="1">
        <v>1</v>
      </c>
      <c r="D2576" s="1">
        <v>1</v>
      </c>
      <c r="E2576" s="1">
        <v>1</v>
      </c>
      <c r="F2576" s="1">
        <v>0</v>
      </c>
      <c r="G2576" s="1">
        <v>0</v>
      </c>
      <c r="H2576" s="1">
        <v>0</v>
      </c>
      <c r="I2576" s="1">
        <f>VLOOKUP(A2576,'Время активности'!$A$1:$B$3211,2,0)</f>
        <v>242</v>
      </c>
      <c r="J2576" s="5">
        <f t="shared" si="80"/>
        <v>4.0333333333333332</v>
      </c>
      <c r="K2576" s="1">
        <f t="shared" si="81"/>
        <v>1</v>
      </c>
      <c r="L2576" t="str">
        <f>VLOOKUP(A2576,'Каналы привлечения'!$A$1:$B$3211,2,0)</f>
        <v>Telegram</v>
      </c>
      <c r="M2576">
        <f>VLOOKUP(L2576,'Косты по каналам'!$A$1:$B$7,2,0)</f>
        <v>70</v>
      </c>
    </row>
    <row r="2577" spans="1:13" x14ac:dyDescent="0.25">
      <c r="A2577" s="1">
        <v>100759</v>
      </c>
      <c r="B2577" s="2">
        <v>44105</v>
      </c>
      <c r="C2577" s="1">
        <v>1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f>VLOOKUP(A2577,'Время активности'!$A$1:$B$3211,2,0)</f>
        <v>68</v>
      </c>
      <c r="J2577" s="5">
        <f t="shared" si="80"/>
        <v>1.1333333333333333</v>
      </c>
      <c r="K2577" s="1">
        <f t="shared" si="81"/>
        <v>3</v>
      </c>
      <c r="L2577" t="str">
        <f>VLOOKUP(A2577,'Каналы привлечения'!$A$1:$B$3211,2,0)</f>
        <v>Одноклассники</v>
      </c>
      <c r="M2577">
        <f>VLOOKUP(L2577,'Косты по каналам'!$A$1:$B$7,2,0)</f>
        <v>45</v>
      </c>
    </row>
    <row r="2578" spans="1:13" x14ac:dyDescent="0.25">
      <c r="A2578" s="1">
        <v>102445</v>
      </c>
      <c r="B2578" s="2">
        <v>44096</v>
      </c>
      <c r="C2578" s="1">
        <v>1</v>
      </c>
      <c r="D2578" s="1">
        <v>1</v>
      </c>
      <c r="E2578" s="1">
        <v>0</v>
      </c>
      <c r="F2578" s="1">
        <v>0</v>
      </c>
      <c r="G2578" s="1">
        <v>0</v>
      </c>
      <c r="H2578" s="1">
        <v>0</v>
      </c>
      <c r="I2578" s="1">
        <f>VLOOKUP(A2578,'Время активности'!$A$1:$B$3211,2,0)</f>
        <v>142</v>
      </c>
      <c r="J2578" s="5">
        <f t="shared" si="80"/>
        <v>2.3666666666666667</v>
      </c>
      <c r="K2578" s="1">
        <f t="shared" si="81"/>
        <v>2</v>
      </c>
      <c r="L2578" t="str">
        <f>VLOOKUP(A2578,'Каналы привлечения'!$A$1:$B$3211,2,0)</f>
        <v>Telegram</v>
      </c>
      <c r="M2578">
        <f>VLOOKUP(L2578,'Косты по каналам'!$A$1:$B$7,2,0)</f>
        <v>70</v>
      </c>
    </row>
    <row r="2579" spans="1:13" x14ac:dyDescent="0.25">
      <c r="A2579" s="1">
        <v>100020</v>
      </c>
      <c r="B2579" s="2">
        <v>44016</v>
      </c>
      <c r="C2579" s="1">
        <v>1</v>
      </c>
      <c r="D2579" s="1">
        <v>1</v>
      </c>
      <c r="E2579" s="1">
        <v>1</v>
      </c>
      <c r="F2579" s="1">
        <v>0</v>
      </c>
      <c r="G2579" s="1">
        <v>0</v>
      </c>
      <c r="H2579" s="1">
        <v>0</v>
      </c>
      <c r="I2579" s="1">
        <f>VLOOKUP(A2579,'Время активности'!$A$1:$B$3211,2,0)</f>
        <v>178</v>
      </c>
      <c r="J2579" s="5">
        <f t="shared" si="80"/>
        <v>2.9666666666666668</v>
      </c>
      <c r="K2579" s="1">
        <f t="shared" si="81"/>
        <v>2</v>
      </c>
      <c r="L2579" t="str">
        <f>VLOOKUP(A2579,'Каналы привлечения'!$A$1:$B$3211,2,0)</f>
        <v>VK</v>
      </c>
      <c r="M2579">
        <f>VLOOKUP(L2579,'Косты по каналам'!$A$1:$B$7,2,0)</f>
        <v>60</v>
      </c>
    </row>
    <row r="2580" spans="1:13" x14ac:dyDescent="0.25">
      <c r="A2580" s="1">
        <v>101230</v>
      </c>
      <c r="B2580" s="2">
        <v>43965</v>
      </c>
      <c r="C2580" s="1">
        <v>1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f>VLOOKUP(A2580,'Время активности'!$A$1:$B$3211,2,0)</f>
        <v>8</v>
      </c>
      <c r="J2580" s="5">
        <f t="shared" si="80"/>
        <v>0.13333333333333333</v>
      </c>
      <c r="K2580" s="1">
        <f t="shared" si="81"/>
        <v>4</v>
      </c>
      <c r="L2580" t="str">
        <f>VLOOKUP(A2580,'Каналы привлечения'!$A$1:$B$3211,2,0)</f>
        <v>VK</v>
      </c>
      <c r="M2580">
        <f>VLOOKUP(L2580,'Косты по каналам'!$A$1:$B$7,2,0)</f>
        <v>60</v>
      </c>
    </row>
    <row r="2581" spans="1:13" x14ac:dyDescent="0.25">
      <c r="A2581" s="1">
        <v>101220</v>
      </c>
      <c r="B2581" s="2">
        <v>43928</v>
      </c>
      <c r="C2581" s="1">
        <v>1</v>
      </c>
      <c r="D2581" s="1">
        <v>1</v>
      </c>
      <c r="E2581" s="1">
        <v>0</v>
      </c>
      <c r="F2581" s="1">
        <v>0</v>
      </c>
      <c r="G2581" s="1">
        <v>0</v>
      </c>
      <c r="H2581" s="1">
        <v>0</v>
      </c>
      <c r="I2581" s="1">
        <f>VLOOKUP(A2581,'Время активности'!$A$1:$B$3211,2,0)</f>
        <v>63</v>
      </c>
      <c r="J2581" s="5">
        <f t="shared" si="80"/>
        <v>1.05</v>
      </c>
      <c r="K2581" s="1">
        <f t="shared" si="81"/>
        <v>3</v>
      </c>
      <c r="L2581" t="str">
        <f>VLOOKUP(A2581,'Каналы привлечения'!$A$1:$B$3211,2,0)</f>
        <v>Telegram</v>
      </c>
      <c r="M2581">
        <f>VLOOKUP(L2581,'Косты по каналам'!$A$1:$B$7,2,0)</f>
        <v>70</v>
      </c>
    </row>
    <row r="2582" spans="1:13" x14ac:dyDescent="0.25">
      <c r="A2582" s="1">
        <v>102365</v>
      </c>
      <c r="B2582" s="2">
        <v>43982</v>
      </c>
      <c r="C2582" s="1">
        <v>1</v>
      </c>
      <c r="D2582" s="1">
        <v>1</v>
      </c>
      <c r="E2582" s="1">
        <v>0</v>
      </c>
      <c r="F2582" s="1">
        <v>0</v>
      </c>
      <c r="G2582" s="1">
        <v>0</v>
      </c>
      <c r="H2582" s="1">
        <v>0</v>
      </c>
      <c r="I2582" s="1">
        <f>VLOOKUP(A2582,'Время активности'!$A$1:$B$3211,2,0)</f>
        <v>196</v>
      </c>
      <c r="J2582" s="5">
        <f t="shared" si="80"/>
        <v>3.2666666666666666</v>
      </c>
      <c r="K2582" s="1">
        <f t="shared" si="81"/>
        <v>1</v>
      </c>
      <c r="L2582" t="str">
        <f>VLOOKUP(A2582,'Каналы привлечения'!$A$1:$B$3211,2,0)</f>
        <v>VK</v>
      </c>
      <c r="M2582">
        <f>VLOOKUP(L2582,'Косты по каналам'!$A$1:$B$7,2,0)</f>
        <v>60</v>
      </c>
    </row>
    <row r="2583" spans="1:13" x14ac:dyDescent="0.25">
      <c r="A2583" s="1">
        <v>100110</v>
      </c>
      <c r="B2583" s="2">
        <v>43969</v>
      </c>
      <c r="C2583" s="1">
        <v>1</v>
      </c>
      <c r="D2583" s="1">
        <v>1</v>
      </c>
      <c r="E2583" s="1">
        <v>0</v>
      </c>
      <c r="F2583" s="1">
        <v>0</v>
      </c>
      <c r="G2583" s="1">
        <v>0</v>
      </c>
      <c r="H2583" s="1">
        <v>0</v>
      </c>
      <c r="I2583" s="1">
        <f>VLOOKUP(A2583,'Время активности'!$A$1:$B$3211,2,0)</f>
        <v>82</v>
      </c>
      <c r="J2583" s="5">
        <f t="shared" si="80"/>
        <v>1.3666666666666667</v>
      </c>
      <c r="K2583" s="1">
        <f t="shared" si="81"/>
        <v>3</v>
      </c>
      <c r="L2583" t="str">
        <f>VLOOKUP(A2583,'Каналы привлечения'!$A$1:$B$3211,2,0)</f>
        <v>Instagram</v>
      </c>
      <c r="M2583">
        <f>VLOOKUP(L2583,'Косты по каналам'!$A$1:$B$7,2,0)</f>
        <v>75</v>
      </c>
    </row>
    <row r="2584" spans="1:13" x14ac:dyDescent="0.25">
      <c r="A2584" s="1">
        <v>101006</v>
      </c>
      <c r="B2584" s="2">
        <v>44044</v>
      </c>
      <c r="C2584" s="1">
        <v>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f>VLOOKUP(A2584,'Время активности'!$A$1:$B$3211,2,0)</f>
        <v>30</v>
      </c>
      <c r="J2584" s="5">
        <f t="shared" si="80"/>
        <v>0.5</v>
      </c>
      <c r="K2584" s="1">
        <f t="shared" si="81"/>
        <v>4</v>
      </c>
      <c r="L2584" t="str">
        <f>VLOOKUP(A2584,'Каналы привлечения'!$A$1:$B$3211,2,0)</f>
        <v>Одноклассники</v>
      </c>
      <c r="M2584">
        <f>VLOOKUP(L2584,'Косты по каналам'!$A$1:$B$7,2,0)</f>
        <v>45</v>
      </c>
    </row>
    <row r="2585" spans="1:13" x14ac:dyDescent="0.25">
      <c r="A2585" s="1">
        <v>103074</v>
      </c>
      <c r="B2585" s="2">
        <v>44173</v>
      </c>
      <c r="C2585" s="1">
        <v>1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f>VLOOKUP(A2585,'Время активности'!$A$1:$B$3211,2,0)</f>
        <v>75</v>
      </c>
      <c r="J2585" s="5">
        <f t="shared" si="80"/>
        <v>1.25</v>
      </c>
      <c r="K2585" s="1">
        <f t="shared" si="81"/>
        <v>3</v>
      </c>
      <c r="L2585" t="str">
        <f>VLOOKUP(A2585,'Каналы привлечения'!$A$1:$B$3211,2,0)</f>
        <v>Instagram</v>
      </c>
      <c r="M2585">
        <f>VLOOKUP(L2585,'Косты по каналам'!$A$1:$B$7,2,0)</f>
        <v>75</v>
      </c>
    </row>
    <row r="2586" spans="1:13" x14ac:dyDescent="0.25">
      <c r="A2586" s="1">
        <v>102475</v>
      </c>
      <c r="B2586" s="2">
        <v>44063</v>
      </c>
      <c r="C2586" s="1">
        <v>1</v>
      </c>
      <c r="D2586" s="1">
        <v>1</v>
      </c>
      <c r="E2586" s="1">
        <v>1</v>
      </c>
      <c r="F2586" s="1">
        <v>0</v>
      </c>
      <c r="G2586" s="1">
        <v>0</v>
      </c>
      <c r="H2586" s="1">
        <v>0</v>
      </c>
      <c r="I2586" s="1">
        <f>VLOOKUP(A2586,'Время активности'!$A$1:$B$3211,2,0)</f>
        <v>27</v>
      </c>
      <c r="J2586" s="5">
        <f t="shared" si="80"/>
        <v>0.45</v>
      </c>
      <c r="K2586" s="1">
        <f t="shared" si="81"/>
        <v>4</v>
      </c>
      <c r="L2586" t="str">
        <f>VLOOKUP(A2586,'Каналы привлечения'!$A$1:$B$3211,2,0)</f>
        <v>TikTok</v>
      </c>
      <c r="M2586">
        <f>VLOOKUP(L2586,'Косты по каналам'!$A$1:$B$7,2,0)</f>
        <v>80</v>
      </c>
    </row>
    <row r="2587" spans="1:13" x14ac:dyDescent="0.25">
      <c r="A2587" s="1">
        <v>102822</v>
      </c>
      <c r="B2587" s="2">
        <v>43938</v>
      </c>
      <c r="C2587" s="1">
        <v>1</v>
      </c>
      <c r="D2587" s="1">
        <v>1</v>
      </c>
      <c r="E2587" s="1">
        <v>1</v>
      </c>
      <c r="F2587" s="1">
        <v>0</v>
      </c>
      <c r="G2587" s="1">
        <v>0</v>
      </c>
      <c r="H2587" s="1">
        <v>0</v>
      </c>
      <c r="I2587" s="1">
        <f>VLOOKUP(A2587,'Время активности'!$A$1:$B$3211,2,0)</f>
        <v>171</v>
      </c>
      <c r="J2587" s="5">
        <f t="shared" si="80"/>
        <v>2.85</v>
      </c>
      <c r="K2587" s="1">
        <f t="shared" si="81"/>
        <v>2</v>
      </c>
      <c r="L2587" t="str">
        <f>VLOOKUP(A2587,'Каналы привлечения'!$A$1:$B$3211,2,0)</f>
        <v>Instagram</v>
      </c>
      <c r="M2587">
        <f>VLOOKUP(L2587,'Косты по каналам'!$A$1:$B$7,2,0)</f>
        <v>75</v>
      </c>
    </row>
    <row r="2588" spans="1:13" x14ac:dyDescent="0.25">
      <c r="A2588" s="1">
        <v>101749</v>
      </c>
      <c r="B2588" s="2">
        <v>43959</v>
      </c>
      <c r="C2588" s="1">
        <v>1</v>
      </c>
      <c r="D2588" s="1">
        <v>1</v>
      </c>
      <c r="E2588" s="1">
        <v>1</v>
      </c>
      <c r="F2588" s="1">
        <v>1</v>
      </c>
      <c r="G2588" s="1">
        <v>0</v>
      </c>
      <c r="H2588" s="1">
        <v>0</v>
      </c>
      <c r="I2588" s="1">
        <f>VLOOKUP(A2588,'Время активности'!$A$1:$B$3211,2,0)</f>
        <v>132</v>
      </c>
      <c r="J2588" s="5">
        <f t="shared" si="80"/>
        <v>2.2000000000000002</v>
      </c>
      <c r="K2588" s="1">
        <f t="shared" si="81"/>
        <v>2</v>
      </c>
      <c r="L2588" t="str">
        <f>VLOOKUP(A2588,'Каналы привлечения'!$A$1:$B$3211,2,0)</f>
        <v>VK</v>
      </c>
      <c r="M2588">
        <f>VLOOKUP(L2588,'Косты по каналам'!$A$1:$B$7,2,0)</f>
        <v>60</v>
      </c>
    </row>
    <row r="2589" spans="1:13" x14ac:dyDescent="0.25">
      <c r="A2589" s="1">
        <v>102824</v>
      </c>
      <c r="B2589" s="2">
        <v>43890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f>VLOOKUP(A2589,'Время активности'!$A$1:$B$3211,2,0)</f>
        <v>37</v>
      </c>
      <c r="J2589" s="5">
        <f t="shared" si="80"/>
        <v>0.6166666666666667</v>
      </c>
      <c r="K2589" s="1">
        <f t="shared" si="81"/>
        <v>4</v>
      </c>
      <c r="L2589" t="str">
        <f>VLOOKUP(A2589,'Каналы привлечения'!$A$1:$B$3211,2,0)</f>
        <v>TikTok</v>
      </c>
      <c r="M2589">
        <f>VLOOKUP(L2589,'Косты по каналам'!$A$1:$B$7,2,0)</f>
        <v>80</v>
      </c>
    </row>
    <row r="2590" spans="1:13" x14ac:dyDescent="0.25">
      <c r="A2590" s="1">
        <v>101894</v>
      </c>
      <c r="B2590" s="2">
        <v>44059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f>VLOOKUP(A2590,'Время активности'!$A$1:$B$3211,2,0)</f>
        <v>33</v>
      </c>
      <c r="J2590" s="5">
        <f t="shared" si="80"/>
        <v>0.55000000000000004</v>
      </c>
      <c r="K2590" s="1">
        <f t="shared" si="81"/>
        <v>4</v>
      </c>
      <c r="L2590" t="str">
        <f>VLOOKUP(A2590,'Каналы привлечения'!$A$1:$B$3211,2,0)</f>
        <v>Telegram</v>
      </c>
      <c r="M2590">
        <f>VLOOKUP(L2590,'Косты по каналам'!$A$1:$B$7,2,0)</f>
        <v>70</v>
      </c>
    </row>
    <row r="2591" spans="1:13" x14ac:dyDescent="0.25">
      <c r="A2591" s="1">
        <v>102869</v>
      </c>
      <c r="B2591" s="2">
        <v>44168</v>
      </c>
      <c r="C2591" s="1">
        <v>1</v>
      </c>
      <c r="D2591" s="1">
        <v>1</v>
      </c>
      <c r="E2591" s="1">
        <v>1</v>
      </c>
      <c r="F2591" s="1">
        <v>0</v>
      </c>
      <c r="G2591" s="1">
        <v>0</v>
      </c>
      <c r="H2591" s="1">
        <v>0</v>
      </c>
      <c r="I2591" s="1">
        <f>VLOOKUP(A2591,'Время активности'!$A$1:$B$3211,2,0)</f>
        <v>68</v>
      </c>
      <c r="J2591" s="5">
        <f t="shared" si="80"/>
        <v>1.1333333333333333</v>
      </c>
      <c r="K2591" s="1">
        <f t="shared" si="81"/>
        <v>3</v>
      </c>
      <c r="L2591" t="str">
        <f>VLOOKUP(A2591,'Каналы привлечения'!$A$1:$B$3211,2,0)</f>
        <v>Одноклассники</v>
      </c>
      <c r="M2591">
        <f>VLOOKUP(L2591,'Косты по каналам'!$A$1:$B$7,2,0)</f>
        <v>45</v>
      </c>
    </row>
    <row r="2592" spans="1:13" x14ac:dyDescent="0.25">
      <c r="A2592" s="1">
        <v>102502</v>
      </c>
      <c r="B2592" s="2">
        <v>43986</v>
      </c>
      <c r="C2592" s="1">
        <v>1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f>VLOOKUP(A2592,'Время активности'!$A$1:$B$3211,2,0)</f>
        <v>203</v>
      </c>
      <c r="J2592" s="5">
        <f t="shared" si="80"/>
        <v>3.3833333333333333</v>
      </c>
      <c r="K2592" s="1">
        <f t="shared" si="81"/>
        <v>1</v>
      </c>
      <c r="L2592" t="str">
        <f>VLOOKUP(A2592,'Каналы привлечения'!$A$1:$B$3211,2,0)</f>
        <v>TikTok</v>
      </c>
      <c r="M2592">
        <f>VLOOKUP(L2592,'Косты по каналам'!$A$1:$B$7,2,0)</f>
        <v>80</v>
      </c>
    </row>
    <row r="2593" spans="1:13" x14ac:dyDescent="0.25">
      <c r="A2593" s="1">
        <v>102791</v>
      </c>
      <c r="B2593" s="2">
        <v>44096</v>
      </c>
      <c r="C2593" s="1">
        <v>1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f>VLOOKUP(A2593,'Время активности'!$A$1:$B$3211,2,0)</f>
        <v>1</v>
      </c>
      <c r="J2593" s="5">
        <f t="shared" si="80"/>
        <v>1.6666666666666666E-2</v>
      </c>
      <c r="K2593" s="1">
        <f t="shared" si="81"/>
        <v>4</v>
      </c>
      <c r="L2593" t="str">
        <f>VLOOKUP(A2593,'Каналы привлечения'!$A$1:$B$3211,2,0)</f>
        <v>TikTok</v>
      </c>
      <c r="M2593">
        <f>VLOOKUP(L2593,'Косты по каналам'!$A$1:$B$7,2,0)</f>
        <v>80</v>
      </c>
    </row>
    <row r="2594" spans="1:13" x14ac:dyDescent="0.25">
      <c r="A2594" s="1">
        <v>100337</v>
      </c>
      <c r="B2594" s="2">
        <v>44075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f>VLOOKUP(A2594,'Время активности'!$A$1:$B$3211,2,0)</f>
        <v>84</v>
      </c>
      <c r="J2594" s="5">
        <f t="shared" si="80"/>
        <v>1.4</v>
      </c>
      <c r="K2594" s="1">
        <f t="shared" si="81"/>
        <v>3</v>
      </c>
      <c r="L2594" t="str">
        <f>VLOOKUP(A2594,'Каналы привлечения'!$A$1:$B$3211,2,0)</f>
        <v>Facebook</v>
      </c>
      <c r="M2594">
        <f>VLOOKUP(L2594,'Косты по каналам'!$A$1:$B$7,2,0)</f>
        <v>90</v>
      </c>
    </row>
    <row r="2595" spans="1:13" x14ac:dyDescent="0.25">
      <c r="A2595" s="1">
        <v>102029</v>
      </c>
      <c r="B2595" s="2">
        <v>44145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f>VLOOKUP(A2595,'Время активности'!$A$1:$B$3211,2,0)</f>
        <v>17</v>
      </c>
      <c r="J2595" s="5">
        <f t="shared" si="80"/>
        <v>0.28333333333333333</v>
      </c>
      <c r="K2595" s="1">
        <f t="shared" si="81"/>
        <v>4</v>
      </c>
      <c r="L2595" t="str">
        <f>VLOOKUP(A2595,'Каналы привлечения'!$A$1:$B$3211,2,0)</f>
        <v>Instagram</v>
      </c>
      <c r="M2595">
        <f>VLOOKUP(L2595,'Косты по каналам'!$A$1:$B$7,2,0)</f>
        <v>75</v>
      </c>
    </row>
    <row r="2596" spans="1:13" x14ac:dyDescent="0.25">
      <c r="A2596" s="1">
        <v>101152</v>
      </c>
      <c r="B2596" s="2">
        <v>43989</v>
      </c>
      <c r="C2596" s="1">
        <v>1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f>VLOOKUP(A2596,'Время активности'!$A$1:$B$3211,2,0)</f>
        <v>68</v>
      </c>
      <c r="J2596" s="5">
        <f t="shared" si="80"/>
        <v>1.1333333333333333</v>
      </c>
      <c r="K2596" s="1">
        <f t="shared" si="81"/>
        <v>3</v>
      </c>
      <c r="L2596" t="str">
        <f>VLOOKUP(A2596,'Каналы привлечения'!$A$1:$B$3211,2,0)</f>
        <v>TikTok</v>
      </c>
      <c r="M2596">
        <f>VLOOKUP(L2596,'Косты по каналам'!$A$1:$B$7,2,0)</f>
        <v>80</v>
      </c>
    </row>
    <row r="2597" spans="1:13" x14ac:dyDescent="0.25">
      <c r="A2597" s="1">
        <v>102622</v>
      </c>
      <c r="B2597" s="2">
        <v>44047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f>VLOOKUP(A2597,'Время активности'!$A$1:$B$3211,2,0)</f>
        <v>57</v>
      </c>
      <c r="J2597" s="5">
        <f t="shared" si="80"/>
        <v>0.95</v>
      </c>
      <c r="K2597" s="1">
        <f t="shared" si="81"/>
        <v>4</v>
      </c>
      <c r="L2597" t="str">
        <f>VLOOKUP(A2597,'Каналы привлечения'!$A$1:$B$3211,2,0)</f>
        <v>Instagram</v>
      </c>
      <c r="M2597">
        <f>VLOOKUP(L2597,'Косты по каналам'!$A$1:$B$7,2,0)</f>
        <v>75</v>
      </c>
    </row>
    <row r="2598" spans="1:13" x14ac:dyDescent="0.25">
      <c r="A2598" s="1">
        <v>100432</v>
      </c>
      <c r="B2598" s="2">
        <v>44082</v>
      </c>
      <c r="C2598" s="1">
        <v>1</v>
      </c>
      <c r="D2598" s="1">
        <v>1</v>
      </c>
      <c r="E2598" s="1">
        <v>1</v>
      </c>
      <c r="F2598" s="1">
        <v>1</v>
      </c>
      <c r="G2598" s="1">
        <v>1</v>
      </c>
      <c r="H2598" s="1">
        <v>1</v>
      </c>
      <c r="I2598" s="1">
        <f>VLOOKUP(A2598,'Время активности'!$A$1:$B$3211,2,0)</f>
        <v>75</v>
      </c>
      <c r="J2598" s="5">
        <f t="shared" si="80"/>
        <v>1.25</v>
      </c>
      <c r="K2598" s="1">
        <f t="shared" si="81"/>
        <v>3</v>
      </c>
      <c r="L2598" t="str">
        <f>VLOOKUP(A2598,'Каналы привлечения'!$A$1:$B$3211,2,0)</f>
        <v>Facebook</v>
      </c>
      <c r="M2598">
        <f>VLOOKUP(L2598,'Косты по каналам'!$A$1:$B$7,2,0)</f>
        <v>90</v>
      </c>
    </row>
    <row r="2599" spans="1:13" x14ac:dyDescent="0.25">
      <c r="A2599" s="1">
        <v>102591</v>
      </c>
      <c r="B2599" s="2">
        <v>43972</v>
      </c>
      <c r="C2599" s="1">
        <v>1</v>
      </c>
      <c r="D2599" s="1">
        <v>1</v>
      </c>
      <c r="E2599" s="1">
        <v>0</v>
      </c>
      <c r="F2599" s="1">
        <v>0</v>
      </c>
      <c r="G2599" s="1">
        <v>0</v>
      </c>
      <c r="H2599" s="1">
        <v>0</v>
      </c>
      <c r="I2599" s="1">
        <f>VLOOKUP(A2599,'Время активности'!$A$1:$B$3211,2,0)</f>
        <v>143</v>
      </c>
      <c r="J2599" s="5">
        <f t="shared" si="80"/>
        <v>2.3833333333333333</v>
      </c>
      <c r="K2599" s="1">
        <f t="shared" si="81"/>
        <v>2</v>
      </c>
      <c r="L2599" t="str">
        <f>VLOOKUP(A2599,'Каналы привлечения'!$A$1:$B$3211,2,0)</f>
        <v>VK</v>
      </c>
      <c r="M2599">
        <f>VLOOKUP(L2599,'Косты по каналам'!$A$1:$B$7,2,0)</f>
        <v>60</v>
      </c>
    </row>
    <row r="2600" spans="1:13" x14ac:dyDescent="0.25">
      <c r="A2600" s="1">
        <v>102840</v>
      </c>
      <c r="B2600" s="2">
        <v>44096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f>VLOOKUP(A2600,'Время активности'!$A$1:$B$3211,2,0)</f>
        <v>168</v>
      </c>
      <c r="J2600" s="5">
        <f t="shared" si="80"/>
        <v>2.8</v>
      </c>
      <c r="K2600" s="1">
        <f t="shared" si="81"/>
        <v>2</v>
      </c>
      <c r="L2600" t="str">
        <f>VLOOKUP(A2600,'Каналы привлечения'!$A$1:$B$3211,2,0)</f>
        <v>Facebook</v>
      </c>
      <c r="M2600">
        <f>VLOOKUP(L2600,'Косты по каналам'!$A$1:$B$7,2,0)</f>
        <v>90</v>
      </c>
    </row>
    <row r="2601" spans="1:13" x14ac:dyDescent="0.25">
      <c r="A2601" s="1">
        <v>101365</v>
      </c>
      <c r="B2601" s="2">
        <v>44172</v>
      </c>
      <c r="C2601" s="1">
        <v>1</v>
      </c>
      <c r="D2601" s="1">
        <v>1</v>
      </c>
      <c r="E2601" s="1">
        <v>1</v>
      </c>
      <c r="F2601" s="1">
        <v>0</v>
      </c>
      <c r="G2601" s="1">
        <v>0</v>
      </c>
      <c r="H2601" s="1">
        <v>0</v>
      </c>
      <c r="I2601" s="1">
        <f>VLOOKUP(A2601,'Время активности'!$A$1:$B$3211,2,0)</f>
        <v>29</v>
      </c>
      <c r="J2601" s="5">
        <f t="shared" si="80"/>
        <v>0.48333333333333334</v>
      </c>
      <c r="K2601" s="1">
        <f t="shared" si="81"/>
        <v>4</v>
      </c>
      <c r="L2601" t="str">
        <f>VLOOKUP(A2601,'Каналы привлечения'!$A$1:$B$3211,2,0)</f>
        <v>TikTok</v>
      </c>
      <c r="M2601">
        <f>VLOOKUP(L2601,'Косты по каналам'!$A$1:$B$7,2,0)</f>
        <v>80</v>
      </c>
    </row>
    <row r="2602" spans="1:13" x14ac:dyDescent="0.25">
      <c r="A2602" s="1">
        <v>101014</v>
      </c>
      <c r="B2602" s="2">
        <v>44154</v>
      </c>
      <c r="C2602" s="1">
        <v>1</v>
      </c>
      <c r="D2602" s="1">
        <v>1</v>
      </c>
      <c r="E2602" s="1">
        <v>1</v>
      </c>
      <c r="F2602" s="1">
        <v>1</v>
      </c>
      <c r="G2602" s="1">
        <v>0</v>
      </c>
      <c r="H2602" s="1">
        <v>0</v>
      </c>
      <c r="I2602" s="1">
        <f>VLOOKUP(A2602,'Время активности'!$A$1:$B$3211,2,0)</f>
        <v>632</v>
      </c>
      <c r="J2602" s="5">
        <f t="shared" si="80"/>
        <v>10.533333333333333</v>
      </c>
      <c r="K2602" s="1">
        <f t="shared" si="81"/>
        <v>1</v>
      </c>
      <c r="L2602" t="str">
        <f>VLOOKUP(A2602,'Каналы привлечения'!$A$1:$B$3211,2,0)</f>
        <v>Telegram</v>
      </c>
      <c r="M2602">
        <f>VLOOKUP(L2602,'Косты по каналам'!$A$1:$B$7,2,0)</f>
        <v>70</v>
      </c>
    </row>
    <row r="2603" spans="1:13" x14ac:dyDescent="0.25">
      <c r="A2603" s="1">
        <v>102134</v>
      </c>
      <c r="B2603" s="2">
        <v>44190</v>
      </c>
      <c r="C2603" s="1">
        <v>1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f>VLOOKUP(A2603,'Время активности'!$A$1:$B$3211,2,0)</f>
        <v>94</v>
      </c>
      <c r="J2603" s="5">
        <f t="shared" si="80"/>
        <v>1.5666666666666667</v>
      </c>
      <c r="K2603" s="1">
        <f t="shared" si="81"/>
        <v>3</v>
      </c>
      <c r="L2603" t="str">
        <f>VLOOKUP(A2603,'Каналы привлечения'!$A$1:$B$3211,2,0)</f>
        <v>TikTok</v>
      </c>
      <c r="M2603">
        <f>VLOOKUP(L2603,'Косты по каналам'!$A$1:$B$7,2,0)</f>
        <v>80</v>
      </c>
    </row>
    <row r="2604" spans="1:13" x14ac:dyDescent="0.25">
      <c r="A2604" s="1">
        <v>100362</v>
      </c>
      <c r="B2604" s="2">
        <v>43957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f>VLOOKUP(A2604,'Время активности'!$A$1:$B$3211,2,0)</f>
        <v>67</v>
      </c>
      <c r="J2604" s="5">
        <f t="shared" si="80"/>
        <v>1.1166666666666667</v>
      </c>
      <c r="K2604" s="1">
        <f t="shared" si="81"/>
        <v>3</v>
      </c>
      <c r="L2604" t="str">
        <f>VLOOKUP(A2604,'Каналы привлечения'!$A$1:$B$3211,2,0)</f>
        <v>VK</v>
      </c>
      <c r="M2604">
        <f>VLOOKUP(L2604,'Косты по каналам'!$A$1:$B$7,2,0)</f>
        <v>60</v>
      </c>
    </row>
    <row r="2605" spans="1:13" x14ac:dyDescent="0.25">
      <c r="A2605" s="1">
        <v>101632</v>
      </c>
      <c r="B2605" s="2">
        <v>44024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f>VLOOKUP(A2605,'Время активности'!$A$1:$B$3211,2,0)</f>
        <v>233</v>
      </c>
      <c r="J2605" s="5">
        <f t="shared" si="80"/>
        <v>3.8833333333333333</v>
      </c>
      <c r="K2605" s="1">
        <f t="shared" si="81"/>
        <v>1</v>
      </c>
      <c r="L2605" t="str">
        <f>VLOOKUP(A2605,'Каналы привлечения'!$A$1:$B$3211,2,0)</f>
        <v>TikTok</v>
      </c>
      <c r="M2605">
        <f>VLOOKUP(L2605,'Косты по каналам'!$A$1:$B$7,2,0)</f>
        <v>80</v>
      </c>
    </row>
    <row r="2606" spans="1:13" x14ac:dyDescent="0.25">
      <c r="A2606" s="1">
        <v>101473</v>
      </c>
      <c r="B2606" s="2">
        <v>44098</v>
      </c>
      <c r="C2606" s="1">
        <v>1</v>
      </c>
      <c r="D2606" s="1">
        <v>1</v>
      </c>
      <c r="E2606" s="1">
        <v>1</v>
      </c>
      <c r="F2606" s="1">
        <v>1</v>
      </c>
      <c r="G2606" s="1">
        <v>1</v>
      </c>
      <c r="H2606" s="1">
        <v>0</v>
      </c>
      <c r="I2606" s="1">
        <f>VLOOKUP(A2606,'Время активности'!$A$1:$B$3211,2,0)</f>
        <v>264</v>
      </c>
      <c r="J2606" s="5">
        <f t="shared" si="80"/>
        <v>4.4000000000000004</v>
      </c>
      <c r="K2606" s="1">
        <f t="shared" si="81"/>
        <v>1</v>
      </c>
      <c r="L2606" t="str">
        <f>VLOOKUP(A2606,'Каналы привлечения'!$A$1:$B$3211,2,0)</f>
        <v>TikTok</v>
      </c>
      <c r="M2606">
        <f>VLOOKUP(L2606,'Косты по каналам'!$A$1:$B$7,2,0)</f>
        <v>80</v>
      </c>
    </row>
    <row r="2607" spans="1:13" x14ac:dyDescent="0.25">
      <c r="A2607" s="1">
        <v>103058</v>
      </c>
      <c r="B2607" s="2">
        <v>43981</v>
      </c>
      <c r="C2607" s="1">
        <v>1</v>
      </c>
      <c r="D2607" s="1">
        <v>1</v>
      </c>
      <c r="E2607" s="1">
        <v>1</v>
      </c>
      <c r="F2607" s="1">
        <v>0</v>
      </c>
      <c r="G2607" s="1">
        <v>0</v>
      </c>
      <c r="H2607" s="1">
        <v>0</v>
      </c>
      <c r="I2607" s="1">
        <f>VLOOKUP(A2607,'Время активности'!$A$1:$B$3211,2,0)</f>
        <v>185</v>
      </c>
      <c r="J2607" s="5">
        <f t="shared" si="80"/>
        <v>3.0833333333333335</v>
      </c>
      <c r="K2607" s="1">
        <f t="shared" si="81"/>
        <v>1</v>
      </c>
      <c r="L2607" t="str">
        <f>VLOOKUP(A2607,'Каналы привлечения'!$A$1:$B$3211,2,0)</f>
        <v>Instagram</v>
      </c>
      <c r="M2607">
        <f>VLOOKUP(L2607,'Косты по каналам'!$A$1:$B$7,2,0)</f>
        <v>75</v>
      </c>
    </row>
    <row r="2608" spans="1:13" x14ac:dyDescent="0.25">
      <c r="A2608" s="1">
        <v>102084</v>
      </c>
      <c r="B2608" s="2">
        <v>44190</v>
      </c>
      <c r="C2608" s="1">
        <v>1</v>
      </c>
      <c r="D2608" s="1">
        <v>1</v>
      </c>
      <c r="E2608" s="1">
        <v>1</v>
      </c>
      <c r="F2608" s="1">
        <v>1</v>
      </c>
      <c r="G2608" s="1">
        <v>0</v>
      </c>
      <c r="H2608" s="1">
        <v>0</v>
      </c>
      <c r="I2608" s="1">
        <f>VLOOKUP(A2608,'Время активности'!$A$1:$B$3211,2,0)</f>
        <v>300</v>
      </c>
      <c r="J2608" s="5">
        <f t="shared" si="80"/>
        <v>5</v>
      </c>
      <c r="K2608" s="1">
        <f t="shared" si="81"/>
        <v>1</v>
      </c>
      <c r="L2608" t="str">
        <f>VLOOKUP(A2608,'Каналы привлечения'!$A$1:$B$3211,2,0)</f>
        <v>Одноклассники</v>
      </c>
      <c r="M2608">
        <f>VLOOKUP(L2608,'Косты по каналам'!$A$1:$B$7,2,0)</f>
        <v>45</v>
      </c>
    </row>
    <row r="2609" spans="1:13" x14ac:dyDescent="0.25">
      <c r="A2609" s="1">
        <v>102991</v>
      </c>
      <c r="B2609" s="2">
        <v>44156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f>VLOOKUP(A2609,'Время активности'!$A$1:$B$3211,2,0)</f>
        <v>37</v>
      </c>
      <c r="J2609" s="5">
        <f t="shared" si="80"/>
        <v>0.6166666666666667</v>
      </c>
      <c r="K2609" s="1">
        <f t="shared" si="81"/>
        <v>4</v>
      </c>
      <c r="L2609" t="str">
        <f>VLOOKUP(A2609,'Каналы привлечения'!$A$1:$B$3211,2,0)</f>
        <v>Telegram</v>
      </c>
      <c r="M2609">
        <f>VLOOKUP(L2609,'Косты по каналам'!$A$1:$B$7,2,0)</f>
        <v>70</v>
      </c>
    </row>
    <row r="2610" spans="1:13" x14ac:dyDescent="0.25">
      <c r="A2610" s="1">
        <v>103204</v>
      </c>
      <c r="B2610" s="2">
        <v>43835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f>VLOOKUP(A2610,'Время активности'!$A$1:$B$3211,2,0)</f>
        <v>189</v>
      </c>
      <c r="J2610" s="5">
        <f t="shared" si="80"/>
        <v>3.15</v>
      </c>
      <c r="K2610" s="1">
        <f t="shared" si="81"/>
        <v>1</v>
      </c>
      <c r="L2610" t="str">
        <f>VLOOKUP(A2610,'Каналы привлечения'!$A$1:$B$3211,2,0)</f>
        <v>Instagram</v>
      </c>
      <c r="M2610">
        <f>VLOOKUP(L2610,'Косты по каналам'!$A$1:$B$7,2,0)</f>
        <v>75</v>
      </c>
    </row>
    <row r="2611" spans="1:13" x14ac:dyDescent="0.25">
      <c r="A2611" s="1">
        <v>101561</v>
      </c>
      <c r="B2611" s="2">
        <v>44171</v>
      </c>
      <c r="C2611" s="1">
        <v>1</v>
      </c>
      <c r="D2611" s="1">
        <v>1</v>
      </c>
      <c r="E2611" s="1">
        <v>1</v>
      </c>
      <c r="F2611" s="1">
        <v>0</v>
      </c>
      <c r="G2611" s="1">
        <v>0</v>
      </c>
      <c r="H2611" s="1">
        <v>0</v>
      </c>
      <c r="I2611" s="1">
        <f>VLOOKUP(A2611,'Время активности'!$A$1:$B$3211,2,0)</f>
        <v>199</v>
      </c>
      <c r="J2611" s="5">
        <f t="shared" si="80"/>
        <v>3.3166666666666669</v>
      </c>
      <c r="K2611" s="1">
        <f t="shared" si="81"/>
        <v>1</v>
      </c>
      <c r="L2611" t="str">
        <f>VLOOKUP(A2611,'Каналы привлечения'!$A$1:$B$3211,2,0)</f>
        <v>Instagram</v>
      </c>
      <c r="M2611">
        <f>VLOOKUP(L2611,'Косты по каналам'!$A$1:$B$7,2,0)</f>
        <v>75</v>
      </c>
    </row>
    <row r="2612" spans="1:13" x14ac:dyDescent="0.25">
      <c r="A2612" s="1">
        <v>102671</v>
      </c>
      <c r="B2612" s="2">
        <v>43892</v>
      </c>
      <c r="C2612" s="1">
        <v>1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f>VLOOKUP(A2612,'Время активности'!$A$1:$B$3211,2,0)</f>
        <v>67</v>
      </c>
      <c r="J2612" s="5">
        <f t="shared" si="80"/>
        <v>1.1166666666666667</v>
      </c>
      <c r="K2612" s="1">
        <f t="shared" si="81"/>
        <v>3</v>
      </c>
      <c r="L2612" t="str">
        <f>VLOOKUP(A2612,'Каналы привлечения'!$A$1:$B$3211,2,0)</f>
        <v>Facebook</v>
      </c>
      <c r="M2612">
        <f>VLOOKUP(L2612,'Косты по каналам'!$A$1:$B$7,2,0)</f>
        <v>90</v>
      </c>
    </row>
    <row r="2613" spans="1:13" x14ac:dyDescent="0.25">
      <c r="A2613" s="1">
        <v>101861</v>
      </c>
      <c r="B2613" s="2">
        <v>43874</v>
      </c>
      <c r="C2613" s="1">
        <v>1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f>VLOOKUP(A2613,'Время активности'!$A$1:$B$3211,2,0)</f>
        <v>49</v>
      </c>
      <c r="J2613" s="5">
        <f t="shared" si="80"/>
        <v>0.81666666666666665</v>
      </c>
      <c r="K2613" s="1">
        <f t="shared" si="81"/>
        <v>4</v>
      </c>
      <c r="L2613" t="str">
        <f>VLOOKUP(A2613,'Каналы привлечения'!$A$1:$B$3211,2,0)</f>
        <v>Instagram</v>
      </c>
      <c r="M2613">
        <f>VLOOKUP(L2613,'Косты по каналам'!$A$1:$B$7,2,0)</f>
        <v>75</v>
      </c>
    </row>
    <row r="2614" spans="1:13" x14ac:dyDescent="0.25">
      <c r="A2614" s="1">
        <v>102764</v>
      </c>
      <c r="B2614" s="2">
        <v>43831</v>
      </c>
      <c r="C2614" s="1">
        <v>1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f>VLOOKUP(A2614,'Время активности'!$A$1:$B$3211,2,0)</f>
        <v>247</v>
      </c>
      <c r="J2614" s="5">
        <f t="shared" si="80"/>
        <v>4.1166666666666663</v>
      </c>
      <c r="K2614" s="1">
        <f t="shared" si="81"/>
        <v>1</v>
      </c>
      <c r="L2614" t="str">
        <f>VLOOKUP(A2614,'Каналы привлечения'!$A$1:$B$3211,2,0)</f>
        <v>Telegram</v>
      </c>
      <c r="M2614">
        <f>VLOOKUP(L2614,'Косты по каналам'!$A$1:$B$7,2,0)</f>
        <v>70</v>
      </c>
    </row>
    <row r="2615" spans="1:13" x14ac:dyDescent="0.25">
      <c r="A2615" s="1">
        <v>102916</v>
      </c>
      <c r="B2615" s="2">
        <v>44091</v>
      </c>
      <c r="C2615" s="1">
        <v>1</v>
      </c>
      <c r="D2615" s="1">
        <v>1</v>
      </c>
      <c r="E2615" s="1">
        <v>1</v>
      </c>
      <c r="F2615" s="1">
        <v>0</v>
      </c>
      <c r="G2615" s="1">
        <v>0</v>
      </c>
      <c r="H2615" s="1">
        <v>0</v>
      </c>
      <c r="I2615" s="1">
        <f>VLOOKUP(A2615,'Время активности'!$A$1:$B$3211,2,0)</f>
        <v>138</v>
      </c>
      <c r="J2615" s="5">
        <f t="shared" si="80"/>
        <v>2.2999999999999998</v>
      </c>
      <c r="K2615" s="1">
        <f t="shared" si="81"/>
        <v>2</v>
      </c>
      <c r="L2615" t="str">
        <f>VLOOKUP(A2615,'Каналы привлечения'!$A$1:$B$3211,2,0)</f>
        <v>Facebook</v>
      </c>
      <c r="M2615">
        <f>VLOOKUP(L2615,'Косты по каналам'!$A$1:$B$7,2,0)</f>
        <v>90</v>
      </c>
    </row>
    <row r="2616" spans="1:13" x14ac:dyDescent="0.25">
      <c r="A2616" s="1">
        <v>102690</v>
      </c>
      <c r="B2616" s="2">
        <v>44156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f>VLOOKUP(A2616,'Время активности'!$A$1:$B$3211,2,0)</f>
        <v>48</v>
      </c>
      <c r="J2616" s="5">
        <f t="shared" si="80"/>
        <v>0.8</v>
      </c>
      <c r="K2616" s="1">
        <f t="shared" si="81"/>
        <v>4</v>
      </c>
      <c r="L2616" t="str">
        <f>VLOOKUP(A2616,'Каналы привлечения'!$A$1:$B$3211,2,0)</f>
        <v>TikTok</v>
      </c>
      <c r="M2616">
        <f>VLOOKUP(L2616,'Косты по каналам'!$A$1:$B$7,2,0)</f>
        <v>80</v>
      </c>
    </row>
    <row r="2617" spans="1:13" x14ac:dyDescent="0.25">
      <c r="A2617" s="1">
        <v>100547</v>
      </c>
      <c r="B2617" s="2">
        <v>43883</v>
      </c>
      <c r="C2617" s="1">
        <v>1</v>
      </c>
      <c r="D2617" s="1">
        <v>1</v>
      </c>
      <c r="E2617" s="1">
        <v>1</v>
      </c>
      <c r="F2617" s="1">
        <v>0</v>
      </c>
      <c r="G2617" s="1">
        <v>0</v>
      </c>
      <c r="H2617" s="1">
        <v>0</v>
      </c>
      <c r="I2617" s="1">
        <f>VLOOKUP(A2617,'Время активности'!$A$1:$B$3211,2,0)</f>
        <v>167</v>
      </c>
      <c r="J2617" s="5">
        <f t="shared" si="80"/>
        <v>2.7833333333333332</v>
      </c>
      <c r="K2617" s="1">
        <f t="shared" si="81"/>
        <v>2</v>
      </c>
      <c r="L2617" t="str">
        <f>VLOOKUP(A2617,'Каналы привлечения'!$A$1:$B$3211,2,0)</f>
        <v>VK</v>
      </c>
      <c r="M2617">
        <f>VLOOKUP(L2617,'Косты по каналам'!$A$1:$B$7,2,0)</f>
        <v>60</v>
      </c>
    </row>
    <row r="2618" spans="1:13" x14ac:dyDescent="0.25">
      <c r="A2618" s="1">
        <v>101407</v>
      </c>
      <c r="B2618" s="2">
        <v>43959</v>
      </c>
      <c r="C2618" s="1">
        <v>1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f>VLOOKUP(A2618,'Время активности'!$A$1:$B$3211,2,0)</f>
        <v>77</v>
      </c>
      <c r="J2618" s="5">
        <f t="shared" si="80"/>
        <v>1.2833333333333334</v>
      </c>
      <c r="K2618" s="1">
        <f t="shared" si="81"/>
        <v>3</v>
      </c>
      <c r="L2618" t="str">
        <f>VLOOKUP(A2618,'Каналы привлечения'!$A$1:$B$3211,2,0)</f>
        <v>Одноклассники</v>
      </c>
      <c r="M2618">
        <f>VLOOKUP(L2618,'Косты по каналам'!$A$1:$B$7,2,0)</f>
        <v>45</v>
      </c>
    </row>
    <row r="2619" spans="1:13" x14ac:dyDescent="0.25">
      <c r="A2619" s="1">
        <v>103131</v>
      </c>
      <c r="B2619" s="2">
        <v>43985</v>
      </c>
      <c r="C2619" s="1">
        <v>1</v>
      </c>
      <c r="D2619" s="1">
        <v>1</v>
      </c>
      <c r="E2619" s="1">
        <v>0</v>
      </c>
      <c r="F2619" s="1">
        <v>0</v>
      </c>
      <c r="G2619" s="1">
        <v>0</v>
      </c>
      <c r="H2619" s="1">
        <v>0</v>
      </c>
      <c r="I2619" s="1">
        <f>VLOOKUP(A2619,'Время активности'!$A$1:$B$3211,2,0)</f>
        <v>57</v>
      </c>
      <c r="J2619" s="5">
        <f t="shared" si="80"/>
        <v>0.95</v>
      </c>
      <c r="K2619" s="1">
        <f t="shared" si="81"/>
        <v>4</v>
      </c>
      <c r="L2619" t="str">
        <f>VLOOKUP(A2619,'Каналы привлечения'!$A$1:$B$3211,2,0)</f>
        <v>VK</v>
      </c>
      <c r="M2619">
        <f>VLOOKUP(L2619,'Косты по каналам'!$A$1:$B$7,2,0)</f>
        <v>60</v>
      </c>
    </row>
    <row r="2620" spans="1:13" x14ac:dyDescent="0.25">
      <c r="A2620" s="1">
        <v>103021</v>
      </c>
      <c r="B2620" s="2">
        <v>44010</v>
      </c>
      <c r="C2620" s="1">
        <v>1</v>
      </c>
      <c r="D2620" s="1">
        <v>1</v>
      </c>
      <c r="E2620" s="1">
        <v>0</v>
      </c>
      <c r="F2620" s="1">
        <v>0</v>
      </c>
      <c r="G2620" s="1">
        <v>0</v>
      </c>
      <c r="H2620" s="1">
        <v>0</v>
      </c>
      <c r="I2620" s="1">
        <f>VLOOKUP(A2620,'Время активности'!$A$1:$B$3211,2,0)</f>
        <v>60</v>
      </c>
      <c r="J2620" s="5">
        <f t="shared" si="80"/>
        <v>1</v>
      </c>
      <c r="K2620" s="1">
        <f t="shared" si="81"/>
        <v>4</v>
      </c>
      <c r="L2620" t="str">
        <f>VLOOKUP(A2620,'Каналы привлечения'!$A$1:$B$3211,2,0)</f>
        <v>Facebook</v>
      </c>
      <c r="M2620">
        <f>VLOOKUP(L2620,'Косты по каналам'!$A$1:$B$7,2,0)</f>
        <v>90</v>
      </c>
    </row>
    <row r="2621" spans="1:13" x14ac:dyDescent="0.25">
      <c r="A2621" s="1">
        <v>101041</v>
      </c>
      <c r="B2621" s="2">
        <v>43889</v>
      </c>
      <c r="C2621" s="1">
        <v>1</v>
      </c>
      <c r="D2621" s="1">
        <v>1</v>
      </c>
      <c r="E2621" s="1">
        <v>0</v>
      </c>
      <c r="F2621" s="1">
        <v>0</v>
      </c>
      <c r="G2621" s="1">
        <v>0</v>
      </c>
      <c r="H2621" s="1">
        <v>0</v>
      </c>
      <c r="I2621" s="1">
        <f>VLOOKUP(A2621,'Время активности'!$A$1:$B$3211,2,0)</f>
        <v>67</v>
      </c>
      <c r="J2621" s="5">
        <f t="shared" si="80"/>
        <v>1.1166666666666667</v>
      </c>
      <c r="K2621" s="1">
        <f t="shared" si="81"/>
        <v>3</v>
      </c>
      <c r="L2621" t="str">
        <f>VLOOKUP(A2621,'Каналы привлечения'!$A$1:$B$3211,2,0)</f>
        <v>Facebook</v>
      </c>
      <c r="M2621">
        <f>VLOOKUP(L2621,'Косты по каналам'!$A$1:$B$7,2,0)</f>
        <v>90</v>
      </c>
    </row>
    <row r="2622" spans="1:13" x14ac:dyDescent="0.25">
      <c r="A2622" s="1">
        <v>100756</v>
      </c>
      <c r="B2622" s="2">
        <v>44029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f>VLOOKUP(A2622,'Время активности'!$A$1:$B$3211,2,0)</f>
        <v>68</v>
      </c>
      <c r="J2622" s="5">
        <f t="shared" si="80"/>
        <v>1.1333333333333333</v>
      </c>
      <c r="K2622" s="1">
        <f t="shared" si="81"/>
        <v>3</v>
      </c>
      <c r="L2622" t="str">
        <f>VLOOKUP(A2622,'Каналы привлечения'!$A$1:$B$3211,2,0)</f>
        <v>TikTok</v>
      </c>
      <c r="M2622">
        <f>VLOOKUP(L2622,'Косты по каналам'!$A$1:$B$7,2,0)</f>
        <v>80</v>
      </c>
    </row>
    <row r="2623" spans="1:13" x14ac:dyDescent="0.25">
      <c r="A2623" s="1">
        <v>103083</v>
      </c>
      <c r="B2623" s="2">
        <v>43933</v>
      </c>
      <c r="C2623" s="1">
        <v>1</v>
      </c>
      <c r="D2623" s="1">
        <v>1</v>
      </c>
      <c r="E2623" s="1">
        <v>1</v>
      </c>
      <c r="F2623" s="1">
        <v>1</v>
      </c>
      <c r="G2623" s="1">
        <v>0</v>
      </c>
      <c r="H2623" s="1">
        <v>0</v>
      </c>
      <c r="I2623" s="1">
        <f>VLOOKUP(A2623,'Время активности'!$A$1:$B$3211,2,0)</f>
        <v>567</v>
      </c>
      <c r="J2623" s="5">
        <f t="shared" si="80"/>
        <v>9.4499999999999993</v>
      </c>
      <c r="K2623" s="1">
        <f t="shared" si="81"/>
        <v>1</v>
      </c>
      <c r="L2623" t="str">
        <f>VLOOKUP(A2623,'Каналы привлечения'!$A$1:$B$3211,2,0)</f>
        <v>Одноклассники</v>
      </c>
      <c r="M2623">
        <f>VLOOKUP(L2623,'Косты по каналам'!$A$1:$B$7,2,0)</f>
        <v>45</v>
      </c>
    </row>
    <row r="2624" spans="1:13" x14ac:dyDescent="0.25">
      <c r="A2624" s="1">
        <v>100220</v>
      </c>
      <c r="B2624" s="2">
        <v>43849</v>
      </c>
      <c r="C2624" s="1">
        <v>1</v>
      </c>
      <c r="D2624" s="1">
        <v>1</v>
      </c>
      <c r="E2624" s="1">
        <v>1</v>
      </c>
      <c r="F2624" s="1">
        <v>1</v>
      </c>
      <c r="G2624" s="1">
        <v>0</v>
      </c>
      <c r="H2624" s="1">
        <v>0</v>
      </c>
      <c r="I2624" s="1">
        <f>VLOOKUP(A2624,'Время активности'!$A$1:$B$3211,2,0)</f>
        <v>89</v>
      </c>
      <c r="J2624" s="5">
        <f t="shared" si="80"/>
        <v>1.4833333333333334</v>
      </c>
      <c r="K2624" s="1">
        <f t="shared" si="81"/>
        <v>3</v>
      </c>
      <c r="L2624" t="str">
        <f>VLOOKUP(A2624,'Каналы привлечения'!$A$1:$B$3211,2,0)</f>
        <v>TikTok</v>
      </c>
      <c r="M2624">
        <f>VLOOKUP(L2624,'Косты по каналам'!$A$1:$B$7,2,0)</f>
        <v>80</v>
      </c>
    </row>
    <row r="2625" spans="1:13" x14ac:dyDescent="0.25">
      <c r="A2625" s="1">
        <v>102677</v>
      </c>
      <c r="B2625" s="2">
        <v>44059</v>
      </c>
      <c r="C2625" s="1">
        <v>1</v>
      </c>
      <c r="D2625" s="1">
        <v>1</v>
      </c>
      <c r="E2625" s="1">
        <v>1</v>
      </c>
      <c r="F2625" s="1">
        <v>1</v>
      </c>
      <c r="G2625" s="1">
        <v>0</v>
      </c>
      <c r="H2625" s="1">
        <v>0</v>
      </c>
      <c r="I2625" s="1">
        <f>VLOOKUP(A2625,'Время активности'!$A$1:$B$3211,2,0)</f>
        <v>178</v>
      </c>
      <c r="J2625" s="5">
        <f t="shared" si="80"/>
        <v>2.9666666666666668</v>
      </c>
      <c r="K2625" s="1">
        <f t="shared" si="81"/>
        <v>2</v>
      </c>
      <c r="L2625" t="str">
        <f>VLOOKUP(A2625,'Каналы привлечения'!$A$1:$B$3211,2,0)</f>
        <v>Facebook</v>
      </c>
      <c r="M2625">
        <f>VLOOKUP(L2625,'Косты по каналам'!$A$1:$B$7,2,0)</f>
        <v>90</v>
      </c>
    </row>
    <row r="2626" spans="1:13" x14ac:dyDescent="0.25">
      <c r="A2626" s="1">
        <v>100093</v>
      </c>
      <c r="B2626" s="2">
        <v>44192</v>
      </c>
      <c r="C2626" s="1">
        <v>1</v>
      </c>
      <c r="D2626" s="1">
        <v>1</v>
      </c>
      <c r="E2626" s="1">
        <v>1</v>
      </c>
      <c r="F2626" s="1">
        <v>0</v>
      </c>
      <c r="G2626" s="1">
        <v>0</v>
      </c>
      <c r="H2626" s="1">
        <v>0</v>
      </c>
      <c r="I2626" s="1">
        <f>VLOOKUP(A2626,'Время активности'!$A$1:$B$3211,2,0)</f>
        <v>82</v>
      </c>
      <c r="J2626" s="5">
        <f t="shared" si="80"/>
        <v>1.3666666666666667</v>
      </c>
      <c r="K2626" s="1">
        <f t="shared" si="81"/>
        <v>3</v>
      </c>
      <c r="L2626" t="str">
        <f>VLOOKUP(A2626,'Каналы привлечения'!$A$1:$B$3211,2,0)</f>
        <v>Instagram</v>
      </c>
      <c r="M2626">
        <f>VLOOKUP(L2626,'Косты по каналам'!$A$1:$B$7,2,0)</f>
        <v>75</v>
      </c>
    </row>
    <row r="2627" spans="1:13" x14ac:dyDescent="0.25">
      <c r="A2627" s="1">
        <v>102150</v>
      </c>
      <c r="B2627" s="2">
        <v>44157</v>
      </c>
      <c r="C2627" s="1">
        <v>1</v>
      </c>
      <c r="D2627" s="1">
        <v>1</v>
      </c>
      <c r="E2627" s="1">
        <v>1</v>
      </c>
      <c r="F2627" s="1">
        <v>0</v>
      </c>
      <c r="G2627" s="1">
        <v>0</v>
      </c>
      <c r="H2627" s="1">
        <v>0</v>
      </c>
      <c r="I2627" s="1">
        <f>VLOOKUP(A2627,'Время активности'!$A$1:$B$3211,2,0)</f>
        <v>2</v>
      </c>
      <c r="J2627" s="5">
        <f t="shared" ref="J2627:J2690" si="82">I2627/60</f>
        <v>3.3333333333333333E-2</v>
      </c>
      <c r="K2627" s="1">
        <f t="shared" ref="K2627:K2690" si="83">IF(J2627&lt;=1,4,IF(J2627&lt;=2,3,IF(J2627&lt;=3,2,1)))</f>
        <v>4</v>
      </c>
      <c r="L2627" t="str">
        <f>VLOOKUP(A2627,'Каналы привлечения'!$A$1:$B$3211,2,0)</f>
        <v>VK</v>
      </c>
      <c r="M2627">
        <f>VLOOKUP(L2627,'Косты по каналам'!$A$1:$B$7,2,0)</f>
        <v>60</v>
      </c>
    </row>
    <row r="2628" spans="1:13" x14ac:dyDescent="0.25">
      <c r="A2628" s="1">
        <v>100974</v>
      </c>
      <c r="B2628" s="2">
        <v>44034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f>VLOOKUP(A2628,'Время активности'!$A$1:$B$3211,2,0)</f>
        <v>203</v>
      </c>
      <c r="J2628" s="5">
        <f t="shared" si="82"/>
        <v>3.3833333333333333</v>
      </c>
      <c r="K2628" s="1">
        <f t="shared" si="83"/>
        <v>1</v>
      </c>
      <c r="L2628" t="str">
        <f>VLOOKUP(A2628,'Каналы привлечения'!$A$1:$B$3211,2,0)</f>
        <v>TikTok</v>
      </c>
      <c r="M2628">
        <f>VLOOKUP(L2628,'Косты по каналам'!$A$1:$B$7,2,0)</f>
        <v>80</v>
      </c>
    </row>
    <row r="2629" spans="1:13" x14ac:dyDescent="0.25">
      <c r="A2629" s="1">
        <v>101055</v>
      </c>
      <c r="B2629" s="2">
        <v>44010</v>
      </c>
      <c r="C2629" s="1">
        <v>1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f>VLOOKUP(A2629,'Время активности'!$A$1:$B$3211,2,0)</f>
        <v>33</v>
      </c>
      <c r="J2629" s="5">
        <f t="shared" si="82"/>
        <v>0.55000000000000004</v>
      </c>
      <c r="K2629" s="1">
        <f t="shared" si="83"/>
        <v>4</v>
      </c>
      <c r="L2629" t="str">
        <f>VLOOKUP(A2629,'Каналы привлечения'!$A$1:$B$3211,2,0)</f>
        <v>TikTok</v>
      </c>
      <c r="M2629">
        <f>VLOOKUP(L2629,'Косты по каналам'!$A$1:$B$7,2,0)</f>
        <v>80</v>
      </c>
    </row>
    <row r="2630" spans="1:13" x14ac:dyDescent="0.25">
      <c r="A2630" s="1">
        <v>101491</v>
      </c>
      <c r="B2630" s="2">
        <v>43916</v>
      </c>
      <c r="C2630" s="1">
        <v>1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f>VLOOKUP(A2630,'Время активности'!$A$1:$B$3211,2,0)</f>
        <v>26</v>
      </c>
      <c r="J2630" s="5">
        <f t="shared" si="82"/>
        <v>0.43333333333333335</v>
      </c>
      <c r="K2630" s="1">
        <f t="shared" si="83"/>
        <v>4</v>
      </c>
      <c r="L2630" t="str">
        <f>VLOOKUP(A2630,'Каналы привлечения'!$A$1:$B$3211,2,0)</f>
        <v>Instagram</v>
      </c>
      <c r="M2630">
        <f>VLOOKUP(L2630,'Косты по каналам'!$A$1:$B$7,2,0)</f>
        <v>75</v>
      </c>
    </row>
    <row r="2631" spans="1:13" x14ac:dyDescent="0.25">
      <c r="A2631" s="1">
        <v>100164</v>
      </c>
      <c r="B2631" s="2">
        <v>43868</v>
      </c>
      <c r="C2631" s="1">
        <v>1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f>VLOOKUP(A2631,'Время активности'!$A$1:$B$3211,2,0)</f>
        <v>181</v>
      </c>
      <c r="J2631" s="5">
        <f t="shared" si="82"/>
        <v>3.0166666666666666</v>
      </c>
      <c r="K2631" s="1">
        <f t="shared" si="83"/>
        <v>1</v>
      </c>
      <c r="L2631" t="str">
        <f>VLOOKUP(A2631,'Каналы привлечения'!$A$1:$B$3211,2,0)</f>
        <v>VK</v>
      </c>
      <c r="M2631">
        <f>VLOOKUP(L2631,'Косты по каналам'!$A$1:$B$7,2,0)</f>
        <v>60</v>
      </c>
    </row>
    <row r="2632" spans="1:13" x14ac:dyDescent="0.25">
      <c r="A2632" s="1">
        <v>101349</v>
      </c>
      <c r="B2632" s="2">
        <v>44101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f>VLOOKUP(A2632,'Время активности'!$A$1:$B$3211,2,0)</f>
        <v>34</v>
      </c>
      <c r="J2632" s="5">
        <f t="shared" si="82"/>
        <v>0.56666666666666665</v>
      </c>
      <c r="K2632" s="1">
        <f t="shared" si="83"/>
        <v>4</v>
      </c>
      <c r="L2632" t="str">
        <f>VLOOKUP(A2632,'Каналы привлечения'!$A$1:$B$3211,2,0)</f>
        <v>Facebook</v>
      </c>
      <c r="M2632">
        <f>VLOOKUP(L2632,'Косты по каналам'!$A$1:$B$7,2,0)</f>
        <v>90</v>
      </c>
    </row>
    <row r="2633" spans="1:13" x14ac:dyDescent="0.25">
      <c r="A2633" s="1">
        <v>100051</v>
      </c>
      <c r="B2633" s="2">
        <v>44109</v>
      </c>
      <c r="C2633" s="1">
        <v>1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f>VLOOKUP(A2633,'Время активности'!$A$1:$B$3211,2,0)</f>
        <v>160</v>
      </c>
      <c r="J2633" s="5">
        <f t="shared" si="82"/>
        <v>2.6666666666666665</v>
      </c>
      <c r="K2633" s="1">
        <f t="shared" si="83"/>
        <v>2</v>
      </c>
      <c r="L2633" t="str">
        <f>VLOOKUP(A2633,'Каналы привлечения'!$A$1:$B$3211,2,0)</f>
        <v>Одноклассники</v>
      </c>
      <c r="M2633">
        <f>VLOOKUP(L2633,'Косты по каналам'!$A$1:$B$7,2,0)</f>
        <v>45</v>
      </c>
    </row>
    <row r="2634" spans="1:13" x14ac:dyDescent="0.25">
      <c r="A2634" s="1">
        <v>101303</v>
      </c>
      <c r="B2634" s="2">
        <v>43935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f>VLOOKUP(A2634,'Время активности'!$A$1:$B$3211,2,0)</f>
        <v>147</v>
      </c>
      <c r="J2634" s="5">
        <f t="shared" si="82"/>
        <v>2.4500000000000002</v>
      </c>
      <c r="K2634" s="1">
        <f t="shared" si="83"/>
        <v>2</v>
      </c>
      <c r="L2634" t="str">
        <f>VLOOKUP(A2634,'Каналы привлечения'!$A$1:$B$3211,2,0)</f>
        <v>Telegram</v>
      </c>
      <c r="M2634">
        <f>VLOOKUP(L2634,'Косты по каналам'!$A$1:$B$7,2,0)</f>
        <v>70</v>
      </c>
    </row>
    <row r="2635" spans="1:13" x14ac:dyDescent="0.25">
      <c r="A2635" s="1">
        <v>100699</v>
      </c>
      <c r="B2635" s="2">
        <v>44151</v>
      </c>
      <c r="C2635" s="1">
        <v>1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f>VLOOKUP(A2635,'Время активности'!$A$1:$B$3211,2,0)</f>
        <v>24</v>
      </c>
      <c r="J2635" s="5">
        <f t="shared" si="82"/>
        <v>0.4</v>
      </c>
      <c r="K2635" s="1">
        <f t="shared" si="83"/>
        <v>4</v>
      </c>
      <c r="L2635" t="str">
        <f>VLOOKUP(A2635,'Каналы привлечения'!$A$1:$B$3211,2,0)</f>
        <v>TikTok</v>
      </c>
      <c r="M2635">
        <f>VLOOKUP(L2635,'Косты по каналам'!$A$1:$B$7,2,0)</f>
        <v>80</v>
      </c>
    </row>
    <row r="2636" spans="1:13" x14ac:dyDescent="0.25">
      <c r="A2636" s="1">
        <v>102416</v>
      </c>
      <c r="B2636" s="2">
        <v>43908</v>
      </c>
      <c r="C2636" s="1">
        <v>1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f>VLOOKUP(A2636,'Время активности'!$A$1:$B$3211,2,0)</f>
        <v>318</v>
      </c>
      <c r="J2636" s="5">
        <f t="shared" si="82"/>
        <v>5.3</v>
      </c>
      <c r="K2636" s="1">
        <f t="shared" si="83"/>
        <v>1</v>
      </c>
      <c r="L2636" t="str">
        <f>VLOOKUP(A2636,'Каналы привлечения'!$A$1:$B$3211,2,0)</f>
        <v>Instagram</v>
      </c>
      <c r="M2636">
        <f>VLOOKUP(L2636,'Косты по каналам'!$A$1:$B$7,2,0)</f>
        <v>75</v>
      </c>
    </row>
    <row r="2637" spans="1:13" x14ac:dyDescent="0.25">
      <c r="A2637" s="1">
        <v>100645</v>
      </c>
      <c r="B2637" s="2">
        <v>43959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f>VLOOKUP(A2637,'Время активности'!$A$1:$B$3211,2,0)</f>
        <v>75</v>
      </c>
      <c r="J2637" s="5">
        <f t="shared" si="82"/>
        <v>1.25</v>
      </c>
      <c r="K2637" s="1">
        <f t="shared" si="83"/>
        <v>3</v>
      </c>
      <c r="L2637" t="str">
        <f>VLOOKUP(A2637,'Каналы привлечения'!$A$1:$B$3211,2,0)</f>
        <v>TikTok</v>
      </c>
      <c r="M2637">
        <f>VLOOKUP(L2637,'Косты по каналам'!$A$1:$B$7,2,0)</f>
        <v>80</v>
      </c>
    </row>
    <row r="2638" spans="1:13" x14ac:dyDescent="0.25">
      <c r="A2638" s="1">
        <v>101708</v>
      </c>
      <c r="B2638" s="2">
        <v>43831</v>
      </c>
      <c r="C2638" s="1">
        <v>1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f>VLOOKUP(A2638,'Время активности'!$A$1:$B$3211,2,0)</f>
        <v>72</v>
      </c>
      <c r="J2638" s="5">
        <f t="shared" si="82"/>
        <v>1.2</v>
      </c>
      <c r="K2638" s="1">
        <f t="shared" si="83"/>
        <v>3</v>
      </c>
      <c r="L2638" t="str">
        <f>VLOOKUP(A2638,'Каналы привлечения'!$A$1:$B$3211,2,0)</f>
        <v>TikTok</v>
      </c>
      <c r="M2638">
        <f>VLOOKUP(L2638,'Косты по каналам'!$A$1:$B$7,2,0)</f>
        <v>80</v>
      </c>
    </row>
    <row r="2639" spans="1:13" x14ac:dyDescent="0.25">
      <c r="A2639" s="1">
        <v>101497</v>
      </c>
      <c r="B2639" s="2">
        <v>43945</v>
      </c>
      <c r="C2639" s="1">
        <v>1</v>
      </c>
      <c r="D2639" s="1">
        <v>1</v>
      </c>
      <c r="E2639" s="1">
        <v>0</v>
      </c>
      <c r="F2639" s="1">
        <v>0</v>
      </c>
      <c r="G2639" s="1">
        <v>0</v>
      </c>
      <c r="H2639" s="1">
        <v>0</v>
      </c>
      <c r="I2639" s="1">
        <f>VLOOKUP(A2639,'Время активности'!$A$1:$B$3211,2,0)</f>
        <v>152</v>
      </c>
      <c r="J2639" s="5">
        <f t="shared" si="82"/>
        <v>2.5333333333333332</v>
      </c>
      <c r="K2639" s="1">
        <f t="shared" si="83"/>
        <v>2</v>
      </c>
      <c r="L2639" t="str">
        <f>VLOOKUP(A2639,'Каналы привлечения'!$A$1:$B$3211,2,0)</f>
        <v>Facebook</v>
      </c>
      <c r="M2639">
        <f>VLOOKUP(L2639,'Косты по каналам'!$A$1:$B$7,2,0)</f>
        <v>90</v>
      </c>
    </row>
    <row r="2640" spans="1:13" x14ac:dyDescent="0.25">
      <c r="A2640" s="1">
        <v>100919</v>
      </c>
      <c r="B2640" s="2">
        <v>43864</v>
      </c>
      <c r="C2640" s="1">
        <v>1</v>
      </c>
      <c r="D2640" s="1">
        <v>1</v>
      </c>
      <c r="E2640" s="1">
        <v>1</v>
      </c>
      <c r="F2640" s="1">
        <v>0</v>
      </c>
      <c r="G2640" s="1">
        <v>0</v>
      </c>
      <c r="H2640" s="1">
        <v>0</v>
      </c>
      <c r="I2640" s="1">
        <f>VLOOKUP(A2640,'Время активности'!$A$1:$B$3211,2,0)</f>
        <v>187</v>
      </c>
      <c r="J2640" s="5">
        <f t="shared" si="82"/>
        <v>3.1166666666666667</v>
      </c>
      <c r="K2640" s="1">
        <f t="shared" si="83"/>
        <v>1</v>
      </c>
      <c r="L2640" t="str">
        <f>VLOOKUP(A2640,'Каналы привлечения'!$A$1:$B$3211,2,0)</f>
        <v>VK</v>
      </c>
      <c r="M2640">
        <f>VLOOKUP(L2640,'Косты по каналам'!$A$1:$B$7,2,0)</f>
        <v>60</v>
      </c>
    </row>
    <row r="2641" spans="1:13" x14ac:dyDescent="0.25">
      <c r="A2641" s="1">
        <v>101966</v>
      </c>
      <c r="B2641" s="2">
        <v>44019</v>
      </c>
      <c r="C2641" s="1">
        <v>1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f>VLOOKUP(A2641,'Время активности'!$A$1:$B$3211,2,0)</f>
        <v>18</v>
      </c>
      <c r="J2641" s="5">
        <f t="shared" si="82"/>
        <v>0.3</v>
      </c>
      <c r="K2641" s="1">
        <f t="shared" si="83"/>
        <v>4</v>
      </c>
      <c r="L2641" t="str">
        <f>VLOOKUP(A2641,'Каналы привлечения'!$A$1:$B$3211,2,0)</f>
        <v>Одноклассники</v>
      </c>
      <c r="M2641">
        <f>VLOOKUP(L2641,'Косты по каналам'!$A$1:$B$7,2,0)</f>
        <v>45</v>
      </c>
    </row>
    <row r="2642" spans="1:13" x14ac:dyDescent="0.25">
      <c r="A2642" s="1">
        <v>102082</v>
      </c>
      <c r="B2642" s="2">
        <v>44077</v>
      </c>
      <c r="C2642" s="1">
        <v>1</v>
      </c>
      <c r="D2642" s="1">
        <v>1</v>
      </c>
      <c r="E2642" s="1">
        <v>1</v>
      </c>
      <c r="F2642" s="1">
        <v>0</v>
      </c>
      <c r="G2642" s="1">
        <v>0</v>
      </c>
      <c r="H2642" s="1">
        <v>0</v>
      </c>
      <c r="I2642" s="1">
        <f>VLOOKUP(A2642,'Время активности'!$A$1:$B$3211,2,0)</f>
        <v>170</v>
      </c>
      <c r="J2642" s="5">
        <f t="shared" si="82"/>
        <v>2.8333333333333335</v>
      </c>
      <c r="K2642" s="1">
        <f t="shared" si="83"/>
        <v>2</v>
      </c>
      <c r="L2642" t="str">
        <f>VLOOKUP(A2642,'Каналы привлечения'!$A$1:$B$3211,2,0)</f>
        <v>Instagram</v>
      </c>
      <c r="M2642">
        <f>VLOOKUP(L2642,'Косты по каналам'!$A$1:$B$7,2,0)</f>
        <v>75</v>
      </c>
    </row>
    <row r="2643" spans="1:13" x14ac:dyDescent="0.25">
      <c r="A2643" s="1">
        <v>101675</v>
      </c>
      <c r="B2643" s="2">
        <v>44118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f>VLOOKUP(A2643,'Время активности'!$A$1:$B$3211,2,0)</f>
        <v>160</v>
      </c>
      <c r="J2643" s="5">
        <f t="shared" si="82"/>
        <v>2.6666666666666665</v>
      </c>
      <c r="K2643" s="1">
        <f t="shared" si="83"/>
        <v>2</v>
      </c>
      <c r="L2643" t="str">
        <f>VLOOKUP(A2643,'Каналы привлечения'!$A$1:$B$3211,2,0)</f>
        <v>Instagram</v>
      </c>
      <c r="M2643">
        <f>VLOOKUP(L2643,'Косты по каналам'!$A$1:$B$7,2,0)</f>
        <v>75</v>
      </c>
    </row>
    <row r="2644" spans="1:13" x14ac:dyDescent="0.25">
      <c r="A2644" s="1">
        <v>102388</v>
      </c>
      <c r="B2644" s="2">
        <v>43858</v>
      </c>
      <c r="C2644" s="1">
        <v>1</v>
      </c>
      <c r="D2644" s="1">
        <v>1</v>
      </c>
      <c r="E2644" s="1">
        <v>1</v>
      </c>
      <c r="F2644" s="1">
        <v>0</v>
      </c>
      <c r="G2644" s="1">
        <v>0</v>
      </c>
      <c r="H2644" s="1">
        <v>0</v>
      </c>
      <c r="I2644" s="1">
        <f>VLOOKUP(A2644,'Время активности'!$A$1:$B$3211,2,0)</f>
        <v>42</v>
      </c>
      <c r="J2644" s="5">
        <f t="shared" si="82"/>
        <v>0.7</v>
      </c>
      <c r="K2644" s="1">
        <f t="shared" si="83"/>
        <v>4</v>
      </c>
      <c r="L2644" t="str">
        <f>VLOOKUP(A2644,'Каналы привлечения'!$A$1:$B$3211,2,0)</f>
        <v>Одноклассники</v>
      </c>
      <c r="M2644">
        <f>VLOOKUP(L2644,'Косты по каналам'!$A$1:$B$7,2,0)</f>
        <v>45</v>
      </c>
    </row>
    <row r="2645" spans="1:13" x14ac:dyDescent="0.25">
      <c r="A2645" s="1">
        <v>101321</v>
      </c>
      <c r="B2645" s="2">
        <v>43843</v>
      </c>
      <c r="C2645" s="1">
        <v>1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f>VLOOKUP(A2645,'Время активности'!$A$1:$B$3211,2,0)</f>
        <v>51</v>
      </c>
      <c r="J2645" s="5">
        <f t="shared" si="82"/>
        <v>0.85</v>
      </c>
      <c r="K2645" s="1">
        <f t="shared" si="83"/>
        <v>4</v>
      </c>
      <c r="L2645" t="str">
        <f>VLOOKUP(A2645,'Каналы привлечения'!$A$1:$B$3211,2,0)</f>
        <v>Facebook</v>
      </c>
      <c r="M2645">
        <f>VLOOKUP(L2645,'Косты по каналам'!$A$1:$B$7,2,0)</f>
        <v>90</v>
      </c>
    </row>
    <row r="2646" spans="1:13" x14ac:dyDescent="0.25">
      <c r="A2646" s="1">
        <v>100211</v>
      </c>
      <c r="B2646" s="2">
        <v>43943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f>VLOOKUP(A2646,'Время активности'!$A$1:$B$3211,2,0)</f>
        <v>20</v>
      </c>
      <c r="J2646" s="5">
        <f t="shared" si="82"/>
        <v>0.33333333333333331</v>
      </c>
      <c r="K2646" s="1">
        <f t="shared" si="83"/>
        <v>4</v>
      </c>
      <c r="L2646" t="str">
        <f>VLOOKUP(A2646,'Каналы привлечения'!$A$1:$B$3211,2,0)</f>
        <v>Telegram</v>
      </c>
      <c r="M2646">
        <f>VLOOKUP(L2646,'Косты по каналам'!$A$1:$B$7,2,0)</f>
        <v>70</v>
      </c>
    </row>
    <row r="2647" spans="1:13" x14ac:dyDescent="0.25">
      <c r="A2647" s="1">
        <v>101233</v>
      </c>
      <c r="B2647" s="2">
        <v>43853</v>
      </c>
      <c r="C2647" s="1">
        <v>1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f>VLOOKUP(A2647,'Время активности'!$A$1:$B$3211,2,0)</f>
        <v>0</v>
      </c>
      <c r="J2647" s="5">
        <f t="shared" si="82"/>
        <v>0</v>
      </c>
      <c r="K2647" s="1">
        <f t="shared" si="83"/>
        <v>4</v>
      </c>
      <c r="L2647" t="str">
        <f>VLOOKUP(A2647,'Каналы привлечения'!$A$1:$B$3211,2,0)</f>
        <v>Facebook</v>
      </c>
      <c r="M2647">
        <f>VLOOKUP(L2647,'Косты по каналам'!$A$1:$B$7,2,0)</f>
        <v>90</v>
      </c>
    </row>
    <row r="2648" spans="1:13" x14ac:dyDescent="0.25">
      <c r="A2648" s="1">
        <v>102498</v>
      </c>
      <c r="B2648" s="2">
        <v>43931</v>
      </c>
      <c r="C2648" s="1">
        <v>1</v>
      </c>
      <c r="D2648" s="1">
        <v>1</v>
      </c>
      <c r="E2648" s="1">
        <v>1</v>
      </c>
      <c r="F2648" s="1">
        <v>0</v>
      </c>
      <c r="G2648" s="1">
        <v>0</v>
      </c>
      <c r="H2648" s="1">
        <v>0</v>
      </c>
      <c r="I2648" s="1">
        <f>VLOOKUP(A2648,'Время активности'!$A$1:$B$3211,2,0)</f>
        <v>52</v>
      </c>
      <c r="J2648" s="5">
        <f t="shared" si="82"/>
        <v>0.8666666666666667</v>
      </c>
      <c r="K2648" s="1">
        <f t="shared" si="83"/>
        <v>4</v>
      </c>
      <c r="L2648" t="str">
        <f>VLOOKUP(A2648,'Каналы привлечения'!$A$1:$B$3211,2,0)</f>
        <v>Telegram</v>
      </c>
      <c r="M2648">
        <f>VLOOKUP(L2648,'Косты по каналам'!$A$1:$B$7,2,0)</f>
        <v>70</v>
      </c>
    </row>
    <row r="2649" spans="1:13" x14ac:dyDescent="0.25">
      <c r="A2649" s="1">
        <v>102976</v>
      </c>
      <c r="B2649" s="2">
        <v>43949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f>VLOOKUP(A2649,'Время активности'!$A$1:$B$3211,2,0)</f>
        <v>61</v>
      </c>
      <c r="J2649" s="5">
        <f t="shared" si="82"/>
        <v>1.0166666666666666</v>
      </c>
      <c r="K2649" s="1">
        <f t="shared" si="83"/>
        <v>3</v>
      </c>
      <c r="L2649" t="str">
        <f>VLOOKUP(A2649,'Каналы привлечения'!$A$1:$B$3211,2,0)</f>
        <v>Facebook</v>
      </c>
      <c r="M2649">
        <f>VLOOKUP(L2649,'Косты по каналам'!$A$1:$B$7,2,0)</f>
        <v>90</v>
      </c>
    </row>
    <row r="2650" spans="1:13" x14ac:dyDescent="0.25">
      <c r="A2650" s="1">
        <v>101734</v>
      </c>
      <c r="B2650" s="2">
        <v>44045</v>
      </c>
      <c r="C2650" s="1">
        <v>1</v>
      </c>
      <c r="D2650" s="1">
        <v>1</v>
      </c>
      <c r="E2650" s="1">
        <v>0</v>
      </c>
      <c r="F2650" s="1">
        <v>0</v>
      </c>
      <c r="G2650" s="1">
        <v>0</v>
      </c>
      <c r="H2650" s="1">
        <v>0</v>
      </c>
      <c r="I2650" s="1">
        <f>VLOOKUP(A2650,'Время активности'!$A$1:$B$3211,2,0)</f>
        <v>72</v>
      </c>
      <c r="J2650" s="5">
        <f t="shared" si="82"/>
        <v>1.2</v>
      </c>
      <c r="K2650" s="1">
        <f t="shared" si="83"/>
        <v>3</v>
      </c>
      <c r="L2650" t="str">
        <f>VLOOKUP(A2650,'Каналы привлечения'!$A$1:$B$3211,2,0)</f>
        <v>Telegram</v>
      </c>
      <c r="M2650">
        <f>VLOOKUP(L2650,'Косты по каналам'!$A$1:$B$7,2,0)</f>
        <v>70</v>
      </c>
    </row>
    <row r="2651" spans="1:13" x14ac:dyDescent="0.25">
      <c r="A2651" s="1">
        <v>101167</v>
      </c>
      <c r="B2651" s="2">
        <v>43965</v>
      </c>
      <c r="C2651" s="1">
        <v>1</v>
      </c>
      <c r="D2651" s="1">
        <v>1</v>
      </c>
      <c r="E2651" s="1">
        <v>1</v>
      </c>
      <c r="F2651" s="1">
        <v>1</v>
      </c>
      <c r="G2651" s="1">
        <v>0</v>
      </c>
      <c r="H2651" s="1">
        <v>0</v>
      </c>
      <c r="I2651" s="1">
        <f>VLOOKUP(A2651,'Время активности'!$A$1:$B$3211,2,0)</f>
        <v>69</v>
      </c>
      <c r="J2651" s="5">
        <f t="shared" si="82"/>
        <v>1.1499999999999999</v>
      </c>
      <c r="K2651" s="1">
        <f t="shared" si="83"/>
        <v>3</v>
      </c>
      <c r="L2651" t="str">
        <f>VLOOKUP(A2651,'Каналы привлечения'!$A$1:$B$3211,2,0)</f>
        <v>TikTok</v>
      </c>
      <c r="M2651">
        <f>VLOOKUP(L2651,'Косты по каналам'!$A$1:$B$7,2,0)</f>
        <v>80</v>
      </c>
    </row>
    <row r="2652" spans="1:13" x14ac:dyDescent="0.25">
      <c r="A2652" s="1">
        <v>102836</v>
      </c>
      <c r="B2652" s="2">
        <v>43874</v>
      </c>
      <c r="C2652" s="1">
        <v>1</v>
      </c>
      <c r="D2652" s="1">
        <v>1</v>
      </c>
      <c r="E2652" s="1">
        <v>1</v>
      </c>
      <c r="F2652" s="1">
        <v>1</v>
      </c>
      <c r="G2652" s="1">
        <v>0</v>
      </c>
      <c r="H2652" s="1">
        <v>0</v>
      </c>
      <c r="I2652" s="1">
        <f>VLOOKUP(A2652,'Время активности'!$A$1:$B$3211,2,0)</f>
        <v>465</v>
      </c>
      <c r="J2652" s="5">
        <f t="shared" si="82"/>
        <v>7.75</v>
      </c>
      <c r="K2652" s="1">
        <f t="shared" si="83"/>
        <v>1</v>
      </c>
      <c r="L2652" t="str">
        <f>VLOOKUP(A2652,'Каналы привлечения'!$A$1:$B$3211,2,0)</f>
        <v>Telegram</v>
      </c>
      <c r="M2652">
        <f>VLOOKUP(L2652,'Косты по каналам'!$A$1:$B$7,2,0)</f>
        <v>70</v>
      </c>
    </row>
    <row r="2653" spans="1:13" x14ac:dyDescent="0.25">
      <c r="A2653" s="1">
        <v>101309</v>
      </c>
      <c r="B2653" s="2">
        <v>43980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f>VLOOKUP(A2653,'Время активности'!$A$1:$B$3211,2,0)</f>
        <v>56</v>
      </c>
      <c r="J2653" s="5">
        <f t="shared" si="82"/>
        <v>0.93333333333333335</v>
      </c>
      <c r="K2653" s="1">
        <f t="shared" si="83"/>
        <v>4</v>
      </c>
      <c r="L2653" t="str">
        <f>VLOOKUP(A2653,'Каналы привлечения'!$A$1:$B$3211,2,0)</f>
        <v>Instagram</v>
      </c>
      <c r="M2653">
        <f>VLOOKUP(L2653,'Косты по каналам'!$A$1:$B$7,2,0)</f>
        <v>75</v>
      </c>
    </row>
    <row r="2654" spans="1:13" x14ac:dyDescent="0.25">
      <c r="A2654" s="1">
        <v>102816</v>
      </c>
      <c r="B2654" s="2">
        <v>44018</v>
      </c>
      <c r="C2654" s="1">
        <v>1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f>VLOOKUP(A2654,'Время активности'!$A$1:$B$3211,2,0)</f>
        <v>14</v>
      </c>
      <c r="J2654" s="5">
        <f t="shared" si="82"/>
        <v>0.23333333333333334</v>
      </c>
      <c r="K2654" s="1">
        <f t="shared" si="83"/>
        <v>4</v>
      </c>
      <c r="L2654" t="str">
        <f>VLOOKUP(A2654,'Каналы привлечения'!$A$1:$B$3211,2,0)</f>
        <v>Facebook</v>
      </c>
      <c r="M2654">
        <f>VLOOKUP(L2654,'Косты по каналам'!$A$1:$B$7,2,0)</f>
        <v>90</v>
      </c>
    </row>
    <row r="2655" spans="1:13" x14ac:dyDescent="0.25">
      <c r="A2655" s="1">
        <v>100679</v>
      </c>
      <c r="B2655" s="2">
        <v>44042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f>VLOOKUP(A2655,'Время активности'!$A$1:$B$3211,2,0)</f>
        <v>121</v>
      </c>
      <c r="J2655" s="5">
        <f t="shared" si="82"/>
        <v>2.0166666666666666</v>
      </c>
      <c r="K2655" s="1">
        <f t="shared" si="83"/>
        <v>2</v>
      </c>
      <c r="L2655" t="str">
        <f>VLOOKUP(A2655,'Каналы привлечения'!$A$1:$B$3211,2,0)</f>
        <v>TikTok</v>
      </c>
      <c r="M2655">
        <f>VLOOKUP(L2655,'Косты по каналам'!$A$1:$B$7,2,0)</f>
        <v>80</v>
      </c>
    </row>
    <row r="2656" spans="1:13" x14ac:dyDescent="0.25">
      <c r="A2656" s="1">
        <v>102668</v>
      </c>
      <c r="B2656" s="2">
        <v>43858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f>VLOOKUP(A2656,'Время активности'!$A$1:$B$3211,2,0)</f>
        <v>203</v>
      </c>
      <c r="J2656" s="5">
        <f t="shared" si="82"/>
        <v>3.3833333333333333</v>
      </c>
      <c r="K2656" s="1">
        <f t="shared" si="83"/>
        <v>1</v>
      </c>
      <c r="L2656" t="str">
        <f>VLOOKUP(A2656,'Каналы привлечения'!$A$1:$B$3211,2,0)</f>
        <v>Instagram</v>
      </c>
      <c r="M2656">
        <f>VLOOKUP(L2656,'Косты по каналам'!$A$1:$B$7,2,0)</f>
        <v>75</v>
      </c>
    </row>
    <row r="2657" spans="1:13" x14ac:dyDescent="0.25">
      <c r="A2657" s="1">
        <v>102042</v>
      </c>
      <c r="B2657" s="2">
        <v>43894</v>
      </c>
      <c r="C2657" s="1">
        <v>1</v>
      </c>
      <c r="D2657" s="1">
        <v>1</v>
      </c>
      <c r="E2657" s="1">
        <v>1</v>
      </c>
      <c r="F2657" s="1">
        <v>1</v>
      </c>
      <c r="G2657" s="1">
        <v>1</v>
      </c>
      <c r="H2657" s="1">
        <v>0</v>
      </c>
      <c r="I2657" s="1">
        <f>VLOOKUP(A2657,'Время активности'!$A$1:$B$3211,2,0)</f>
        <v>83</v>
      </c>
      <c r="J2657" s="5">
        <f t="shared" si="82"/>
        <v>1.3833333333333333</v>
      </c>
      <c r="K2657" s="1">
        <f t="shared" si="83"/>
        <v>3</v>
      </c>
      <c r="L2657" t="str">
        <f>VLOOKUP(A2657,'Каналы привлечения'!$A$1:$B$3211,2,0)</f>
        <v>Facebook</v>
      </c>
      <c r="M2657">
        <f>VLOOKUP(L2657,'Косты по каналам'!$A$1:$B$7,2,0)</f>
        <v>90</v>
      </c>
    </row>
    <row r="2658" spans="1:13" x14ac:dyDescent="0.25">
      <c r="A2658" s="1">
        <v>100467</v>
      </c>
      <c r="B2658" s="2">
        <v>44104</v>
      </c>
      <c r="C2658" s="1">
        <v>1</v>
      </c>
      <c r="D2658" s="1">
        <v>1</v>
      </c>
      <c r="E2658" s="1">
        <v>0</v>
      </c>
      <c r="F2658" s="1">
        <v>0</v>
      </c>
      <c r="G2658" s="1">
        <v>0</v>
      </c>
      <c r="H2658" s="1">
        <v>0</v>
      </c>
      <c r="I2658" s="1">
        <f>VLOOKUP(A2658,'Время активности'!$A$1:$B$3211,2,0)</f>
        <v>75</v>
      </c>
      <c r="J2658" s="5">
        <f t="shared" si="82"/>
        <v>1.25</v>
      </c>
      <c r="K2658" s="1">
        <f t="shared" si="83"/>
        <v>3</v>
      </c>
      <c r="L2658" t="str">
        <f>VLOOKUP(A2658,'Каналы привлечения'!$A$1:$B$3211,2,0)</f>
        <v>Одноклассники</v>
      </c>
      <c r="M2658">
        <f>VLOOKUP(L2658,'Косты по каналам'!$A$1:$B$7,2,0)</f>
        <v>45</v>
      </c>
    </row>
    <row r="2659" spans="1:13" x14ac:dyDescent="0.25">
      <c r="A2659" s="1">
        <v>100536</v>
      </c>
      <c r="B2659" s="2">
        <v>43935</v>
      </c>
      <c r="C2659" s="1">
        <v>1</v>
      </c>
      <c r="D2659" s="1">
        <v>1</v>
      </c>
      <c r="E2659" s="1">
        <v>1</v>
      </c>
      <c r="F2659" s="1">
        <v>1</v>
      </c>
      <c r="G2659" s="1">
        <v>0</v>
      </c>
      <c r="H2659" s="1">
        <v>0</v>
      </c>
      <c r="I2659" s="1">
        <f>VLOOKUP(A2659,'Время активности'!$A$1:$B$3211,2,0)</f>
        <v>371</v>
      </c>
      <c r="J2659" s="5">
        <f t="shared" si="82"/>
        <v>6.1833333333333336</v>
      </c>
      <c r="K2659" s="1">
        <f t="shared" si="83"/>
        <v>1</v>
      </c>
      <c r="L2659" t="str">
        <f>VLOOKUP(A2659,'Каналы привлечения'!$A$1:$B$3211,2,0)</f>
        <v>Одноклассники</v>
      </c>
      <c r="M2659">
        <f>VLOOKUP(L2659,'Косты по каналам'!$A$1:$B$7,2,0)</f>
        <v>45</v>
      </c>
    </row>
    <row r="2660" spans="1:13" x14ac:dyDescent="0.25">
      <c r="A2660" s="1">
        <v>100059</v>
      </c>
      <c r="B2660" s="2">
        <v>43858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f>VLOOKUP(A2660,'Время активности'!$A$1:$B$3211,2,0)</f>
        <v>53</v>
      </c>
      <c r="J2660" s="5">
        <f t="shared" si="82"/>
        <v>0.8833333333333333</v>
      </c>
      <c r="K2660" s="1">
        <f t="shared" si="83"/>
        <v>4</v>
      </c>
      <c r="L2660" t="str">
        <f>VLOOKUP(A2660,'Каналы привлечения'!$A$1:$B$3211,2,0)</f>
        <v>Facebook</v>
      </c>
      <c r="M2660">
        <f>VLOOKUP(L2660,'Косты по каналам'!$A$1:$B$7,2,0)</f>
        <v>90</v>
      </c>
    </row>
    <row r="2661" spans="1:13" x14ac:dyDescent="0.25">
      <c r="A2661" s="1">
        <v>102077</v>
      </c>
      <c r="B2661" s="2">
        <v>44045</v>
      </c>
      <c r="C2661" s="1">
        <v>1</v>
      </c>
      <c r="D2661" s="1">
        <v>1</v>
      </c>
      <c r="E2661" s="1">
        <v>1</v>
      </c>
      <c r="F2661" s="1">
        <v>1</v>
      </c>
      <c r="G2661" s="1">
        <v>0</v>
      </c>
      <c r="H2661" s="1">
        <v>0</v>
      </c>
      <c r="I2661" s="1">
        <f>VLOOKUP(A2661,'Время активности'!$A$1:$B$3211,2,0)</f>
        <v>962</v>
      </c>
      <c r="J2661" s="5">
        <f t="shared" si="82"/>
        <v>16.033333333333335</v>
      </c>
      <c r="K2661" s="1">
        <f t="shared" si="83"/>
        <v>1</v>
      </c>
      <c r="L2661" t="str">
        <f>VLOOKUP(A2661,'Каналы привлечения'!$A$1:$B$3211,2,0)</f>
        <v>Telegram</v>
      </c>
      <c r="M2661">
        <f>VLOOKUP(L2661,'Косты по каналам'!$A$1:$B$7,2,0)</f>
        <v>70</v>
      </c>
    </row>
    <row r="2662" spans="1:13" x14ac:dyDescent="0.25">
      <c r="A2662" s="1">
        <v>101174</v>
      </c>
      <c r="B2662" s="2">
        <v>43837</v>
      </c>
      <c r="C2662" s="1">
        <v>1</v>
      </c>
      <c r="D2662" s="1">
        <v>1</v>
      </c>
      <c r="E2662" s="1">
        <v>1</v>
      </c>
      <c r="F2662" s="1">
        <v>0</v>
      </c>
      <c r="G2662" s="1">
        <v>0</v>
      </c>
      <c r="H2662" s="1">
        <v>0</v>
      </c>
      <c r="I2662" s="1">
        <f>VLOOKUP(A2662,'Время активности'!$A$1:$B$3211,2,0)</f>
        <v>169</v>
      </c>
      <c r="J2662" s="5">
        <f t="shared" si="82"/>
        <v>2.8166666666666669</v>
      </c>
      <c r="K2662" s="1">
        <f t="shared" si="83"/>
        <v>2</v>
      </c>
      <c r="L2662" t="str">
        <f>VLOOKUP(A2662,'Каналы привлечения'!$A$1:$B$3211,2,0)</f>
        <v>Telegram</v>
      </c>
      <c r="M2662">
        <f>VLOOKUP(L2662,'Косты по каналам'!$A$1:$B$7,2,0)</f>
        <v>70</v>
      </c>
    </row>
    <row r="2663" spans="1:13" x14ac:dyDescent="0.25">
      <c r="A2663" s="1">
        <v>102121</v>
      </c>
      <c r="B2663" s="2">
        <v>43861</v>
      </c>
      <c r="C2663" s="1">
        <v>1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f>VLOOKUP(A2663,'Время активности'!$A$1:$B$3211,2,0)</f>
        <v>19</v>
      </c>
      <c r="J2663" s="5">
        <f t="shared" si="82"/>
        <v>0.31666666666666665</v>
      </c>
      <c r="K2663" s="1">
        <f t="shared" si="83"/>
        <v>4</v>
      </c>
      <c r="L2663" t="str">
        <f>VLOOKUP(A2663,'Каналы привлечения'!$A$1:$B$3211,2,0)</f>
        <v>Instagram</v>
      </c>
      <c r="M2663">
        <f>VLOOKUP(L2663,'Косты по каналам'!$A$1:$B$7,2,0)</f>
        <v>75</v>
      </c>
    </row>
    <row r="2664" spans="1:13" x14ac:dyDescent="0.25">
      <c r="A2664" s="1">
        <v>102749</v>
      </c>
      <c r="B2664" s="2">
        <v>44076</v>
      </c>
      <c r="C2664" s="1">
        <v>1</v>
      </c>
      <c r="D2664" s="1">
        <v>1</v>
      </c>
      <c r="E2664" s="1">
        <v>0</v>
      </c>
      <c r="F2664" s="1">
        <v>0</v>
      </c>
      <c r="G2664" s="1">
        <v>0</v>
      </c>
      <c r="H2664" s="1">
        <v>0</v>
      </c>
      <c r="I2664" s="1">
        <f>VLOOKUP(A2664,'Время активности'!$A$1:$B$3211,2,0)</f>
        <v>82</v>
      </c>
      <c r="J2664" s="5">
        <f t="shared" si="82"/>
        <v>1.3666666666666667</v>
      </c>
      <c r="K2664" s="1">
        <f t="shared" si="83"/>
        <v>3</v>
      </c>
      <c r="L2664" t="str">
        <f>VLOOKUP(A2664,'Каналы привлечения'!$A$1:$B$3211,2,0)</f>
        <v>VK</v>
      </c>
      <c r="M2664">
        <f>VLOOKUP(L2664,'Косты по каналам'!$A$1:$B$7,2,0)</f>
        <v>60</v>
      </c>
    </row>
    <row r="2665" spans="1:13" x14ac:dyDescent="0.25">
      <c r="A2665" s="1">
        <v>101957</v>
      </c>
      <c r="B2665" s="2">
        <v>44159</v>
      </c>
      <c r="C2665" s="1">
        <v>1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f>VLOOKUP(A2665,'Время активности'!$A$1:$B$3211,2,0)</f>
        <v>40</v>
      </c>
      <c r="J2665" s="5">
        <f t="shared" si="82"/>
        <v>0.66666666666666663</v>
      </c>
      <c r="K2665" s="1">
        <f t="shared" si="83"/>
        <v>4</v>
      </c>
      <c r="L2665" t="str">
        <f>VLOOKUP(A2665,'Каналы привлечения'!$A$1:$B$3211,2,0)</f>
        <v>Facebook</v>
      </c>
      <c r="M2665">
        <f>VLOOKUP(L2665,'Косты по каналам'!$A$1:$B$7,2,0)</f>
        <v>90</v>
      </c>
    </row>
    <row r="2666" spans="1:13" x14ac:dyDescent="0.25">
      <c r="A2666" s="1">
        <v>100789</v>
      </c>
      <c r="B2666" s="2">
        <v>43996</v>
      </c>
      <c r="C2666" s="1">
        <v>1</v>
      </c>
      <c r="D2666" s="1">
        <v>1</v>
      </c>
      <c r="E2666" s="1">
        <v>1</v>
      </c>
      <c r="F2666" s="1">
        <v>1</v>
      </c>
      <c r="G2666" s="1">
        <v>0</v>
      </c>
      <c r="H2666" s="1">
        <v>0</v>
      </c>
      <c r="I2666" s="1">
        <f>VLOOKUP(A2666,'Время активности'!$A$1:$B$3211,2,0)</f>
        <v>170</v>
      </c>
      <c r="J2666" s="5">
        <f t="shared" si="82"/>
        <v>2.8333333333333335</v>
      </c>
      <c r="K2666" s="1">
        <f t="shared" si="83"/>
        <v>2</v>
      </c>
      <c r="L2666" t="str">
        <f>VLOOKUP(A2666,'Каналы привлечения'!$A$1:$B$3211,2,0)</f>
        <v>VK</v>
      </c>
      <c r="M2666">
        <f>VLOOKUP(L2666,'Косты по каналам'!$A$1:$B$7,2,0)</f>
        <v>60</v>
      </c>
    </row>
    <row r="2667" spans="1:13" x14ac:dyDescent="0.25">
      <c r="A2667" s="1">
        <v>101883</v>
      </c>
      <c r="B2667" s="2">
        <v>43947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f>VLOOKUP(A2667,'Время активности'!$A$1:$B$3211,2,0)</f>
        <v>178</v>
      </c>
      <c r="J2667" s="5">
        <f t="shared" si="82"/>
        <v>2.9666666666666668</v>
      </c>
      <c r="K2667" s="1">
        <f t="shared" si="83"/>
        <v>2</v>
      </c>
      <c r="L2667" t="str">
        <f>VLOOKUP(A2667,'Каналы привлечения'!$A$1:$B$3211,2,0)</f>
        <v>TikTok</v>
      </c>
      <c r="M2667">
        <f>VLOOKUP(L2667,'Косты по каналам'!$A$1:$B$7,2,0)</f>
        <v>80</v>
      </c>
    </row>
    <row r="2668" spans="1:13" x14ac:dyDescent="0.25">
      <c r="A2668" s="1">
        <v>102424</v>
      </c>
      <c r="B2668" s="2">
        <v>44044</v>
      </c>
      <c r="C2668" s="1">
        <v>1</v>
      </c>
      <c r="D2668" s="1">
        <v>1</v>
      </c>
      <c r="E2668" s="1">
        <v>1</v>
      </c>
      <c r="F2668" s="1">
        <v>1</v>
      </c>
      <c r="G2668" s="1">
        <v>0</v>
      </c>
      <c r="H2668" s="1">
        <v>0</v>
      </c>
      <c r="I2668" s="1">
        <f>VLOOKUP(A2668,'Время активности'!$A$1:$B$3211,2,0)</f>
        <v>21</v>
      </c>
      <c r="J2668" s="5">
        <f t="shared" si="82"/>
        <v>0.35</v>
      </c>
      <c r="K2668" s="1">
        <f t="shared" si="83"/>
        <v>4</v>
      </c>
      <c r="L2668" t="str">
        <f>VLOOKUP(A2668,'Каналы привлечения'!$A$1:$B$3211,2,0)</f>
        <v>Instagram</v>
      </c>
      <c r="M2668">
        <f>VLOOKUP(L2668,'Косты по каналам'!$A$1:$B$7,2,0)</f>
        <v>75</v>
      </c>
    </row>
    <row r="2669" spans="1:13" x14ac:dyDescent="0.25">
      <c r="A2669" s="1">
        <v>100138</v>
      </c>
      <c r="B2669" s="2">
        <v>43979</v>
      </c>
      <c r="C2669" s="1">
        <v>1</v>
      </c>
      <c r="D2669" s="1">
        <v>1</v>
      </c>
      <c r="E2669" s="1">
        <v>1</v>
      </c>
      <c r="F2669" s="1">
        <v>1</v>
      </c>
      <c r="G2669" s="1">
        <v>1</v>
      </c>
      <c r="H2669" s="1">
        <v>0</v>
      </c>
      <c r="I2669" s="1">
        <f>VLOOKUP(A2669,'Время активности'!$A$1:$B$3211,2,0)</f>
        <v>82</v>
      </c>
      <c r="J2669" s="5">
        <f t="shared" si="82"/>
        <v>1.3666666666666667</v>
      </c>
      <c r="K2669" s="1">
        <f t="shared" si="83"/>
        <v>3</v>
      </c>
      <c r="L2669" t="str">
        <f>VLOOKUP(A2669,'Каналы привлечения'!$A$1:$B$3211,2,0)</f>
        <v>Одноклассники</v>
      </c>
      <c r="M2669">
        <f>VLOOKUP(L2669,'Косты по каналам'!$A$1:$B$7,2,0)</f>
        <v>45</v>
      </c>
    </row>
    <row r="2670" spans="1:13" x14ac:dyDescent="0.25">
      <c r="A2670" s="1">
        <v>101209</v>
      </c>
      <c r="B2670" s="2">
        <v>43914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f>VLOOKUP(A2670,'Время активности'!$A$1:$B$3211,2,0)</f>
        <v>285</v>
      </c>
      <c r="J2670" s="5">
        <f t="shared" si="82"/>
        <v>4.75</v>
      </c>
      <c r="K2670" s="1">
        <f t="shared" si="83"/>
        <v>1</v>
      </c>
      <c r="L2670" t="str">
        <f>VLOOKUP(A2670,'Каналы привлечения'!$A$1:$B$3211,2,0)</f>
        <v>Facebook</v>
      </c>
      <c r="M2670">
        <f>VLOOKUP(L2670,'Косты по каналам'!$A$1:$B$7,2,0)</f>
        <v>90</v>
      </c>
    </row>
    <row r="2671" spans="1:13" x14ac:dyDescent="0.25">
      <c r="A2671" s="1">
        <v>102075</v>
      </c>
      <c r="B2671" s="2">
        <v>43952</v>
      </c>
      <c r="C2671" s="1">
        <v>1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f>VLOOKUP(A2671,'Время активности'!$A$1:$B$3211,2,0)</f>
        <v>301</v>
      </c>
      <c r="J2671" s="5">
        <f t="shared" si="82"/>
        <v>5.0166666666666666</v>
      </c>
      <c r="K2671" s="1">
        <f t="shared" si="83"/>
        <v>1</v>
      </c>
      <c r="L2671" t="str">
        <f>VLOOKUP(A2671,'Каналы привлечения'!$A$1:$B$3211,2,0)</f>
        <v>TikTok</v>
      </c>
      <c r="M2671">
        <f>VLOOKUP(L2671,'Косты по каналам'!$A$1:$B$7,2,0)</f>
        <v>80</v>
      </c>
    </row>
    <row r="2672" spans="1:13" x14ac:dyDescent="0.25">
      <c r="A2672" s="1">
        <v>101949</v>
      </c>
      <c r="B2672" s="2">
        <v>43955</v>
      </c>
      <c r="C2672" s="1">
        <v>1</v>
      </c>
      <c r="D2672" s="1">
        <v>1</v>
      </c>
      <c r="E2672" s="1">
        <v>0</v>
      </c>
      <c r="F2672" s="1">
        <v>0</v>
      </c>
      <c r="G2672" s="1">
        <v>0</v>
      </c>
      <c r="H2672" s="1">
        <v>0</v>
      </c>
      <c r="I2672" s="1">
        <f>VLOOKUP(A2672,'Время активности'!$A$1:$B$3211,2,0)</f>
        <v>191</v>
      </c>
      <c r="J2672" s="5">
        <f t="shared" si="82"/>
        <v>3.1833333333333331</v>
      </c>
      <c r="K2672" s="1">
        <f t="shared" si="83"/>
        <v>1</v>
      </c>
      <c r="L2672" t="str">
        <f>VLOOKUP(A2672,'Каналы привлечения'!$A$1:$B$3211,2,0)</f>
        <v>TikTok</v>
      </c>
      <c r="M2672">
        <f>VLOOKUP(L2672,'Косты по каналам'!$A$1:$B$7,2,0)</f>
        <v>80</v>
      </c>
    </row>
    <row r="2673" spans="1:13" x14ac:dyDescent="0.25">
      <c r="A2673" s="1">
        <v>100617</v>
      </c>
      <c r="B2673" s="2">
        <v>44173</v>
      </c>
      <c r="C2673" s="1">
        <v>1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f>VLOOKUP(A2673,'Время активности'!$A$1:$B$3211,2,0)</f>
        <v>202</v>
      </c>
      <c r="J2673" s="5">
        <f t="shared" si="82"/>
        <v>3.3666666666666667</v>
      </c>
      <c r="K2673" s="1">
        <f t="shared" si="83"/>
        <v>1</v>
      </c>
      <c r="L2673" t="str">
        <f>VLOOKUP(A2673,'Каналы привлечения'!$A$1:$B$3211,2,0)</f>
        <v>Одноклассники</v>
      </c>
      <c r="M2673">
        <f>VLOOKUP(L2673,'Косты по каналам'!$A$1:$B$7,2,0)</f>
        <v>45</v>
      </c>
    </row>
    <row r="2674" spans="1:13" x14ac:dyDescent="0.25">
      <c r="A2674" s="1">
        <v>100121</v>
      </c>
      <c r="B2674" s="2">
        <v>43964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f>VLOOKUP(A2674,'Время активности'!$A$1:$B$3211,2,0)</f>
        <v>157</v>
      </c>
      <c r="J2674" s="5">
        <f t="shared" si="82"/>
        <v>2.6166666666666667</v>
      </c>
      <c r="K2674" s="1">
        <f t="shared" si="83"/>
        <v>2</v>
      </c>
      <c r="L2674" t="str">
        <f>VLOOKUP(A2674,'Каналы привлечения'!$A$1:$B$3211,2,0)</f>
        <v>Telegram</v>
      </c>
      <c r="M2674">
        <f>VLOOKUP(L2674,'Косты по каналам'!$A$1:$B$7,2,0)</f>
        <v>70</v>
      </c>
    </row>
    <row r="2675" spans="1:13" x14ac:dyDescent="0.25">
      <c r="A2675" s="1">
        <v>100670</v>
      </c>
      <c r="B2675" s="2">
        <v>43916</v>
      </c>
      <c r="C2675" s="1">
        <v>1</v>
      </c>
      <c r="D2675" s="1">
        <v>1</v>
      </c>
      <c r="E2675" s="1">
        <v>1</v>
      </c>
      <c r="F2675" s="1">
        <v>0</v>
      </c>
      <c r="G2675" s="1">
        <v>0</v>
      </c>
      <c r="H2675" s="1">
        <v>0</v>
      </c>
      <c r="I2675" s="1">
        <f>VLOOKUP(A2675,'Время активности'!$A$1:$B$3211,2,0)</f>
        <v>231</v>
      </c>
      <c r="J2675" s="5">
        <f t="shared" si="82"/>
        <v>3.85</v>
      </c>
      <c r="K2675" s="1">
        <f t="shared" si="83"/>
        <v>1</v>
      </c>
      <c r="L2675" t="str">
        <f>VLOOKUP(A2675,'Каналы привлечения'!$A$1:$B$3211,2,0)</f>
        <v>Instagram</v>
      </c>
      <c r="M2675">
        <f>VLOOKUP(L2675,'Косты по каналам'!$A$1:$B$7,2,0)</f>
        <v>75</v>
      </c>
    </row>
    <row r="2676" spans="1:13" x14ac:dyDescent="0.25">
      <c r="A2676" s="1">
        <v>100619</v>
      </c>
      <c r="B2676" s="2">
        <v>44100</v>
      </c>
      <c r="C2676" s="1">
        <v>1</v>
      </c>
      <c r="D2676" s="1">
        <v>1</v>
      </c>
      <c r="E2676" s="1">
        <v>1</v>
      </c>
      <c r="F2676" s="1">
        <v>0</v>
      </c>
      <c r="G2676" s="1">
        <v>0</v>
      </c>
      <c r="H2676" s="1">
        <v>0</v>
      </c>
      <c r="I2676" s="1">
        <f>VLOOKUP(A2676,'Время активности'!$A$1:$B$3211,2,0)</f>
        <v>62</v>
      </c>
      <c r="J2676" s="5">
        <f t="shared" si="82"/>
        <v>1.0333333333333334</v>
      </c>
      <c r="K2676" s="1">
        <f t="shared" si="83"/>
        <v>3</v>
      </c>
      <c r="L2676" t="str">
        <f>VLOOKUP(A2676,'Каналы привлечения'!$A$1:$B$3211,2,0)</f>
        <v>Instagram</v>
      </c>
      <c r="M2676">
        <f>VLOOKUP(L2676,'Косты по каналам'!$A$1:$B$7,2,0)</f>
        <v>75</v>
      </c>
    </row>
    <row r="2677" spans="1:13" x14ac:dyDescent="0.25">
      <c r="A2677" s="1">
        <v>102756</v>
      </c>
      <c r="B2677" s="2">
        <v>44002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f>VLOOKUP(A2677,'Время активности'!$A$1:$B$3211,2,0)</f>
        <v>111</v>
      </c>
      <c r="J2677" s="5">
        <f t="shared" si="82"/>
        <v>1.85</v>
      </c>
      <c r="K2677" s="1">
        <f t="shared" si="83"/>
        <v>3</v>
      </c>
      <c r="L2677" t="str">
        <f>VLOOKUP(A2677,'Каналы привлечения'!$A$1:$B$3211,2,0)</f>
        <v>Telegram</v>
      </c>
      <c r="M2677">
        <f>VLOOKUP(L2677,'Косты по каналам'!$A$1:$B$7,2,0)</f>
        <v>70</v>
      </c>
    </row>
    <row r="2678" spans="1:13" x14ac:dyDescent="0.25">
      <c r="A2678" s="1">
        <v>102994</v>
      </c>
      <c r="B2678" s="2">
        <v>43930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f>VLOOKUP(A2678,'Время активности'!$A$1:$B$3211,2,0)</f>
        <v>28</v>
      </c>
      <c r="J2678" s="5">
        <f t="shared" si="82"/>
        <v>0.46666666666666667</v>
      </c>
      <c r="K2678" s="1">
        <f t="shared" si="83"/>
        <v>4</v>
      </c>
      <c r="L2678" t="str">
        <f>VLOOKUP(A2678,'Каналы привлечения'!$A$1:$B$3211,2,0)</f>
        <v>TikTok</v>
      </c>
      <c r="M2678">
        <f>VLOOKUP(L2678,'Косты по каналам'!$A$1:$B$7,2,0)</f>
        <v>80</v>
      </c>
    </row>
    <row r="2679" spans="1:13" x14ac:dyDescent="0.25">
      <c r="A2679" s="1">
        <v>101607</v>
      </c>
      <c r="B2679" s="2">
        <v>44106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f>VLOOKUP(A2679,'Время активности'!$A$1:$B$3211,2,0)</f>
        <v>289</v>
      </c>
      <c r="J2679" s="5">
        <f t="shared" si="82"/>
        <v>4.8166666666666664</v>
      </c>
      <c r="K2679" s="1">
        <f t="shared" si="83"/>
        <v>1</v>
      </c>
      <c r="L2679" t="str">
        <f>VLOOKUP(A2679,'Каналы привлечения'!$A$1:$B$3211,2,0)</f>
        <v>Одноклассники</v>
      </c>
      <c r="M2679">
        <f>VLOOKUP(L2679,'Косты по каналам'!$A$1:$B$7,2,0)</f>
        <v>45</v>
      </c>
    </row>
    <row r="2680" spans="1:13" x14ac:dyDescent="0.25">
      <c r="A2680" s="1">
        <v>102262</v>
      </c>
      <c r="B2680" s="2">
        <v>44101</v>
      </c>
      <c r="C2680" s="1">
        <v>1</v>
      </c>
      <c r="D2680" s="1">
        <v>1</v>
      </c>
      <c r="E2680" s="1">
        <v>0</v>
      </c>
      <c r="F2680" s="1">
        <v>0</v>
      </c>
      <c r="G2680" s="1">
        <v>0</v>
      </c>
      <c r="H2680" s="1">
        <v>0</v>
      </c>
      <c r="I2680" s="1">
        <f>VLOOKUP(A2680,'Время активности'!$A$1:$B$3211,2,0)</f>
        <v>53</v>
      </c>
      <c r="J2680" s="5">
        <f t="shared" si="82"/>
        <v>0.8833333333333333</v>
      </c>
      <c r="K2680" s="1">
        <f t="shared" si="83"/>
        <v>4</v>
      </c>
      <c r="L2680" t="str">
        <f>VLOOKUP(A2680,'Каналы привлечения'!$A$1:$B$3211,2,0)</f>
        <v>TikTok</v>
      </c>
      <c r="M2680">
        <f>VLOOKUP(L2680,'Косты по каналам'!$A$1:$B$7,2,0)</f>
        <v>80</v>
      </c>
    </row>
    <row r="2681" spans="1:13" x14ac:dyDescent="0.25">
      <c r="A2681" s="1">
        <v>102258</v>
      </c>
      <c r="B2681" s="2">
        <v>44037</v>
      </c>
      <c r="C2681" s="1">
        <v>1</v>
      </c>
      <c r="D2681" s="1">
        <v>1</v>
      </c>
      <c r="E2681" s="1">
        <v>1</v>
      </c>
      <c r="F2681" s="1">
        <v>0</v>
      </c>
      <c r="G2681" s="1">
        <v>0</v>
      </c>
      <c r="H2681" s="1">
        <v>0</v>
      </c>
      <c r="I2681" s="1">
        <f>VLOOKUP(A2681,'Время активности'!$A$1:$B$3211,2,0)</f>
        <v>46</v>
      </c>
      <c r="J2681" s="5">
        <f t="shared" si="82"/>
        <v>0.76666666666666672</v>
      </c>
      <c r="K2681" s="1">
        <f t="shared" si="83"/>
        <v>4</v>
      </c>
      <c r="L2681" t="str">
        <f>VLOOKUP(A2681,'Каналы привлечения'!$A$1:$B$3211,2,0)</f>
        <v>Facebook</v>
      </c>
      <c r="M2681">
        <f>VLOOKUP(L2681,'Косты по каналам'!$A$1:$B$7,2,0)</f>
        <v>90</v>
      </c>
    </row>
    <row r="2682" spans="1:13" x14ac:dyDescent="0.25">
      <c r="A2682" s="1">
        <v>100054</v>
      </c>
      <c r="B2682" s="2">
        <v>43948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f>VLOOKUP(A2682,'Время активности'!$A$1:$B$3211,2,0)</f>
        <v>7</v>
      </c>
      <c r="J2682" s="5">
        <f t="shared" si="82"/>
        <v>0.11666666666666667</v>
      </c>
      <c r="K2682" s="1">
        <f t="shared" si="83"/>
        <v>4</v>
      </c>
      <c r="L2682" t="str">
        <f>VLOOKUP(A2682,'Каналы привлечения'!$A$1:$B$3211,2,0)</f>
        <v>VK</v>
      </c>
      <c r="M2682">
        <f>VLOOKUP(L2682,'Косты по каналам'!$A$1:$B$7,2,0)</f>
        <v>60</v>
      </c>
    </row>
    <row r="2683" spans="1:13" x14ac:dyDescent="0.25">
      <c r="A2683" s="1">
        <v>101507</v>
      </c>
      <c r="B2683" s="2">
        <v>44139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f>VLOOKUP(A2683,'Время активности'!$A$1:$B$3211,2,0)</f>
        <v>78</v>
      </c>
      <c r="J2683" s="5">
        <f t="shared" si="82"/>
        <v>1.3</v>
      </c>
      <c r="K2683" s="1">
        <f t="shared" si="83"/>
        <v>3</v>
      </c>
      <c r="L2683" t="str">
        <f>VLOOKUP(A2683,'Каналы привлечения'!$A$1:$B$3211,2,0)</f>
        <v>TikTok</v>
      </c>
      <c r="M2683">
        <f>VLOOKUP(L2683,'Косты по каналам'!$A$1:$B$7,2,0)</f>
        <v>80</v>
      </c>
    </row>
    <row r="2684" spans="1:13" x14ac:dyDescent="0.25">
      <c r="A2684" s="1">
        <v>100123</v>
      </c>
      <c r="B2684" s="2">
        <v>44037</v>
      </c>
      <c r="C2684" s="1">
        <v>1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s="1">
        <f>VLOOKUP(A2684,'Время активности'!$A$1:$B$3211,2,0)</f>
        <v>246</v>
      </c>
      <c r="J2684" s="5">
        <f t="shared" si="82"/>
        <v>4.0999999999999996</v>
      </c>
      <c r="K2684" s="1">
        <f t="shared" si="83"/>
        <v>1</v>
      </c>
      <c r="L2684" t="str">
        <f>VLOOKUP(A2684,'Каналы привлечения'!$A$1:$B$3211,2,0)</f>
        <v>VK</v>
      </c>
      <c r="M2684">
        <f>VLOOKUP(L2684,'Косты по каналам'!$A$1:$B$7,2,0)</f>
        <v>60</v>
      </c>
    </row>
    <row r="2685" spans="1:13" x14ac:dyDescent="0.25">
      <c r="A2685" s="1">
        <v>102443</v>
      </c>
      <c r="B2685" s="2">
        <v>44056</v>
      </c>
      <c r="C2685" s="1">
        <v>1</v>
      </c>
      <c r="D2685" s="1">
        <v>1</v>
      </c>
      <c r="E2685" s="1">
        <v>1</v>
      </c>
      <c r="F2685" s="1">
        <v>0</v>
      </c>
      <c r="G2685" s="1">
        <v>0</v>
      </c>
      <c r="H2685" s="1">
        <v>0</v>
      </c>
      <c r="I2685" s="1">
        <f>VLOOKUP(A2685,'Время активности'!$A$1:$B$3211,2,0)</f>
        <v>176</v>
      </c>
      <c r="J2685" s="5">
        <f t="shared" si="82"/>
        <v>2.9333333333333331</v>
      </c>
      <c r="K2685" s="1">
        <f t="shared" si="83"/>
        <v>2</v>
      </c>
      <c r="L2685" t="str">
        <f>VLOOKUP(A2685,'Каналы привлечения'!$A$1:$B$3211,2,0)</f>
        <v>Telegram</v>
      </c>
      <c r="M2685">
        <f>VLOOKUP(L2685,'Косты по каналам'!$A$1:$B$7,2,0)</f>
        <v>70</v>
      </c>
    </row>
    <row r="2686" spans="1:13" x14ac:dyDescent="0.25">
      <c r="A2686" s="1">
        <v>101752</v>
      </c>
      <c r="B2686" s="2">
        <v>43884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f>VLOOKUP(A2686,'Время активности'!$A$1:$B$3211,2,0)</f>
        <v>51</v>
      </c>
      <c r="J2686" s="5">
        <f t="shared" si="82"/>
        <v>0.85</v>
      </c>
      <c r="K2686" s="1">
        <f t="shared" si="83"/>
        <v>4</v>
      </c>
      <c r="L2686" t="str">
        <f>VLOOKUP(A2686,'Каналы привлечения'!$A$1:$B$3211,2,0)</f>
        <v>Одноклассники</v>
      </c>
      <c r="M2686">
        <f>VLOOKUP(L2686,'Косты по каналам'!$A$1:$B$7,2,0)</f>
        <v>45</v>
      </c>
    </row>
    <row r="2687" spans="1:13" x14ac:dyDescent="0.25">
      <c r="A2687" s="1">
        <v>101295</v>
      </c>
      <c r="B2687" s="2">
        <v>43841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f>VLOOKUP(A2687,'Время активности'!$A$1:$B$3211,2,0)</f>
        <v>49</v>
      </c>
      <c r="J2687" s="5">
        <f t="shared" si="82"/>
        <v>0.81666666666666665</v>
      </c>
      <c r="K2687" s="1">
        <f t="shared" si="83"/>
        <v>4</v>
      </c>
      <c r="L2687" t="str">
        <f>VLOOKUP(A2687,'Каналы привлечения'!$A$1:$B$3211,2,0)</f>
        <v>Instagram</v>
      </c>
      <c r="M2687">
        <f>VLOOKUP(L2687,'Косты по каналам'!$A$1:$B$7,2,0)</f>
        <v>75</v>
      </c>
    </row>
    <row r="2688" spans="1:13" x14ac:dyDescent="0.25">
      <c r="A2688" s="1">
        <v>102398</v>
      </c>
      <c r="B2688" s="2">
        <v>43838</v>
      </c>
      <c r="C2688" s="1">
        <v>1</v>
      </c>
      <c r="D2688" s="1">
        <v>1</v>
      </c>
      <c r="E2688" s="1">
        <v>0</v>
      </c>
      <c r="F2688" s="1">
        <v>0</v>
      </c>
      <c r="G2688" s="1">
        <v>0</v>
      </c>
      <c r="H2688" s="1">
        <v>0</v>
      </c>
      <c r="I2688" s="1">
        <f>VLOOKUP(A2688,'Время активности'!$A$1:$B$3211,2,0)</f>
        <v>36</v>
      </c>
      <c r="J2688" s="5">
        <f t="shared" si="82"/>
        <v>0.6</v>
      </c>
      <c r="K2688" s="1">
        <f t="shared" si="83"/>
        <v>4</v>
      </c>
      <c r="L2688" t="str">
        <f>VLOOKUP(A2688,'Каналы привлечения'!$A$1:$B$3211,2,0)</f>
        <v>Telegram</v>
      </c>
      <c r="M2688">
        <f>VLOOKUP(L2688,'Косты по каналам'!$A$1:$B$7,2,0)</f>
        <v>70</v>
      </c>
    </row>
    <row r="2689" spans="1:13" x14ac:dyDescent="0.25">
      <c r="A2689" s="1">
        <v>101102</v>
      </c>
      <c r="B2689" s="2">
        <v>43967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f>VLOOKUP(A2689,'Время активности'!$A$1:$B$3211,2,0)</f>
        <v>63</v>
      </c>
      <c r="J2689" s="5">
        <f t="shared" si="82"/>
        <v>1.05</v>
      </c>
      <c r="K2689" s="1">
        <f t="shared" si="83"/>
        <v>3</v>
      </c>
      <c r="L2689" t="str">
        <f>VLOOKUP(A2689,'Каналы привлечения'!$A$1:$B$3211,2,0)</f>
        <v>TikTok</v>
      </c>
      <c r="M2689">
        <f>VLOOKUP(L2689,'Косты по каналам'!$A$1:$B$7,2,0)</f>
        <v>80</v>
      </c>
    </row>
    <row r="2690" spans="1:13" x14ac:dyDescent="0.25">
      <c r="A2690" s="1">
        <v>102243</v>
      </c>
      <c r="B2690" s="2">
        <v>44161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f>VLOOKUP(A2690,'Время активности'!$A$1:$B$3211,2,0)</f>
        <v>69</v>
      </c>
      <c r="J2690" s="5">
        <f t="shared" si="82"/>
        <v>1.1499999999999999</v>
      </c>
      <c r="K2690" s="1">
        <f t="shared" si="83"/>
        <v>3</v>
      </c>
      <c r="L2690" t="str">
        <f>VLOOKUP(A2690,'Каналы привлечения'!$A$1:$B$3211,2,0)</f>
        <v>Telegram</v>
      </c>
      <c r="M2690">
        <f>VLOOKUP(L2690,'Косты по каналам'!$A$1:$B$7,2,0)</f>
        <v>70</v>
      </c>
    </row>
    <row r="2691" spans="1:13" x14ac:dyDescent="0.25">
      <c r="A2691" s="1">
        <v>101878</v>
      </c>
      <c r="B2691" s="2">
        <v>44122</v>
      </c>
      <c r="C2691" s="1">
        <v>1</v>
      </c>
      <c r="D2691" s="1">
        <v>1</v>
      </c>
      <c r="E2691" s="1">
        <v>1</v>
      </c>
      <c r="F2691" s="1">
        <v>1</v>
      </c>
      <c r="G2691" s="1">
        <v>0</v>
      </c>
      <c r="H2691" s="1">
        <v>0</v>
      </c>
      <c r="I2691" s="1">
        <f>VLOOKUP(A2691,'Время активности'!$A$1:$B$3211,2,0)</f>
        <v>665</v>
      </c>
      <c r="J2691" s="5">
        <f t="shared" ref="J2691:J2754" si="84">I2691/60</f>
        <v>11.083333333333334</v>
      </c>
      <c r="K2691" s="1">
        <f t="shared" ref="K2691:K2754" si="85">IF(J2691&lt;=1,4,IF(J2691&lt;=2,3,IF(J2691&lt;=3,2,1)))</f>
        <v>1</v>
      </c>
      <c r="L2691" t="str">
        <f>VLOOKUP(A2691,'Каналы привлечения'!$A$1:$B$3211,2,0)</f>
        <v>VK</v>
      </c>
      <c r="M2691">
        <f>VLOOKUP(L2691,'Косты по каналам'!$A$1:$B$7,2,0)</f>
        <v>60</v>
      </c>
    </row>
    <row r="2692" spans="1:13" x14ac:dyDescent="0.25">
      <c r="A2692" s="1">
        <v>100202</v>
      </c>
      <c r="B2692" s="2">
        <v>44034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f>VLOOKUP(A2692,'Время активности'!$A$1:$B$3211,2,0)</f>
        <v>93</v>
      </c>
      <c r="J2692" s="5">
        <f t="shared" si="84"/>
        <v>1.55</v>
      </c>
      <c r="K2692" s="1">
        <f t="shared" si="85"/>
        <v>3</v>
      </c>
      <c r="L2692" t="str">
        <f>VLOOKUP(A2692,'Каналы привлечения'!$A$1:$B$3211,2,0)</f>
        <v>TikTok</v>
      </c>
      <c r="M2692">
        <f>VLOOKUP(L2692,'Косты по каналам'!$A$1:$B$7,2,0)</f>
        <v>80</v>
      </c>
    </row>
    <row r="2693" spans="1:13" x14ac:dyDescent="0.25">
      <c r="A2693" s="1">
        <v>101729</v>
      </c>
      <c r="B2693" s="2">
        <v>43885</v>
      </c>
      <c r="C2693" s="1">
        <v>1</v>
      </c>
      <c r="D2693" s="1">
        <v>1</v>
      </c>
      <c r="E2693" s="1">
        <v>1</v>
      </c>
      <c r="F2693" s="1">
        <v>0</v>
      </c>
      <c r="G2693" s="1">
        <v>0</v>
      </c>
      <c r="H2693" s="1">
        <v>0</v>
      </c>
      <c r="I2693" s="1">
        <f>VLOOKUP(A2693,'Время активности'!$A$1:$B$3211,2,0)</f>
        <v>104</v>
      </c>
      <c r="J2693" s="5">
        <f t="shared" si="84"/>
        <v>1.7333333333333334</v>
      </c>
      <c r="K2693" s="1">
        <f t="shared" si="85"/>
        <v>3</v>
      </c>
      <c r="L2693" t="str">
        <f>VLOOKUP(A2693,'Каналы привлечения'!$A$1:$B$3211,2,0)</f>
        <v>Facebook</v>
      </c>
      <c r="M2693">
        <f>VLOOKUP(L2693,'Косты по каналам'!$A$1:$B$7,2,0)</f>
        <v>90</v>
      </c>
    </row>
    <row r="2694" spans="1:13" x14ac:dyDescent="0.25">
      <c r="A2694" s="1">
        <v>102163</v>
      </c>
      <c r="B2694" s="2">
        <v>44092</v>
      </c>
      <c r="C2694" s="1">
        <v>1</v>
      </c>
      <c r="D2694" s="1">
        <v>1</v>
      </c>
      <c r="E2694" s="1">
        <v>0</v>
      </c>
      <c r="F2694" s="1">
        <v>0</v>
      </c>
      <c r="G2694" s="1">
        <v>0</v>
      </c>
      <c r="H2694" s="1">
        <v>0</v>
      </c>
      <c r="I2694" s="1">
        <f>VLOOKUP(A2694,'Время активности'!$A$1:$B$3211,2,0)</f>
        <v>80</v>
      </c>
      <c r="J2694" s="5">
        <f t="shared" si="84"/>
        <v>1.3333333333333333</v>
      </c>
      <c r="K2694" s="1">
        <f t="shared" si="85"/>
        <v>3</v>
      </c>
      <c r="L2694" t="str">
        <f>VLOOKUP(A2694,'Каналы привлечения'!$A$1:$B$3211,2,0)</f>
        <v>VK</v>
      </c>
      <c r="M2694">
        <f>VLOOKUP(L2694,'Косты по каналам'!$A$1:$B$7,2,0)</f>
        <v>60</v>
      </c>
    </row>
    <row r="2695" spans="1:13" x14ac:dyDescent="0.25">
      <c r="A2695" s="1">
        <v>101492</v>
      </c>
      <c r="B2695" s="2">
        <v>44039</v>
      </c>
      <c r="C2695" s="1">
        <v>1</v>
      </c>
      <c r="D2695" s="1">
        <v>1</v>
      </c>
      <c r="E2695" s="1">
        <v>1</v>
      </c>
      <c r="F2695" s="1">
        <v>0</v>
      </c>
      <c r="G2695" s="1">
        <v>0</v>
      </c>
      <c r="H2695" s="1">
        <v>0</v>
      </c>
      <c r="I2695" s="1">
        <f>VLOOKUP(A2695,'Время активности'!$A$1:$B$3211,2,0)</f>
        <v>15</v>
      </c>
      <c r="J2695" s="5">
        <f t="shared" si="84"/>
        <v>0.25</v>
      </c>
      <c r="K2695" s="1">
        <f t="shared" si="85"/>
        <v>4</v>
      </c>
      <c r="L2695" t="str">
        <f>VLOOKUP(A2695,'Каналы привлечения'!$A$1:$B$3211,2,0)</f>
        <v>Telegram</v>
      </c>
      <c r="M2695">
        <f>VLOOKUP(L2695,'Косты по каналам'!$A$1:$B$7,2,0)</f>
        <v>70</v>
      </c>
    </row>
    <row r="2696" spans="1:13" x14ac:dyDescent="0.25">
      <c r="A2696" s="1">
        <v>101667</v>
      </c>
      <c r="B2696" s="2">
        <v>44005</v>
      </c>
      <c r="C2696" s="1">
        <v>1</v>
      </c>
      <c r="D2696" s="1">
        <v>1</v>
      </c>
      <c r="E2696" s="1">
        <v>1</v>
      </c>
      <c r="F2696" s="1">
        <v>1</v>
      </c>
      <c r="G2696" s="1">
        <v>0</v>
      </c>
      <c r="H2696" s="1">
        <v>0</v>
      </c>
      <c r="I2696" s="1">
        <f>VLOOKUP(A2696,'Время активности'!$A$1:$B$3211,2,0)</f>
        <v>817</v>
      </c>
      <c r="J2696" s="5">
        <f t="shared" si="84"/>
        <v>13.616666666666667</v>
      </c>
      <c r="K2696" s="1">
        <f t="shared" si="85"/>
        <v>1</v>
      </c>
      <c r="L2696" t="str">
        <f>VLOOKUP(A2696,'Каналы привлечения'!$A$1:$B$3211,2,0)</f>
        <v>Instagram</v>
      </c>
      <c r="M2696">
        <f>VLOOKUP(L2696,'Косты по каналам'!$A$1:$B$7,2,0)</f>
        <v>75</v>
      </c>
    </row>
    <row r="2697" spans="1:13" x14ac:dyDescent="0.25">
      <c r="A2697" s="1">
        <v>102289</v>
      </c>
      <c r="B2697" s="2">
        <v>44082</v>
      </c>
      <c r="C2697" s="1">
        <v>1</v>
      </c>
      <c r="D2697" s="1">
        <v>1</v>
      </c>
      <c r="E2697" s="1">
        <v>1</v>
      </c>
      <c r="F2697" s="1">
        <v>0</v>
      </c>
      <c r="G2697" s="1">
        <v>0</v>
      </c>
      <c r="H2697" s="1">
        <v>0</v>
      </c>
      <c r="I2697" s="1">
        <f>VLOOKUP(A2697,'Время активности'!$A$1:$B$3211,2,0)</f>
        <v>80</v>
      </c>
      <c r="J2697" s="5">
        <f t="shared" si="84"/>
        <v>1.3333333333333333</v>
      </c>
      <c r="K2697" s="1">
        <f t="shared" si="85"/>
        <v>3</v>
      </c>
      <c r="L2697" t="str">
        <f>VLOOKUP(A2697,'Каналы привлечения'!$A$1:$B$3211,2,0)</f>
        <v>VK</v>
      </c>
      <c r="M2697">
        <f>VLOOKUP(L2697,'Косты по каналам'!$A$1:$B$7,2,0)</f>
        <v>60</v>
      </c>
    </row>
    <row r="2698" spans="1:13" x14ac:dyDescent="0.25">
      <c r="A2698" s="1">
        <v>101950</v>
      </c>
      <c r="B2698" s="2">
        <v>44191</v>
      </c>
      <c r="C2698" s="1">
        <v>1</v>
      </c>
      <c r="D2698" s="1">
        <v>1</v>
      </c>
      <c r="E2698" s="1">
        <v>1</v>
      </c>
      <c r="F2698" s="1">
        <v>1</v>
      </c>
      <c r="G2698" s="1">
        <v>0</v>
      </c>
      <c r="H2698" s="1">
        <v>0</v>
      </c>
      <c r="I2698" s="1">
        <f>VLOOKUP(A2698,'Время активности'!$A$1:$B$3211,2,0)</f>
        <v>737</v>
      </c>
      <c r="J2698" s="5">
        <f t="shared" si="84"/>
        <v>12.283333333333333</v>
      </c>
      <c r="K2698" s="1">
        <f t="shared" si="85"/>
        <v>1</v>
      </c>
      <c r="L2698" t="str">
        <f>VLOOKUP(A2698,'Каналы привлечения'!$A$1:$B$3211,2,0)</f>
        <v>Instagram</v>
      </c>
      <c r="M2698">
        <f>VLOOKUP(L2698,'Косты по каналам'!$A$1:$B$7,2,0)</f>
        <v>75</v>
      </c>
    </row>
    <row r="2699" spans="1:13" x14ac:dyDescent="0.25">
      <c r="A2699" s="1">
        <v>100575</v>
      </c>
      <c r="B2699" s="2">
        <v>43906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f>VLOOKUP(A2699,'Время активности'!$A$1:$B$3211,2,0)</f>
        <v>75</v>
      </c>
      <c r="J2699" s="5">
        <f t="shared" si="84"/>
        <v>1.25</v>
      </c>
      <c r="K2699" s="1">
        <f t="shared" si="85"/>
        <v>3</v>
      </c>
      <c r="L2699" t="str">
        <f>VLOOKUP(A2699,'Каналы привлечения'!$A$1:$B$3211,2,0)</f>
        <v>Telegram</v>
      </c>
      <c r="M2699">
        <f>VLOOKUP(L2699,'Косты по каналам'!$A$1:$B$7,2,0)</f>
        <v>70</v>
      </c>
    </row>
    <row r="2700" spans="1:13" x14ac:dyDescent="0.25">
      <c r="A2700" s="1">
        <v>100067</v>
      </c>
      <c r="B2700" s="2">
        <v>43942</v>
      </c>
      <c r="C2700" s="1">
        <v>1</v>
      </c>
      <c r="D2700" s="1">
        <v>1</v>
      </c>
      <c r="E2700" s="1">
        <v>1</v>
      </c>
      <c r="F2700" s="1">
        <v>1</v>
      </c>
      <c r="G2700" s="1">
        <v>0</v>
      </c>
      <c r="H2700" s="1">
        <v>0</v>
      </c>
      <c r="I2700" s="1">
        <f>VLOOKUP(A2700,'Время активности'!$A$1:$B$3211,2,0)</f>
        <v>104</v>
      </c>
      <c r="J2700" s="5">
        <f t="shared" si="84"/>
        <v>1.7333333333333334</v>
      </c>
      <c r="K2700" s="1">
        <f t="shared" si="85"/>
        <v>3</v>
      </c>
      <c r="L2700" t="str">
        <f>VLOOKUP(A2700,'Каналы привлечения'!$A$1:$B$3211,2,0)</f>
        <v>Telegram</v>
      </c>
      <c r="M2700">
        <f>VLOOKUP(L2700,'Косты по каналам'!$A$1:$B$7,2,0)</f>
        <v>70</v>
      </c>
    </row>
    <row r="2701" spans="1:13" x14ac:dyDescent="0.25">
      <c r="A2701" s="1">
        <v>101132</v>
      </c>
      <c r="B2701" s="2">
        <v>44101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f>VLOOKUP(A2701,'Время активности'!$A$1:$B$3211,2,0)</f>
        <v>69</v>
      </c>
      <c r="J2701" s="5">
        <f t="shared" si="84"/>
        <v>1.1499999999999999</v>
      </c>
      <c r="K2701" s="1">
        <f t="shared" si="85"/>
        <v>3</v>
      </c>
      <c r="L2701" t="str">
        <f>VLOOKUP(A2701,'Каналы привлечения'!$A$1:$B$3211,2,0)</f>
        <v>Telegram</v>
      </c>
      <c r="M2701">
        <f>VLOOKUP(L2701,'Косты по каналам'!$A$1:$B$7,2,0)</f>
        <v>70</v>
      </c>
    </row>
    <row r="2702" spans="1:13" x14ac:dyDescent="0.25">
      <c r="A2702" s="1">
        <v>100382</v>
      </c>
      <c r="B2702" s="2">
        <v>44086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f>VLOOKUP(A2702,'Время активности'!$A$1:$B$3211,2,0)</f>
        <v>38</v>
      </c>
      <c r="J2702" s="5">
        <f t="shared" si="84"/>
        <v>0.6333333333333333</v>
      </c>
      <c r="K2702" s="1">
        <f t="shared" si="85"/>
        <v>4</v>
      </c>
      <c r="L2702" t="str">
        <f>VLOOKUP(A2702,'Каналы привлечения'!$A$1:$B$3211,2,0)</f>
        <v>VK</v>
      </c>
      <c r="M2702">
        <f>VLOOKUP(L2702,'Косты по каналам'!$A$1:$B$7,2,0)</f>
        <v>60</v>
      </c>
    </row>
    <row r="2703" spans="1:13" x14ac:dyDescent="0.25">
      <c r="A2703" s="1">
        <v>102340</v>
      </c>
      <c r="B2703" s="2">
        <v>43897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f>VLOOKUP(A2703,'Время активности'!$A$1:$B$3211,2,0)</f>
        <v>38</v>
      </c>
      <c r="J2703" s="5">
        <f t="shared" si="84"/>
        <v>0.6333333333333333</v>
      </c>
      <c r="K2703" s="1">
        <f t="shared" si="85"/>
        <v>4</v>
      </c>
      <c r="L2703" t="str">
        <f>VLOOKUP(A2703,'Каналы привлечения'!$A$1:$B$3211,2,0)</f>
        <v>Telegram</v>
      </c>
      <c r="M2703">
        <f>VLOOKUP(L2703,'Косты по каналам'!$A$1:$B$7,2,0)</f>
        <v>70</v>
      </c>
    </row>
    <row r="2704" spans="1:13" x14ac:dyDescent="0.25">
      <c r="A2704" s="1">
        <v>100068</v>
      </c>
      <c r="B2704" s="2">
        <v>44065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f>VLOOKUP(A2704,'Время активности'!$A$1:$B$3211,2,0)</f>
        <v>40</v>
      </c>
      <c r="J2704" s="5">
        <f t="shared" si="84"/>
        <v>0.66666666666666663</v>
      </c>
      <c r="K2704" s="1">
        <f t="shared" si="85"/>
        <v>4</v>
      </c>
      <c r="L2704" t="str">
        <f>VLOOKUP(A2704,'Каналы привлечения'!$A$1:$B$3211,2,0)</f>
        <v>Instagram</v>
      </c>
      <c r="M2704">
        <f>VLOOKUP(L2704,'Косты по каналам'!$A$1:$B$7,2,0)</f>
        <v>75</v>
      </c>
    </row>
    <row r="2705" spans="1:13" x14ac:dyDescent="0.25">
      <c r="A2705" s="1">
        <v>101394</v>
      </c>
      <c r="B2705" s="2">
        <v>44169</v>
      </c>
      <c r="C2705" s="1">
        <v>1</v>
      </c>
      <c r="D2705" s="1">
        <v>1</v>
      </c>
      <c r="E2705" s="1">
        <v>1</v>
      </c>
      <c r="F2705" s="1">
        <v>0</v>
      </c>
      <c r="G2705" s="1">
        <v>0</v>
      </c>
      <c r="H2705" s="1">
        <v>0</v>
      </c>
      <c r="I2705" s="1">
        <f>VLOOKUP(A2705,'Время активности'!$A$1:$B$3211,2,0)</f>
        <v>246</v>
      </c>
      <c r="J2705" s="5">
        <f t="shared" si="84"/>
        <v>4.0999999999999996</v>
      </c>
      <c r="K2705" s="1">
        <f t="shared" si="85"/>
        <v>1</v>
      </c>
      <c r="L2705" t="str">
        <f>VLOOKUP(A2705,'Каналы привлечения'!$A$1:$B$3211,2,0)</f>
        <v>Одноклассники</v>
      </c>
      <c r="M2705">
        <f>VLOOKUP(L2705,'Косты по каналам'!$A$1:$B$7,2,0)</f>
        <v>45</v>
      </c>
    </row>
    <row r="2706" spans="1:13" x14ac:dyDescent="0.25">
      <c r="A2706" s="1">
        <v>102885</v>
      </c>
      <c r="B2706" s="2">
        <v>43922</v>
      </c>
      <c r="C2706" s="1">
        <v>1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f>VLOOKUP(A2706,'Время активности'!$A$1:$B$3211,2,0)</f>
        <v>28</v>
      </c>
      <c r="J2706" s="5">
        <f t="shared" si="84"/>
        <v>0.46666666666666667</v>
      </c>
      <c r="K2706" s="1">
        <f t="shared" si="85"/>
        <v>4</v>
      </c>
      <c r="L2706" t="str">
        <f>VLOOKUP(A2706,'Каналы привлечения'!$A$1:$B$3211,2,0)</f>
        <v>Telegram</v>
      </c>
      <c r="M2706">
        <f>VLOOKUP(L2706,'Косты по каналам'!$A$1:$B$7,2,0)</f>
        <v>70</v>
      </c>
    </row>
    <row r="2707" spans="1:13" x14ac:dyDescent="0.25">
      <c r="A2707" s="1">
        <v>101678</v>
      </c>
      <c r="B2707" s="2">
        <v>43933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f>VLOOKUP(A2707,'Время активности'!$A$1:$B$3211,2,0)</f>
        <v>178</v>
      </c>
      <c r="J2707" s="5">
        <f t="shared" si="84"/>
        <v>2.9666666666666668</v>
      </c>
      <c r="K2707" s="1">
        <f t="shared" si="85"/>
        <v>2</v>
      </c>
      <c r="L2707" t="str">
        <f>VLOOKUP(A2707,'Каналы привлечения'!$A$1:$B$3211,2,0)</f>
        <v>TikTok</v>
      </c>
      <c r="M2707">
        <f>VLOOKUP(L2707,'Косты по каналам'!$A$1:$B$7,2,0)</f>
        <v>80</v>
      </c>
    </row>
    <row r="2708" spans="1:13" x14ac:dyDescent="0.25">
      <c r="A2708" s="1">
        <v>100261</v>
      </c>
      <c r="B2708" s="2">
        <v>43991</v>
      </c>
      <c r="C2708" s="1">
        <v>1</v>
      </c>
      <c r="D2708" s="1">
        <v>1</v>
      </c>
      <c r="E2708" s="1">
        <v>0</v>
      </c>
      <c r="F2708" s="1">
        <v>0</v>
      </c>
      <c r="G2708" s="1">
        <v>0</v>
      </c>
      <c r="H2708" s="1">
        <v>0</v>
      </c>
      <c r="I2708" s="1">
        <f>VLOOKUP(A2708,'Время активности'!$A$1:$B$3211,2,0)</f>
        <v>123</v>
      </c>
      <c r="J2708" s="5">
        <f t="shared" si="84"/>
        <v>2.0499999999999998</v>
      </c>
      <c r="K2708" s="1">
        <f t="shared" si="85"/>
        <v>2</v>
      </c>
      <c r="L2708" t="str">
        <f>VLOOKUP(A2708,'Каналы привлечения'!$A$1:$B$3211,2,0)</f>
        <v>VK</v>
      </c>
      <c r="M2708">
        <f>VLOOKUP(L2708,'Косты по каналам'!$A$1:$B$7,2,0)</f>
        <v>60</v>
      </c>
    </row>
    <row r="2709" spans="1:13" x14ac:dyDescent="0.25">
      <c r="A2709" s="1">
        <v>101257</v>
      </c>
      <c r="B2709" s="2">
        <v>43836</v>
      </c>
      <c r="C2709" s="1">
        <v>1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f>VLOOKUP(A2709,'Время активности'!$A$1:$B$3211,2,0)</f>
        <v>4</v>
      </c>
      <c r="J2709" s="5">
        <f t="shared" si="84"/>
        <v>6.6666666666666666E-2</v>
      </c>
      <c r="K2709" s="1">
        <f t="shared" si="85"/>
        <v>4</v>
      </c>
      <c r="L2709" t="str">
        <f>VLOOKUP(A2709,'Каналы привлечения'!$A$1:$B$3211,2,0)</f>
        <v>TikTok</v>
      </c>
      <c r="M2709">
        <f>VLOOKUP(L2709,'Косты по каналам'!$A$1:$B$7,2,0)</f>
        <v>80</v>
      </c>
    </row>
    <row r="2710" spans="1:13" x14ac:dyDescent="0.25">
      <c r="A2710" s="1">
        <v>102726</v>
      </c>
      <c r="B2710" s="2">
        <v>43938</v>
      </c>
      <c r="C2710" s="1">
        <v>1</v>
      </c>
      <c r="D2710" s="1">
        <v>1</v>
      </c>
      <c r="E2710" s="1">
        <v>1</v>
      </c>
      <c r="F2710" s="1">
        <v>0</v>
      </c>
      <c r="G2710" s="1">
        <v>0</v>
      </c>
      <c r="H2710" s="1">
        <v>0</v>
      </c>
      <c r="I2710" s="1">
        <f>VLOOKUP(A2710,'Время активности'!$A$1:$B$3211,2,0)</f>
        <v>30</v>
      </c>
      <c r="J2710" s="5">
        <f t="shared" si="84"/>
        <v>0.5</v>
      </c>
      <c r="K2710" s="1">
        <f t="shared" si="85"/>
        <v>4</v>
      </c>
      <c r="L2710" t="str">
        <f>VLOOKUP(A2710,'Каналы привлечения'!$A$1:$B$3211,2,0)</f>
        <v>Telegram</v>
      </c>
      <c r="M2710">
        <f>VLOOKUP(L2710,'Косты по каналам'!$A$1:$B$7,2,0)</f>
        <v>70</v>
      </c>
    </row>
    <row r="2711" spans="1:13" x14ac:dyDescent="0.25">
      <c r="A2711" s="1">
        <v>100900</v>
      </c>
      <c r="B2711" s="2">
        <v>43934</v>
      </c>
      <c r="C2711" s="1">
        <v>1</v>
      </c>
      <c r="D2711" s="1">
        <v>1</v>
      </c>
      <c r="E2711" s="1">
        <v>1</v>
      </c>
      <c r="F2711" s="1">
        <v>0</v>
      </c>
      <c r="G2711" s="1">
        <v>0</v>
      </c>
      <c r="H2711" s="1">
        <v>0</v>
      </c>
      <c r="I2711" s="1">
        <f>VLOOKUP(A2711,'Время активности'!$A$1:$B$3211,2,0)</f>
        <v>252</v>
      </c>
      <c r="J2711" s="5">
        <f t="shared" si="84"/>
        <v>4.2</v>
      </c>
      <c r="K2711" s="1">
        <f t="shared" si="85"/>
        <v>1</v>
      </c>
      <c r="L2711" t="str">
        <f>VLOOKUP(A2711,'Каналы привлечения'!$A$1:$B$3211,2,0)</f>
        <v>Facebook</v>
      </c>
      <c r="M2711">
        <f>VLOOKUP(L2711,'Косты по каналам'!$A$1:$B$7,2,0)</f>
        <v>90</v>
      </c>
    </row>
    <row r="2712" spans="1:13" x14ac:dyDescent="0.25">
      <c r="A2712" s="1">
        <v>101884</v>
      </c>
      <c r="B2712" s="2">
        <v>44056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f>VLOOKUP(A2712,'Время активности'!$A$1:$B$3211,2,0)</f>
        <v>195</v>
      </c>
      <c r="J2712" s="5">
        <f t="shared" si="84"/>
        <v>3.25</v>
      </c>
      <c r="K2712" s="1">
        <f t="shared" si="85"/>
        <v>1</v>
      </c>
      <c r="L2712" t="str">
        <f>VLOOKUP(A2712,'Каналы привлечения'!$A$1:$B$3211,2,0)</f>
        <v>Telegram</v>
      </c>
      <c r="M2712">
        <f>VLOOKUP(L2712,'Косты по каналам'!$A$1:$B$7,2,0)</f>
        <v>70</v>
      </c>
    </row>
    <row r="2713" spans="1:13" x14ac:dyDescent="0.25">
      <c r="A2713" s="1">
        <v>103071</v>
      </c>
      <c r="B2713" s="2">
        <v>44081</v>
      </c>
      <c r="C2713" s="1">
        <v>1</v>
      </c>
      <c r="D2713" s="1">
        <v>1</v>
      </c>
      <c r="E2713" s="1">
        <v>1</v>
      </c>
      <c r="F2713" s="1">
        <v>1</v>
      </c>
      <c r="G2713" s="1">
        <v>0</v>
      </c>
      <c r="H2713" s="1">
        <v>0</v>
      </c>
      <c r="I2713" s="1">
        <f>VLOOKUP(A2713,'Время активности'!$A$1:$B$3211,2,0)</f>
        <v>491</v>
      </c>
      <c r="J2713" s="5">
        <f t="shared" si="84"/>
        <v>8.1833333333333336</v>
      </c>
      <c r="K2713" s="1">
        <f t="shared" si="85"/>
        <v>1</v>
      </c>
      <c r="L2713" t="str">
        <f>VLOOKUP(A2713,'Каналы привлечения'!$A$1:$B$3211,2,0)</f>
        <v>Instagram</v>
      </c>
      <c r="M2713">
        <f>VLOOKUP(L2713,'Косты по каналам'!$A$1:$B$7,2,0)</f>
        <v>75</v>
      </c>
    </row>
    <row r="2714" spans="1:13" x14ac:dyDescent="0.25">
      <c r="A2714" s="1">
        <v>101042</v>
      </c>
      <c r="B2714" s="2">
        <v>43979</v>
      </c>
      <c r="C2714" s="1">
        <v>1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f>VLOOKUP(A2714,'Время активности'!$A$1:$B$3211,2,0)</f>
        <v>25</v>
      </c>
      <c r="J2714" s="5">
        <f t="shared" si="84"/>
        <v>0.41666666666666669</v>
      </c>
      <c r="K2714" s="1">
        <f t="shared" si="85"/>
        <v>4</v>
      </c>
      <c r="L2714" t="str">
        <f>VLOOKUP(A2714,'Каналы привлечения'!$A$1:$B$3211,2,0)</f>
        <v>TikTok</v>
      </c>
      <c r="M2714">
        <f>VLOOKUP(L2714,'Косты по каналам'!$A$1:$B$7,2,0)</f>
        <v>80</v>
      </c>
    </row>
    <row r="2715" spans="1:13" x14ac:dyDescent="0.25">
      <c r="A2715" s="1">
        <v>100131</v>
      </c>
      <c r="B2715" s="2">
        <v>43844</v>
      </c>
      <c r="C2715" s="1">
        <v>1</v>
      </c>
      <c r="D2715" s="1">
        <v>1</v>
      </c>
      <c r="E2715" s="1">
        <v>1</v>
      </c>
      <c r="F2715" s="1">
        <v>1</v>
      </c>
      <c r="G2715" s="1">
        <v>0</v>
      </c>
      <c r="H2715" s="1">
        <v>0</v>
      </c>
      <c r="I2715" s="1">
        <f>VLOOKUP(A2715,'Время активности'!$A$1:$B$3211,2,0)</f>
        <v>420</v>
      </c>
      <c r="J2715" s="5">
        <f t="shared" si="84"/>
        <v>7</v>
      </c>
      <c r="K2715" s="1">
        <f t="shared" si="85"/>
        <v>1</v>
      </c>
      <c r="L2715" t="str">
        <f>VLOOKUP(A2715,'Каналы привлечения'!$A$1:$B$3211,2,0)</f>
        <v>Instagram</v>
      </c>
      <c r="M2715">
        <f>VLOOKUP(L2715,'Косты по каналам'!$A$1:$B$7,2,0)</f>
        <v>75</v>
      </c>
    </row>
    <row r="2716" spans="1:13" x14ac:dyDescent="0.25">
      <c r="A2716" s="1">
        <v>102601</v>
      </c>
      <c r="B2716" s="2">
        <v>44144</v>
      </c>
      <c r="C2716" s="1">
        <v>1</v>
      </c>
      <c r="D2716" s="1">
        <v>1</v>
      </c>
      <c r="E2716" s="1">
        <v>1</v>
      </c>
      <c r="F2716" s="1">
        <v>1</v>
      </c>
      <c r="G2716" s="1">
        <v>1</v>
      </c>
      <c r="H2716" s="1">
        <v>1</v>
      </c>
      <c r="I2716" s="1">
        <f>VLOOKUP(A2716,'Время активности'!$A$1:$B$3211,2,0)</f>
        <v>280</v>
      </c>
      <c r="J2716" s="5">
        <f t="shared" si="84"/>
        <v>4.666666666666667</v>
      </c>
      <c r="K2716" s="1">
        <f t="shared" si="85"/>
        <v>1</v>
      </c>
      <c r="L2716" t="str">
        <f>VLOOKUP(A2716,'Каналы привлечения'!$A$1:$B$3211,2,0)</f>
        <v>Instagram</v>
      </c>
      <c r="M2716">
        <f>VLOOKUP(L2716,'Косты по каналам'!$A$1:$B$7,2,0)</f>
        <v>75</v>
      </c>
    </row>
    <row r="2717" spans="1:13" x14ac:dyDescent="0.25">
      <c r="A2717" s="1">
        <v>102113</v>
      </c>
      <c r="B2717" s="2">
        <v>43852</v>
      </c>
      <c r="C2717" s="1">
        <v>1</v>
      </c>
      <c r="D2717" s="1">
        <v>1</v>
      </c>
      <c r="E2717" s="1">
        <v>1</v>
      </c>
      <c r="F2717" s="1">
        <v>1</v>
      </c>
      <c r="G2717" s="1">
        <v>0</v>
      </c>
      <c r="H2717" s="1">
        <v>0</v>
      </c>
      <c r="I2717" s="1">
        <f>VLOOKUP(A2717,'Время активности'!$A$1:$B$3211,2,0)</f>
        <v>773</v>
      </c>
      <c r="J2717" s="5">
        <f t="shared" si="84"/>
        <v>12.883333333333333</v>
      </c>
      <c r="K2717" s="1">
        <f t="shared" si="85"/>
        <v>1</v>
      </c>
      <c r="L2717" t="str">
        <f>VLOOKUP(A2717,'Каналы привлечения'!$A$1:$B$3211,2,0)</f>
        <v>TikTok</v>
      </c>
      <c r="M2717">
        <f>VLOOKUP(L2717,'Косты по каналам'!$A$1:$B$7,2,0)</f>
        <v>80</v>
      </c>
    </row>
    <row r="2718" spans="1:13" x14ac:dyDescent="0.25">
      <c r="A2718" s="1">
        <v>100313</v>
      </c>
      <c r="B2718" s="2">
        <v>44014</v>
      </c>
      <c r="C2718" s="1">
        <v>1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f>VLOOKUP(A2718,'Время активности'!$A$1:$B$3211,2,0)</f>
        <v>250</v>
      </c>
      <c r="J2718" s="5">
        <f t="shared" si="84"/>
        <v>4.166666666666667</v>
      </c>
      <c r="K2718" s="1">
        <f t="shared" si="85"/>
        <v>1</v>
      </c>
      <c r="L2718" t="str">
        <f>VLOOKUP(A2718,'Каналы привлечения'!$A$1:$B$3211,2,0)</f>
        <v>Telegram</v>
      </c>
      <c r="M2718">
        <f>VLOOKUP(L2718,'Косты по каналам'!$A$1:$B$7,2,0)</f>
        <v>70</v>
      </c>
    </row>
    <row r="2719" spans="1:13" x14ac:dyDescent="0.25">
      <c r="A2719" s="1">
        <v>102320</v>
      </c>
      <c r="B2719" s="2">
        <v>44015</v>
      </c>
      <c r="C2719" s="1">
        <v>1</v>
      </c>
      <c r="D2719" s="1">
        <v>1</v>
      </c>
      <c r="E2719" s="1">
        <v>1</v>
      </c>
      <c r="F2719" s="1">
        <v>1</v>
      </c>
      <c r="G2719" s="1">
        <v>0</v>
      </c>
      <c r="H2719" s="1">
        <v>0</v>
      </c>
      <c r="I2719" s="1">
        <f>VLOOKUP(A2719,'Время активности'!$A$1:$B$3211,2,0)</f>
        <v>259</v>
      </c>
      <c r="J2719" s="5">
        <f t="shared" si="84"/>
        <v>4.3166666666666664</v>
      </c>
      <c r="K2719" s="1">
        <f t="shared" si="85"/>
        <v>1</v>
      </c>
      <c r="L2719" t="str">
        <f>VLOOKUP(A2719,'Каналы привлечения'!$A$1:$B$3211,2,0)</f>
        <v>TikTok</v>
      </c>
      <c r="M2719">
        <f>VLOOKUP(L2719,'Косты по каналам'!$A$1:$B$7,2,0)</f>
        <v>80</v>
      </c>
    </row>
    <row r="2720" spans="1:13" x14ac:dyDescent="0.25">
      <c r="A2720" s="1">
        <v>102855</v>
      </c>
      <c r="B2720" s="2">
        <v>44165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f>VLOOKUP(A2720,'Время активности'!$A$1:$B$3211,2,0)</f>
        <v>126</v>
      </c>
      <c r="J2720" s="5">
        <f t="shared" si="84"/>
        <v>2.1</v>
      </c>
      <c r="K2720" s="1">
        <f t="shared" si="85"/>
        <v>2</v>
      </c>
      <c r="L2720" t="str">
        <f>VLOOKUP(A2720,'Каналы привлечения'!$A$1:$B$3211,2,0)</f>
        <v>Telegram</v>
      </c>
      <c r="M2720">
        <f>VLOOKUP(L2720,'Косты по каналам'!$A$1:$B$7,2,0)</f>
        <v>70</v>
      </c>
    </row>
    <row r="2721" spans="1:13" x14ac:dyDescent="0.25">
      <c r="A2721" s="1">
        <v>102080</v>
      </c>
      <c r="B2721" s="2">
        <v>43879</v>
      </c>
      <c r="C2721" s="1">
        <v>1</v>
      </c>
      <c r="D2721" s="1">
        <v>1</v>
      </c>
      <c r="E2721" s="1">
        <v>1</v>
      </c>
      <c r="F2721" s="1">
        <v>1</v>
      </c>
      <c r="G2721" s="1">
        <v>0</v>
      </c>
      <c r="H2721" s="1">
        <v>0</v>
      </c>
      <c r="I2721" s="1">
        <f>VLOOKUP(A2721,'Время активности'!$A$1:$B$3211,2,0)</f>
        <v>54</v>
      </c>
      <c r="J2721" s="5">
        <f t="shared" si="84"/>
        <v>0.9</v>
      </c>
      <c r="K2721" s="1">
        <f t="shared" si="85"/>
        <v>4</v>
      </c>
      <c r="L2721" t="str">
        <f>VLOOKUP(A2721,'Каналы привлечения'!$A$1:$B$3211,2,0)</f>
        <v>VK</v>
      </c>
      <c r="M2721">
        <f>VLOOKUP(L2721,'Косты по каналам'!$A$1:$B$7,2,0)</f>
        <v>60</v>
      </c>
    </row>
    <row r="2722" spans="1:13" x14ac:dyDescent="0.25">
      <c r="A2722" s="1">
        <v>100190</v>
      </c>
      <c r="B2722" s="2">
        <v>44018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f>VLOOKUP(A2722,'Время активности'!$A$1:$B$3211,2,0)</f>
        <v>164</v>
      </c>
      <c r="J2722" s="5">
        <f t="shared" si="84"/>
        <v>2.7333333333333334</v>
      </c>
      <c r="K2722" s="1">
        <f t="shared" si="85"/>
        <v>2</v>
      </c>
      <c r="L2722" t="str">
        <f>VLOOKUP(A2722,'Каналы привлечения'!$A$1:$B$3211,2,0)</f>
        <v>Одноклассники</v>
      </c>
      <c r="M2722">
        <f>VLOOKUP(L2722,'Косты по каналам'!$A$1:$B$7,2,0)</f>
        <v>45</v>
      </c>
    </row>
    <row r="2723" spans="1:13" x14ac:dyDescent="0.25">
      <c r="A2723" s="1">
        <v>100502</v>
      </c>
      <c r="B2723" s="2">
        <v>43839</v>
      </c>
      <c r="C2723" s="1">
        <v>1</v>
      </c>
      <c r="D2723" s="1">
        <v>1</v>
      </c>
      <c r="E2723" s="1">
        <v>0</v>
      </c>
      <c r="F2723" s="1">
        <v>0</v>
      </c>
      <c r="G2723" s="1">
        <v>0</v>
      </c>
      <c r="H2723" s="1">
        <v>0</v>
      </c>
      <c r="I2723" s="1">
        <f>VLOOKUP(A2723,'Время активности'!$A$1:$B$3211,2,0)</f>
        <v>64</v>
      </c>
      <c r="J2723" s="5">
        <f t="shared" si="84"/>
        <v>1.0666666666666667</v>
      </c>
      <c r="K2723" s="1">
        <f t="shared" si="85"/>
        <v>3</v>
      </c>
      <c r="L2723" t="str">
        <f>VLOOKUP(A2723,'Каналы привлечения'!$A$1:$B$3211,2,0)</f>
        <v>Instagram</v>
      </c>
      <c r="M2723">
        <f>VLOOKUP(L2723,'Косты по каналам'!$A$1:$B$7,2,0)</f>
        <v>75</v>
      </c>
    </row>
    <row r="2724" spans="1:13" x14ac:dyDescent="0.25">
      <c r="A2724" s="1">
        <v>102860</v>
      </c>
      <c r="B2724" s="2">
        <v>43992</v>
      </c>
      <c r="C2724" s="1">
        <v>1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f>VLOOKUP(A2724,'Время активности'!$A$1:$B$3211,2,0)</f>
        <v>23</v>
      </c>
      <c r="J2724" s="5">
        <f t="shared" si="84"/>
        <v>0.38333333333333336</v>
      </c>
      <c r="K2724" s="1">
        <f t="shared" si="85"/>
        <v>4</v>
      </c>
      <c r="L2724" t="str">
        <f>VLOOKUP(A2724,'Каналы привлечения'!$A$1:$B$3211,2,0)</f>
        <v>Facebook</v>
      </c>
      <c r="M2724">
        <f>VLOOKUP(L2724,'Косты по каналам'!$A$1:$B$7,2,0)</f>
        <v>90</v>
      </c>
    </row>
    <row r="2725" spans="1:13" x14ac:dyDescent="0.25">
      <c r="A2725" s="1">
        <v>101686</v>
      </c>
      <c r="B2725" s="2">
        <v>44120</v>
      </c>
      <c r="C2725" s="1">
        <v>1</v>
      </c>
      <c r="D2725" s="1">
        <v>1</v>
      </c>
      <c r="E2725" s="1">
        <v>1</v>
      </c>
      <c r="F2725" s="1">
        <v>0</v>
      </c>
      <c r="G2725" s="1">
        <v>0</v>
      </c>
      <c r="H2725" s="1">
        <v>0</v>
      </c>
      <c r="I2725" s="1">
        <f>VLOOKUP(A2725,'Время активности'!$A$1:$B$3211,2,0)</f>
        <v>255</v>
      </c>
      <c r="J2725" s="5">
        <f t="shared" si="84"/>
        <v>4.25</v>
      </c>
      <c r="K2725" s="1">
        <f t="shared" si="85"/>
        <v>1</v>
      </c>
      <c r="L2725" t="str">
        <f>VLOOKUP(A2725,'Каналы привлечения'!$A$1:$B$3211,2,0)</f>
        <v>Telegram</v>
      </c>
      <c r="M2725">
        <f>VLOOKUP(L2725,'Косты по каналам'!$A$1:$B$7,2,0)</f>
        <v>70</v>
      </c>
    </row>
    <row r="2726" spans="1:13" x14ac:dyDescent="0.25">
      <c r="A2726" s="1">
        <v>101916</v>
      </c>
      <c r="B2726" s="2">
        <v>43972</v>
      </c>
      <c r="C2726" s="1">
        <v>1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f>VLOOKUP(A2726,'Время активности'!$A$1:$B$3211,2,0)</f>
        <v>18</v>
      </c>
      <c r="J2726" s="5">
        <f t="shared" si="84"/>
        <v>0.3</v>
      </c>
      <c r="K2726" s="1">
        <f t="shared" si="85"/>
        <v>4</v>
      </c>
      <c r="L2726" t="str">
        <f>VLOOKUP(A2726,'Каналы привлечения'!$A$1:$B$3211,2,0)</f>
        <v>TikTok</v>
      </c>
      <c r="M2726">
        <f>VLOOKUP(L2726,'Косты по каналам'!$A$1:$B$7,2,0)</f>
        <v>80</v>
      </c>
    </row>
    <row r="2727" spans="1:13" x14ac:dyDescent="0.25">
      <c r="A2727" s="1">
        <v>102530</v>
      </c>
      <c r="B2727" s="2">
        <v>44102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f>VLOOKUP(A2727,'Время активности'!$A$1:$B$3211,2,0)</f>
        <v>23</v>
      </c>
      <c r="J2727" s="5">
        <f t="shared" si="84"/>
        <v>0.38333333333333336</v>
      </c>
      <c r="K2727" s="1">
        <f t="shared" si="85"/>
        <v>4</v>
      </c>
      <c r="L2727" t="str">
        <f>VLOOKUP(A2727,'Каналы привлечения'!$A$1:$B$3211,2,0)</f>
        <v>Instagram</v>
      </c>
      <c r="M2727">
        <f>VLOOKUP(L2727,'Косты по каналам'!$A$1:$B$7,2,0)</f>
        <v>75</v>
      </c>
    </row>
    <row r="2728" spans="1:13" x14ac:dyDescent="0.25">
      <c r="A2728" s="1">
        <v>103040</v>
      </c>
      <c r="B2728" s="2">
        <v>44087</v>
      </c>
      <c r="C2728" s="1">
        <v>1</v>
      </c>
      <c r="D2728" s="1">
        <v>1</v>
      </c>
      <c r="E2728" s="1">
        <v>1</v>
      </c>
      <c r="F2728" s="1">
        <v>0</v>
      </c>
      <c r="G2728" s="1">
        <v>0</v>
      </c>
      <c r="H2728" s="1">
        <v>0</v>
      </c>
      <c r="I2728" s="1">
        <f>VLOOKUP(A2728,'Время активности'!$A$1:$B$3211,2,0)</f>
        <v>45</v>
      </c>
      <c r="J2728" s="5">
        <f t="shared" si="84"/>
        <v>0.75</v>
      </c>
      <c r="K2728" s="1">
        <f t="shared" si="85"/>
        <v>4</v>
      </c>
      <c r="L2728" t="str">
        <f>VLOOKUP(A2728,'Каналы привлечения'!$A$1:$B$3211,2,0)</f>
        <v>Facebook</v>
      </c>
      <c r="M2728">
        <f>VLOOKUP(L2728,'Косты по каналам'!$A$1:$B$7,2,0)</f>
        <v>90</v>
      </c>
    </row>
    <row r="2729" spans="1:13" x14ac:dyDescent="0.25">
      <c r="A2729" s="1">
        <v>100368</v>
      </c>
      <c r="B2729" s="2">
        <v>44072</v>
      </c>
      <c r="C2729" s="1">
        <v>1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f>VLOOKUP(A2729,'Время активности'!$A$1:$B$3211,2,0)</f>
        <v>46</v>
      </c>
      <c r="J2729" s="5">
        <f t="shared" si="84"/>
        <v>0.76666666666666672</v>
      </c>
      <c r="K2729" s="1">
        <f t="shared" si="85"/>
        <v>4</v>
      </c>
      <c r="L2729" t="str">
        <f>VLOOKUP(A2729,'Каналы привлечения'!$A$1:$B$3211,2,0)</f>
        <v>TikTok</v>
      </c>
      <c r="M2729">
        <f>VLOOKUP(L2729,'Косты по каналам'!$A$1:$B$7,2,0)</f>
        <v>80</v>
      </c>
    </row>
    <row r="2730" spans="1:13" x14ac:dyDescent="0.25">
      <c r="A2730" s="1">
        <v>102543</v>
      </c>
      <c r="B2730" s="2">
        <v>44050</v>
      </c>
      <c r="C2730" s="1">
        <v>1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f>VLOOKUP(A2730,'Время активности'!$A$1:$B$3211,2,0)</f>
        <v>4</v>
      </c>
      <c r="J2730" s="5">
        <f t="shared" si="84"/>
        <v>6.6666666666666666E-2</v>
      </c>
      <c r="K2730" s="1">
        <f t="shared" si="85"/>
        <v>4</v>
      </c>
      <c r="L2730" t="str">
        <f>VLOOKUP(A2730,'Каналы привлечения'!$A$1:$B$3211,2,0)</f>
        <v>TikTok</v>
      </c>
      <c r="M2730">
        <f>VLOOKUP(L2730,'Косты по каналам'!$A$1:$B$7,2,0)</f>
        <v>80</v>
      </c>
    </row>
    <row r="2731" spans="1:13" x14ac:dyDescent="0.25">
      <c r="A2731" s="1">
        <v>101056</v>
      </c>
      <c r="B2731" s="2">
        <v>44049</v>
      </c>
      <c r="C2731" s="1">
        <v>1</v>
      </c>
      <c r="D2731" s="1">
        <v>1</v>
      </c>
      <c r="E2731" s="1">
        <v>1</v>
      </c>
      <c r="F2731" s="1">
        <v>0</v>
      </c>
      <c r="G2731" s="1">
        <v>0</v>
      </c>
      <c r="H2731" s="1">
        <v>0</v>
      </c>
      <c r="I2731" s="1">
        <f>VLOOKUP(A2731,'Время активности'!$A$1:$B$3211,2,0)</f>
        <v>220</v>
      </c>
      <c r="J2731" s="5">
        <f t="shared" si="84"/>
        <v>3.6666666666666665</v>
      </c>
      <c r="K2731" s="1">
        <f t="shared" si="85"/>
        <v>1</v>
      </c>
      <c r="L2731" t="str">
        <f>VLOOKUP(A2731,'Каналы привлечения'!$A$1:$B$3211,2,0)</f>
        <v>Telegram</v>
      </c>
      <c r="M2731">
        <f>VLOOKUP(L2731,'Косты по каналам'!$A$1:$B$7,2,0)</f>
        <v>70</v>
      </c>
    </row>
    <row r="2732" spans="1:13" x14ac:dyDescent="0.25">
      <c r="A2732" s="1">
        <v>102631</v>
      </c>
      <c r="B2732" s="2">
        <v>44055</v>
      </c>
      <c r="C2732" s="1">
        <v>1</v>
      </c>
      <c r="D2732" s="1">
        <v>1</v>
      </c>
      <c r="E2732" s="1">
        <v>1</v>
      </c>
      <c r="F2732" s="1">
        <v>1</v>
      </c>
      <c r="G2732" s="1">
        <v>0</v>
      </c>
      <c r="H2732" s="1">
        <v>0</v>
      </c>
      <c r="I2732" s="1">
        <f>VLOOKUP(A2732,'Время активности'!$A$1:$B$3211,2,0)</f>
        <v>25</v>
      </c>
      <c r="J2732" s="5">
        <f t="shared" si="84"/>
        <v>0.41666666666666669</v>
      </c>
      <c r="K2732" s="1">
        <f t="shared" si="85"/>
        <v>4</v>
      </c>
      <c r="L2732" t="str">
        <f>VLOOKUP(A2732,'Каналы привлечения'!$A$1:$B$3211,2,0)</f>
        <v>Одноклассники</v>
      </c>
      <c r="M2732">
        <f>VLOOKUP(L2732,'Косты по каналам'!$A$1:$B$7,2,0)</f>
        <v>45</v>
      </c>
    </row>
    <row r="2733" spans="1:13" x14ac:dyDescent="0.25">
      <c r="A2733" s="1">
        <v>100891</v>
      </c>
      <c r="B2733" s="2">
        <v>44149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f>VLOOKUP(A2733,'Время активности'!$A$1:$B$3211,2,0)</f>
        <v>68</v>
      </c>
      <c r="J2733" s="5">
        <f t="shared" si="84"/>
        <v>1.1333333333333333</v>
      </c>
      <c r="K2733" s="1">
        <f t="shared" si="85"/>
        <v>3</v>
      </c>
      <c r="L2733" t="str">
        <f>VLOOKUP(A2733,'Каналы привлечения'!$A$1:$B$3211,2,0)</f>
        <v>Facebook</v>
      </c>
      <c r="M2733">
        <f>VLOOKUP(L2733,'Косты по каналам'!$A$1:$B$7,2,0)</f>
        <v>90</v>
      </c>
    </row>
    <row r="2734" spans="1:13" x14ac:dyDescent="0.25">
      <c r="A2734" s="1">
        <v>101501</v>
      </c>
      <c r="B2734" s="2">
        <v>44129</v>
      </c>
      <c r="C2734" s="1">
        <v>1</v>
      </c>
      <c r="D2734" s="1">
        <v>1</v>
      </c>
      <c r="E2734" s="1">
        <v>0</v>
      </c>
      <c r="F2734" s="1">
        <v>0</v>
      </c>
      <c r="G2734" s="1">
        <v>0</v>
      </c>
      <c r="H2734" s="1">
        <v>0</v>
      </c>
      <c r="I2734" s="1">
        <f>VLOOKUP(A2734,'Время активности'!$A$1:$B$3211,2,0)</f>
        <v>273</v>
      </c>
      <c r="J2734" s="5">
        <f t="shared" si="84"/>
        <v>4.55</v>
      </c>
      <c r="K2734" s="1">
        <f t="shared" si="85"/>
        <v>1</v>
      </c>
      <c r="L2734" t="str">
        <f>VLOOKUP(A2734,'Каналы привлечения'!$A$1:$B$3211,2,0)</f>
        <v>Telegram</v>
      </c>
      <c r="M2734">
        <f>VLOOKUP(L2734,'Косты по каналам'!$A$1:$B$7,2,0)</f>
        <v>70</v>
      </c>
    </row>
    <row r="2735" spans="1:13" x14ac:dyDescent="0.25">
      <c r="A2735" s="1">
        <v>102912</v>
      </c>
      <c r="B2735" s="2">
        <v>43895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f>VLOOKUP(A2735,'Время активности'!$A$1:$B$3211,2,0)</f>
        <v>195</v>
      </c>
      <c r="J2735" s="5">
        <f t="shared" si="84"/>
        <v>3.25</v>
      </c>
      <c r="K2735" s="1">
        <f t="shared" si="85"/>
        <v>1</v>
      </c>
      <c r="L2735" t="str">
        <f>VLOOKUP(A2735,'Каналы привлечения'!$A$1:$B$3211,2,0)</f>
        <v>VK</v>
      </c>
      <c r="M2735">
        <f>VLOOKUP(L2735,'Косты по каналам'!$A$1:$B$7,2,0)</f>
        <v>60</v>
      </c>
    </row>
    <row r="2736" spans="1:13" x14ac:dyDescent="0.25">
      <c r="A2736" s="1">
        <v>100629</v>
      </c>
      <c r="B2736" s="2">
        <v>44182</v>
      </c>
      <c r="C2736" s="1">
        <v>1</v>
      </c>
      <c r="D2736" s="1">
        <v>1</v>
      </c>
      <c r="E2736" s="1">
        <v>1</v>
      </c>
      <c r="F2736" s="1">
        <v>1</v>
      </c>
      <c r="G2736" s="1">
        <v>0</v>
      </c>
      <c r="H2736" s="1">
        <v>0</v>
      </c>
      <c r="I2736" s="1">
        <f>VLOOKUP(A2736,'Время активности'!$A$1:$B$3211,2,0)</f>
        <v>74</v>
      </c>
      <c r="J2736" s="5">
        <f t="shared" si="84"/>
        <v>1.2333333333333334</v>
      </c>
      <c r="K2736" s="1">
        <f t="shared" si="85"/>
        <v>3</v>
      </c>
      <c r="L2736" t="str">
        <f>VLOOKUP(A2736,'Каналы привлечения'!$A$1:$B$3211,2,0)</f>
        <v>Instagram</v>
      </c>
      <c r="M2736">
        <f>VLOOKUP(L2736,'Косты по каналам'!$A$1:$B$7,2,0)</f>
        <v>75</v>
      </c>
    </row>
    <row r="2737" spans="1:13" x14ac:dyDescent="0.25">
      <c r="A2737" s="1">
        <v>100417</v>
      </c>
      <c r="B2737" s="2">
        <v>44001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f>VLOOKUP(A2737,'Время активности'!$A$1:$B$3211,2,0)</f>
        <v>47</v>
      </c>
      <c r="J2737" s="5">
        <f t="shared" si="84"/>
        <v>0.78333333333333333</v>
      </c>
      <c r="K2737" s="1">
        <f t="shared" si="85"/>
        <v>4</v>
      </c>
      <c r="L2737" t="str">
        <f>VLOOKUP(A2737,'Каналы привлечения'!$A$1:$B$3211,2,0)</f>
        <v>Instagram</v>
      </c>
      <c r="M2737">
        <f>VLOOKUP(L2737,'Косты по каналам'!$A$1:$B$7,2,0)</f>
        <v>75</v>
      </c>
    </row>
    <row r="2738" spans="1:13" x14ac:dyDescent="0.25">
      <c r="A2738" s="1">
        <v>101620</v>
      </c>
      <c r="B2738" s="2">
        <v>43943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f>VLOOKUP(A2738,'Время активности'!$A$1:$B$3211,2,0)</f>
        <v>257</v>
      </c>
      <c r="J2738" s="5">
        <f t="shared" si="84"/>
        <v>4.2833333333333332</v>
      </c>
      <c r="K2738" s="1">
        <f t="shared" si="85"/>
        <v>1</v>
      </c>
      <c r="L2738" t="str">
        <f>VLOOKUP(A2738,'Каналы привлечения'!$A$1:$B$3211,2,0)</f>
        <v>VK</v>
      </c>
      <c r="M2738">
        <f>VLOOKUP(L2738,'Косты по каналам'!$A$1:$B$7,2,0)</f>
        <v>60</v>
      </c>
    </row>
    <row r="2739" spans="1:13" x14ac:dyDescent="0.25">
      <c r="A2739" s="1">
        <v>103052</v>
      </c>
      <c r="B2739" s="2">
        <v>44022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f>VLOOKUP(A2739,'Время активности'!$A$1:$B$3211,2,0)</f>
        <v>51</v>
      </c>
      <c r="J2739" s="5">
        <f t="shared" si="84"/>
        <v>0.85</v>
      </c>
      <c r="K2739" s="1">
        <f t="shared" si="85"/>
        <v>4</v>
      </c>
      <c r="L2739" t="str">
        <f>VLOOKUP(A2739,'Каналы привлечения'!$A$1:$B$3211,2,0)</f>
        <v>VK</v>
      </c>
      <c r="M2739">
        <f>VLOOKUP(L2739,'Косты по каналам'!$A$1:$B$7,2,0)</f>
        <v>60</v>
      </c>
    </row>
    <row r="2740" spans="1:13" x14ac:dyDescent="0.25">
      <c r="A2740" s="1">
        <v>102173</v>
      </c>
      <c r="B2740" s="2">
        <v>43888</v>
      </c>
      <c r="C2740" s="1">
        <v>1</v>
      </c>
      <c r="D2740" s="1">
        <v>1</v>
      </c>
      <c r="E2740" s="1">
        <v>0</v>
      </c>
      <c r="F2740" s="1">
        <v>0</v>
      </c>
      <c r="G2740" s="1">
        <v>0</v>
      </c>
      <c r="H2740" s="1">
        <v>0</v>
      </c>
      <c r="I2740" s="1">
        <f>VLOOKUP(A2740,'Время активности'!$A$1:$B$3211,2,0)</f>
        <v>134</v>
      </c>
      <c r="J2740" s="5">
        <f t="shared" si="84"/>
        <v>2.2333333333333334</v>
      </c>
      <c r="K2740" s="1">
        <f t="shared" si="85"/>
        <v>2</v>
      </c>
      <c r="L2740" t="str">
        <f>VLOOKUP(A2740,'Каналы привлечения'!$A$1:$B$3211,2,0)</f>
        <v>Telegram</v>
      </c>
      <c r="M2740">
        <f>VLOOKUP(L2740,'Косты по каналам'!$A$1:$B$7,2,0)</f>
        <v>70</v>
      </c>
    </row>
    <row r="2741" spans="1:13" x14ac:dyDescent="0.25">
      <c r="A2741" s="1">
        <v>100371</v>
      </c>
      <c r="B2741" s="2">
        <v>43861</v>
      </c>
      <c r="C2741" s="1">
        <v>1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f>VLOOKUP(A2741,'Время активности'!$A$1:$B$3211,2,0)</f>
        <v>175</v>
      </c>
      <c r="J2741" s="5">
        <f t="shared" si="84"/>
        <v>2.9166666666666665</v>
      </c>
      <c r="K2741" s="1">
        <f t="shared" si="85"/>
        <v>2</v>
      </c>
      <c r="L2741" t="str">
        <f>VLOOKUP(A2741,'Каналы привлечения'!$A$1:$B$3211,2,0)</f>
        <v>VK</v>
      </c>
      <c r="M2741">
        <f>VLOOKUP(L2741,'Косты по каналам'!$A$1:$B$7,2,0)</f>
        <v>60</v>
      </c>
    </row>
    <row r="2742" spans="1:13" x14ac:dyDescent="0.25">
      <c r="A2742" s="1">
        <v>102739</v>
      </c>
      <c r="B2742" s="2">
        <v>44141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f>VLOOKUP(A2742,'Время активности'!$A$1:$B$3211,2,0)</f>
        <v>183</v>
      </c>
      <c r="J2742" s="5">
        <f t="shared" si="84"/>
        <v>3.05</v>
      </c>
      <c r="K2742" s="1">
        <f t="shared" si="85"/>
        <v>1</v>
      </c>
      <c r="L2742" t="str">
        <f>VLOOKUP(A2742,'Каналы привлечения'!$A$1:$B$3211,2,0)</f>
        <v>Facebook</v>
      </c>
      <c r="M2742">
        <f>VLOOKUP(L2742,'Косты по каналам'!$A$1:$B$7,2,0)</f>
        <v>90</v>
      </c>
    </row>
    <row r="2743" spans="1:13" x14ac:dyDescent="0.25">
      <c r="A2743" s="1">
        <v>102002</v>
      </c>
      <c r="B2743" s="2">
        <v>43940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f>VLOOKUP(A2743,'Время активности'!$A$1:$B$3211,2,0)</f>
        <v>257</v>
      </c>
      <c r="J2743" s="5">
        <f t="shared" si="84"/>
        <v>4.2833333333333332</v>
      </c>
      <c r="K2743" s="1">
        <f t="shared" si="85"/>
        <v>1</v>
      </c>
      <c r="L2743" t="str">
        <f>VLOOKUP(A2743,'Каналы привлечения'!$A$1:$B$3211,2,0)</f>
        <v>Telegram</v>
      </c>
      <c r="M2743">
        <f>VLOOKUP(L2743,'Косты по каналам'!$A$1:$B$7,2,0)</f>
        <v>70</v>
      </c>
    </row>
    <row r="2744" spans="1:13" x14ac:dyDescent="0.25">
      <c r="A2744" s="1">
        <v>100780</v>
      </c>
      <c r="B2744" s="2">
        <v>44136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f>VLOOKUP(A2744,'Время активности'!$A$1:$B$3211,2,0)</f>
        <v>309</v>
      </c>
      <c r="J2744" s="5">
        <f t="shared" si="84"/>
        <v>5.15</v>
      </c>
      <c r="K2744" s="1">
        <f t="shared" si="85"/>
        <v>1</v>
      </c>
      <c r="L2744" t="str">
        <f>VLOOKUP(A2744,'Каналы привлечения'!$A$1:$B$3211,2,0)</f>
        <v>Instagram</v>
      </c>
      <c r="M2744">
        <f>VLOOKUP(L2744,'Косты по каналам'!$A$1:$B$7,2,0)</f>
        <v>75</v>
      </c>
    </row>
    <row r="2745" spans="1:13" x14ac:dyDescent="0.25">
      <c r="A2745" s="1">
        <v>100750</v>
      </c>
      <c r="B2745" s="2">
        <v>44047</v>
      </c>
      <c r="C2745" s="1">
        <v>1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f>VLOOKUP(A2745,'Время активности'!$A$1:$B$3211,2,0)</f>
        <v>123</v>
      </c>
      <c r="J2745" s="5">
        <f t="shared" si="84"/>
        <v>2.0499999999999998</v>
      </c>
      <c r="K2745" s="1">
        <f t="shared" si="85"/>
        <v>2</v>
      </c>
      <c r="L2745" t="str">
        <f>VLOOKUP(A2745,'Каналы привлечения'!$A$1:$B$3211,2,0)</f>
        <v>TikTok</v>
      </c>
      <c r="M2745">
        <f>VLOOKUP(L2745,'Косты по каналам'!$A$1:$B$7,2,0)</f>
        <v>80</v>
      </c>
    </row>
    <row r="2746" spans="1:13" x14ac:dyDescent="0.25">
      <c r="A2746" s="1">
        <v>100373</v>
      </c>
      <c r="B2746" s="2">
        <v>44152</v>
      </c>
      <c r="C2746" s="1">
        <v>1</v>
      </c>
      <c r="D2746" s="1">
        <v>1</v>
      </c>
      <c r="E2746" s="1">
        <v>0</v>
      </c>
      <c r="F2746" s="1">
        <v>0</v>
      </c>
      <c r="G2746" s="1">
        <v>0</v>
      </c>
      <c r="H2746" s="1">
        <v>0</v>
      </c>
      <c r="I2746" s="1">
        <f>VLOOKUP(A2746,'Время активности'!$A$1:$B$3211,2,0)</f>
        <v>159</v>
      </c>
      <c r="J2746" s="5">
        <f t="shared" si="84"/>
        <v>2.65</v>
      </c>
      <c r="K2746" s="1">
        <f t="shared" si="85"/>
        <v>2</v>
      </c>
      <c r="L2746" t="str">
        <f>VLOOKUP(A2746,'Каналы привлечения'!$A$1:$B$3211,2,0)</f>
        <v>Facebook</v>
      </c>
      <c r="M2746">
        <f>VLOOKUP(L2746,'Косты по каналам'!$A$1:$B$7,2,0)</f>
        <v>90</v>
      </c>
    </row>
    <row r="2747" spans="1:13" x14ac:dyDescent="0.25">
      <c r="A2747" s="1">
        <v>101856</v>
      </c>
      <c r="B2747" s="2">
        <v>44015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f>VLOOKUP(A2747,'Время активности'!$A$1:$B$3211,2,0)</f>
        <v>3</v>
      </c>
      <c r="J2747" s="5">
        <f t="shared" si="84"/>
        <v>0.05</v>
      </c>
      <c r="K2747" s="1">
        <f t="shared" si="85"/>
        <v>4</v>
      </c>
      <c r="L2747" t="str">
        <f>VLOOKUP(A2747,'Каналы привлечения'!$A$1:$B$3211,2,0)</f>
        <v>TikTok</v>
      </c>
      <c r="M2747">
        <f>VLOOKUP(L2747,'Косты по каналам'!$A$1:$B$7,2,0)</f>
        <v>80</v>
      </c>
    </row>
    <row r="2748" spans="1:13" x14ac:dyDescent="0.25">
      <c r="A2748" s="1">
        <v>102510</v>
      </c>
      <c r="B2748" s="2">
        <v>44104</v>
      </c>
      <c r="C2748" s="1">
        <v>1</v>
      </c>
      <c r="D2748" s="1">
        <v>1</v>
      </c>
      <c r="E2748" s="1">
        <v>1</v>
      </c>
      <c r="F2748" s="1">
        <v>1</v>
      </c>
      <c r="G2748" s="1">
        <v>0</v>
      </c>
      <c r="H2748" s="1">
        <v>0</v>
      </c>
      <c r="I2748" s="1">
        <f>VLOOKUP(A2748,'Время активности'!$A$1:$B$3211,2,0)</f>
        <v>744</v>
      </c>
      <c r="J2748" s="5">
        <f t="shared" si="84"/>
        <v>12.4</v>
      </c>
      <c r="K2748" s="1">
        <f t="shared" si="85"/>
        <v>1</v>
      </c>
      <c r="L2748" t="str">
        <f>VLOOKUP(A2748,'Каналы привлечения'!$A$1:$B$3211,2,0)</f>
        <v>Facebook</v>
      </c>
      <c r="M2748">
        <f>VLOOKUP(L2748,'Косты по каналам'!$A$1:$B$7,2,0)</f>
        <v>90</v>
      </c>
    </row>
    <row r="2749" spans="1:13" x14ac:dyDescent="0.25">
      <c r="A2749" s="1">
        <v>100286</v>
      </c>
      <c r="B2749" s="2">
        <v>43839</v>
      </c>
      <c r="C2749" s="1">
        <v>1</v>
      </c>
      <c r="D2749" s="1">
        <v>1</v>
      </c>
      <c r="E2749" s="1">
        <v>1</v>
      </c>
      <c r="F2749" s="1">
        <v>1</v>
      </c>
      <c r="G2749" s="1">
        <v>1</v>
      </c>
      <c r="H2749" s="1">
        <v>1</v>
      </c>
      <c r="I2749" s="1">
        <f>VLOOKUP(A2749,'Время активности'!$A$1:$B$3211,2,0)</f>
        <v>84</v>
      </c>
      <c r="J2749" s="5">
        <f t="shared" si="84"/>
        <v>1.4</v>
      </c>
      <c r="K2749" s="1">
        <f t="shared" si="85"/>
        <v>3</v>
      </c>
      <c r="L2749" t="str">
        <f>VLOOKUP(A2749,'Каналы привлечения'!$A$1:$B$3211,2,0)</f>
        <v>Instagram</v>
      </c>
      <c r="M2749">
        <f>VLOOKUP(L2749,'Косты по каналам'!$A$1:$B$7,2,0)</f>
        <v>75</v>
      </c>
    </row>
    <row r="2750" spans="1:13" x14ac:dyDescent="0.25">
      <c r="A2750" s="1">
        <v>102728</v>
      </c>
      <c r="B2750" s="2">
        <v>43865</v>
      </c>
      <c r="C2750" s="1">
        <v>1</v>
      </c>
      <c r="D2750" s="1">
        <v>1</v>
      </c>
      <c r="E2750" s="1">
        <v>1</v>
      </c>
      <c r="F2750" s="1">
        <v>0</v>
      </c>
      <c r="G2750" s="1">
        <v>0</v>
      </c>
      <c r="H2750" s="1">
        <v>0</v>
      </c>
      <c r="I2750" s="1">
        <f>VLOOKUP(A2750,'Время активности'!$A$1:$B$3211,2,0)</f>
        <v>258</v>
      </c>
      <c r="J2750" s="5">
        <f t="shared" si="84"/>
        <v>4.3</v>
      </c>
      <c r="K2750" s="1">
        <f t="shared" si="85"/>
        <v>1</v>
      </c>
      <c r="L2750" t="str">
        <f>VLOOKUP(A2750,'Каналы привлечения'!$A$1:$B$3211,2,0)</f>
        <v>Instagram</v>
      </c>
      <c r="M2750">
        <f>VLOOKUP(L2750,'Косты по каналам'!$A$1:$B$7,2,0)</f>
        <v>75</v>
      </c>
    </row>
    <row r="2751" spans="1:13" x14ac:dyDescent="0.25">
      <c r="A2751" s="1">
        <v>101004</v>
      </c>
      <c r="B2751" s="2">
        <v>44050</v>
      </c>
      <c r="C2751" s="1">
        <v>1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f>VLOOKUP(A2751,'Время активности'!$A$1:$B$3211,2,0)</f>
        <v>43</v>
      </c>
      <c r="J2751" s="5">
        <f t="shared" si="84"/>
        <v>0.71666666666666667</v>
      </c>
      <c r="K2751" s="1">
        <f t="shared" si="85"/>
        <v>4</v>
      </c>
      <c r="L2751" t="str">
        <f>VLOOKUP(A2751,'Каналы привлечения'!$A$1:$B$3211,2,0)</f>
        <v>VK</v>
      </c>
      <c r="M2751">
        <f>VLOOKUP(L2751,'Косты по каналам'!$A$1:$B$7,2,0)</f>
        <v>60</v>
      </c>
    </row>
    <row r="2752" spans="1:13" x14ac:dyDescent="0.25">
      <c r="A2752" s="1">
        <v>101969</v>
      </c>
      <c r="B2752" s="2">
        <v>44139</v>
      </c>
      <c r="C2752" s="1">
        <v>1</v>
      </c>
      <c r="D2752" s="1">
        <v>1</v>
      </c>
      <c r="E2752" s="1">
        <v>0</v>
      </c>
      <c r="F2752" s="1">
        <v>0</v>
      </c>
      <c r="G2752" s="1">
        <v>0</v>
      </c>
      <c r="H2752" s="1">
        <v>0</v>
      </c>
      <c r="I2752" s="1">
        <f>VLOOKUP(A2752,'Время активности'!$A$1:$B$3211,2,0)</f>
        <v>73</v>
      </c>
      <c r="J2752" s="5">
        <f t="shared" si="84"/>
        <v>1.2166666666666666</v>
      </c>
      <c r="K2752" s="1">
        <f t="shared" si="85"/>
        <v>3</v>
      </c>
      <c r="L2752" t="str">
        <f>VLOOKUP(A2752,'Каналы привлечения'!$A$1:$B$3211,2,0)</f>
        <v>Одноклассники</v>
      </c>
      <c r="M2752">
        <f>VLOOKUP(L2752,'Косты по каналам'!$A$1:$B$7,2,0)</f>
        <v>45</v>
      </c>
    </row>
    <row r="2753" spans="1:13" x14ac:dyDescent="0.25">
      <c r="A2753" s="1">
        <v>100948</v>
      </c>
      <c r="B2753" s="2">
        <v>44161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f>VLOOKUP(A2753,'Время активности'!$A$1:$B$3211,2,0)</f>
        <v>85</v>
      </c>
      <c r="J2753" s="5">
        <f t="shared" si="84"/>
        <v>1.4166666666666667</v>
      </c>
      <c r="K2753" s="1">
        <f t="shared" si="85"/>
        <v>3</v>
      </c>
      <c r="L2753" t="str">
        <f>VLOOKUP(A2753,'Каналы привлечения'!$A$1:$B$3211,2,0)</f>
        <v>Facebook</v>
      </c>
      <c r="M2753">
        <f>VLOOKUP(L2753,'Косты по каналам'!$A$1:$B$7,2,0)</f>
        <v>90</v>
      </c>
    </row>
    <row r="2754" spans="1:13" x14ac:dyDescent="0.25">
      <c r="A2754" s="1">
        <v>100366</v>
      </c>
      <c r="B2754" s="2">
        <v>43962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f>VLOOKUP(A2754,'Время активности'!$A$1:$B$3211,2,0)</f>
        <v>8</v>
      </c>
      <c r="J2754" s="5">
        <f t="shared" si="84"/>
        <v>0.13333333333333333</v>
      </c>
      <c r="K2754" s="1">
        <f t="shared" si="85"/>
        <v>4</v>
      </c>
      <c r="L2754" t="str">
        <f>VLOOKUP(A2754,'Каналы привлечения'!$A$1:$B$3211,2,0)</f>
        <v>Telegram</v>
      </c>
      <c r="M2754">
        <f>VLOOKUP(L2754,'Косты по каналам'!$A$1:$B$7,2,0)</f>
        <v>70</v>
      </c>
    </row>
    <row r="2755" spans="1:13" x14ac:dyDescent="0.25">
      <c r="A2755" s="1">
        <v>102866</v>
      </c>
      <c r="B2755" s="2">
        <v>44039</v>
      </c>
      <c r="C2755" s="1">
        <v>1</v>
      </c>
      <c r="D2755" s="1">
        <v>1</v>
      </c>
      <c r="E2755" s="1">
        <v>0</v>
      </c>
      <c r="F2755" s="1">
        <v>0</v>
      </c>
      <c r="G2755" s="1">
        <v>0</v>
      </c>
      <c r="H2755" s="1">
        <v>0</v>
      </c>
      <c r="I2755" s="1">
        <f>VLOOKUP(A2755,'Время активности'!$A$1:$B$3211,2,0)</f>
        <v>238</v>
      </c>
      <c r="J2755" s="5">
        <f t="shared" ref="J2755:J2818" si="86">I2755/60</f>
        <v>3.9666666666666668</v>
      </c>
      <c r="K2755" s="1">
        <f t="shared" ref="K2755:K2818" si="87">IF(J2755&lt;=1,4,IF(J2755&lt;=2,3,IF(J2755&lt;=3,2,1)))</f>
        <v>1</v>
      </c>
      <c r="L2755" t="str">
        <f>VLOOKUP(A2755,'Каналы привлечения'!$A$1:$B$3211,2,0)</f>
        <v>VK</v>
      </c>
      <c r="M2755">
        <f>VLOOKUP(L2755,'Косты по каналам'!$A$1:$B$7,2,0)</f>
        <v>60</v>
      </c>
    </row>
    <row r="2756" spans="1:13" x14ac:dyDescent="0.25">
      <c r="A2756" s="1">
        <v>102588</v>
      </c>
      <c r="B2756" s="2">
        <v>44017</v>
      </c>
      <c r="C2756" s="1">
        <v>1</v>
      </c>
      <c r="D2756" s="1">
        <v>1</v>
      </c>
      <c r="E2756" s="1">
        <v>0</v>
      </c>
      <c r="F2756" s="1">
        <v>0</v>
      </c>
      <c r="G2756" s="1">
        <v>0</v>
      </c>
      <c r="H2756" s="1">
        <v>0</v>
      </c>
      <c r="I2756" s="1">
        <f>VLOOKUP(A2756,'Время активности'!$A$1:$B$3211,2,0)</f>
        <v>19</v>
      </c>
      <c r="J2756" s="5">
        <f t="shared" si="86"/>
        <v>0.31666666666666665</v>
      </c>
      <c r="K2756" s="1">
        <f t="shared" si="87"/>
        <v>4</v>
      </c>
      <c r="L2756" t="str">
        <f>VLOOKUP(A2756,'Каналы привлечения'!$A$1:$B$3211,2,0)</f>
        <v>Instagram</v>
      </c>
      <c r="M2756">
        <f>VLOOKUP(L2756,'Косты по каналам'!$A$1:$B$7,2,0)</f>
        <v>75</v>
      </c>
    </row>
    <row r="2757" spans="1:13" x14ac:dyDescent="0.25">
      <c r="A2757" s="1">
        <v>103162</v>
      </c>
      <c r="B2757" s="2">
        <v>43992</v>
      </c>
      <c r="C2757" s="1">
        <v>1</v>
      </c>
      <c r="D2757" s="1">
        <v>1</v>
      </c>
      <c r="E2757" s="1">
        <v>0</v>
      </c>
      <c r="F2757" s="1">
        <v>0</v>
      </c>
      <c r="G2757" s="1">
        <v>0</v>
      </c>
      <c r="H2757" s="1">
        <v>0</v>
      </c>
      <c r="I2757" s="1">
        <f>VLOOKUP(A2757,'Время активности'!$A$1:$B$3211,2,0)</f>
        <v>137</v>
      </c>
      <c r="J2757" s="5">
        <f t="shared" si="86"/>
        <v>2.2833333333333332</v>
      </c>
      <c r="K2757" s="1">
        <f t="shared" si="87"/>
        <v>2</v>
      </c>
      <c r="L2757" t="str">
        <f>VLOOKUP(A2757,'Каналы привлечения'!$A$1:$B$3211,2,0)</f>
        <v>VK</v>
      </c>
      <c r="M2757">
        <f>VLOOKUP(L2757,'Косты по каналам'!$A$1:$B$7,2,0)</f>
        <v>60</v>
      </c>
    </row>
    <row r="2758" spans="1:13" x14ac:dyDescent="0.25">
      <c r="A2758" s="1">
        <v>100309</v>
      </c>
      <c r="B2758" s="2">
        <v>44132</v>
      </c>
      <c r="C2758" s="1">
        <v>1</v>
      </c>
      <c r="D2758" s="1">
        <v>1</v>
      </c>
      <c r="E2758" s="1">
        <v>1</v>
      </c>
      <c r="F2758" s="1">
        <v>0</v>
      </c>
      <c r="G2758" s="1">
        <v>0</v>
      </c>
      <c r="H2758" s="1">
        <v>0</v>
      </c>
      <c r="I2758" s="1">
        <f>VLOOKUP(A2758,'Время активности'!$A$1:$B$3211,2,0)</f>
        <v>250</v>
      </c>
      <c r="J2758" s="5">
        <f t="shared" si="86"/>
        <v>4.166666666666667</v>
      </c>
      <c r="K2758" s="1">
        <f t="shared" si="87"/>
        <v>1</v>
      </c>
      <c r="L2758" t="str">
        <f>VLOOKUP(A2758,'Каналы привлечения'!$A$1:$B$3211,2,0)</f>
        <v>Telegram</v>
      </c>
      <c r="M2758">
        <f>VLOOKUP(L2758,'Косты по каналам'!$A$1:$B$7,2,0)</f>
        <v>70</v>
      </c>
    </row>
    <row r="2759" spans="1:13" x14ac:dyDescent="0.25">
      <c r="A2759" s="1">
        <v>100106</v>
      </c>
      <c r="B2759" s="2">
        <v>44062</v>
      </c>
      <c r="C2759" s="1">
        <v>1</v>
      </c>
      <c r="D2759" s="1">
        <v>1</v>
      </c>
      <c r="E2759" s="1">
        <v>1</v>
      </c>
      <c r="F2759" s="1">
        <v>0</v>
      </c>
      <c r="G2759" s="1">
        <v>0</v>
      </c>
      <c r="H2759" s="1">
        <v>0</v>
      </c>
      <c r="I2759" s="1">
        <f>VLOOKUP(A2759,'Время активности'!$A$1:$B$3211,2,0)</f>
        <v>178</v>
      </c>
      <c r="J2759" s="5">
        <f t="shared" si="86"/>
        <v>2.9666666666666668</v>
      </c>
      <c r="K2759" s="1">
        <f t="shared" si="87"/>
        <v>2</v>
      </c>
      <c r="L2759" t="str">
        <f>VLOOKUP(A2759,'Каналы привлечения'!$A$1:$B$3211,2,0)</f>
        <v>Instagram</v>
      </c>
      <c r="M2759">
        <f>VLOOKUP(L2759,'Косты по каналам'!$A$1:$B$7,2,0)</f>
        <v>75</v>
      </c>
    </row>
    <row r="2760" spans="1:13" x14ac:dyDescent="0.25">
      <c r="A2760" s="1">
        <v>102404</v>
      </c>
      <c r="B2760" s="2">
        <v>43948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f>VLOOKUP(A2760,'Время активности'!$A$1:$B$3211,2,0)</f>
        <v>20</v>
      </c>
      <c r="J2760" s="5">
        <f t="shared" si="86"/>
        <v>0.33333333333333331</v>
      </c>
      <c r="K2760" s="1">
        <f t="shared" si="87"/>
        <v>4</v>
      </c>
      <c r="L2760" t="str">
        <f>VLOOKUP(A2760,'Каналы привлечения'!$A$1:$B$3211,2,0)</f>
        <v>Instagram</v>
      </c>
      <c r="M2760">
        <f>VLOOKUP(L2760,'Косты по каналам'!$A$1:$B$7,2,0)</f>
        <v>75</v>
      </c>
    </row>
    <row r="2761" spans="1:13" x14ac:dyDescent="0.25">
      <c r="A2761" s="1">
        <v>102979</v>
      </c>
      <c r="B2761" s="2">
        <v>44027</v>
      </c>
      <c r="C2761" s="1">
        <v>1</v>
      </c>
      <c r="D2761" s="1">
        <v>1</v>
      </c>
      <c r="E2761" s="1">
        <v>0</v>
      </c>
      <c r="F2761" s="1">
        <v>0</v>
      </c>
      <c r="G2761" s="1">
        <v>0</v>
      </c>
      <c r="H2761" s="1">
        <v>0</v>
      </c>
      <c r="I2761" s="1">
        <f>VLOOKUP(A2761,'Время активности'!$A$1:$B$3211,2,0)</f>
        <v>240</v>
      </c>
      <c r="J2761" s="5">
        <f t="shared" si="86"/>
        <v>4</v>
      </c>
      <c r="K2761" s="1">
        <f t="shared" si="87"/>
        <v>1</v>
      </c>
      <c r="L2761" t="str">
        <f>VLOOKUP(A2761,'Каналы привлечения'!$A$1:$B$3211,2,0)</f>
        <v>VK</v>
      </c>
      <c r="M2761">
        <f>VLOOKUP(L2761,'Косты по каналам'!$A$1:$B$7,2,0)</f>
        <v>60</v>
      </c>
    </row>
    <row r="2762" spans="1:13" x14ac:dyDescent="0.25">
      <c r="A2762" s="1">
        <v>101459</v>
      </c>
      <c r="B2762" s="2">
        <v>43997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f>VLOOKUP(A2762,'Время активности'!$A$1:$B$3211,2,0)</f>
        <v>37</v>
      </c>
      <c r="J2762" s="5">
        <f t="shared" si="86"/>
        <v>0.6166666666666667</v>
      </c>
      <c r="K2762" s="1">
        <f t="shared" si="87"/>
        <v>4</v>
      </c>
      <c r="L2762" t="str">
        <f>VLOOKUP(A2762,'Каналы привлечения'!$A$1:$B$3211,2,0)</f>
        <v>Facebook</v>
      </c>
      <c r="M2762">
        <f>VLOOKUP(L2762,'Косты по каналам'!$A$1:$B$7,2,0)</f>
        <v>90</v>
      </c>
    </row>
    <row r="2763" spans="1:13" x14ac:dyDescent="0.25">
      <c r="A2763" s="1">
        <v>100497</v>
      </c>
      <c r="B2763" s="2">
        <v>43949</v>
      </c>
      <c r="C2763" s="1">
        <v>1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f>VLOOKUP(A2763,'Время активности'!$A$1:$B$3211,2,0)</f>
        <v>63</v>
      </c>
      <c r="J2763" s="5">
        <f t="shared" si="86"/>
        <v>1.05</v>
      </c>
      <c r="K2763" s="1">
        <f t="shared" si="87"/>
        <v>3</v>
      </c>
      <c r="L2763" t="str">
        <f>VLOOKUP(A2763,'Каналы привлечения'!$A$1:$B$3211,2,0)</f>
        <v>Facebook</v>
      </c>
      <c r="M2763">
        <f>VLOOKUP(L2763,'Косты по каналам'!$A$1:$B$7,2,0)</f>
        <v>90</v>
      </c>
    </row>
    <row r="2764" spans="1:13" x14ac:dyDescent="0.25">
      <c r="A2764" s="1">
        <v>101386</v>
      </c>
      <c r="B2764" s="2">
        <v>43906</v>
      </c>
      <c r="C2764" s="1">
        <v>1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f>VLOOKUP(A2764,'Время активности'!$A$1:$B$3211,2,0)</f>
        <v>47</v>
      </c>
      <c r="J2764" s="5">
        <f t="shared" si="86"/>
        <v>0.78333333333333333</v>
      </c>
      <c r="K2764" s="1">
        <f t="shared" si="87"/>
        <v>4</v>
      </c>
      <c r="L2764" t="str">
        <f>VLOOKUP(A2764,'Каналы привлечения'!$A$1:$B$3211,2,0)</f>
        <v>TikTok</v>
      </c>
      <c r="M2764">
        <f>VLOOKUP(L2764,'Косты по каналам'!$A$1:$B$7,2,0)</f>
        <v>80</v>
      </c>
    </row>
    <row r="2765" spans="1:13" x14ac:dyDescent="0.25">
      <c r="A2765" s="1">
        <v>101171</v>
      </c>
      <c r="B2765" s="2">
        <v>44126</v>
      </c>
      <c r="C2765" s="1">
        <v>1</v>
      </c>
      <c r="D2765" s="1">
        <v>1</v>
      </c>
      <c r="E2765" s="1">
        <v>1</v>
      </c>
      <c r="F2765" s="1">
        <v>1</v>
      </c>
      <c r="G2765" s="1">
        <v>1</v>
      </c>
      <c r="H2765" s="1">
        <v>1</v>
      </c>
      <c r="I2765" s="1">
        <f>VLOOKUP(A2765,'Время активности'!$A$1:$B$3211,2,0)</f>
        <v>199</v>
      </c>
      <c r="J2765" s="5">
        <f t="shared" si="86"/>
        <v>3.3166666666666669</v>
      </c>
      <c r="K2765" s="1">
        <f t="shared" si="87"/>
        <v>1</v>
      </c>
      <c r="L2765" t="str">
        <f>VLOOKUP(A2765,'Каналы привлечения'!$A$1:$B$3211,2,0)</f>
        <v>TikTok</v>
      </c>
      <c r="M2765">
        <f>VLOOKUP(L2765,'Косты по каналам'!$A$1:$B$7,2,0)</f>
        <v>80</v>
      </c>
    </row>
    <row r="2766" spans="1:13" x14ac:dyDescent="0.25">
      <c r="A2766" s="1">
        <v>101854</v>
      </c>
      <c r="B2766" s="2">
        <v>44131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f>VLOOKUP(A2766,'Время активности'!$A$1:$B$3211,2,0)</f>
        <v>237</v>
      </c>
      <c r="J2766" s="5">
        <f t="shared" si="86"/>
        <v>3.95</v>
      </c>
      <c r="K2766" s="1">
        <f t="shared" si="87"/>
        <v>1</v>
      </c>
      <c r="L2766" t="str">
        <f>VLOOKUP(A2766,'Каналы привлечения'!$A$1:$B$3211,2,0)</f>
        <v>Facebook</v>
      </c>
      <c r="M2766">
        <f>VLOOKUP(L2766,'Косты по каналам'!$A$1:$B$7,2,0)</f>
        <v>90</v>
      </c>
    </row>
    <row r="2767" spans="1:13" x14ac:dyDescent="0.25">
      <c r="A2767" s="1">
        <v>100456</v>
      </c>
      <c r="B2767" s="2">
        <v>44116</v>
      </c>
      <c r="C2767" s="1">
        <v>1</v>
      </c>
      <c r="D2767" s="1">
        <v>1</v>
      </c>
      <c r="E2767" s="1">
        <v>1</v>
      </c>
      <c r="F2767" s="1">
        <v>1</v>
      </c>
      <c r="G2767" s="1">
        <v>0</v>
      </c>
      <c r="H2767" s="1">
        <v>0</v>
      </c>
      <c r="I2767" s="1">
        <f>VLOOKUP(A2767,'Время активности'!$A$1:$B$3211,2,0)</f>
        <v>966</v>
      </c>
      <c r="J2767" s="5">
        <f t="shared" si="86"/>
        <v>16.100000000000001</v>
      </c>
      <c r="K2767" s="1">
        <f t="shared" si="87"/>
        <v>1</v>
      </c>
      <c r="L2767" t="str">
        <f>VLOOKUP(A2767,'Каналы привлечения'!$A$1:$B$3211,2,0)</f>
        <v>Telegram</v>
      </c>
      <c r="M2767">
        <f>VLOOKUP(L2767,'Косты по каналам'!$A$1:$B$7,2,0)</f>
        <v>70</v>
      </c>
    </row>
    <row r="2768" spans="1:13" x14ac:dyDescent="0.25">
      <c r="A2768" s="1">
        <v>101852</v>
      </c>
      <c r="B2768" s="2">
        <v>43884</v>
      </c>
      <c r="C2768" s="1">
        <v>1</v>
      </c>
      <c r="D2768" s="1">
        <v>1</v>
      </c>
      <c r="E2768" s="1">
        <v>1</v>
      </c>
      <c r="F2768" s="1">
        <v>1</v>
      </c>
      <c r="G2768" s="1">
        <v>0</v>
      </c>
      <c r="H2768" s="1">
        <v>0</v>
      </c>
      <c r="I2768" s="1">
        <f>VLOOKUP(A2768,'Время активности'!$A$1:$B$3211,2,0)</f>
        <v>158</v>
      </c>
      <c r="J2768" s="5">
        <f t="shared" si="86"/>
        <v>2.6333333333333333</v>
      </c>
      <c r="K2768" s="1">
        <f t="shared" si="87"/>
        <v>2</v>
      </c>
      <c r="L2768" t="str">
        <f>VLOOKUP(A2768,'Каналы привлечения'!$A$1:$B$3211,2,0)</f>
        <v>Facebook</v>
      </c>
      <c r="M2768">
        <f>VLOOKUP(L2768,'Косты по каналам'!$A$1:$B$7,2,0)</f>
        <v>90</v>
      </c>
    </row>
    <row r="2769" spans="1:13" x14ac:dyDescent="0.25">
      <c r="A2769" s="1">
        <v>101074</v>
      </c>
      <c r="B2769" s="2">
        <v>44089</v>
      </c>
      <c r="C2769" s="1">
        <v>1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f>VLOOKUP(A2769,'Время активности'!$A$1:$B$3211,2,0)</f>
        <v>3</v>
      </c>
      <c r="J2769" s="5">
        <f t="shared" si="86"/>
        <v>0.05</v>
      </c>
      <c r="K2769" s="1">
        <f t="shared" si="87"/>
        <v>4</v>
      </c>
      <c r="L2769" t="str">
        <f>VLOOKUP(A2769,'Каналы привлечения'!$A$1:$B$3211,2,0)</f>
        <v>Одноклассники</v>
      </c>
      <c r="M2769">
        <f>VLOOKUP(L2769,'Косты по каналам'!$A$1:$B$7,2,0)</f>
        <v>45</v>
      </c>
    </row>
    <row r="2770" spans="1:13" x14ac:dyDescent="0.25">
      <c r="A2770" s="1">
        <v>101205</v>
      </c>
      <c r="B2770" s="2">
        <v>43975</v>
      </c>
      <c r="C2770" s="1">
        <v>1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f>VLOOKUP(A2770,'Время активности'!$A$1:$B$3211,2,0)</f>
        <v>34</v>
      </c>
      <c r="J2770" s="5">
        <f t="shared" si="86"/>
        <v>0.56666666666666665</v>
      </c>
      <c r="K2770" s="1">
        <f t="shared" si="87"/>
        <v>4</v>
      </c>
      <c r="L2770" t="str">
        <f>VLOOKUP(A2770,'Каналы привлечения'!$A$1:$B$3211,2,0)</f>
        <v>TikTok</v>
      </c>
      <c r="M2770">
        <f>VLOOKUP(L2770,'Косты по каналам'!$A$1:$B$7,2,0)</f>
        <v>80</v>
      </c>
    </row>
    <row r="2771" spans="1:13" x14ac:dyDescent="0.25">
      <c r="A2771" s="1">
        <v>101706</v>
      </c>
      <c r="B2771" s="2">
        <v>43922</v>
      </c>
      <c r="C2771" s="1">
        <v>1</v>
      </c>
      <c r="D2771" s="1">
        <v>1</v>
      </c>
      <c r="E2771" s="1">
        <v>1</v>
      </c>
      <c r="F2771" s="1">
        <v>1</v>
      </c>
      <c r="G2771" s="1">
        <v>0</v>
      </c>
      <c r="H2771" s="1">
        <v>0</v>
      </c>
      <c r="I2771" s="1">
        <f>VLOOKUP(A2771,'Время активности'!$A$1:$B$3211,2,0)</f>
        <v>936</v>
      </c>
      <c r="J2771" s="5">
        <f t="shared" si="86"/>
        <v>15.6</v>
      </c>
      <c r="K2771" s="1">
        <f t="shared" si="87"/>
        <v>1</v>
      </c>
      <c r="L2771" t="str">
        <f>VLOOKUP(A2771,'Каналы привлечения'!$A$1:$B$3211,2,0)</f>
        <v>VK</v>
      </c>
      <c r="M2771">
        <f>VLOOKUP(L2771,'Косты по каналам'!$A$1:$B$7,2,0)</f>
        <v>60</v>
      </c>
    </row>
    <row r="2772" spans="1:13" x14ac:dyDescent="0.25">
      <c r="A2772" s="1">
        <v>100943</v>
      </c>
      <c r="B2772" s="2">
        <v>44171</v>
      </c>
      <c r="C2772" s="1">
        <v>1</v>
      </c>
      <c r="D2772" s="1">
        <v>1</v>
      </c>
      <c r="E2772" s="1">
        <v>1</v>
      </c>
      <c r="F2772" s="1">
        <v>0</v>
      </c>
      <c r="G2772" s="1">
        <v>0</v>
      </c>
      <c r="H2772" s="1">
        <v>0</v>
      </c>
      <c r="I2772" s="1">
        <f>VLOOKUP(A2772,'Время активности'!$A$1:$B$3211,2,0)</f>
        <v>175</v>
      </c>
      <c r="J2772" s="5">
        <f t="shared" si="86"/>
        <v>2.9166666666666665</v>
      </c>
      <c r="K2772" s="1">
        <f t="shared" si="87"/>
        <v>2</v>
      </c>
      <c r="L2772" t="str">
        <f>VLOOKUP(A2772,'Каналы привлечения'!$A$1:$B$3211,2,0)</f>
        <v>TikTok</v>
      </c>
      <c r="M2772">
        <f>VLOOKUP(L2772,'Косты по каналам'!$A$1:$B$7,2,0)</f>
        <v>80</v>
      </c>
    </row>
    <row r="2773" spans="1:13" x14ac:dyDescent="0.25">
      <c r="A2773" s="1">
        <v>100223</v>
      </c>
      <c r="B2773" s="2">
        <v>43940</v>
      </c>
      <c r="C2773" s="1">
        <v>1</v>
      </c>
      <c r="D2773" s="1">
        <v>1</v>
      </c>
      <c r="E2773" s="1">
        <v>1</v>
      </c>
      <c r="F2773" s="1">
        <v>1</v>
      </c>
      <c r="G2773" s="1">
        <v>0</v>
      </c>
      <c r="H2773" s="1">
        <v>0</v>
      </c>
      <c r="I2773" s="1">
        <f>VLOOKUP(A2773,'Время активности'!$A$1:$B$3211,2,0)</f>
        <v>682</v>
      </c>
      <c r="J2773" s="5">
        <f t="shared" si="86"/>
        <v>11.366666666666667</v>
      </c>
      <c r="K2773" s="1">
        <f t="shared" si="87"/>
        <v>1</v>
      </c>
      <c r="L2773" t="str">
        <f>VLOOKUP(A2773,'Каналы привлечения'!$A$1:$B$3211,2,0)</f>
        <v>Facebook</v>
      </c>
      <c r="M2773">
        <f>VLOOKUP(L2773,'Косты по каналам'!$A$1:$B$7,2,0)</f>
        <v>90</v>
      </c>
    </row>
    <row r="2774" spans="1:13" x14ac:dyDescent="0.25">
      <c r="A2774" s="1">
        <v>102724</v>
      </c>
      <c r="B2774" s="2">
        <v>44151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f>VLOOKUP(A2774,'Время активности'!$A$1:$B$3211,2,0)</f>
        <v>264</v>
      </c>
      <c r="J2774" s="5">
        <f t="shared" si="86"/>
        <v>4.4000000000000004</v>
      </c>
      <c r="K2774" s="1">
        <f t="shared" si="87"/>
        <v>1</v>
      </c>
      <c r="L2774" t="str">
        <f>VLOOKUP(A2774,'Каналы привлечения'!$A$1:$B$3211,2,0)</f>
        <v>Instagram</v>
      </c>
      <c r="M2774">
        <f>VLOOKUP(L2774,'Косты по каналам'!$A$1:$B$7,2,0)</f>
        <v>75</v>
      </c>
    </row>
    <row r="2775" spans="1:13" x14ac:dyDescent="0.25">
      <c r="A2775" s="1">
        <v>101911</v>
      </c>
      <c r="B2775" s="2">
        <v>44122</v>
      </c>
      <c r="C2775" s="1">
        <v>1</v>
      </c>
      <c r="D2775" s="1">
        <v>1</v>
      </c>
      <c r="E2775" s="1">
        <v>1</v>
      </c>
      <c r="F2775" s="1">
        <v>1</v>
      </c>
      <c r="G2775" s="1">
        <v>0</v>
      </c>
      <c r="H2775" s="1">
        <v>0</v>
      </c>
      <c r="I2775" s="1">
        <f>VLOOKUP(A2775,'Время активности'!$A$1:$B$3211,2,0)</f>
        <v>876</v>
      </c>
      <c r="J2775" s="5">
        <f t="shared" si="86"/>
        <v>14.6</v>
      </c>
      <c r="K2775" s="1">
        <f t="shared" si="87"/>
        <v>1</v>
      </c>
      <c r="L2775" t="str">
        <f>VLOOKUP(A2775,'Каналы привлечения'!$A$1:$B$3211,2,0)</f>
        <v>TikTok</v>
      </c>
      <c r="M2775">
        <f>VLOOKUP(L2775,'Косты по каналам'!$A$1:$B$7,2,0)</f>
        <v>80</v>
      </c>
    </row>
    <row r="2776" spans="1:13" x14ac:dyDescent="0.25">
      <c r="A2776" s="1">
        <v>100450</v>
      </c>
      <c r="B2776" s="2">
        <v>44127</v>
      </c>
      <c r="C2776" s="1">
        <v>1</v>
      </c>
      <c r="D2776" s="1">
        <v>1</v>
      </c>
      <c r="E2776" s="1">
        <v>0</v>
      </c>
      <c r="F2776" s="1">
        <v>0</v>
      </c>
      <c r="G2776" s="1">
        <v>0</v>
      </c>
      <c r="H2776" s="1">
        <v>0</v>
      </c>
      <c r="I2776" s="1">
        <f>VLOOKUP(A2776,'Время активности'!$A$1:$B$3211,2,0)</f>
        <v>75</v>
      </c>
      <c r="J2776" s="5">
        <f t="shared" si="86"/>
        <v>1.25</v>
      </c>
      <c r="K2776" s="1">
        <f t="shared" si="87"/>
        <v>3</v>
      </c>
      <c r="L2776" t="str">
        <f>VLOOKUP(A2776,'Каналы привлечения'!$A$1:$B$3211,2,0)</f>
        <v>VK</v>
      </c>
      <c r="M2776">
        <f>VLOOKUP(L2776,'Косты по каналам'!$A$1:$B$7,2,0)</f>
        <v>60</v>
      </c>
    </row>
    <row r="2777" spans="1:13" x14ac:dyDescent="0.25">
      <c r="A2777" s="1">
        <v>100578</v>
      </c>
      <c r="B2777" s="2">
        <v>43936</v>
      </c>
      <c r="C2777" s="1">
        <v>1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f>VLOOKUP(A2777,'Время активности'!$A$1:$B$3211,2,0)</f>
        <v>799</v>
      </c>
      <c r="J2777" s="5">
        <f t="shared" si="86"/>
        <v>13.316666666666666</v>
      </c>
      <c r="K2777" s="1">
        <f t="shared" si="87"/>
        <v>1</v>
      </c>
      <c r="L2777" t="str">
        <f>VLOOKUP(A2777,'Каналы привлечения'!$A$1:$B$3211,2,0)</f>
        <v>Instagram</v>
      </c>
      <c r="M2777">
        <f>VLOOKUP(L2777,'Косты по каналам'!$A$1:$B$7,2,0)</f>
        <v>75</v>
      </c>
    </row>
    <row r="2778" spans="1:13" x14ac:dyDescent="0.25">
      <c r="A2778" s="1">
        <v>102342</v>
      </c>
      <c r="B2778" s="2">
        <v>43835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f>VLOOKUP(A2778,'Время активности'!$A$1:$B$3211,2,0)</f>
        <v>32</v>
      </c>
      <c r="J2778" s="5">
        <f t="shared" si="86"/>
        <v>0.53333333333333333</v>
      </c>
      <c r="K2778" s="1">
        <f t="shared" si="87"/>
        <v>4</v>
      </c>
      <c r="L2778" t="str">
        <f>VLOOKUP(A2778,'Каналы привлечения'!$A$1:$B$3211,2,0)</f>
        <v>Instagram</v>
      </c>
      <c r="M2778">
        <f>VLOOKUP(L2778,'Косты по каналам'!$A$1:$B$7,2,0)</f>
        <v>75</v>
      </c>
    </row>
    <row r="2779" spans="1:13" x14ac:dyDescent="0.25">
      <c r="A2779" s="1">
        <v>102093</v>
      </c>
      <c r="B2779" s="2">
        <v>44097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f>VLOOKUP(A2779,'Время активности'!$A$1:$B$3211,2,0)</f>
        <v>111</v>
      </c>
      <c r="J2779" s="5">
        <f t="shared" si="86"/>
        <v>1.85</v>
      </c>
      <c r="K2779" s="1">
        <f t="shared" si="87"/>
        <v>3</v>
      </c>
      <c r="L2779" t="str">
        <f>VLOOKUP(A2779,'Каналы привлечения'!$A$1:$B$3211,2,0)</f>
        <v>Telegram</v>
      </c>
      <c r="M2779">
        <f>VLOOKUP(L2779,'Косты по каналам'!$A$1:$B$7,2,0)</f>
        <v>70</v>
      </c>
    </row>
    <row r="2780" spans="1:13" x14ac:dyDescent="0.25">
      <c r="A2780" s="1">
        <v>100963</v>
      </c>
      <c r="B2780" s="2">
        <v>43968</v>
      </c>
      <c r="C2780" s="1">
        <v>1</v>
      </c>
      <c r="D2780" s="1">
        <v>1</v>
      </c>
      <c r="E2780" s="1">
        <v>0</v>
      </c>
      <c r="F2780" s="1">
        <v>0</v>
      </c>
      <c r="G2780" s="1">
        <v>0</v>
      </c>
      <c r="H2780" s="1">
        <v>0</v>
      </c>
      <c r="I2780" s="1">
        <f>VLOOKUP(A2780,'Время активности'!$A$1:$B$3211,2,0)</f>
        <v>68</v>
      </c>
      <c r="J2780" s="5">
        <f t="shared" si="86"/>
        <v>1.1333333333333333</v>
      </c>
      <c r="K2780" s="1">
        <f t="shared" si="87"/>
        <v>3</v>
      </c>
      <c r="L2780" t="str">
        <f>VLOOKUP(A2780,'Каналы привлечения'!$A$1:$B$3211,2,0)</f>
        <v>Facebook</v>
      </c>
      <c r="M2780">
        <f>VLOOKUP(L2780,'Косты по каналам'!$A$1:$B$7,2,0)</f>
        <v>90</v>
      </c>
    </row>
    <row r="2781" spans="1:13" x14ac:dyDescent="0.25">
      <c r="A2781" s="1">
        <v>102110</v>
      </c>
      <c r="B2781" s="2">
        <v>43834</v>
      </c>
      <c r="C2781" s="1">
        <v>1</v>
      </c>
      <c r="D2781" s="1">
        <v>1</v>
      </c>
      <c r="E2781" s="1">
        <v>1</v>
      </c>
      <c r="F2781" s="1">
        <v>0</v>
      </c>
      <c r="G2781" s="1">
        <v>0</v>
      </c>
      <c r="H2781" s="1">
        <v>0</v>
      </c>
      <c r="I2781" s="1">
        <f>VLOOKUP(A2781,'Время активности'!$A$1:$B$3211,2,0)</f>
        <v>0</v>
      </c>
      <c r="J2781" s="5">
        <f t="shared" si="86"/>
        <v>0</v>
      </c>
      <c r="K2781" s="1">
        <f t="shared" si="87"/>
        <v>4</v>
      </c>
      <c r="L2781" t="str">
        <f>VLOOKUP(A2781,'Каналы привлечения'!$A$1:$B$3211,2,0)</f>
        <v>Одноклассники</v>
      </c>
      <c r="M2781">
        <f>VLOOKUP(L2781,'Косты по каналам'!$A$1:$B$7,2,0)</f>
        <v>45</v>
      </c>
    </row>
    <row r="2782" spans="1:13" x14ac:dyDescent="0.25">
      <c r="A2782" s="1">
        <v>100535</v>
      </c>
      <c r="B2782" s="2">
        <v>43923</v>
      </c>
      <c r="C2782" s="1">
        <v>1</v>
      </c>
      <c r="D2782" s="1">
        <v>1</v>
      </c>
      <c r="E2782" s="1">
        <v>1</v>
      </c>
      <c r="F2782" s="1">
        <v>0</v>
      </c>
      <c r="G2782" s="1">
        <v>0</v>
      </c>
      <c r="H2782" s="1">
        <v>0</v>
      </c>
      <c r="I2782" s="1">
        <f>VLOOKUP(A2782,'Время активности'!$A$1:$B$3211,2,0)</f>
        <v>75</v>
      </c>
      <c r="J2782" s="5">
        <f t="shared" si="86"/>
        <v>1.25</v>
      </c>
      <c r="K2782" s="1">
        <f t="shared" si="87"/>
        <v>3</v>
      </c>
      <c r="L2782" t="str">
        <f>VLOOKUP(A2782,'Каналы привлечения'!$A$1:$B$3211,2,0)</f>
        <v>Telegram</v>
      </c>
      <c r="M2782">
        <f>VLOOKUP(L2782,'Косты по каналам'!$A$1:$B$7,2,0)</f>
        <v>70</v>
      </c>
    </row>
    <row r="2783" spans="1:13" x14ac:dyDescent="0.25">
      <c r="A2783" s="1">
        <v>100100</v>
      </c>
      <c r="B2783" s="2">
        <v>43976</v>
      </c>
      <c r="C2783" s="1">
        <v>1</v>
      </c>
      <c r="D2783" s="1">
        <v>1</v>
      </c>
      <c r="E2783" s="1">
        <v>1</v>
      </c>
      <c r="F2783" s="1">
        <v>0</v>
      </c>
      <c r="G2783" s="1">
        <v>0</v>
      </c>
      <c r="H2783" s="1">
        <v>0</v>
      </c>
      <c r="I2783" s="1">
        <f>VLOOKUP(A2783,'Время активности'!$A$1:$B$3211,2,0)</f>
        <v>158</v>
      </c>
      <c r="J2783" s="5">
        <f t="shared" si="86"/>
        <v>2.6333333333333333</v>
      </c>
      <c r="K2783" s="1">
        <f t="shared" si="87"/>
        <v>2</v>
      </c>
      <c r="L2783" t="str">
        <f>VLOOKUP(A2783,'Каналы привлечения'!$A$1:$B$3211,2,0)</f>
        <v>Facebook</v>
      </c>
      <c r="M2783">
        <f>VLOOKUP(L2783,'Косты по каналам'!$A$1:$B$7,2,0)</f>
        <v>90</v>
      </c>
    </row>
    <row r="2784" spans="1:13" x14ac:dyDescent="0.25">
      <c r="A2784" s="1">
        <v>100869</v>
      </c>
      <c r="B2784" s="2">
        <v>44039</v>
      </c>
      <c r="C2784" s="1">
        <v>1</v>
      </c>
      <c r="D2784" s="1">
        <v>1</v>
      </c>
      <c r="E2784" s="1">
        <v>0</v>
      </c>
      <c r="F2784" s="1">
        <v>0</v>
      </c>
      <c r="G2784" s="1">
        <v>0</v>
      </c>
      <c r="H2784" s="1">
        <v>0</v>
      </c>
      <c r="I2784" s="1">
        <f>VLOOKUP(A2784,'Время активности'!$A$1:$B$3211,2,0)</f>
        <v>68</v>
      </c>
      <c r="J2784" s="5">
        <f t="shared" si="86"/>
        <v>1.1333333333333333</v>
      </c>
      <c r="K2784" s="1">
        <f t="shared" si="87"/>
        <v>3</v>
      </c>
      <c r="L2784" t="str">
        <f>VLOOKUP(A2784,'Каналы привлечения'!$A$1:$B$3211,2,0)</f>
        <v>VK</v>
      </c>
      <c r="M2784">
        <f>VLOOKUP(L2784,'Косты по каналам'!$A$1:$B$7,2,0)</f>
        <v>60</v>
      </c>
    </row>
    <row r="2785" spans="1:13" x14ac:dyDescent="0.25">
      <c r="A2785" s="1">
        <v>103086</v>
      </c>
      <c r="B2785" s="2">
        <v>44009</v>
      </c>
      <c r="C2785" s="1">
        <v>1</v>
      </c>
      <c r="D2785" s="1">
        <v>1</v>
      </c>
      <c r="E2785" s="1">
        <v>1</v>
      </c>
      <c r="F2785" s="1">
        <v>0</v>
      </c>
      <c r="G2785" s="1">
        <v>0</v>
      </c>
      <c r="H2785" s="1">
        <v>0</v>
      </c>
      <c r="I2785" s="1">
        <f>VLOOKUP(A2785,'Время активности'!$A$1:$B$3211,2,0)</f>
        <v>3</v>
      </c>
      <c r="J2785" s="5">
        <f t="shared" si="86"/>
        <v>0.05</v>
      </c>
      <c r="K2785" s="1">
        <f t="shared" si="87"/>
        <v>4</v>
      </c>
      <c r="L2785" t="str">
        <f>VLOOKUP(A2785,'Каналы привлечения'!$A$1:$B$3211,2,0)</f>
        <v>Instagram</v>
      </c>
      <c r="M2785">
        <f>VLOOKUP(L2785,'Косты по каналам'!$A$1:$B$7,2,0)</f>
        <v>75</v>
      </c>
    </row>
    <row r="2786" spans="1:13" x14ac:dyDescent="0.25">
      <c r="A2786" s="1">
        <v>102762</v>
      </c>
      <c r="B2786" s="2">
        <v>44164</v>
      </c>
      <c r="C2786" s="1">
        <v>1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f>VLOOKUP(A2786,'Время активности'!$A$1:$B$3211,2,0)</f>
        <v>154</v>
      </c>
      <c r="J2786" s="5">
        <f t="shared" si="86"/>
        <v>2.5666666666666669</v>
      </c>
      <c r="K2786" s="1">
        <f t="shared" si="87"/>
        <v>2</v>
      </c>
      <c r="L2786" t="str">
        <f>VLOOKUP(A2786,'Каналы привлечения'!$A$1:$B$3211,2,0)</f>
        <v>Telegram</v>
      </c>
      <c r="M2786">
        <f>VLOOKUP(L2786,'Косты по каналам'!$A$1:$B$7,2,0)</f>
        <v>70</v>
      </c>
    </row>
    <row r="2787" spans="1:13" x14ac:dyDescent="0.25">
      <c r="A2787" s="1">
        <v>102738</v>
      </c>
      <c r="B2787" s="2">
        <v>43891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f>VLOOKUP(A2787,'Время активности'!$A$1:$B$3211,2,0)</f>
        <v>273</v>
      </c>
      <c r="J2787" s="5">
        <f t="shared" si="86"/>
        <v>4.55</v>
      </c>
      <c r="K2787" s="1">
        <f t="shared" si="87"/>
        <v>1</v>
      </c>
      <c r="L2787" t="str">
        <f>VLOOKUP(A2787,'Каналы привлечения'!$A$1:$B$3211,2,0)</f>
        <v>Instagram</v>
      </c>
      <c r="M2787">
        <f>VLOOKUP(L2787,'Косты по каналам'!$A$1:$B$7,2,0)</f>
        <v>75</v>
      </c>
    </row>
    <row r="2788" spans="1:13" x14ac:dyDescent="0.25">
      <c r="A2788" s="1">
        <v>101716</v>
      </c>
      <c r="B2788" s="2">
        <v>44053</v>
      </c>
      <c r="C2788" s="1">
        <v>1</v>
      </c>
      <c r="D2788" s="1">
        <v>1</v>
      </c>
      <c r="E2788" s="1">
        <v>0</v>
      </c>
      <c r="F2788" s="1">
        <v>0</v>
      </c>
      <c r="G2788" s="1">
        <v>0</v>
      </c>
      <c r="H2788" s="1">
        <v>0</v>
      </c>
      <c r="I2788" s="1">
        <f>VLOOKUP(A2788,'Время активности'!$A$1:$B$3211,2,0)</f>
        <v>70</v>
      </c>
      <c r="J2788" s="5">
        <f t="shared" si="86"/>
        <v>1.1666666666666667</v>
      </c>
      <c r="K2788" s="1">
        <f t="shared" si="87"/>
        <v>3</v>
      </c>
      <c r="L2788" t="str">
        <f>VLOOKUP(A2788,'Каналы привлечения'!$A$1:$B$3211,2,0)</f>
        <v>Facebook</v>
      </c>
      <c r="M2788">
        <f>VLOOKUP(L2788,'Косты по каналам'!$A$1:$B$7,2,0)</f>
        <v>90</v>
      </c>
    </row>
    <row r="2789" spans="1:13" x14ac:dyDescent="0.25">
      <c r="A2789" s="1">
        <v>102031</v>
      </c>
      <c r="B2789" s="2">
        <v>44154</v>
      </c>
      <c r="C2789" s="1">
        <v>1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f>VLOOKUP(A2789,'Время активности'!$A$1:$B$3211,2,0)</f>
        <v>252</v>
      </c>
      <c r="J2789" s="5">
        <f t="shared" si="86"/>
        <v>4.2</v>
      </c>
      <c r="K2789" s="1">
        <f t="shared" si="87"/>
        <v>1</v>
      </c>
      <c r="L2789" t="str">
        <f>VLOOKUP(A2789,'Каналы привлечения'!$A$1:$B$3211,2,0)</f>
        <v>Instagram</v>
      </c>
      <c r="M2789">
        <f>VLOOKUP(L2789,'Косты по каналам'!$A$1:$B$7,2,0)</f>
        <v>75</v>
      </c>
    </row>
    <row r="2790" spans="1:13" x14ac:dyDescent="0.25">
      <c r="A2790" s="1">
        <v>103053</v>
      </c>
      <c r="B2790" s="2">
        <v>43842</v>
      </c>
      <c r="C2790" s="1">
        <v>1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f>VLOOKUP(A2790,'Время активности'!$A$1:$B$3211,2,0)</f>
        <v>728</v>
      </c>
      <c r="J2790" s="5">
        <f t="shared" si="86"/>
        <v>12.133333333333333</v>
      </c>
      <c r="K2790" s="1">
        <f t="shared" si="87"/>
        <v>1</v>
      </c>
      <c r="L2790" t="str">
        <f>VLOOKUP(A2790,'Каналы привлечения'!$A$1:$B$3211,2,0)</f>
        <v>Одноклассники</v>
      </c>
      <c r="M2790">
        <f>VLOOKUP(L2790,'Косты по каналам'!$A$1:$B$7,2,0)</f>
        <v>45</v>
      </c>
    </row>
    <row r="2791" spans="1:13" x14ac:dyDescent="0.25">
      <c r="A2791" s="1">
        <v>100626</v>
      </c>
      <c r="B2791" s="2">
        <v>44063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f>VLOOKUP(A2791,'Время активности'!$A$1:$B$3211,2,0)</f>
        <v>233</v>
      </c>
      <c r="J2791" s="5">
        <f t="shared" si="86"/>
        <v>3.8833333333333333</v>
      </c>
      <c r="K2791" s="1">
        <f t="shared" si="87"/>
        <v>1</v>
      </c>
      <c r="L2791" t="str">
        <f>VLOOKUP(A2791,'Каналы привлечения'!$A$1:$B$3211,2,0)</f>
        <v>Telegram</v>
      </c>
      <c r="M2791">
        <f>VLOOKUP(L2791,'Косты по каналам'!$A$1:$B$7,2,0)</f>
        <v>70</v>
      </c>
    </row>
    <row r="2792" spans="1:13" x14ac:dyDescent="0.25">
      <c r="A2792" s="1">
        <v>102909</v>
      </c>
      <c r="B2792" s="2">
        <v>44193</v>
      </c>
      <c r="C2792" s="1">
        <v>1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f>VLOOKUP(A2792,'Время активности'!$A$1:$B$3211,2,0)</f>
        <v>865</v>
      </c>
      <c r="J2792" s="5">
        <f t="shared" si="86"/>
        <v>14.416666666666666</v>
      </c>
      <c r="K2792" s="1">
        <f t="shared" si="87"/>
        <v>1</v>
      </c>
      <c r="L2792" t="str">
        <f>VLOOKUP(A2792,'Каналы привлечения'!$A$1:$B$3211,2,0)</f>
        <v>Facebook</v>
      </c>
      <c r="M2792">
        <f>VLOOKUP(L2792,'Косты по каналам'!$A$1:$B$7,2,0)</f>
        <v>90</v>
      </c>
    </row>
    <row r="2793" spans="1:13" x14ac:dyDescent="0.25">
      <c r="A2793" s="1">
        <v>100418</v>
      </c>
      <c r="B2793" s="2">
        <v>43858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f>VLOOKUP(A2793,'Время активности'!$A$1:$B$3211,2,0)</f>
        <v>391</v>
      </c>
      <c r="J2793" s="5">
        <f t="shared" si="86"/>
        <v>6.5166666666666666</v>
      </c>
      <c r="K2793" s="1">
        <f t="shared" si="87"/>
        <v>1</v>
      </c>
      <c r="L2793" t="str">
        <f>VLOOKUP(A2793,'Каналы привлечения'!$A$1:$B$3211,2,0)</f>
        <v>Instagram</v>
      </c>
      <c r="M2793">
        <f>VLOOKUP(L2793,'Косты по каналам'!$A$1:$B$7,2,0)</f>
        <v>75</v>
      </c>
    </row>
    <row r="2794" spans="1:13" x14ac:dyDescent="0.25">
      <c r="A2794" s="1">
        <v>102461</v>
      </c>
      <c r="B2794" s="2">
        <v>44068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f>VLOOKUP(A2794,'Время активности'!$A$1:$B$3211,2,0)</f>
        <v>276</v>
      </c>
      <c r="J2794" s="5">
        <f t="shared" si="86"/>
        <v>4.5999999999999996</v>
      </c>
      <c r="K2794" s="1">
        <f t="shared" si="87"/>
        <v>1</v>
      </c>
      <c r="L2794" t="str">
        <f>VLOOKUP(A2794,'Каналы привлечения'!$A$1:$B$3211,2,0)</f>
        <v>TikTok</v>
      </c>
      <c r="M2794">
        <f>VLOOKUP(L2794,'Косты по каналам'!$A$1:$B$7,2,0)</f>
        <v>80</v>
      </c>
    </row>
    <row r="2795" spans="1:13" x14ac:dyDescent="0.25">
      <c r="A2795" s="1">
        <v>100143</v>
      </c>
      <c r="B2795" s="2">
        <v>44018</v>
      </c>
      <c r="C2795" s="1">
        <v>1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f>VLOOKUP(A2795,'Время активности'!$A$1:$B$3211,2,0)</f>
        <v>82</v>
      </c>
      <c r="J2795" s="5">
        <f t="shared" si="86"/>
        <v>1.3666666666666667</v>
      </c>
      <c r="K2795" s="1">
        <f t="shared" si="87"/>
        <v>3</v>
      </c>
      <c r="L2795" t="str">
        <f>VLOOKUP(A2795,'Каналы привлечения'!$A$1:$B$3211,2,0)</f>
        <v>VK</v>
      </c>
      <c r="M2795">
        <f>VLOOKUP(L2795,'Косты по каналам'!$A$1:$B$7,2,0)</f>
        <v>60</v>
      </c>
    </row>
    <row r="2796" spans="1:13" x14ac:dyDescent="0.25">
      <c r="A2796" s="1">
        <v>101783</v>
      </c>
      <c r="B2796" s="2">
        <v>43955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f>VLOOKUP(A2796,'Время активности'!$A$1:$B$3211,2,0)</f>
        <v>11</v>
      </c>
      <c r="J2796" s="5">
        <f t="shared" si="86"/>
        <v>0.18333333333333332</v>
      </c>
      <c r="K2796" s="1">
        <f t="shared" si="87"/>
        <v>4</v>
      </c>
      <c r="L2796" t="str">
        <f>VLOOKUP(A2796,'Каналы привлечения'!$A$1:$B$3211,2,0)</f>
        <v>Instagram</v>
      </c>
      <c r="M2796">
        <f>VLOOKUP(L2796,'Косты по каналам'!$A$1:$B$7,2,0)</f>
        <v>75</v>
      </c>
    </row>
    <row r="2797" spans="1:13" x14ac:dyDescent="0.25">
      <c r="A2797" s="1">
        <v>101275</v>
      </c>
      <c r="B2797" s="2">
        <v>44084</v>
      </c>
      <c r="C2797" s="1">
        <v>1</v>
      </c>
      <c r="D2797" s="1">
        <v>1</v>
      </c>
      <c r="E2797" s="1">
        <v>0</v>
      </c>
      <c r="F2797" s="1">
        <v>0</v>
      </c>
      <c r="G2797" s="1">
        <v>0</v>
      </c>
      <c r="H2797" s="1">
        <v>0</v>
      </c>
      <c r="I2797" s="1">
        <f>VLOOKUP(A2797,'Время активности'!$A$1:$B$3211,2,0)</f>
        <v>68</v>
      </c>
      <c r="J2797" s="5">
        <f t="shared" si="86"/>
        <v>1.1333333333333333</v>
      </c>
      <c r="K2797" s="1">
        <f t="shared" si="87"/>
        <v>3</v>
      </c>
      <c r="L2797" t="str">
        <f>VLOOKUP(A2797,'Каналы привлечения'!$A$1:$B$3211,2,0)</f>
        <v>Одноклассники</v>
      </c>
      <c r="M2797">
        <f>VLOOKUP(L2797,'Косты по каналам'!$A$1:$B$7,2,0)</f>
        <v>45</v>
      </c>
    </row>
    <row r="2798" spans="1:13" x14ac:dyDescent="0.25">
      <c r="A2798" s="1">
        <v>101823</v>
      </c>
      <c r="B2798" s="2">
        <v>43863</v>
      </c>
      <c r="C2798" s="1">
        <v>1</v>
      </c>
      <c r="D2798" s="1">
        <v>1</v>
      </c>
      <c r="E2798" s="1">
        <v>1</v>
      </c>
      <c r="F2798" s="1">
        <v>0</v>
      </c>
      <c r="G2798" s="1">
        <v>0</v>
      </c>
      <c r="H2798" s="1">
        <v>0</v>
      </c>
      <c r="I2798" s="1">
        <f>VLOOKUP(A2798,'Время активности'!$A$1:$B$3211,2,0)</f>
        <v>255</v>
      </c>
      <c r="J2798" s="5">
        <f t="shared" si="86"/>
        <v>4.25</v>
      </c>
      <c r="K2798" s="1">
        <f t="shared" si="87"/>
        <v>1</v>
      </c>
      <c r="L2798" t="str">
        <f>VLOOKUP(A2798,'Каналы привлечения'!$A$1:$B$3211,2,0)</f>
        <v>Telegram</v>
      </c>
      <c r="M2798">
        <f>VLOOKUP(L2798,'Косты по каналам'!$A$1:$B$7,2,0)</f>
        <v>70</v>
      </c>
    </row>
    <row r="2799" spans="1:13" x14ac:dyDescent="0.25">
      <c r="A2799" s="1">
        <v>101381</v>
      </c>
      <c r="B2799" s="2">
        <v>43895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f>VLOOKUP(A2799,'Время активности'!$A$1:$B$3211,2,0)</f>
        <v>151</v>
      </c>
      <c r="J2799" s="5">
        <f t="shared" si="86"/>
        <v>2.5166666666666666</v>
      </c>
      <c r="K2799" s="1">
        <f t="shared" si="87"/>
        <v>2</v>
      </c>
      <c r="L2799" t="str">
        <f>VLOOKUP(A2799,'Каналы привлечения'!$A$1:$B$3211,2,0)</f>
        <v>Facebook</v>
      </c>
      <c r="M2799">
        <f>VLOOKUP(L2799,'Косты по каналам'!$A$1:$B$7,2,0)</f>
        <v>90</v>
      </c>
    </row>
    <row r="2800" spans="1:13" x14ac:dyDescent="0.25">
      <c r="A2800" s="1">
        <v>100084</v>
      </c>
      <c r="B2800" s="2">
        <v>44091</v>
      </c>
      <c r="C2800" s="1">
        <v>1</v>
      </c>
      <c r="D2800" s="1">
        <v>1</v>
      </c>
      <c r="E2800" s="1">
        <v>1</v>
      </c>
      <c r="F2800" s="1">
        <v>1</v>
      </c>
      <c r="G2800" s="1">
        <v>0</v>
      </c>
      <c r="H2800" s="1">
        <v>0</v>
      </c>
      <c r="I2800" s="1">
        <f>VLOOKUP(A2800,'Время активности'!$A$1:$B$3211,2,0)</f>
        <v>229</v>
      </c>
      <c r="J2800" s="5">
        <f t="shared" si="86"/>
        <v>3.8166666666666669</v>
      </c>
      <c r="K2800" s="1">
        <f t="shared" si="87"/>
        <v>1</v>
      </c>
      <c r="L2800" t="str">
        <f>VLOOKUP(A2800,'Каналы привлечения'!$A$1:$B$3211,2,0)</f>
        <v>Telegram</v>
      </c>
      <c r="M2800">
        <f>VLOOKUP(L2800,'Косты по каналам'!$A$1:$B$7,2,0)</f>
        <v>70</v>
      </c>
    </row>
    <row r="2801" spans="1:13" x14ac:dyDescent="0.25">
      <c r="A2801" s="1">
        <v>102555</v>
      </c>
      <c r="B2801" s="2">
        <v>44175</v>
      </c>
      <c r="C2801" s="1">
        <v>1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f>VLOOKUP(A2801,'Время активности'!$A$1:$B$3211,2,0)</f>
        <v>36</v>
      </c>
      <c r="J2801" s="5">
        <f t="shared" si="86"/>
        <v>0.6</v>
      </c>
      <c r="K2801" s="1">
        <f t="shared" si="87"/>
        <v>4</v>
      </c>
      <c r="L2801" t="str">
        <f>VLOOKUP(A2801,'Каналы привлечения'!$A$1:$B$3211,2,0)</f>
        <v>Facebook</v>
      </c>
      <c r="M2801">
        <f>VLOOKUP(L2801,'Косты по каналам'!$A$1:$B$7,2,0)</f>
        <v>90</v>
      </c>
    </row>
    <row r="2802" spans="1:13" x14ac:dyDescent="0.25">
      <c r="A2802" s="1">
        <v>101047</v>
      </c>
      <c r="B2802" s="2">
        <v>44191</v>
      </c>
      <c r="C2802" s="1">
        <v>1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f>VLOOKUP(A2802,'Время активности'!$A$1:$B$3211,2,0)</f>
        <v>70</v>
      </c>
      <c r="J2802" s="5">
        <f t="shared" si="86"/>
        <v>1.1666666666666667</v>
      </c>
      <c r="K2802" s="1">
        <f t="shared" si="87"/>
        <v>3</v>
      </c>
      <c r="L2802" t="str">
        <f>VLOOKUP(A2802,'Каналы привлечения'!$A$1:$B$3211,2,0)</f>
        <v>Одноклассники</v>
      </c>
      <c r="M2802">
        <f>VLOOKUP(L2802,'Косты по каналам'!$A$1:$B$7,2,0)</f>
        <v>45</v>
      </c>
    </row>
    <row r="2803" spans="1:13" x14ac:dyDescent="0.25">
      <c r="A2803" s="1">
        <v>100394</v>
      </c>
      <c r="B2803" s="2">
        <v>43839</v>
      </c>
      <c r="C2803" s="1">
        <v>1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f>VLOOKUP(A2803,'Время активности'!$A$1:$B$3211,2,0)</f>
        <v>242</v>
      </c>
      <c r="J2803" s="5">
        <f t="shared" si="86"/>
        <v>4.0333333333333332</v>
      </c>
      <c r="K2803" s="1">
        <f t="shared" si="87"/>
        <v>1</v>
      </c>
      <c r="L2803" t="str">
        <f>VLOOKUP(A2803,'Каналы привлечения'!$A$1:$B$3211,2,0)</f>
        <v>VK</v>
      </c>
      <c r="M2803">
        <f>VLOOKUP(L2803,'Косты по каналам'!$A$1:$B$7,2,0)</f>
        <v>60</v>
      </c>
    </row>
    <row r="2804" spans="1:13" x14ac:dyDescent="0.25">
      <c r="A2804" s="1">
        <v>100863</v>
      </c>
      <c r="B2804" s="2">
        <v>43848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f>VLOOKUP(A2804,'Время активности'!$A$1:$B$3211,2,0)</f>
        <v>231</v>
      </c>
      <c r="J2804" s="5">
        <f t="shared" si="86"/>
        <v>3.85</v>
      </c>
      <c r="K2804" s="1">
        <f t="shared" si="87"/>
        <v>1</v>
      </c>
      <c r="L2804" t="str">
        <f>VLOOKUP(A2804,'Каналы привлечения'!$A$1:$B$3211,2,0)</f>
        <v>Одноклассники</v>
      </c>
      <c r="M2804">
        <f>VLOOKUP(L2804,'Косты по каналам'!$A$1:$B$7,2,0)</f>
        <v>45</v>
      </c>
    </row>
    <row r="2805" spans="1:13" x14ac:dyDescent="0.25">
      <c r="A2805" s="1">
        <v>100157</v>
      </c>
      <c r="B2805" s="2">
        <v>44112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f>VLOOKUP(A2805,'Время активности'!$A$1:$B$3211,2,0)</f>
        <v>103</v>
      </c>
      <c r="J2805" s="5">
        <f t="shared" si="86"/>
        <v>1.7166666666666666</v>
      </c>
      <c r="K2805" s="1">
        <f t="shared" si="87"/>
        <v>3</v>
      </c>
      <c r="L2805" t="str">
        <f>VLOOKUP(A2805,'Каналы привлечения'!$A$1:$B$3211,2,0)</f>
        <v>Одноклассники</v>
      </c>
      <c r="M2805">
        <f>VLOOKUP(L2805,'Косты по каналам'!$A$1:$B$7,2,0)</f>
        <v>45</v>
      </c>
    </row>
    <row r="2806" spans="1:13" x14ac:dyDescent="0.25">
      <c r="A2806" s="1">
        <v>102199</v>
      </c>
      <c r="B2806" s="2">
        <v>44148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f>VLOOKUP(A2806,'Время активности'!$A$1:$B$3211,2,0)</f>
        <v>201</v>
      </c>
      <c r="J2806" s="5">
        <f t="shared" si="86"/>
        <v>3.35</v>
      </c>
      <c r="K2806" s="1">
        <f t="shared" si="87"/>
        <v>1</v>
      </c>
      <c r="L2806" t="str">
        <f>VLOOKUP(A2806,'Каналы привлечения'!$A$1:$B$3211,2,0)</f>
        <v>Telegram</v>
      </c>
      <c r="M2806">
        <f>VLOOKUP(L2806,'Косты по каналам'!$A$1:$B$7,2,0)</f>
        <v>70</v>
      </c>
    </row>
    <row r="2807" spans="1:13" x14ac:dyDescent="0.25">
      <c r="A2807" s="1">
        <v>100085</v>
      </c>
      <c r="B2807" s="2">
        <v>44051</v>
      </c>
      <c r="C2807" s="1">
        <v>1</v>
      </c>
      <c r="D2807" s="1">
        <v>1</v>
      </c>
      <c r="E2807" s="1">
        <v>1</v>
      </c>
      <c r="F2807" s="1">
        <v>0</v>
      </c>
      <c r="G2807" s="1">
        <v>0</v>
      </c>
      <c r="H2807" s="1">
        <v>0</v>
      </c>
      <c r="I2807" s="1">
        <f>VLOOKUP(A2807,'Время активности'!$A$1:$B$3211,2,0)</f>
        <v>64</v>
      </c>
      <c r="J2807" s="5">
        <f t="shared" si="86"/>
        <v>1.0666666666666667</v>
      </c>
      <c r="K2807" s="1">
        <f t="shared" si="87"/>
        <v>3</v>
      </c>
      <c r="L2807" t="str">
        <f>VLOOKUP(A2807,'Каналы привлечения'!$A$1:$B$3211,2,0)</f>
        <v>VK</v>
      </c>
      <c r="M2807">
        <f>VLOOKUP(L2807,'Косты по каналам'!$A$1:$B$7,2,0)</f>
        <v>60</v>
      </c>
    </row>
    <row r="2808" spans="1:13" x14ac:dyDescent="0.25">
      <c r="A2808" s="1">
        <v>103181</v>
      </c>
      <c r="B2808" s="2">
        <v>43851</v>
      </c>
      <c r="C2808" s="1">
        <v>1</v>
      </c>
      <c r="D2808" s="1">
        <v>1</v>
      </c>
      <c r="E2808" s="1">
        <v>1</v>
      </c>
      <c r="F2808" s="1">
        <v>1</v>
      </c>
      <c r="G2808" s="1">
        <v>0</v>
      </c>
      <c r="H2808" s="1">
        <v>0</v>
      </c>
      <c r="I2808" s="1">
        <f>VLOOKUP(A2808,'Время активности'!$A$1:$B$3211,2,0)</f>
        <v>7</v>
      </c>
      <c r="J2808" s="5">
        <f t="shared" si="86"/>
        <v>0.11666666666666667</v>
      </c>
      <c r="K2808" s="1">
        <f t="shared" si="87"/>
        <v>4</v>
      </c>
      <c r="L2808" t="str">
        <f>VLOOKUP(A2808,'Каналы привлечения'!$A$1:$B$3211,2,0)</f>
        <v>Telegram</v>
      </c>
      <c r="M2808">
        <f>VLOOKUP(L2808,'Косты по каналам'!$A$1:$B$7,2,0)</f>
        <v>70</v>
      </c>
    </row>
    <row r="2809" spans="1:13" x14ac:dyDescent="0.25">
      <c r="A2809" s="1">
        <v>103133</v>
      </c>
      <c r="B2809" s="2">
        <v>43890</v>
      </c>
      <c r="C2809" s="1">
        <v>1</v>
      </c>
      <c r="D2809" s="1">
        <v>1</v>
      </c>
      <c r="E2809" s="1">
        <v>1</v>
      </c>
      <c r="F2809" s="1">
        <v>1</v>
      </c>
      <c r="G2809" s="1">
        <v>0</v>
      </c>
      <c r="H2809" s="1">
        <v>0</v>
      </c>
      <c r="I2809" s="1">
        <f>VLOOKUP(A2809,'Время активности'!$A$1:$B$3211,2,0)</f>
        <v>598</v>
      </c>
      <c r="J2809" s="5">
        <f t="shared" si="86"/>
        <v>9.9666666666666668</v>
      </c>
      <c r="K2809" s="1">
        <f t="shared" si="87"/>
        <v>1</v>
      </c>
      <c r="L2809" t="str">
        <f>VLOOKUP(A2809,'Каналы привлечения'!$A$1:$B$3211,2,0)</f>
        <v>Одноклассники</v>
      </c>
      <c r="M2809">
        <f>VLOOKUP(L2809,'Косты по каналам'!$A$1:$B$7,2,0)</f>
        <v>45</v>
      </c>
    </row>
    <row r="2810" spans="1:13" x14ac:dyDescent="0.25">
      <c r="A2810" s="1">
        <v>101802</v>
      </c>
      <c r="B2810" s="2">
        <v>44113</v>
      </c>
      <c r="C2810" s="1">
        <v>1</v>
      </c>
      <c r="D2810" s="1">
        <v>1</v>
      </c>
      <c r="E2810" s="1">
        <v>1</v>
      </c>
      <c r="F2810" s="1">
        <v>0</v>
      </c>
      <c r="G2810" s="1">
        <v>0</v>
      </c>
      <c r="H2810" s="1">
        <v>0</v>
      </c>
      <c r="I2810" s="1">
        <f>VLOOKUP(A2810,'Время активности'!$A$1:$B$3211,2,0)</f>
        <v>35</v>
      </c>
      <c r="J2810" s="5">
        <f t="shared" si="86"/>
        <v>0.58333333333333337</v>
      </c>
      <c r="K2810" s="1">
        <f t="shared" si="87"/>
        <v>4</v>
      </c>
      <c r="L2810" t="str">
        <f>VLOOKUP(A2810,'Каналы привлечения'!$A$1:$B$3211,2,0)</f>
        <v>Одноклассники</v>
      </c>
      <c r="M2810">
        <f>VLOOKUP(L2810,'Косты по каналам'!$A$1:$B$7,2,0)</f>
        <v>45</v>
      </c>
    </row>
    <row r="2811" spans="1:13" x14ac:dyDescent="0.25">
      <c r="A2811" s="1">
        <v>101454</v>
      </c>
      <c r="B2811" s="2">
        <v>44100</v>
      </c>
      <c r="C2811" s="1">
        <v>1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f>VLOOKUP(A2811,'Время активности'!$A$1:$B$3211,2,0)</f>
        <v>593</v>
      </c>
      <c r="J2811" s="5">
        <f t="shared" si="86"/>
        <v>9.8833333333333329</v>
      </c>
      <c r="K2811" s="1">
        <f t="shared" si="87"/>
        <v>1</v>
      </c>
      <c r="L2811" t="str">
        <f>VLOOKUP(A2811,'Каналы привлечения'!$A$1:$B$3211,2,0)</f>
        <v>Facebook</v>
      </c>
      <c r="M2811">
        <f>VLOOKUP(L2811,'Косты по каналам'!$A$1:$B$7,2,0)</f>
        <v>90</v>
      </c>
    </row>
    <row r="2812" spans="1:13" x14ac:dyDescent="0.25">
      <c r="A2812" s="1">
        <v>101237</v>
      </c>
      <c r="B2812" s="2">
        <v>44139</v>
      </c>
      <c r="C2812" s="1">
        <v>1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f>VLOOKUP(A2812,'Время активности'!$A$1:$B$3211,2,0)</f>
        <v>116</v>
      </c>
      <c r="J2812" s="5">
        <f t="shared" si="86"/>
        <v>1.9333333333333333</v>
      </c>
      <c r="K2812" s="1">
        <f t="shared" si="87"/>
        <v>3</v>
      </c>
      <c r="L2812" t="str">
        <f>VLOOKUP(A2812,'Каналы привлечения'!$A$1:$B$3211,2,0)</f>
        <v>Telegram</v>
      </c>
      <c r="M2812">
        <f>VLOOKUP(L2812,'Косты по каналам'!$A$1:$B$7,2,0)</f>
        <v>70</v>
      </c>
    </row>
    <row r="2813" spans="1:13" x14ac:dyDescent="0.25">
      <c r="A2813" s="1">
        <v>101194</v>
      </c>
      <c r="B2813" s="2">
        <v>43857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f>VLOOKUP(A2813,'Время активности'!$A$1:$B$3211,2,0)</f>
        <v>220</v>
      </c>
      <c r="J2813" s="5">
        <f t="shared" si="86"/>
        <v>3.6666666666666665</v>
      </c>
      <c r="K2813" s="1">
        <f t="shared" si="87"/>
        <v>1</v>
      </c>
      <c r="L2813" t="str">
        <f>VLOOKUP(A2813,'Каналы привлечения'!$A$1:$B$3211,2,0)</f>
        <v>Facebook</v>
      </c>
      <c r="M2813">
        <f>VLOOKUP(L2813,'Косты по каналам'!$A$1:$B$7,2,0)</f>
        <v>90</v>
      </c>
    </row>
    <row r="2814" spans="1:13" x14ac:dyDescent="0.25">
      <c r="A2814" s="1">
        <v>100593</v>
      </c>
      <c r="B2814" s="2">
        <v>44146</v>
      </c>
      <c r="C2814" s="1">
        <v>1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f>VLOOKUP(A2814,'Время активности'!$A$1:$B$3211,2,0)</f>
        <v>179</v>
      </c>
      <c r="J2814" s="5">
        <f t="shared" si="86"/>
        <v>2.9833333333333334</v>
      </c>
      <c r="K2814" s="1">
        <f t="shared" si="87"/>
        <v>2</v>
      </c>
      <c r="L2814" t="str">
        <f>VLOOKUP(A2814,'Каналы привлечения'!$A$1:$B$3211,2,0)</f>
        <v>Telegram</v>
      </c>
      <c r="M2814">
        <f>VLOOKUP(L2814,'Косты по каналам'!$A$1:$B$7,2,0)</f>
        <v>70</v>
      </c>
    </row>
    <row r="2815" spans="1:13" x14ac:dyDescent="0.25">
      <c r="A2815" s="1">
        <v>101432</v>
      </c>
      <c r="B2815" s="2">
        <v>43914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f>VLOOKUP(A2815,'Время активности'!$A$1:$B$3211,2,0)</f>
        <v>164</v>
      </c>
      <c r="J2815" s="5">
        <f t="shared" si="86"/>
        <v>2.7333333333333334</v>
      </c>
      <c r="K2815" s="1">
        <f t="shared" si="87"/>
        <v>2</v>
      </c>
      <c r="L2815" t="str">
        <f>VLOOKUP(A2815,'Каналы привлечения'!$A$1:$B$3211,2,0)</f>
        <v>Одноклассники</v>
      </c>
      <c r="M2815">
        <f>VLOOKUP(L2815,'Косты по каналам'!$A$1:$B$7,2,0)</f>
        <v>45</v>
      </c>
    </row>
    <row r="2816" spans="1:13" x14ac:dyDescent="0.25">
      <c r="A2816" s="1">
        <v>101787</v>
      </c>
      <c r="B2816" s="2">
        <v>43895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f>VLOOKUP(A2816,'Время активности'!$A$1:$B$3211,2,0)</f>
        <v>4</v>
      </c>
      <c r="J2816" s="5">
        <f t="shared" si="86"/>
        <v>6.6666666666666666E-2</v>
      </c>
      <c r="K2816" s="1">
        <f t="shared" si="87"/>
        <v>4</v>
      </c>
      <c r="L2816" t="str">
        <f>VLOOKUP(A2816,'Каналы привлечения'!$A$1:$B$3211,2,0)</f>
        <v>TikTok</v>
      </c>
      <c r="M2816">
        <f>VLOOKUP(L2816,'Косты по каналам'!$A$1:$B$7,2,0)</f>
        <v>80</v>
      </c>
    </row>
    <row r="2817" spans="1:13" x14ac:dyDescent="0.25">
      <c r="A2817" s="1">
        <v>101026</v>
      </c>
      <c r="B2817" s="2">
        <v>43901</v>
      </c>
      <c r="C2817" s="1">
        <v>1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f>VLOOKUP(A2817,'Время активности'!$A$1:$B$3211,2,0)</f>
        <v>46</v>
      </c>
      <c r="J2817" s="5">
        <f t="shared" si="86"/>
        <v>0.76666666666666672</v>
      </c>
      <c r="K2817" s="1">
        <f t="shared" si="87"/>
        <v>4</v>
      </c>
      <c r="L2817" t="str">
        <f>VLOOKUP(A2817,'Каналы привлечения'!$A$1:$B$3211,2,0)</f>
        <v>Telegram</v>
      </c>
      <c r="M2817">
        <f>VLOOKUP(L2817,'Косты по каналам'!$A$1:$B$7,2,0)</f>
        <v>70</v>
      </c>
    </row>
    <row r="2818" spans="1:13" x14ac:dyDescent="0.25">
      <c r="A2818" s="1">
        <v>102270</v>
      </c>
      <c r="B2818" s="2">
        <v>44170</v>
      </c>
      <c r="C2818" s="1">
        <v>1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f>VLOOKUP(A2818,'Время активности'!$A$1:$B$3211,2,0)</f>
        <v>153</v>
      </c>
      <c r="J2818" s="5">
        <f t="shared" si="86"/>
        <v>2.5499999999999998</v>
      </c>
      <c r="K2818" s="1">
        <f t="shared" si="87"/>
        <v>2</v>
      </c>
      <c r="L2818" t="str">
        <f>VLOOKUP(A2818,'Каналы привлечения'!$A$1:$B$3211,2,0)</f>
        <v>VK</v>
      </c>
      <c r="M2818">
        <f>VLOOKUP(L2818,'Косты по каналам'!$A$1:$B$7,2,0)</f>
        <v>60</v>
      </c>
    </row>
    <row r="2819" spans="1:13" x14ac:dyDescent="0.25">
      <c r="A2819" s="1">
        <v>102405</v>
      </c>
      <c r="B2819" s="2">
        <v>43866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f>VLOOKUP(A2819,'Время активности'!$A$1:$B$3211,2,0)</f>
        <v>246</v>
      </c>
      <c r="J2819" s="5">
        <f t="shared" ref="J2819:J2882" si="88">I2819/60</f>
        <v>4.0999999999999996</v>
      </c>
      <c r="K2819" s="1">
        <f t="shared" ref="K2819:K2882" si="89">IF(J2819&lt;=1,4,IF(J2819&lt;=2,3,IF(J2819&lt;=3,2,1)))</f>
        <v>1</v>
      </c>
      <c r="L2819" t="str">
        <f>VLOOKUP(A2819,'Каналы привлечения'!$A$1:$B$3211,2,0)</f>
        <v>VK</v>
      </c>
      <c r="M2819">
        <f>VLOOKUP(L2819,'Косты по каналам'!$A$1:$B$7,2,0)</f>
        <v>60</v>
      </c>
    </row>
    <row r="2820" spans="1:13" x14ac:dyDescent="0.25">
      <c r="A2820" s="1">
        <v>102300</v>
      </c>
      <c r="B2820" s="2">
        <v>43848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f>VLOOKUP(A2820,'Время активности'!$A$1:$B$3211,2,0)</f>
        <v>13</v>
      </c>
      <c r="J2820" s="5">
        <f t="shared" si="88"/>
        <v>0.21666666666666667</v>
      </c>
      <c r="K2820" s="1">
        <f t="shared" si="89"/>
        <v>4</v>
      </c>
      <c r="L2820" t="str">
        <f>VLOOKUP(A2820,'Каналы привлечения'!$A$1:$B$3211,2,0)</f>
        <v>TikTok</v>
      </c>
      <c r="M2820">
        <f>VLOOKUP(L2820,'Косты по каналам'!$A$1:$B$7,2,0)</f>
        <v>80</v>
      </c>
    </row>
    <row r="2821" spans="1:13" x14ac:dyDescent="0.25">
      <c r="A2821" s="1">
        <v>101707</v>
      </c>
      <c r="B2821" s="2">
        <v>43882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f>VLOOKUP(A2821,'Время активности'!$A$1:$B$3211,2,0)</f>
        <v>254</v>
      </c>
      <c r="J2821" s="5">
        <f t="shared" si="88"/>
        <v>4.2333333333333334</v>
      </c>
      <c r="K2821" s="1">
        <f t="shared" si="89"/>
        <v>1</v>
      </c>
      <c r="L2821" t="str">
        <f>VLOOKUP(A2821,'Каналы привлечения'!$A$1:$B$3211,2,0)</f>
        <v>Facebook</v>
      </c>
      <c r="M2821">
        <f>VLOOKUP(L2821,'Косты по каналам'!$A$1:$B$7,2,0)</f>
        <v>90</v>
      </c>
    </row>
    <row r="2822" spans="1:13" x14ac:dyDescent="0.25">
      <c r="A2822" s="1">
        <v>101857</v>
      </c>
      <c r="B2822" s="2">
        <v>44061</v>
      </c>
      <c r="C2822" s="1">
        <v>1</v>
      </c>
      <c r="D2822" s="1">
        <v>1</v>
      </c>
      <c r="E2822" s="1">
        <v>0</v>
      </c>
      <c r="F2822" s="1">
        <v>0</v>
      </c>
      <c r="G2822" s="1">
        <v>0</v>
      </c>
      <c r="H2822" s="1">
        <v>0</v>
      </c>
      <c r="I2822" s="1">
        <f>VLOOKUP(A2822,'Время активности'!$A$1:$B$3211,2,0)</f>
        <v>118</v>
      </c>
      <c r="J2822" s="5">
        <f t="shared" si="88"/>
        <v>1.9666666666666666</v>
      </c>
      <c r="K2822" s="1">
        <f t="shared" si="89"/>
        <v>3</v>
      </c>
      <c r="L2822" t="str">
        <f>VLOOKUP(A2822,'Каналы привлечения'!$A$1:$B$3211,2,0)</f>
        <v>Telegram</v>
      </c>
      <c r="M2822">
        <f>VLOOKUP(L2822,'Косты по каналам'!$A$1:$B$7,2,0)</f>
        <v>70</v>
      </c>
    </row>
    <row r="2823" spans="1:13" x14ac:dyDescent="0.25">
      <c r="A2823" s="1">
        <v>101469</v>
      </c>
      <c r="B2823" s="2">
        <v>44092</v>
      </c>
      <c r="C2823" s="1">
        <v>1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f>VLOOKUP(A2823,'Время активности'!$A$1:$B$3211,2,0)</f>
        <v>63</v>
      </c>
      <c r="J2823" s="5">
        <f t="shared" si="88"/>
        <v>1.05</v>
      </c>
      <c r="K2823" s="1">
        <f t="shared" si="89"/>
        <v>3</v>
      </c>
      <c r="L2823" t="str">
        <f>VLOOKUP(A2823,'Каналы привлечения'!$A$1:$B$3211,2,0)</f>
        <v>TikTok</v>
      </c>
      <c r="M2823">
        <f>VLOOKUP(L2823,'Косты по каналам'!$A$1:$B$7,2,0)</f>
        <v>80</v>
      </c>
    </row>
    <row r="2824" spans="1:13" x14ac:dyDescent="0.25">
      <c r="A2824" s="1">
        <v>101185</v>
      </c>
      <c r="B2824" s="2">
        <v>43878</v>
      </c>
      <c r="C2824" s="1">
        <v>1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f>VLOOKUP(A2824,'Время активности'!$A$1:$B$3211,2,0)</f>
        <v>27</v>
      </c>
      <c r="J2824" s="5">
        <f t="shared" si="88"/>
        <v>0.45</v>
      </c>
      <c r="K2824" s="1">
        <f t="shared" si="89"/>
        <v>4</v>
      </c>
      <c r="L2824" t="str">
        <f>VLOOKUP(A2824,'Каналы привлечения'!$A$1:$B$3211,2,0)</f>
        <v>Одноклассники</v>
      </c>
      <c r="M2824">
        <f>VLOOKUP(L2824,'Косты по каналам'!$A$1:$B$7,2,0)</f>
        <v>45</v>
      </c>
    </row>
    <row r="2825" spans="1:13" x14ac:dyDescent="0.25">
      <c r="A2825" s="1">
        <v>101307</v>
      </c>
      <c r="B2825" s="2">
        <v>44131</v>
      </c>
      <c r="C2825" s="1">
        <v>1</v>
      </c>
      <c r="D2825" s="1">
        <v>1</v>
      </c>
      <c r="E2825" s="1">
        <v>0</v>
      </c>
      <c r="F2825" s="1">
        <v>0</v>
      </c>
      <c r="G2825" s="1">
        <v>0</v>
      </c>
      <c r="H2825" s="1">
        <v>0</v>
      </c>
      <c r="I2825" s="1">
        <f>VLOOKUP(A2825,'Время активности'!$A$1:$B$3211,2,0)</f>
        <v>608</v>
      </c>
      <c r="J2825" s="5">
        <f t="shared" si="88"/>
        <v>10.133333333333333</v>
      </c>
      <c r="K2825" s="1">
        <f t="shared" si="89"/>
        <v>1</v>
      </c>
      <c r="L2825" t="str">
        <f>VLOOKUP(A2825,'Каналы привлечения'!$A$1:$B$3211,2,0)</f>
        <v>Instagram</v>
      </c>
      <c r="M2825">
        <f>VLOOKUP(L2825,'Косты по каналам'!$A$1:$B$7,2,0)</f>
        <v>75</v>
      </c>
    </row>
    <row r="2826" spans="1:13" x14ac:dyDescent="0.25">
      <c r="A2826" s="1">
        <v>100513</v>
      </c>
      <c r="B2826" s="2">
        <v>44137</v>
      </c>
      <c r="C2826" s="1">
        <v>1</v>
      </c>
      <c r="D2826" s="1">
        <v>1</v>
      </c>
      <c r="E2826" s="1">
        <v>1</v>
      </c>
      <c r="F2826" s="1">
        <v>1</v>
      </c>
      <c r="G2826" s="1">
        <v>0</v>
      </c>
      <c r="H2826" s="1">
        <v>0</v>
      </c>
      <c r="I2826" s="1">
        <f>VLOOKUP(A2826,'Время активности'!$A$1:$B$3211,2,0)</f>
        <v>75</v>
      </c>
      <c r="J2826" s="5">
        <f t="shared" si="88"/>
        <v>1.25</v>
      </c>
      <c r="K2826" s="1">
        <f t="shared" si="89"/>
        <v>3</v>
      </c>
      <c r="L2826" t="str">
        <f>VLOOKUP(A2826,'Каналы привлечения'!$A$1:$B$3211,2,0)</f>
        <v>VK</v>
      </c>
      <c r="M2826">
        <f>VLOOKUP(L2826,'Косты по каналам'!$A$1:$B$7,2,0)</f>
        <v>60</v>
      </c>
    </row>
    <row r="2827" spans="1:13" x14ac:dyDescent="0.25">
      <c r="A2827" s="1">
        <v>101281</v>
      </c>
      <c r="B2827" s="2">
        <v>44061</v>
      </c>
      <c r="C2827" s="1">
        <v>1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f>VLOOKUP(A2827,'Время активности'!$A$1:$B$3211,2,0)</f>
        <v>47</v>
      </c>
      <c r="J2827" s="5">
        <f t="shared" si="88"/>
        <v>0.78333333333333333</v>
      </c>
      <c r="K2827" s="1">
        <f t="shared" si="89"/>
        <v>4</v>
      </c>
      <c r="L2827" t="str">
        <f>VLOOKUP(A2827,'Каналы привлечения'!$A$1:$B$3211,2,0)</f>
        <v>Telegram</v>
      </c>
      <c r="M2827">
        <f>VLOOKUP(L2827,'Косты по каналам'!$A$1:$B$7,2,0)</f>
        <v>70</v>
      </c>
    </row>
    <row r="2828" spans="1:13" x14ac:dyDescent="0.25">
      <c r="A2828" s="1">
        <v>100204</v>
      </c>
      <c r="B2828" s="2">
        <v>43891</v>
      </c>
      <c r="C2828" s="1">
        <v>1</v>
      </c>
      <c r="D2828" s="1">
        <v>1</v>
      </c>
      <c r="E2828" s="1">
        <v>1</v>
      </c>
      <c r="F2828" s="1">
        <v>0</v>
      </c>
      <c r="G2828" s="1">
        <v>0</v>
      </c>
      <c r="H2828" s="1">
        <v>0</v>
      </c>
      <c r="I2828" s="1">
        <f>VLOOKUP(A2828,'Время активности'!$A$1:$B$3211,2,0)</f>
        <v>474</v>
      </c>
      <c r="J2828" s="5">
        <f t="shared" si="88"/>
        <v>7.9</v>
      </c>
      <c r="K2828" s="1">
        <f t="shared" si="89"/>
        <v>1</v>
      </c>
      <c r="L2828" t="str">
        <f>VLOOKUP(A2828,'Каналы привлечения'!$A$1:$B$3211,2,0)</f>
        <v>VK</v>
      </c>
      <c r="M2828">
        <f>VLOOKUP(L2828,'Косты по каналам'!$A$1:$B$7,2,0)</f>
        <v>60</v>
      </c>
    </row>
    <row r="2829" spans="1:13" x14ac:dyDescent="0.25">
      <c r="A2829" s="1">
        <v>100250</v>
      </c>
      <c r="B2829" s="2">
        <v>43886</v>
      </c>
      <c r="C2829" s="1">
        <v>1</v>
      </c>
      <c r="D2829" s="1">
        <v>1</v>
      </c>
      <c r="E2829" s="1">
        <v>1</v>
      </c>
      <c r="F2829" s="1">
        <v>0</v>
      </c>
      <c r="G2829" s="1">
        <v>0</v>
      </c>
      <c r="H2829" s="1">
        <v>0</v>
      </c>
      <c r="I2829" s="1">
        <f>VLOOKUP(A2829,'Время активности'!$A$1:$B$3211,2,0)</f>
        <v>84</v>
      </c>
      <c r="J2829" s="5">
        <f t="shared" si="88"/>
        <v>1.4</v>
      </c>
      <c r="K2829" s="1">
        <f t="shared" si="89"/>
        <v>3</v>
      </c>
      <c r="L2829" t="str">
        <f>VLOOKUP(A2829,'Каналы привлечения'!$A$1:$B$3211,2,0)</f>
        <v>Facebook</v>
      </c>
      <c r="M2829">
        <f>VLOOKUP(L2829,'Косты по каналам'!$A$1:$B$7,2,0)</f>
        <v>90</v>
      </c>
    </row>
    <row r="2830" spans="1:13" x14ac:dyDescent="0.25">
      <c r="A2830" s="1">
        <v>102798</v>
      </c>
      <c r="B2830" s="2">
        <v>43832</v>
      </c>
      <c r="C2830" s="1">
        <v>1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f>VLOOKUP(A2830,'Время активности'!$A$1:$B$3211,2,0)</f>
        <v>129</v>
      </c>
      <c r="J2830" s="5">
        <f t="shared" si="88"/>
        <v>2.15</v>
      </c>
      <c r="K2830" s="1">
        <f t="shared" si="89"/>
        <v>2</v>
      </c>
      <c r="L2830" t="str">
        <f>VLOOKUP(A2830,'Каналы привлечения'!$A$1:$B$3211,2,0)</f>
        <v>Telegram</v>
      </c>
      <c r="M2830">
        <f>VLOOKUP(L2830,'Косты по каналам'!$A$1:$B$7,2,0)</f>
        <v>70</v>
      </c>
    </row>
    <row r="2831" spans="1:13" x14ac:dyDescent="0.25">
      <c r="A2831" s="1">
        <v>101227</v>
      </c>
      <c r="B2831" s="2">
        <v>43955</v>
      </c>
      <c r="C2831" s="1">
        <v>1</v>
      </c>
      <c r="D2831" s="1">
        <v>1</v>
      </c>
      <c r="E2831" s="1">
        <v>0</v>
      </c>
      <c r="F2831" s="1">
        <v>0</v>
      </c>
      <c r="G2831" s="1">
        <v>0</v>
      </c>
      <c r="H2831" s="1">
        <v>0</v>
      </c>
      <c r="I2831" s="1">
        <f>VLOOKUP(A2831,'Время активности'!$A$1:$B$3211,2,0)</f>
        <v>86</v>
      </c>
      <c r="J2831" s="5">
        <f t="shared" si="88"/>
        <v>1.4333333333333333</v>
      </c>
      <c r="K2831" s="1">
        <f t="shared" si="89"/>
        <v>3</v>
      </c>
      <c r="L2831" t="str">
        <f>VLOOKUP(A2831,'Каналы привлечения'!$A$1:$B$3211,2,0)</f>
        <v>Telegram</v>
      </c>
      <c r="M2831">
        <f>VLOOKUP(L2831,'Косты по каналам'!$A$1:$B$7,2,0)</f>
        <v>70</v>
      </c>
    </row>
    <row r="2832" spans="1:13" x14ac:dyDescent="0.25">
      <c r="A2832" s="1">
        <v>101527</v>
      </c>
      <c r="B2832" s="2">
        <v>44078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f>VLOOKUP(A2832,'Время активности'!$A$1:$B$3211,2,0)</f>
        <v>889</v>
      </c>
      <c r="J2832" s="5">
        <f t="shared" si="88"/>
        <v>14.816666666666666</v>
      </c>
      <c r="K2832" s="1">
        <f t="shared" si="89"/>
        <v>1</v>
      </c>
      <c r="L2832" t="str">
        <f>VLOOKUP(A2832,'Каналы привлечения'!$A$1:$B$3211,2,0)</f>
        <v>Одноклассники</v>
      </c>
      <c r="M2832">
        <f>VLOOKUP(L2832,'Косты по каналам'!$A$1:$B$7,2,0)</f>
        <v>45</v>
      </c>
    </row>
    <row r="2833" spans="1:13" x14ac:dyDescent="0.25">
      <c r="A2833" s="1">
        <v>103090</v>
      </c>
      <c r="B2833" s="2">
        <v>43875</v>
      </c>
      <c r="C2833" s="1">
        <v>1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f>VLOOKUP(A2833,'Время активности'!$A$1:$B$3211,2,0)</f>
        <v>36</v>
      </c>
      <c r="J2833" s="5">
        <f t="shared" si="88"/>
        <v>0.6</v>
      </c>
      <c r="K2833" s="1">
        <f t="shared" si="89"/>
        <v>4</v>
      </c>
      <c r="L2833" t="str">
        <f>VLOOKUP(A2833,'Каналы привлечения'!$A$1:$B$3211,2,0)</f>
        <v>Facebook</v>
      </c>
      <c r="M2833">
        <f>VLOOKUP(L2833,'Косты по каналам'!$A$1:$B$7,2,0)</f>
        <v>90</v>
      </c>
    </row>
    <row r="2834" spans="1:13" x14ac:dyDescent="0.25">
      <c r="A2834" s="1">
        <v>100612</v>
      </c>
      <c r="B2834" s="2">
        <v>44187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f>VLOOKUP(A2834,'Время активности'!$A$1:$B$3211,2,0)</f>
        <v>906</v>
      </c>
      <c r="J2834" s="5">
        <f t="shared" si="88"/>
        <v>15.1</v>
      </c>
      <c r="K2834" s="1">
        <f t="shared" si="89"/>
        <v>1</v>
      </c>
      <c r="L2834" t="str">
        <f>VLOOKUP(A2834,'Каналы привлечения'!$A$1:$B$3211,2,0)</f>
        <v>TikTok</v>
      </c>
      <c r="M2834">
        <f>VLOOKUP(L2834,'Косты по каналам'!$A$1:$B$7,2,0)</f>
        <v>80</v>
      </c>
    </row>
    <row r="2835" spans="1:13" x14ac:dyDescent="0.25">
      <c r="A2835" s="1">
        <v>100646</v>
      </c>
      <c r="B2835" s="2">
        <v>44147</v>
      </c>
      <c r="C2835" s="1">
        <v>1</v>
      </c>
      <c r="D2835" s="1">
        <v>1</v>
      </c>
      <c r="E2835" s="1">
        <v>0</v>
      </c>
      <c r="F2835" s="1">
        <v>0</v>
      </c>
      <c r="G2835" s="1">
        <v>0</v>
      </c>
      <c r="H2835" s="1">
        <v>0</v>
      </c>
      <c r="I2835" s="1">
        <f>VLOOKUP(A2835,'Время активности'!$A$1:$B$3211,2,0)</f>
        <v>180</v>
      </c>
      <c r="J2835" s="5">
        <f t="shared" si="88"/>
        <v>3</v>
      </c>
      <c r="K2835" s="1">
        <f t="shared" si="89"/>
        <v>2</v>
      </c>
      <c r="L2835" t="str">
        <f>VLOOKUP(A2835,'Каналы привлечения'!$A$1:$B$3211,2,0)</f>
        <v>Telegram</v>
      </c>
      <c r="M2835">
        <f>VLOOKUP(L2835,'Косты по каналам'!$A$1:$B$7,2,0)</f>
        <v>70</v>
      </c>
    </row>
    <row r="2836" spans="1:13" x14ac:dyDescent="0.25">
      <c r="A2836" s="1">
        <v>100773</v>
      </c>
      <c r="B2836" s="2">
        <v>44169</v>
      </c>
      <c r="C2836" s="1">
        <v>1</v>
      </c>
      <c r="D2836" s="1">
        <v>1</v>
      </c>
      <c r="E2836" s="1">
        <v>0</v>
      </c>
      <c r="F2836" s="1">
        <v>0</v>
      </c>
      <c r="G2836" s="1">
        <v>0</v>
      </c>
      <c r="H2836" s="1">
        <v>0</v>
      </c>
      <c r="I2836" s="1">
        <f>VLOOKUP(A2836,'Время активности'!$A$1:$B$3211,2,0)</f>
        <v>68</v>
      </c>
      <c r="J2836" s="5">
        <f t="shared" si="88"/>
        <v>1.1333333333333333</v>
      </c>
      <c r="K2836" s="1">
        <f t="shared" si="89"/>
        <v>3</v>
      </c>
      <c r="L2836" t="str">
        <f>VLOOKUP(A2836,'Каналы привлечения'!$A$1:$B$3211,2,0)</f>
        <v>Одноклассники</v>
      </c>
      <c r="M2836">
        <f>VLOOKUP(L2836,'Косты по каналам'!$A$1:$B$7,2,0)</f>
        <v>45</v>
      </c>
    </row>
    <row r="2837" spans="1:13" x14ac:dyDescent="0.25">
      <c r="A2837" s="1">
        <v>100676</v>
      </c>
      <c r="B2837" s="2">
        <v>43905</v>
      </c>
      <c r="C2837" s="1">
        <v>1</v>
      </c>
      <c r="D2837" s="1">
        <v>1</v>
      </c>
      <c r="E2837" s="1">
        <v>1</v>
      </c>
      <c r="F2837" s="1">
        <v>0</v>
      </c>
      <c r="G2837" s="1">
        <v>0</v>
      </c>
      <c r="H2837" s="1">
        <v>0</v>
      </c>
      <c r="I2837" s="1">
        <f>VLOOKUP(A2837,'Время активности'!$A$1:$B$3211,2,0)</f>
        <v>148</v>
      </c>
      <c r="J2837" s="5">
        <f t="shared" si="88"/>
        <v>2.4666666666666668</v>
      </c>
      <c r="K2837" s="1">
        <f t="shared" si="89"/>
        <v>2</v>
      </c>
      <c r="L2837" t="str">
        <f>VLOOKUP(A2837,'Каналы привлечения'!$A$1:$B$3211,2,0)</f>
        <v>TikTok</v>
      </c>
      <c r="M2837">
        <f>VLOOKUP(L2837,'Косты по каналам'!$A$1:$B$7,2,0)</f>
        <v>80</v>
      </c>
    </row>
    <row r="2838" spans="1:13" x14ac:dyDescent="0.25">
      <c r="A2838" s="1">
        <v>102907</v>
      </c>
      <c r="B2838" s="2">
        <v>44001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f>VLOOKUP(A2838,'Время активности'!$A$1:$B$3211,2,0)</f>
        <v>200</v>
      </c>
      <c r="J2838" s="5">
        <f t="shared" si="88"/>
        <v>3.3333333333333335</v>
      </c>
      <c r="K2838" s="1">
        <f t="shared" si="89"/>
        <v>1</v>
      </c>
      <c r="L2838" t="str">
        <f>VLOOKUP(A2838,'Каналы привлечения'!$A$1:$B$3211,2,0)</f>
        <v>Facebook</v>
      </c>
      <c r="M2838">
        <f>VLOOKUP(L2838,'Косты по каналам'!$A$1:$B$7,2,0)</f>
        <v>90</v>
      </c>
    </row>
    <row r="2839" spans="1:13" x14ac:dyDescent="0.25">
      <c r="A2839" s="1">
        <v>101792</v>
      </c>
      <c r="B2839" s="2">
        <v>43954</v>
      </c>
      <c r="C2839" s="1">
        <v>1</v>
      </c>
      <c r="D2839" s="1">
        <v>1</v>
      </c>
      <c r="E2839" s="1">
        <v>1</v>
      </c>
      <c r="F2839" s="1">
        <v>0</v>
      </c>
      <c r="G2839" s="1">
        <v>0</v>
      </c>
      <c r="H2839" s="1">
        <v>0</v>
      </c>
      <c r="I2839" s="1">
        <f>VLOOKUP(A2839,'Время активности'!$A$1:$B$3211,2,0)</f>
        <v>1</v>
      </c>
      <c r="J2839" s="5">
        <f t="shared" si="88"/>
        <v>1.6666666666666666E-2</v>
      </c>
      <c r="K2839" s="1">
        <f t="shared" si="89"/>
        <v>4</v>
      </c>
      <c r="L2839" t="str">
        <f>VLOOKUP(A2839,'Каналы привлечения'!$A$1:$B$3211,2,0)</f>
        <v>TikTok</v>
      </c>
      <c r="M2839">
        <f>VLOOKUP(L2839,'Косты по каналам'!$A$1:$B$7,2,0)</f>
        <v>80</v>
      </c>
    </row>
    <row r="2840" spans="1:13" x14ac:dyDescent="0.25">
      <c r="A2840" s="1">
        <v>100017</v>
      </c>
      <c r="B2840" s="2">
        <v>44066</v>
      </c>
      <c r="C2840" s="1">
        <v>1</v>
      </c>
      <c r="D2840" s="1">
        <v>1</v>
      </c>
      <c r="E2840" s="1">
        <v>1</v>
      </c>
      <c r="F2840" s="1">
        <v>0</v>
      </c>
      <c r="G2840" s="1">
        <v>0</v>
      </c>
      <c r="H2840" s="1">
        <v>0</v>
      </c>
      <c r="I2840" s="1">
        <f>VLOOKUP(A2840,'Время активности'!$A$1:$B$3211,2,0)</f>
        <v>75</v>
      </c>
      <c r="J2840" s="5">
        <f t="shared" si="88"/>
        <v>1.25</v>
      </c>
      <c r="K2840" s="1">
        <f t="shared" si="89"/>
        <v>3</v>
      </c>
      <c r="L2840" t="str">
        <f>VLOOKUP(A2840,'Каналы привлечения'!$A$1:$B$3211,2,0)</f>
        <v>Одноклассники</v>
      </c>
      <c r="M2840">
        <f>VLOOKUP(L2840,'Косты по каналам'!$A$1:$B$7,2,0)</f>
        <v>45</v>
      </c>
    </row>
    <row r="2841" spans="1:13" x14ac:dyDescent="0.25">
      <c r="A2841" s="1">
        <v>100966</v>
      </c>
      <c r="B2841" s="2">
        <v>43947</v>
      </c>
      <c r="C2841" s="1">
        <v>1</v>
      </c>
      <c r="D2841" s="1">
        <v>1</v>
      </c>
      <c r="E2841" s="1">
        <v>0</v>
      </c>
      <c r="F2841" s="1">
        <v>0</v>
      </c>
      <c r="G2841" s="1">
        <v>0</v>
      </c>
      <c r="H2841" s="1">
        <v>0</v>
      </c>
      <c r="I2841" s="1">
        <f>VLOOKUP(A2841,'Время активности'!$A$1:$B$3211,2,0)</f>
        <v>94</v>
      </c>
      <c r="J2841" s="5">
        <f t="shared" si="88"/>
        <v>1.5666666666666667</v>
      </c>
      <c r="K2841" s="1">
        <f t="shared" si="89"/>
        <v>3</v>
      </c>
      <c r="L2841" t="str">
        <f>VLOOKUP(A2841,'Каналы привлечения'!$A$1:$B$3211,2,0)</f>
        <v>TikTok</v>
      </c>
      <c r="M2841">
        <f>VLOOKUP(L2841,'Косты по каналам'!$A$1:$B$7,2,0)</f>
        <v>80</v>
      </c>
    </row>
    <row r="2842" spans="1:13" x14ac:dyDescent="0.25">
      <c r="A2842" s="1">
        <v>101841</v>
      </c>
      <c r="B2842" s="2">
        <v>44192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f>VLOOKUP(A2842,'Время активности'!$A$1:$B$3211,2,0)</f>
        <v>774</v>
      </c>
      <c r="J2842" s="5">
        <f t="shared" si="88"/>
        <v>12.9</v>
      </c>
      <c r="K2842" s="1">
        <f t="shared" si="89"/>
        <v>1</v>
      </c>
      <c r="L2842" t="str">
        <f>VLOOKUP(A2842,'Каналы привлечения'!$A$1:$B$3211,2,0)</f>
        <v>Instagram</v>
      </c>
      <c r="M2842">
        <f>VLOOKUP(L2842,'Косты по каналам'!$A$1:$B$7,2,0)</f>
        <v>75</v>
      </c>
    </row>
    <row r="2843" spans="1:13" x14ac:dyDescent="0.25">
      <c r="A2843" s="1">
        <v>102494</v>
      </c>
      <c r="B2843" s="2">
        <v>43869</v>
      </c>
      <c r="C2843" s="1">
        <v>1</v>
      </c>
      <c r="D2843" s="1">
        <v>1</v>
      </c>
      <c r="E2843" s="1">
        <v>0</v>
      </c>
      <c r="F2843" s="1">
        <v>0</v>
      </c>
      <c r="G2843" s="1">
        <v>0</v>
      </c>
      <c r="H2843" s="1">
        <v>0</v>
      </c>
      <c r="I2843" s="1">
        <f>VLOOKUP(A2843,'Время активности'!$A$1:$B$3211,2,0)</f>
        <v>2</v>
      </c>
      <c r="J2843" s="5">
        <f t="shared" si="88"/>
        <v>3.3333333333333333E-2</v>
      </c>
      <c r="K2843" s="1">
        <f t="shared" si="89"/>
        <v>4</v>
      </c>
      <c r="L2843" t="str">
        <f>VLOOKUP(A2843,'Каналы привлечения'!$A$1:$B$3211,2,0)</f>
        <v>Instagram</v>
      </c>
      <c r="M2843">
        <f>VLOOKUP(L2843,'Косты по каналам'!$A$1:$B$7,2,0)</f>
        <v>75</v>
      </c>
    </row>
    <row r="2844" spans="1:13" x14ac:dyDescent="0.25">
      <c r="A2844" s="1">
        <v>100419</v>
      </c>
      <c r="B2844" s="2">
        <v>44092</v>
      </c>
      <c r="C2844" s="1">
        <v>1</v>
      </c>
      <c r="D2844" s="1">
        <v>1</v>
      </c>
      <c r="E2844" s="1">
        <v>0</v>
      </c>
      <c r="F2844" s="1">
        <v>0</v>
      </c>
      <c r="G2844" s="1">
        <v>0</v>
      </c>
      <c r="H2844" s="1">
        <v>0</v>
      </c>
      <c r="I2844" s="1">
        <f>VLOOKUP(A2844,'Время активности'!$A$1:$B$3211,2,0)</f>
        <v>489</v>
      </c>
      <c r="J2844" s="5">
        <f t="shared" si="88"/>
        <v>8.15</v>
      </c>
      <c r="K2844" s="1">
        <f t="shared" si="89"/>
        <v>1</v>
      </c>
      <c r="L2844" t="str">
        <f>VLOOKUP(A2844,'Каналы привлечения'!$A$1:$B$3211,2,0)</f>
        <v>Facebook</v>
      </c>
      <c r="M2844">
        <f>VLOOKUP(L2844,'Косты по каналам'!$A$1:$B$7,2,0)</f>
        <v>90</v>
      </c>
    </row>
    <row r="2845" spans="1:13" x14ac:dyDescent="0.25">
      <c r="A2845" s="1">
        <v>102575</v>
      </c>
      <c r="B2845" s="2">
        <v>44037</v>
      </c>
      <c r="C2845" s="1">
        <v>1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f>VLOOKUP(A2845,'Время активности'!$A$1:$B$3211,2,0)</f>
        <v>37</v>
      </c>
      <c r="J2845" s="5">
        <f t="shared" si="88"/>
        <v>0.6166666666666667</v>
      </c>
      <c r="K2845" s="1">
        <f t="shared" si="89"/>
        <v>4</v>
      </c>
      <c r="L2845" t="str">
        <f>VLOOKUP(A2845,'Каналы привлечения'!$A$1:$B$3211,2,0)</f>
        <v>VK</v>
      </c>
      <c r="M2845">
        <f>VLOOKUP(L2845,'Косты по каналам'!$A$1:$B$7,2,0)</f>
        <v>60</v>
      </c>
    </row>
    <row r="2846" spans="1:13" x14ac:dyDescent="0.25">
      <c r="A2846" s="1">
        <v>100005</v>
      </c>
      <c r="B2846" s="2">
        <v>43923</v>
      </c>
      <c r="C2846" s="1">
        <v>1</v>
      </c>
      <c r="D2846" s="1">
        <v>1</v>
      </c>
      <c r="E2846" s="1">
        <v>0</v>
      </c>
      <c r="F2846" s="1">
        <v>0</v>
      </c>
      <c r="G2846" s="1">
        <v>0</v>
      </c>
      <c r="H2846" s="1">
        <v>0</v>
      </c>
      <c r="I2846" s="1">
        <f>VLOOKUP(A2846,'Время активности'!$A$1:$B$3211,2,0)</f>
        <v>75</v>
      </c>
      <c r="J2846" s="5">
        <f t="shared" si="88"/>
        <v>1.25</v>
      </c>
      <c r="K2846" s="1">
        <f t="shared" si="89"/>
        <v>3</v>
      </c>
      <c r="L2846" t="str">
        <f>VLOOKUP(A2846,'Каналы привлечения'!$A$1:$B$3211,2,0)</f>
        <v>Facebook</v>
      </c>
      <c r="M2846">
        <f>VLOOKUP(L2846,'Косты по каналам'!$A$1:$B$7,2,0)</f>
        <v>90</v>
      </c>
    </row>
    <row r="2847" spans="1:13" x14ac:dyDescent="0.25">
      <c r="A2847" s="1">
        <v>102341</v>
      </c>
      <c r="B2847" s="2">
        <v>44039</v>
      </c>
      <c r="C2847" s="1">
        <v>1</v>
      </c>
      <c r="D2847" s="1">
        <v>1</v>
      </c>
      <c r="E2847" s="1">
        <v>0</v>
      </c>
      <c r="F2847" s="1">
        <v>0</v>
      </c>
      <c r="G2847" s="1">
        <v>0</v>
      </c>
      <c r="H2847" s="1">
        <v>0</v>
      </c>
      <c r="I2847" s="1">
        <f>VLOOKUP(A2847,'Время активности'!$A$1:$B$3211,2,0)</f>
        <v>167</v>
      </c>
      <c r="J2847" s="5">
        <f t="shared" si="88"/>
        <v>2.7833333333333332</v>
      </c>
      <c r="K2847" s="1">
        <f t="shared" si="89"/>
        <v>2</v>
      </c>
      <c r="L2847" t="str">
        <f>VLOOKUP(A2847,'Каналы привлечения'!$A$1:$B$3211,2,0)</f>
        <v>VK</v>
      </c>
      <c r="M2847">
        <f>VLOOKUP(L2847,'Косты по каналам'!$A$1:$B$7,2,0)</f>
        <v>60</v>
      </c>
    </row>
    <row r="2848" spans="1:13" x14ac:dyDescent="0.25">
      <c r="A2848" s="1">
        <v>100014</v>
      </c>
      <c r="B2848" s="2">
        <v>44019</v>
      </c>
      <c r="C2848" s="1">
        <v>1</v>
      </c>
      <c r="D2848" s="1">
        <v>1</v>
      </c>
      <c r="E2848" s="1">
        <v>0</v>
      </c>
      <c r="F2848" s="1">
        <v>0</v>
      </c>
      <c r="G2848" s="1">
        <v>0</v>
      </c>
      <c r="H2848" s="1">
        <v>0</v>
      </c>
      <c r="I2848" s="1">
        <f>VLOOKUP(A2848,'Время активности'!$A$1:$B$3211,2,0)</f>
        <v>202</v>
      </c>
      <c r="J2848" s="5">
        <f t="shared" si="88"/>
        <v>3.3666666666666667</v>
      </c>
      <c r="K2848" s="1">
        <f t="shared" si="89"/>
        <v>1</v>
      </c>
      <c r="L2848" t="str">
        <f>VLOOKUP(A2848,'Каналы привлечения'!$A$1:$B$3211,2,0)</f>
        <v>Facebook</v>
      </c>
      <c r="M2848">
        <f>VLOOKUP(L2848,'Косты по каналам'!$A$1:$B$7,2,0)</f>
        <v>90</v>
      </c>
    </row>
    <row r="2849" spans="1:13" x14ac:dyDescent="0.25">
      <c r="A2849" s="1">
        <v>101356</v>
      </c>
      <c r="B2849" s="2">
        <v>44114</v>
      </c>
      <c r="C2849" s="1">
        <v>1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f>VLOOKUP(A2849,'Время активности'!$A$1:$B$3211,2,0)</f>
        <v>39</v>
      </c>
      <c r="J2849" s="5">
        <f t="shared" si="88"/>
        <v>0.65</v>
      </c>
      <c r="K2849" s="1">
        <f t="shared" si="89"/>
        <v>4</v>
      </c>
      <c r="L2849" t="str">
        <f>VLOOKUP(A2849,'Каналы привлечения'!$A$1:$B$3211,2,0)</f>
        <v>Telegram</v>
      </c>
      <c r="M2849">
        <f>VLOOKUP(L2849,'Косты по каналам'!$A$1:$B$7,2,0)</f>
        <v>70</v>
      </c>
    </row>
    <row r="2850" spans="1:13" x14ac:dyDescent="0.25">
      <c r="A2850" s="1">
        <v>102152</v>
      </c>
      <c r="B2850" s="2">
        <v>43881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f>VLOOKUP(A2850,'Время активности'!$A$1:$B$3211,2,0)</f>
        <v>255</v>
      </c>
      <c r="J2850" s="5">
        <f t="shared" si="88"/>
        <v>4.25</v>
      </c>
      <c r="K2850" s="1">
        <f t="shared" si="89"/>
        <v>1</v>
      </c>
      <c r="L2850" t="str">
        <f>VLOOKUP(A2850,'Каналы привлечения'!$A$1:$B$3211,2,0)</f>
        <v>Telegram</v>
      </c>
      <c r="M2850">
        <f>VLOOKUP(L2850,'Косты по каналам'!$A$1:$B$7,2,0)</f>
        <v>70</v>
      </c>
    </row>
    <row r="2851" spans="1:13" x14ac:dyDescent="0.25">
      <c r="A2851" s="1">
        <v>100540</v>
      </c>
      <c r="B2851" s="2">
        <v>43877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f>VLOOKUP(A2851,'Время активности'!$A$1:$B$3211,2,0)</f>
        <v>242</v>
      </c>
      <c r="J2851" s="5">
        <f t="shared" si="88"/>
        <v>4.0333333333333332</v>
      </c>
      <c r="K2851" s="1">
        <f t="shared" si="89"/>
        <v>1</v>
      </c>
      <c r="L2851" t="str">
        <f>VLOOKUP(A2851,'Каналы привлечения'!$A$1:$B$3211,2,0)</f>
        <v>VK</v>
      </c>
      <c r="M2851">
        <f>VLOOKUP(L2851,'Косты по каналам'!$A$1:$B$7,2,0)</f>
        <v>60</v>
      </c>
    </row>
    <row r="2852" spans="1:13" x14ac:dyDescent="0.25">
      <c r="A2852" s="1">
        <v>101269</v>
      </c>
      <c r="B2852" s="2">
        <v>44107</v>
      </c>
      <c r="C2852" s="1">
        <v>1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f>VLOOKUP(A2852,'Время активности'!$A$1:$B$3211,2,0)</f>
        <v>406</v>
      </c>
      <c r="J2852" s="5">
        <f t="shared" si="88"/>
        <v>6.7666666666666666</v>
      </c>
      <c r="K2852" s="1">
        <f t="shared" si="89"/>
        <v>1</v>
      </c>
      <c r="L2852" t="str">
        <f>VLOOKUP(A2852,'Каналы привлечения'!$A$1:$B$3211,2,0)</f>
        <v>Одноклассники</v>
      </c>
      <c r="M2852">
        <f>VLOOKUP(L2852,'Косты по каналам'!$A$1:$B$7,2,0)</f>
        <v>45</v>
      </c>
    </row>
    <row r="2853" spans="1:13" x14ac:dyDescent="0.25">
      <c r="A2853" s="1">
        <v>102094</v>
      </c>
      <c r="B2853" s="2">
        <v>44092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f>VLOOKUP(A2853,'Время активности'!$A$1:$B$3211,2,0)</f>
        <v>56</v>
      </c>
      <c r="J2853" s="5">
        <f t="shared" si="88"/>
        <v>0.93333333333333335</v>
      </c>
      <c r="K2853" s="1">
        <f t="shared" si="89"/>
        <v>4</v>
      </c>
      <c r="L2853" t="str">
        <f>VLOOKUP(A2853,'Каналы привлечения'!$A$1:$B$3211,2,0)</f>
        <v>VK</v>
      </c>
      <c r="M2853">
        <f>VLOOKUP(L2853,'Косты по каналам'!$A$1:$B$7,2,0)</f>
        <v>60</v>
      </c>
    </row>
    <row r="2854" spans="1:13" x14ac:dyDescent="0.25">
      <c r="A2854" s="1">
        <v>102252</v>
      </c>
      <c r="B2854" s="2">
        <v>43945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f>VLOOKUP(A2854,'Время активности'!$A$1:$B$3211,2,0)</f>
        <v>69</v>
      </c>
      <c r="J2854" s="5">
        <f t="shared" si="88"/>
        <v>1.1499999999999999</v>
      </c>
      <c r="K2854" s="1">
        <f t="shared" si="89"/>
        <v>3</v>
      </c>
      <c r="L2854" t="str">
        <f>VLOOKUP(A2854,'Каналы привлечения'!$A$1:$B$3211,2,0)</f>
        <v>Facebook</v>
      </c>
      <c r="M2854">
        <f>VLOOKUP(L2854,'Косты по каналам'!$A$1:$B$7,2,0)</f>
        <v>90</v>
      </c>
    </row>
    <row r="2855" spans="1:13" x14ac:dyDescent="0.25">
      <c r="A2855" s="1">
        <v>100804</v>
      </c>
      <c r="B2855" s="2">
        <v>44129</v>
      </c>
      <c r="C2855" s="1">
        <v>1</v>
      </c>
      <c r="D2855" s="1">
        <v>1</v>
      </c>
      <c r="E2855" s="1">
        <v>0</v>
      </c>
      <c r="F2855" s="1">
        <v>0</v>
      </c>
      <c r="G2855" s="1">
        <v>0</v>
      </c>
      <c r="H2855" s="1">
        <v>0</v>
      </c>
      <c r="I2855" s="1">
        <f>VLOOKUP(A2855,'Время активности'!$A$1:$B$3211,2,0)</f>
        <v>216</v>
      </c>
      <c r="J2855" s="5">
        <f t="shared" si="88"/>
        <v>3.6</v>
      </c>
      <c r="K2855" s="1">
        <f t="shared" si="89"/>
        <v>1</v>
      </c>
      <c r="L2855" t="str">
        <f>VLOOKUP(A2855,'Каналы привлечения'!$A$1:$B$3211,2,0)</f>
        <v>Instagram</v>
      </c>
      <c r="M2855">
        <f>VLOOKUP(L2855,'Косты по каналам'!$A$1:$B$7,2,0)</f>
        <v>75</v>
      </c>
    </row>
    <row r="2856" spans="1:13" x14ac:dyDescent="0.25">
      <c r="A2856" s="1">
        <v>100259</v>
      </c>
      <c r="B2856" s="2">
        <v>44112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f>VLOOKUP(A2856,'Время активности'!$A$1:$B$3211,2,0)</f>
        <v>84</v>
      </c>
      <c r="J2856" s="5">
        <f t="shared" si="88"/>
        <v>1.4</v>
      </c>
      <c r="K2856" s="1">
        <f t="shared" si="89"/>
        <v>3</v>
      </c>
      <c r="L2856" t="str">
        <f>VLOOKUP(A2856,'Каналы привлечения'!$A$1:$B$3211,2,0)</f>
        <v>Facebook</v>
      </c>
      <c r="M2856">
        <f>VLOOKUP(L2856,'Косты по каналам'!$A$1:$B$7,2,0)</f>
        <v>90</v>
      </c>
    </row>
    <row r="2857" spans="1:13" x14ac:dyDescent="0.25">
      <c r="A2857" s="1">
        <v>100172</v>
      </c>
      <c r="B2857" s="2">
        <v>44132</v>
      </c>
      <c r="C2857" s="1">
        <v>1</v>
      </c>
      <c r="D2857" s="1">
        <v>1</v>
      </c>
      <c r="E2857" s="1">
        <v>1</v>
      </c>
      <c r="F2857" s="1">
        <v>1</v>
      </c>
      <c r="G2857" s="1">
        <v>0</v>
      </c>
      <c r="H2857" s="1">
        <v>0</v>
      </c>
      <c r="I2857" s="1">
        <f>VLOOKUP(A2857,'Время активности'!$A$1:$B$3211,2,0)</f>
        <v>285</v>
      </c>
      <c r="J2857" s="5">
        <f t="shared" si="88"/>
        <v>4.75</v>
      </c>
      <c r="K2857" s="1">
        <f t="shared" si="89"/>
        <v>1</v>
      </c>
      <c r="L2857" t="str">
        <f>VLOOKUP(A2857,'Каналы привлечения'!$A$1:$B$3211,2,0)</f>
        <v>VK</v>
      </c>
      <c r="M2857">
        <f>VLOOKUP(L2857,'Косты по каналам'!$A$1:$B$7,2,0)</f>
        <v>60</v>
      </c>
    </row>
    <row r="2858" spans="1:13" x14ac:dyDescent="0.25">
      <c r="A2858" s="1">
        <v>100745</v>
      </c>
      <c r="B2858" s="2">
        <v>44107</v>
      </c>
      <c r="C2858" s="1">
        <v>1</v>
      </c>
      <c r="D2858" s="1">
        <v>1</v>
      </c>
      <c r="E2858" s="1">
        <v>1</v>
      </c>
      <c r="F2858" s="1">
        <v>1</v>
      </c>
      <c r="G2858" s="1">
        <v>0</v>
      </c>
      <c r="H2858" s="1">
        <v>0</v>
      </c>
      <c r="I2858" s="1">
        <f>VLOOKUP(A2858,'Время активности'!$A$1:$B$3211,2,0)</f>
        <v>68</v>
      </c>
      <c r="J2858" s="5">
        <f t="shared" si="88"/>
        <v>1.1333333333333333</v>
      </c>
      <c r="K2858" s="1">
        <f t="shared" si="89"/>
        <v>3</v>
      </c>
      <c r="L2858" t="str">
        <f>VLOOKUP(A2858,'Каналы привлечения'!$A$1:$B$3211,2,0)</f>
        <v>Telegram</v>
      </c>
      <c r="M2858">
        <f>VLOOKUP(L2858,'Косты по каналам'!$A$1:$B$7,2,0)</f>
        <v>70</v>
      </c>
    </row>
    <row r="2859" spans="1:13" x14ac:dyDescent="0.25">
      <c r="A2859" s="1">
        <v>102777</v>
      </c>
      <c r="B2859" s="2">
        <v>43910</v>
      </c>
      <c r="C2859" s="1">
        <v>1</v>
      </c>
      <c r="D2859" s="1">
        <v>1</v>
      </c>
      <c r="E2859" s="1">
        <v>0</v>
      </c>
      <c r="F2859" s="1">
        <v>0</v>
      </c>
      <c r="G2859" s="1">
        <v>0</v>
      </c>
      <c r="H2859" s="1">
        <v>0</v>
      </c>
      <c r="I2859" s="1">
        <f>VLOOKUP(A2859,'Время активности'!$A$1:$B$3211,2,0)</f>
        <v>236</v>
      </c>
      <c r="J2859" s="5">
        <f t="shared" si="88"/>
        <v>3.9333333333333331</v>
      </c>
      <c r="K2859" s="1">
        <f t="shared" si="89"/>
        <v>1</v>
      </c>
      <c r="L2859" t="str">
        <f>VLOOKUP(A2859,'Каналы привлечения'!$A$1:$B$3211,2,0)</f>
        <v>VK</v>
      </c>
      <c r="M2859">
        <f>VLOOKUP(L2859,'Косты по каналам'!$A$1:$B$7,2,0)</f>
        <v>60</v>
      </c>
    </row>
    <row r="2860" spans="1:13" x14ac:dyDescent="0.25">
      <c r="A2860" s="1">
        <v>100668</v>
      </c>
      <c r="B2860" s="2">
        <v>44122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f>VLOOKUP(A2860,'Время активности'!$A$1:$B$3211,2,0)</f>
        <v>123</v>
      </c>
      <c r="J2860" s="5">
        <f t="shared" si="88"/>
        <v>2.0499999999999998</v>
      </c>
      <c r="K2860" s="1">
        <f t="shared" si="89"/>
        <v>2</v>
      </c>
      <c r="L2860" t="str">
        <f>VLOOKUP(A2860,'Каналы привлечения'!$A$1:$B$3211,2,0)</f>
        <v>Instagram</v>
      </c>
      <c r="M2860">
        <f>VLOOKUP(L2860,'Косты по каналам'!$A$1:$B$7,2,0)</f>
        <v>75</v>
      </c>
    </row>
    <row r="2861" spans="1:13" x14ac:dyDescent="0.25">
      <c r="A2861" s="1">
        <v>101183</v>
      </c>
      <c r="B2861" s="2">
        <v>44021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f>VLOOKUP(A2861,'Время активности'!$A$1:$B$3211,2,0)</f>
        <v>186</v>
      </c>
      <c r="J2861" s="5">
        <f t="shared" si="88"/>
        <v>3.1</v>
      </c>
      <c r="K2861" s="1">
        <f t="shared" si="89"/>
        <v>1</v>
      </c>
      <c r="L2861" t="str">
        <f>VLOOKUP(A2861,'Каналы привлечения'!$A$1:$B$3211,2,0)</f>
        <v>Instagram</v>
      </c>
      <c r="M2861">
        <f>VLOOKUP(L2861,'Косты по каналам'!$A$1:$B$7,2,0)</f>
        <v>75</v>
      </c>
    </row>
    <row r="2862" spans="1:13" x14ac:dyDescent="0.25">
      <c r="A2862" s="1">
        <v>101297</v>
      </c>
      <c r="B2862" s="2">
        <v>43967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f>VLOOKUP(A2862,'Время активности'!$A$1:$B$3211,2,0)</f>
        <v>8</v>
      </c>
      <c r="J2862" s="5">
        <f t="shared" si="88"/>
        <v>0.13333333333333333</v>
      </c>
      <c r="K2862" s="1">
        <f t="shared" si="89"/>
        <v>4</v>
      </c>
      <c r="L2862" t="str">
        <f>VLOOKUP(A2862,'Каналы привлечения'!$A$1:$B$3211,2,0)</f>
        <v>Instagram</v>
      </c>
      <c r="M2862">
        <f>VLOOKUP(L2862,'Косты по каналам'!$A$1:$B$7,2,0)</f>
        <v>75</v>
      </c>
    </row>
    <row r="2863" spans="1:13" x14ac:dyDescent="0.25">
      <c r="A2863" s="1">
        <v>100790</v>
      </c>
      <c r="B2863" s="2">
        <v>43927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f>VLOOKUP(A2863,'Время активности'!$A$1:$B$3211,2,0)</f>
        <v>68</v>
      </c>
      <c r="J2863" s="5">
        <f t="shared" si="88"/>
        <v>1.1333333333333333</v>
      </c>
      <c r="K2863" s="1">
        <f t="shared" si="89"/>
        <v>3</v>
      </c>
      <c r="L2863" t="str">
        <f>VLOOKUP(A2863,'Каналы привлечения'!$A$1:$B$3211,2,0)</f>
        <v>Telegram</v>
      </c>
      <c r="M2863">
        <f>VLOOKUP(L2863,'Косты по каналам'!$A$1:$B$7,2,0)</f>
        <v>70</v>
      </c>
    </row>
    <row r="2864" spans="1:13" x14ac:dyDescent="0.25">
      <c r="A2864" s="1">
        <v>101371</v>
      </c>
      <c r="B2864" s="2">
        <v>43910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f>VLOOKUP(A2864,'Время активности'!$A$1:$B$3211,2,0)</f>
        <v>39</v>
      </c>
      <c r="J2864" s="5">
        <f t="shared" si="88"/>
        <v>0.65</v>
      </c>
      <c r="K2864" s="1">
        <f t="shared" si="89"/>
        <v>4</v>
      </c>
      <c r="L2864" t="str">
        <f>VLOOKUP(A2864,'Каналы привлечения'!$A$1:$B$3211,2,0)</f>
        <v>TikTok</v>
      </c>
      <c r="M2864">
        <f>VLOOKUP(L2864,'Косты по каналам'!$A$1:$B$7,2,0)</f>
        <v>80</v>
      </c>
    </row>
    <row r="2865" spans="1:13" x14ac:dyDescent="0.25">
      <c r="A2865" s="1">
        <v>100690</v>
      </c>
      <c r="B2865" s="2">
        <v>44119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f>VLOOKUP(A2865,'Время активности'!$A$1:$B$3211,2,0)</f>
        <v>40</v>
      </c>
      <c r="J2865" s="5">
        <f t="shared" si="88"/>
        <v>0.66666666666666663</v>
      </c>
      <c r="K2865" s="1">
        <f t="shared" si="89"/>
        <v>4</v>
      </c>
      <c r="L2865" t="str">
        <f>VLOOKUP(A2865,'Каналы привлечения'!$A$1:$B$3211,2,0)</f>
        <v>Одноклассники</v>
      </c>
      <c r="M2865">
        <f>VLOOKUP(L2865,'Косты по каналам'!$A$1:$B$7,2,0)</f>
        <v>45</v>
      </c>
    </row>
    <row r="2866" spans="1:13" x14ac:dyDescent="0.25">
      <c r="A2866" s="1">
        <v>101277</v>
      </c>
      <c r="B2866" s="2">
        <v>43871</v>
      </c>
      <c r="C2866" s="1">
        <v>1</v>
      </c>
      <c r="D2866" s="1">
        <v>1</v>
      </c>
      <c r="E2866" s="1">
        <v>1</v>
      </c>
      <c r="F2866" s="1">
        <v>1</v>
      </c>
      <c r="G2866" s="1">
        <v>0</v>
      </c>
      <c r="H2866" s="1">
        <v>0</v>
      </c>
      <c r="I2866" s="1">
        <f>VLOOKUP(A2866,'Время активности'!$A$1:$B$3211,2,0)</f>
        <v>913</v>
      </c>
      <c r="J2866" s="5">
        <f t="shared" si="88"/>
        <v>15.216666666666667</v>
      </c>
      <c r="K2866" s="1">
        <f t="shared" si="89"/>
        <v>1</v>
      </c>
      <c r="L2866" t="str">
        <f>VLOOKUP(A2866,'Каналы привлечения'!$A$1:$B$3211,2,0)</f>
        <v>Instagram</v>
      </c>
      <c r="M2866">
        <f>VLOOKUP(L2866,'Косты по каналам'!$A$1:$B$7,2,0)</f>
        <v>75</v>
      </c>
    </row>
    <row r="2867" spans="1:13" x14ac:dyDescent="0.25">
      <c r="A2867" s="1">
        <v>102600</v>
      </c>
      <c r="B2867" s="2">
        <v>44082</v>
      </c>
      <c r="C2867" s="1">
        <v>1</v>
      </c>
      <c r="D2867" s="1">
        <v>1</v>
      </c>
      <c r="E2867" s="1">
        <v>1</v>
      </c>
      <c r="F2867" s="1">
        <v>0</v>
      </c>
      <c r="G2867" s="1">
        <v>0</v>
      </c>
      <c r="H2867" s="1">
        <v>0</v>
      </c>
      <c r="I2867" s="1">
        <f>VLOOKUP(A2867,'Время активности'!$A$1:$B$3211,2,0)</f>
        <v>53</v>
      </c>
      <c r="J2867" s="5">
        <f t="shared" si="88"/>
        <v>0.8833333333333333</v>
      </c>
      <c r="K2867" s="1">
        <f t="shared" si="89"/>
        <v>4</v>
      </c>
      <c r="L2867" t="str">
        <f>VLOOKUP(A2867,'Каналы привлечения'!$A$1:$B$3211,2,0)</f>
        <v>Одноклассники</v>
      </c>
      <c r="M2867">
        <f>VLOOKUP(L2867,'Косты по каналам'!$A$1:$B$7,2,0)</f>
        <v>45</v>
      </c>
    </row>
    <row r="2868" spans="1:13" x14ac:dyDescent="0.25">
      <c r="A2868" s="1">
        <v>101756</v>
      </c>
      <c r="B2868" s="2">
        <v>44124</v>
      </c>
      <c r="C2868" s="1">
        <v>1</v>
      </c>
      <c r="D2868" s="1">
        <v>1</v>
      </c>
      <c r="E2868" s="1">
        <v>1</v>
      </c>
      <c r="F2868" s="1">
        <v>1</v>
      </c>
      <c r="G2868" s="1">
        <v>0</v>
      </c>
      <c r="H2868" s="1">
        <v>0</v>
      </c>
      <c r="I2868" s="1">
        <f>VLOOKUP(A2868,'Время активности'!$A$1:$B$3211,2,0)</f>
        <v>757</v>
      </c>
      <c r="J2868" s="5">
        <f t="shared" si="88"/>
        <v>12.616666666666667</v>
      </c>
      <c r="K2868" s="1">
        <f t="shared" si="89"/>
        <v>1</v>
      </c>
      <c r="L2868" t="str">
        <f>VLOOKUP(A2868,'Каналы привлечения'!$A$1:$B$3211,2,0)</f>
        <v>Telegram</v>
      </c>
      <c r="M2868">
        <f>VLOOKUP(L2868,'Косты по каналам'!$A$1:$B$7,2,0)</f>
        <v>70</v>
      </c>
    </row>
    <row r="2869" spans="1:13" x14ac:dyDescent="0.25">
      <c r="A2869" s="1">
        <v>103045</v>
      </c>
      <c r="B2869" s="2">
        <v>44119</v>
      </c>
      <c r="C2869" s="1">
        <v>1</v>
      </c>
      <c r="D2869" s="1">
        <v>1</v>
      </c>
      <c r="E2869" s="1">
        <v>0</v>
      </c>
      <c r="F2869" s="1">
        <v>0</v>
      </c>
      <c r="G2869" s="1">
        <v>0</v>
      </c>
      <c r="H2869" s="1">
        <v>0</v>
      </c>
      <c r="I2869" s="1">
        <f>VLOOKUP(A2869,'Время активности'!$A$1:$B$3211,2,0)</f>
        <v>49</v>
      </c>
      <c r="J2869" s="5">
        <f t="shared" si="88"/>
        <v>0.81666666666666665</v>
      </c>
      <c r="K2869" s="1">
        <f t="shared" si="89"/>
        <v>4</v>
      </c>
      <c r="L2869" t="str">
        <f>VLOOKUP(A2869,'Каналы привлечения'!$A$1:$B$3211,2,0)</f>
        <v>Одноклассники</v>
      </c>
      <c r="M2869">
        <f>VLOOKUP(L2869,'Косты по каналам'!$A$1:$B$7,2,0)</f>
        <v>45</v>
      </c>
    </row>
    <row r="2870" spans="1:13" x14ac:dyDescent="0.25">
      <c r="A2870" s="1">
        <v>100154</v>
      </c>
      <c r="B2870" s="2">
        <v>44189</v>
      </c>
      <c r="C2870" s="1">
        <v>1</v>
      </c>
      <c r="D2870" s="1">
        <v>1</v>
      </c>
      <c r="E2870" s="1">
        <v>0</v>
      </c>
      <c r="F2870" s="1">
        <v>0</v>
      </c>
      <c r="G2870" s="1">
        <v>0</v>
      </c>
      <c r="H2870" s="1">
        <v>0</v>
      </c>
      <c r="I2870" s="1">
        <f>VLOOKUP(A2870,'Время активности'!$A$1:$B$3211,2,0)</f>
        <v>260</v>
      </c>
      <c r="J2870" s="5">
        <f t="shared" si="88"/>
        <v>4.333333333333333</v>
      </c>
      <c r="K2870" s="1">
        <f t="shared" si="89"/>
        <v>1</v>
      </c>
      <c r="L2870" t="str">
        <f>VLOOKUP(A2870,'Каналы привлечения'!$A$1:$B$3211,2,0)</f>
        <v>Telegram</v>
      </c>
      <c r="M2870">
        <f>VLOOKUP(L2870,'Косты по каналам'!$A$1:$B$7,2,0)</f>
        <v>70</v>
      </c>
    </row>
    <row r="2871" spans="1:13" x14ac:dyDescent="0.25">
      <c r="A2871" s="1">
        <v>100855</v>
      </c>
      <c r="B2871" s="2">
        <v>43947</v>
      </c>
      <c r="C2871" s="1">
        <v>1</v>
      </c>
      <c r="D2871" s="1">
        <v>1</v>
      </c>
      <c r="E2871" s="1">
        <v>0</v>
      </c>
      <c r="F2871" s="1">
        <v>0</v>
      </c>
      <c r="G2871" s="1">
        <v>0</v>
      </c>
      <c r="H2871" s="1">
        <v>0</v>
      </c>
      <c r="I2871" s="1">
        <f>VLOOKUP(A2871,'Время активности'!$A$1:$B$3211,2,0)</f>
        <v>68</v>
      </c>
      <c r="J2871" s="5">
        <f t="shared" si="88"/>
        <v>1.1333333333333333</v>
      </c>
      <c r="K2871" s="1">
        <f t="shared" si="89"/>
        <v>3</v>
      </c>
      <c r="L2871" t="str">
        <f>VLOOKUP(A2871,'Каналы привлечения'!$A$1:$B$3211,2,0)</f>
        <v>Одноклассники</v>
      </c>
      <c r="M2871">
        <f>VLOOKUP(L2871,'Косты по каналам'!$A$1:$B$7,2,0)</f>
        <v>45</v>
      </c>
    </row>
    <row r="2872" spans="1:13" x14ac:dyDescent="0.25">
      <c r="A2872" s="1">
        <v>100041</v>
      </c>
      <c r="B2872" s="2">
        <v>43874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f>VLOOKUP(A2872,'Время активности'!$A$1:$B$3211,2,0)</f>
        <v>19</v>
      </c>
      <c r="J2872" s="5">
        <f t="shared" si="88"/>
        <v>0.31666666666666665</v>
      </c>
      <c r="K2872" s="1">
        <f t="shared" si="89"/>
        <v>4</v>
      </c>
      <c r="L2872" t="str">
        <f>VLOOKUP(A2872,'Каналы привлечения'!$A$1:$B$3211,2,0)</f>
        <v>Telegram</v>
      </c>
      <c r="M2872">
        <f>VLOOKUP(L2872,'Косты по каналам'!$A$1:$B$7,2,0)</f>
        <v>70</v>
      </c>
    </row>
    <row r="2873" spans="1:13" x14ac:dyDescent="0.25">
      <c r="A2873" s="1">
        <v>102931</v>
      </c>
      <c r="B2873" s="2">
        <v>43839</v>
      </c>
      <c r="C2873" s="1">
        <v>1</v>
      </c>
      <c r="D2873" s="1">
        <v>1</v>
      </c>
      <c r="E2873" s="1">
        <v>0</v>
      </c>
      <c r="F2873" s="1">
        <v>0</v>
      </c>
      <c r="G2873" s="1">
        <v>0</v>
      </c>
      <c r="H2873" s="1">
        <v>0</v>
      </c>
      <c r="I2873" s="1">
        <f>VLOOKUP(A2873,'Время активности'!$A$1:$B$3211,2,0)</f>
        <v>157</v>
      </c>
      <c r="J2873" s="5">
        <f t="shared" si="88"/>
        <v>2.6166666666666667</v>
      </c>
      <c r="K2873" s="1">
        <f t="shared" si="89"/>
        <v>2</v>
      </c>
      <c r="L2873" t="str">
        <f>VLOOKUP(A2873,'Каналы привлечения'!$A$1:$B$3211,2,0)</f>
        <v>Facebook</v>
      </c>
      <c r="M2873">
        <f>VLOOKUP(L2873,'Косты по каналам'!$A$1:$B$7,2,0)</f>
        <v>90</v>
      </c>
    </row>
    <row r="2874" spans="1:13" x14ac:dyDescent="0.25">
      <c r="A2874" s="1">
        <v>100683</v>
      </c>
      <c r="B2874" s="2">
        <v>43962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f>VLOOKUP(A2874,'Время активности'!$A$1:$B$3211,2,0)</f>
        <v>973</v>
      </c>
      <c r="J2874" s="5">
        <f t="shared" si="88"/>
        <v>16.216666666666665</v>
      </c>
      <c r="K2874" s="1">
        <f t="shared" si="89"/>
        <v>1</v>
      </c>
      <c r="L2874" t="str">
        <f>VLOOKUP(A2874,'Каналы привлечения'!$A$1:$B$3211,2,0)</f>
        <v>Facebook</v>
      </c>
      <c r="M2874">
        <f>VLOOKUP(L2874,'Косты по каналам'!$A$1:$B$7,2,0)</f>
        <v>90</v>
      </c>
    </row>
    <row r="2875" spans="1:13" x14ac:dyDescent="0.25">
      <c r="A2875" s="1">
        <v>100563</v>
      </c>
      <c r="B2875" s="2">
        <v>43991</v>
      </c>
      <c r="C2875" s="1">
        <v>1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f>VLOOKUP(A2875,'Время активности'!$A$1:$B$3211,2,0)</f>
        <v>75</v>
      </c>
      <c r="J2875" s="5">
        <f t="shared" si="88"/>
        <v>1.25</v>
      </c>
      <c r="K2875" s="1">
        <f t="shared" si="89"/>
        <v>3</v>
      </c>
      <c r="L2875" t="str">
        <f>VLOOKUP(A2875,'Каналы привлечения'!$A$1:$B$3211,2,0)</f>
        <v>TikTok</v>
      </c>
      <c r="M2875">
        <f>VLOOKUP(L2875,'Косты по каналам'!$A$1:$B$7,2,0)</f>
        <v>80</v>
      </c>
    </row>
    <row r="2876" spans="1:13" x14ac:dyDescent="0.25">
      <c r="A2876" s="1">
        <v>102646</v>
      </c>
      <c r="B2876" s="2">
        <v>44150</v>
      </c>
      <c r="C2876" s="1">
        <v>1</v>
      </c>
      <c r="D2876" s="1">
        <v>1</v>
      </c>
      <c r="E2876" s="1">
        <v>1</v>
      </c>
      <c r="F2876" s="1">
        <v>1</v>
      </c>
      <c r="G2876" s="1">
        <v>0</v>
      </c>
      <c r="H2876" s="1">
        <v>0</v>
      </c>
      <c r="I2876" s="1">
        <f>VLOOKUP(A2876,'Время активности'!$A$1:$B$3211,2,0)</f>
        <v>68</v>
      </c>
      <c r="J2876" s="5">
        <f t="shared" si="88"/>
        <v>1.1333333333333333</v>
      </c>
      <c r="K2876" s="1">
        <f t="shared" si="89"/>
        <v>3</v>
      </c>
      <c r="L2876" t="str">
        <f>VLOOKUP(A2876,'Каналы привлечения'!$A$1:$B$3211,2,0)</f>
        <v>Одноклассники</v>
      </c>
      <c r="M2876">
        <f>VLOOKUP(L2876,'Косты по каналам'!$A$1:$B$7,2,0)</f>
        <v>45</v>
      </c>
    </row>
    <row r="2877" spans="1:13" x14ac:dyDescent="0.25">
      <c r="A2877" s="1">
        <v>102997</v>
      </c>
      <c r="B2877" s="2">
        <v>44053</v>
      </c>
      <c r="C2877" s="1">
        <v>1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f>VLOOKUP(A2877,'Время активности'!$A$1:$B$3211,2,0)</f>
        <v>214</v>
      </c>
      <c r="J2877" s="5">
        <f t="shared" si="88"/>
        <v>3.5666666666666669</v>
      </c>
      <c r="K2877" s="1">
        <f t="shared" si="89"/>
        <v>1</v>
      </c>
      <c r="L2877" t="str">
        <f>VLOOKUP(A2877,'Каналы привлечения'!$A$1:$B$3211,2,0)</f>
        <v>Telegram</v>
      </c>
      <c r="M2877">
        <f>VLOOKUP(L2877,'Косты по каналам'!$A$1:$B$7,2,0)</f>
        <v>70</v>
      </c>
    </row>
    <row r="2878" spans="1:13" x14ac:dyDescent="0.25">
      <c r="A2878" s="1">
        <v>101566</v>
      </c>
      <c r="B2878" s="2">
        <v>43845</v>
      </c>
      <c r="C2878" s="1">
        <v>1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f>VLOOKUP(A2878,'Время активности'!$A$1:$B$3211,2,0)</f>
        <v>153</v>
      </c>
      <c r="J2878" s="5">
        <f t="shared" si="88"/>
        <v>2.5499999999999998</v>
      </c>
      <c r="K2878" s="1">
        <f t="shared" si="89"/>
        <v>2</v>
      </c>
      <c r="L2878" t="str">
        <f>VLOOKUP(A2878,'Каналы привлечения'!$A$1:$B$3211,2,0)</f>
        <v>VK</v>
      </c>
      <c r="M2878">
        <f>VLOOKUP(L2878,'Косты по каналам'!$A$1:$B$7,2,0)</f>
        <v>60</v>
      </c>
    </row>
    <row r="2879" spans="1:13" x14ac:dyDescent="0.25">
      <c r="A2879" s="1">
        <v>102334</v>
      </c>
      <c r="B2879" s="2">
        <v>44069</v>
      </c>
      <c r="C2879" s="1">
        <v>1</v>
      </c>
      <c r="D2879" s="1">
        <v>1</v>
      </c>
      <c r="E2879" s="1">
        <v>0</v>
      </c>
      <c r="F2879" s="1">
        <v>0</v>
      </c>
      <c r="G2879" s="1">
        <v>0</v>
      </c>
      <c r="H2879" s="1">
        <v>0</v>
      </c>
      <c r="I2879" s="1">
        <f>VLOOKUP(A2879,'Время активности'!$A$1:$B$3211,2,0)</f>
        <v>249</v>
      </c>
      <c r="J2879" s="5">
        <f t="shared" si="88"/>
        <v>4.1500000000000004</v>
      </c>
      <c r="K2879" s="1">
        <f t="shared" si="89"/>
        <v>1</v>
      </c>
      <c r="L2879" t="str">
        <f>VLOOKUP(A2879,'Каналы привлечения'!$A$1:$B$3211,2,0)</f>
        <v>Facebook</v>
      </c>
      <c r="M2879">
        <f>VLOOKUP(L2879,'Косты по каналам'!$A$1:$B$7,2,0)</f>
        <v>90</v>
      </c>
    </row>
    <row r="2880" spans="1:13" x14ac:dyDescent="0.25">
      <c r="A2880" s="1">
        <v>100095</v>
      </c>
      <c r="B2880" s="2">
        <v>43936</v>
      </c>
      <c r="C2880" s="1">
        <v>1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f>VLOOKUP(A2880,'Время активности'!$A$1:$B$3211,2,0)</f>
        <v>82</v>
      </c>
      <c r="J2880" s="5">
        <f t="shared" si="88"/>
        <v>1.3666666666666667</v>
      </c>
      <c r="K2880" s="1">
        <f t="shared" si="89"/>
        <v>3</v>
      </c>
      <c r="L2880" t="str">
        <f>VLOOKUP(A2880,'Каналы привлечения'!$A$1:$B$3211,2,0)</f>
        <v>TikTok</v>
      </c>
      <c r="M2880">
        <f>VLOOKUP(L2880,'Косты по каналам'!$A$1:$B$7,2,0)</f>
        <v>80</v>
      </c>
    </row>
    <row r="2881" spans="1:13" x14ac:dyDescent="0.25">
      <c r="A2881" s="1">
        <v>100831</v>
      </c>
      <c r="B2881" s="2">
        <v>43842</v>
      </c>
      <c r="C2881" s="1">
        <v>1</v>
      </c>
      <c r="D2881" s="1">
        <v>1</v>
      </c>
      <c r="E2881" s="1">
        <v>0</v>
      </c>
      <c r="F2881" s="1">
        <v>0</v>
      </c>
      <c r="G2881" s="1">
        <v>0</v>
      </c>
      <c r="H2881" s="1">
        <v>0</v>
      </c>
      <c r="I2881" s="1">
        <f>VLOOKUP(A2881,'Время активности'!$A$1:$B$3211,2,0)</f>
        <v>172</v>
      </c>
      <c r="J2881" s="5">
        <f t="shared" si="88"/>
        <v>2.8666666666666667</v>
      </c>
      <c r="K2881" s="1">
        <f t="shared" si="89"/>
        <v>2</v>
      </c>
      <c r="L2881" t="str">
        <f>VLOOKUP(A2881,'Каналы привлечения'!$A$1:$B$3211,2,0)</f>
        <v>Instagram</v>
      </c>
      <c r="M2881">
        <f>VLOOKUP(L2881,'Косты по каналам'!$A$1:$B$7,2,0)</f>
        <v>75</v>
      </c>
    </row>
    <row r="2882" spans="1:13" x14ac:dyDescent="0.25">
      <c r="A2882" s="1">
        <v>101550</v>
      </c>
      <c r="B2882" s="2">
        <v>43921</v>
      </c>
      <c r="C2882" s="1">
        <v>1</v>
      </c>
      <c r="D2882" s="1">
        <v>1</v>
      </c>
      <c r="E2882" s="1">
        <v>1</v>
      </c>
      <c r="F2882" s="1">
        <v>0</v>
      </c>
      <c r="G2882" s="1">
        <v>0</v>
      </c>
      <c r="H2882" s="1">
        <v>0</v>
      </c>
      <c r="I2882" s="1">
        <f>VLOOKUP(A2882,'Время активности'!$A$1:$B$3211,2,0)</f>
        <v>68</v>
      </c>
      <c r="J2882" s="5">
        <f t="shared" si="88"/>
        <v>1.1333333333333333</v>
      </c>
      <c r="K2882" s="1">
        <f t="shared" si="89"/>
        <v>3</v>
      </c>
      <c r="L2882" t="str">
        <f>VLOOKUP(A2882,'Каналы привлечения'!$A$1:$B$3211,2,0)</f>
        <v>Facebook</v>
      </c>
      <c r="M2882">
        <f>VLOOKUP(L2882,'Косты по каналам'!$A$1:$B$7,2,0)</f>
        <v>90</v>
      </c>
    </row>
    <row r="2883" spans="1:13" x14ac:dyDescent="0.25">
      <c r="A2883" s="1">
        <v>100182</v>
      </c>
      <c r="B2883" s="2">
        <v>43874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f>VLOOKUP(A2883,'Время активности'!$A$1:$B$3211,2,0)</f>
        <v>56</v>
      </c>
      <c r="J2883" s="5">
        <f t="shared" ref="J2883:J2946" si="90">I2883/60</f>
        <v>0.93333333333333335</v>
      </c>
      <c r="K2883" s="1">
        <f t="shared" ref="K2883:K2946" si="91">IF(J2883&lt;=1,4,IF(J2883&lt;=2,3,IF(J2883&lt;=3,2,1)))</f>
        <v>4</v>
      </c>
      <c r="L2883" t="str">
        <f>VLOOKUP(A2883,'Каналы привлечения'!$A$1:$B$3211,2,0)</f>
        <v>Facebook</v>
      </c>
      <c r="M2883">
        <f>VLOOKUP(L2883,'Косты по каналам'!$A$1:$B$7,2,0)</f>
        <v>90</v>
      </c>
    </row>
    <row r="2884" spans="1:13" x14ac:dyDescent="0.25">
      <c r="A2884" s="1">
        <v>102471</v>
      </c>
      <c r="B2884" s="2">
        <v>43889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f>VLOOKUP(A2884,'Время активности'!$A$1:$B$3211,2,0)</f>
        <v>34</v>
      </c>
      <c r="J2884" s="5">
        <f t="shared" si="90"/>
        <v>0.56666666666666665</v>
      </c>
      <c r="K2884" s="1">
        <f t="shared" si="91"/>
        <v>4</v>
      </c>
      <c r="L2884" t="str">
        <f>VLOOKUP(A2884,'Каналы привлечения'!$A$1:$B$3211,2,0)</f>
        <v>Facebook</v>
      </c>
      <c r="M2884">
        <f>VLOOKUP(L2884,'Косты по каналам'!$A$1:$B$7,2,0)</f>
        <v>90</v>
      </c>
    </row>
    <row r="2885" spans="1:13" x14ac:dyDescent="0.25">
      <c r="A2885" s="1">
        <v>103047</v>
      </c>
      <c r="B2885" s="2">
        <v>44112</v>
      </c>
      <c r="C2885" s="1">
        <v>1</v>
      </c>
      <c r="D2885" s="1">
        <v>1</v>
      </c>
      <c r="E2885" s="1">
        <v>0</v>
      </c>
      <c r="F2885" s="1">
        <v>0</v>
      </c>
      <c r="G2885" s="1">
        <v>0</v>
      </c>
      <c r="H2885" s="1">
        <v>0</v>
      </c>
      <c r="I2885" s="1">
        <f>VLOOKUP(A2885,'Время активности'!$A$1:$B$3211,2,0)</f>
        <v>54</v>
      </c>
      <c r="J2885" s="5">
        <f t="shared" si="90"/>
        <v>0.9</v>
      </c>
      <c r="K2885" s="1">
        <f t="shared" si="91"/>
        <v>4</v>
      </c>
      <c r="L2885" t="str">
        <f>VLOOKUP(A2885,'Каналы привлечения'!$A$1:$B$3211,2,0)</f>
        <v>TikTok</v>
      </c>
      <c r="M2885">
        <f>VLOOKUP(L2885,'Косты по каналам'!$A$1:$B$7,2,0)</f>
        <v>80</v>
      </c>
    </row>
    <row r="2886" spans="1:13" x14ac:dyDescent="0.25">
      <c r="A2886" s="1">
        <v>102730</v>
      </c>
      <c r="B2886" s="2">
        <v>44146</v>
      </c>
      <c r="C2886" s="1">
        <v>1</v>
      </c>
      <c r="D2886" s="1">
        <v>1</v>
      </c>
      <c r="E2886" s="1">
        <v>1</v>
      </c>
      <c r="F2886" s="1">
        <v>0</v>
      </c>
      <c r="G2886" s="1">
        <v>0</v>
      </c>
      <c r="H2886" s="1">
        <v>0</v>
      </c>
      <c r="I2886" s="1">
        <f>VLOOKUP(A2886,'Время активности'!$A$1:$B$3211,2,0)</f>
        <v>666</v>
      </c>
      <c r="J2886" s="5">
        <f t="shared" si="90"/>
        <v>11.1</v>
      </c>
      <c r="K2886" s="1">
        <f t="shared" si="91"/>
        <v>1</v>
      </c>
      <c r="L2886" t="str">
        <f>VLOOKUP(A2886,'Каналы привлечения'!$A$1:$B$3211,2,0)</f>
        <v>Одноклассники</v>
      </c>
      <c r="M2886">
        <f>VLOOKUP(L2886,'Косты по каналам'!$A$1:$B$7,2,0)</f>
        <v>45</v>
      </c>
    </row>
    <row r="2887" spans="1:13" x14ac:dyDescent="0.25">
      <c r="A2887" s="1">
        <v>101810</v>
      </c>
      <c r="B2887" s="2">
        <v>44116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f>VLOOKUP(A2887,'Время активности'!$A$1:$B$3211,2,0)</f>
        <v>169</v>
      </c>
      <c r="J2887" s="5">
        <f t="shared" si="90"/>
        <v>2.8166666666666669</v>
      </c>
      <c r="K2887" s="1">
        <f t="shared" si="91"/>
        <v>2</v>
      </c>
      <c r="L2887" t="str">
        <f>VLOOKUP(A2887,'Каналы привлечения'!$A$1:$B$3211,2,0)</f>
        <v>Одноклассники</v>
      </c>
      <c r="M2887">
        <f>VLOOKUP(L2887,'Косты по каналам'!$A$1:$B$7,2,0)</f>
        <v>45</v>
      </c>
    </row>
    <row r="2888" spans="1:13" x14ac:dyDescent="0.25">
      <c r="A2888" s="1">
        <v>102719</v>
      </c>
      <c r="B2888" s="2">
        <v>43970</v>
      </c>
      <c r="C2888" s="1">
        <v>1</v>
      </c>
      <c r="D2888" s="1">
        <v>1</v>
      </c>
      <c r="E2888" s="1">
        <v>0</v>
      </c>
      <c r="F2888" s="1">
        <v>0</v>
      </c>
      <c r="G2888" s="1">
        <v>0</v>
      </c>
      <c r="H2888" s="1">
        <v>0</v>
      </c>
      <c r="I2888" s="1">
        <f>VLOOKUP(A2888,'Время активности'!$A$1:$B$3211,2,0)</f>
        <v>59</v>
      </c>
      <c r="J2888" s="5">
        <f t="shared" si="90"/>
        <v>0.98333333333333328</v>
      </c>
      <c r="K2888" s="1">
        <f t="shared" si="91"/>
        <v>4</v>
      </c>
      <c r="L2888" t="str">
        <f>VLOOKUP(A2888,'Каналы привлечения'!$A$1:$B$3211,2,0)</f>
        <v>Telegram</v>
      </c>
      <c r="M2888">
        <f>VLOOKUP(L2888,'Косты по каналам'!$A$1:$B$7,2,0)</f>
        <v>70</v>
      </c>
    </row>
    <row r="2889" spans="1:13" x14ac:dyDescent="0.25">
      <c r="A2889" s="1">
        <v>100449</v>
      </c>
      <c r="B2889" s="2">
        <v>43920</v>
      </c>
      <c r="C2889" s="1">
        <v>1</v>
      </c>
      <c r="D2889" s="1">
        <v>1</v>
      </c>
      <c r="E2889" s="1">
        <v>0</v>
      </c>
      <c r="F2889" s="1">
        <v>0</v>
      </c>
      <c r="G2889" s="1">
        <v>0</v>
      </c>
      <c r="H2889" s="1">
        <v>0</v>
      </c>
      <c r="I2889" s="1">
        <f>VLOOKUP(A2889,'Время активности'!$A$1:$B$3211,2,0)</f>
        <v>75</v>
      </c>
      <c r="J2889" s="5">
        <f t="shared" si="90"/>
        <v>1.25</v>
      </c>
      <c r="K2889" s="1">
        <f t="shared" si="91"/>
        <v>3</v>
      </c>
      <c r="L2889" t="str">
        <f>VLOOKUP(A2889,'Каналы привлечения'!$A$1:$B$3211,2,0)</f>
        <v>Одноклассники</v>
      </c>
      <c r="M2889">
        <f>VLOOKUP(L2889,'Косты по каналам'!$A$1:$B$7,2,0)</f>
        <v>45</v>
      </c>
    </row>
    <row r="2890" spans="1:13" x14ac:dyDescent="0.25">
      <c r="A2890" s="1">
        <v>101318</v>
      </c>
      <c r="B2890" s="2">
        <v>44043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f>VLOOKUP(A2890,'Время активности'!$A$1:$B$3211,2,0)</f>
        <v>202</v>
      </c>
      <c r="J2890" s="5">
        <f t="shared" si="90"/>
        <v>3.3666666666666667</v>
      </c>
      <c r="K2890" s="1">
        <f t="shared" si="91"/>
        <v>1</v>
      </c>
      <c r="L2890" t="str">
        <f>VLOOKUP(A2890,'Каналы привлечения'!$A$1:$B$3211,2,0)</f>
        <v>Instagram</v>
      </c>
      <c r="M2890">
        <f>VLOOKUP(L2890,'Косты по каналам'!$A$1:$B$7,2,0)</f>
        <v>75</v>
      </c>
    </row>
    <row r="2891" spans="1:13" x14ac:dyDescent="0.25">
      <c r="A2891" s="1">
        <v>102757</v>
      </c>
      <c r="B2891" s="2">
        <v>44147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f>VLOOKUP(A2891,'Время активности'!$A$1:$B$3211,2,0)</f>
        <v>836</v>
      </c>
      <c r="J2891" s="5">
        <f t="shared" si="90"/>
        <v>13.933333333333334</v>
      </c>
      <c r="K2891" s="1">
        <f t="shared" si="91"/>
        <v>1</v>
      </c>
      <c r="L2891" t="str">
        <f>VLOOKUP(A2891,'Каналы привлечения'!$A$1:$B$3211,2,0)</f>
        <v>TikTok</v>
      </c>
      <c r="M2891">
        <f>VLOOKUP(L2891,'Косты по каналам'!$A$1:$B$7,2,0)</f>
        <v>80</v>
      </c>
    </row>
    <row r="2892" spans="1:13" x14ac:dyDescent="0.25">
      <c r="A2892" s="1">
        <v>102811</v>
      </c>
      <c r="B2892" s="2">
        <v>43913</v>
      </c>
      <c r="C2892" s="1">
        <v>1</v>
      </c>
      <c r="D2892" s="1">
        <v>1</v>
      </c>
      <c r="E2892" s="1">
        <v>1</v>
      </c>
      <c r="F2892" s="1">
        <v>0</v>
      </c>
      <c r="G2892" s="1">
        <v>0</v>
      </c>
      <c r="H2892" s="1">
        <v>0</v>
      </c>
      <c r="I2892" s="1">
        <f>VLOOKUP(A2892,'Время активности'!$A$1:$B$3211,2,0)</f>
        <v>30</v>
      </c>
      <c r="J2892" s="5">
        <f t="shared" si="90"/>
        <v>0.5</v>
      </c>
      <c r="K2892" s="1">
        <f t="shared" si="91"/>
        <v>4</v>
      </c>
      <c r="L2892" t="str">
        <f>VLOOKUP(A2892,'Каналы привлечения'!$A$1:$B$3211,2,0)</f>
        <v>Telegram</v>
      </c>
      <c r="M2892">
        <f>VLOOKUP(L2892,'Косты по каналам'!$A$1:$B$7,2,0)</f>
        <v>70</v>
      </c>
    </row>
    <row r="2893" spans="1:13" x14ac:dyDescent="0.25">
      <c r="A2893" s="1">
        <v>100296</v>
      </c>
      <c r="B2893" s="2">
        <v>44146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f>VLOOKUP(A2893,'Время активности'!$A$1:$B$3211,2,0)</f>
        <v>67</v>
      </c>
      <c r="J2893" s="5">
        <f t="shared" si="90"/>
        <v>1.1166666666666667</v>
      </c>
      <c r="K2893" s="1">
        <f t="shared" si="91"/>
        <v>3</v>
      </c>
      <c r="L2893" t="str">
        <f>VLOOKUP(A2893,'Каналы привлечения'!$A$1:$B$3211,2,0)</f>
        <v>TikTok</v>
      </c>
      <c r="M2893">
        <f>VLOOKUP(L2893,'Косты по каналам'!$A$1:$B$7,2,0)</f>
        <v>80</v>
      </c>
    </row>
    <row r="2894" spans="1:13" x14ac:dyDescent="0.25">
      <c r="A2894" s="1">
        <v>102437</v>
      </c>
      <c r="B2894" s="2">
        <v>44147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f>VLOOKUP(A2894,'Время активности'!$A$1:$B$3211,2,0)</f>
        <v>283</v>
      </c>
      <c r="J2894" s="5">
        <f t="shared" si="90"/>
        <v>4.7166666666666668</v>
      </c>
      <c r="K2894" s="1">
        <f t="shared" si="91"/>
        <v>1</v>
      </c>
      <c r="L2894" t="str">
        <f>VLOOKUP(A2894,'Каналы привлечения'!$A$1:$B$3211,2,0)</f>
        <v>VK</v>
      </c>
      <c r="M2894">
        <f>VLOOKUP(L2894,'Косты по каналам'!$A$1:$B$7,2,0)</f>
        <v>60</v>
      </c>
    </row>
    <row r="2895" spans="1:13" x14ac:dyDescent="0.25">
      <c r="A2895" s="1">
        <v>101591</v>
      </c>
      <c r="B2895" s="2">
        <v>43853</v>
      </c>
      <c r="C2895" s="1">
        <v>1</v>
      </c>
      <c r="D2895" s="1">
        <v>1</v>
      </c>
      <c r="E2895" s="1">
        <v>1</v>
      </c>
      <c r="F2895" s="1">
        <v>0</v>
      </c>
      <c r="G2895" s="1">
        <v>0</v>
      </c>
      <c r="H2895" s="1">
        <v>0</v>
      </c>
      <c r="I2895" s="1">
        <f>VLOOKUP(A2895,'Время активности'!$A$1:$B$3211,2,0)</f>
        <v>11</v>
      </c>
      <c r="J2895" s="5">
        <f t="shared" si="90"/>
        <v>0.18333333333333332</v>
      </c>
      <c r="K2895" s="1">
        <f t="shared" si="91"/>
        <v>4</v>
      </c>
      <c r="L2895" t="str">
        <f>VLOOKUP(A2895,'Каналы привлечения'!$A$1:$B$3211,2,0)</f>
        <v>Telegram</v>
      </c>
      <c r="M2895">
        <f>VLOOKUP(L2895,'Косты по каналам'!$A$1:$B$7,2,0)</f>
        <v>70</v>
      </c>
    </row>
    <row r="2896" spans="1:13" x14ac:dyDescent="0.25">
      <c r="A2896" s="1">
        <v>102052</v>
      </c>
      <c r="B2896" s="2">
        <v>44046</v>
      </c>
      <c r="C2896" s="1">
        <v>1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f>VLOOKUP(A2896,'Время активности'!$A$1:$B$3211,2,0)</f>
        <v>838</v>
      </c>
      <c r="J2896" s="5">
        <f t="shared" si="90"/>
        <v>13.966666666666667</v>
      </c>
      <c r="K2896" s="1">
        <f t="shared" si="91"/>
        <v>1</v>
      </c>
      <c r="L2896" t="str">
        <f>VLOOKUP(A2896,'Каналы привлечения'!$A$1:$B$3211,2,0)</f>
        <v>Telegram</v>
      </c>
      <c r="M2896">
        <f>VLOOKUP(L2896,'Косты по каналам'!$A$1:$B$7,2,0)</f>
        <v>70</v>
      </c>
    </row>
    <row r="2897" spans="1:13" x14ac:dyDescent="0.25">
      <c r="A2897" s="1">
        <v>100413</v>
      </c>
      <c r="B2897" s="2">
        <v>43967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f>VLOOKUP(A2897,'Время активности'!$A$1:$B$3211,2,0)</f>
        <v>236</v>
      </c>
      <c r="J2897" s="5">
        <f t="shared" si="90"/>
        <v>3.9333333333333331</v>
      </c>
      <c r="K2897" s="1">
        <f t="shared" si="91"/>
        <v>1</v>
      </c>
      <c r="L2897" t="str">
        <f>VLOOKUP(A2897,'Каналы привлечения'!$A$1:$B$3211,2,0)</f>
        <v>Одноклассники</v>
      </c>
      <c r="M2897">
        <f>VLOOKUP(L2897,'Косты по каналам'!$A$1:$B$7,2,0)</f>
        <v>45</v>
      </c>
    </row>
    <row r="2898" spans="1:13" x14ac:dyDescent="0.25">
      <c r="A2898" s="1">
        <v>101073</v>
      </c>
      <c r="B2898" s="2">
        <v>43945</v>
      </c>
      <c r="C2898" s="1">
        <v>1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f>VLOOKUP(A2898,'Время активности'!$A$1:$B$3211,2,0)</f>
        <v>180</v>
      </c>
      <c r="J2898" s="5">
        <f t="shared" si="90"/>
        <v>3</v>
      </c>
      <c r="K2898" s="1">
        <f t="shared" si="91"/>
        <v>2</v>
      </c>
      <c r="L2898" t="str">
        <f>VLOOKUP(A2898,'Каналы привлечения'!$A$1:$B$3211,2,0)</f>
        <v>TikTok</v>
      </c>
      <c r="M2898">
        <f>VLOOKUP(L2898,'Косты по каналам'!$A$1:$B$7,2,0)</f>
        <v>80</v>
      </c>
    </row>
    <row r="2899" spans="1:13" x14ac:dyDescent="0.25">
      <c r="A2899" s="1">
        <v>102609</v>
      </c>
      <c r="B2899" s="2">
        <v>44107</v>
      </c>
      <c r="C2899" s="1">
        <v>1</v>
      </c>
      <c r="D2899" s="1">
        <v>1</v>
      </c>
      <c r="E2899" s="1">
        <v>0</v>
      </c>
      <c r="F2899" s="1">
        <v>0</v>
      </c>
      <c r="G2899" s="1">
        <v>0</v>
      </c>
      <c r="H2899" s="1">
        <v>0</v>
      </c>
      <c r="I2899" s="1">
        <f>VLOOKUP(A2899,'Время активности'!$A$1:$B$3211,2,0)</f>
        <v>0</v>
      </c>
      <c r="J2899" s="5">
        <f t="shared" si="90"/>
        <v>0</v>
      </c>
      <c r="K2899" s="1">
        <f t="shared" si="91"/>
        <v>4</v>
      </c>
      <c r="L2899" t="str">
        <f>VLOOKUP(A2899,'Каналы привлечения'!$A$1:$B$3211,2,0)</f>
        <v>TikTok</v>
      </c>
      <c r="M2899">
        <f>VLOOKUP(L2899,'Косты по каналам'!$A$1:$B$7,2,0)</f>
        <v>80</v>
      </c>
    </row>
    <row r="2900" spans="1:13" x14ac:dyDescent="0.25">
      <c r="A2900" s="1">
        <v>102564</v>
      </c>
      <c r="B2900" s="2">
        <v>43970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f>VLOOKUP(A2900,'Время активности'!$A$1:$B$3211,2,0)</f>
        <v>13</v>
      </c>
      <c r="J2900" s="5">
        <f t="shared" si="90"/>
        <v>0.21666666666666667</v>
      </c>
      <c r="K2900" s="1">
        <f t="shared" si="91"/>
        <v>4</v>
      </c>
      <c r="L2900" t="str">
        <f>VLOOKUP(A2900,'Каналы привлечения'!$A$1:$B$3211,2,0)</f>
        <v>Telegram</v>
      </c>
      <c r="M2900">
        <f>VLOOKUP(L2900,'Косты по каналам'!$A$1:$B$7,2,0)</f>
        <v>70</v>
      </c>
    </row>
    <row r="2901" spans="1:13" x14ac:dyDescent="0.25">
      <c r="A2901" s="1">
        <v>102296</v>
      </c>
      <c r="B2901" s="2">
        <v>44145</v>
      </c>
      <c r="C2901" s="1">
        <v>1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f>VLOOKUP(A2901,'Время активности'!$A$1:$B$3211,2,0)</f>
        <v>94</v>
      </c>
      <c r="J2901" s="5">
        <f t="shared" si="90"/>
        <v>1.5666666666666667</v>
      </c>
      <c r="K2901" s="1">
        <f t="shared" si="91"/>
        <v>3</v>
      </c>
      <c r="L2901" t="str">
        <f>VLOOKUP(A2901,'Каналы привлечения'!$A$1:$B$3211,2,0)</f>
        <v>Facebook</v>
      </c>
      <c r="M2901">
        <f>VLOOKUP(L2901,'Косты по каналам'!$A$1:$B$7,2,0)</f>
        <v>90</v>
      </c>
    </row>
    <row r="2902" spans="1:13" x14ac:dyDescent="0.25">
      <c r="A2902" s="1">
        <v>102582</v>
      </c>
      <c r="B2902" s="2">
        <v>43900</v>
      </c>
      <c r="C2902" s="1">
        <v>1</v>
      </c>
      <c r="D2902" s="1">
        <v>1</v>
      </c>
      <c r="E2902" s="1">
        <v>1</v>
      </c>
      <c r="F2902" s="1">
        <v>0</v>
      </c>
      <c r="G2902" s="1">
        <v>0</v>
      </c>
      <c r="H2902" s="1">
        <v>0</v>
      </c>
      <c r="I2902" s="1">
        <f>VLOOKUP(A2902,'Время активности'!$A$1:$B$3211,2,0)</f>
        <v>13</v>
      </c>
      <c r="J2902" s="5">
        <f t="shared" si="90"/>
        <v>0.21666666666666667</v>
      </c>
      <c r="K2902" s="1">
        <f t="shared" si="91"/>
        <v>4</v>
      </c>
      <c r="L2902" t="str">
        <f>VLOOKUP(A2902,'Каналы привлечения'!$A$1:$B$3211,2,0)</f>
        <v>VK</v>
      </c>
      <c r="M2902">
        <f>VLOOKUP(L2902,'Косты по каналам'!$A$1:$B$7,2,0)</f>
        <v>60</v>
      </c>
    </row>
    <row r="2903" spans="1:13" x14ac:dyDescent="0.25">
      <c r="A2903" s="1">
        <v>100812</v>
      </c>
      <c r="B2903" s="2">
        <v>43949</v>
      </c>
      <c r="C2903" s="1">
        <v>1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f>VLOOKUP(A2903,'Время активности'!$A$1:$B$3211,2,0)</f>
        <v>464</v>
      </c>
      <c r="J2903" s="5">
        <f t="shared" si="90"/>
        <v>7.7333333333333334</v>
      </c>
      <c r="K2903" s="1">
        <f t="shared" si="91"/>
        <v>1</v>
      </c>
      <c r="L2903" t="str">
        <f>VLOOKUP(A2903,'Каналы привлечения'!$A$1:$B$3211,2,0)</f>
        <v>Facebook</v>
      </c>
      <c r="M2903">
        <f>VLOOKUP(L2903,'Косты по каналам'!$A$1:$B$7,2,0)</f>
        <v>90</v>
      </c>
    </row>
    <row r="2904" spans="1:13" x14ac:dyDescent="0.25">
      <c r="A2904" s="1">
        <v>102687</v>
      </c>
      <c r="B2904" s="2">
        <v>43858</v>
      </c>
      <c r="C2904" s="1">
        <v>1</v>
      </c>
      <c r="D2904" s="1">
        <v>1</v>
      </c>
      <c r="E2904" s="1">
        <v>1</v>
      </c>
      <c r="F2904" s="1">
        <v>0</v>
      </c>
      <c r="G2904" s="1">
        <v>0</v>
      </c>
      <c r="H2904" s="1">
        <v>0</v>
      </c>
      <c r="I2904" s="1">
        <f>VLOOKUP(A2904,'Время активности'!$A$1:$B$3211,2,0)</f>
        <v>29</v>
      </c>
      <c r="J2904" s="5">
        <f t="shared" si="90"/>
        <v>0.48333333333333334</v>
      </c>
      <c r="K2904" s="1">
        <f t="shared" si="91"/>
        <v>4</v>
      </c>
      <c r="L2904" t="str">
        <f>VLOOKUP(A2904,'Каналы привлечения'!$A$1:$B$3211,2,0)</f>
        <v>VK</v>
      </c>
      <c r="M2904">
        <f>VLOOKUP(L2904,'Косты по каналам'!$A$1:$B$7,2,0)</f>
        <v>60</v>
      </c>
    </row>
    <row r="2905" spans="1:13" x14ac:dyDescent="0.25">
      <c r="A2905" s="1">
        <v>102567</v>
      </c>
      <c r="B2905" s="2">
        <v>43870</v>
      </c>
      <c r="C2905" s="1">
        <v>1</v>
      </c>
      <c r="D2905" s="1">
        <v>1</v>
      </c>
      <c r="E2905" s="1">
        <v>0</v>
      </c>
      <c r="F2905" s="1">
        <v>0</v>
      </c>
      <c r="G2905" s="1">
        <v>0</v>
      </c>
      <c r="H2905" s="1">
        <v>0</v>
      </c>
      <c r="I2905" s="1">
        <f>VLOOKUP(A2905,'Время активности'!$A$1:$B$3211,2,0)</f>
        <v>63</v>
      </c>
      <c r="J2905" s="5">
        <f t="shared" si="90"/>
        <v>1.05</v>
      </c>
      <c r="K2905" s="1">
        <f t="shared" si="91"/>
        <v>3</v>
      </c>
      <c r="L2905" t="str">
        <f>VLOOKUP(A2905,'Каналы привлечения'!$A$1:$B$3211,2,0)</f>
        <v>Instagram</v>
      </c>
      <c r="M2905">
        <f>VLOOKUP(L2905,'Косты по каналам'!$A$1:$B$7,2,0)</f>
        <v>75</v>
      </c>
    </row>
    <row r="2906" spans="1:13" x14ac:dyDescent="0.25">
      <c r="A2906" s="1">
        <v>100604</v>
      </c>
      <c r="B2906" s="2">
        <v>44103</v>
      </c>
      <c r="C2906" s="1">
        <v>1</v>
      </c>
      <c r="D2906" s="1">
        <v>1</v>
      </c>
      <c r="E2906" s="1">
        <v>1</v>
      </c>
      <c r="F2906" s="1">
        <v>1</v>
      </c>
      <c r="G2906" s="1">
        <v>0</v>
      </c>
      <c r="H2906" s="1">
        <v>0</v>
      </c>
      <c r="I2906" s="1">
        <f>VLOOKUP(A2906,'Время активности'!$A$1:$B$3211,2,0)</f>
        <v>75</v>
      </c>
      <c r="J2906" s="5">
        <f t="shared" si="90"/>
        <v>1.25</v>
      </c>
      <c r="K2906" s="1">
        <f t="shared" si="91"/>
        <v>3</v>
      </c>
      <c r="L2906" t="str">
        <f>VLOOKUP(A2906,'Каналы привлечения'!$A$1:$B$3211,2,0)</f>
        <v>VK</v>
      </c>
      <c r="M2906">
        <f>VLOOKUP(L2906,'Косты по каналам'!$A$1:$B$7,2,0)</f>
        <v>60</v>
      </c>
    </row>
    <row r="2907" spans="1:13" x14ac:dyDescent="0.25">
      <c r="A2907" s="1">
        <v>103119</v>
      </c>
      <c r="B2907" s="2">
        <v>43967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f>VLOOKUP(A2907,'Время активности'!$A$1:$B$3211,2,0)</f>
        <v>140</v>
      </c>
      <c r="J2907" s="5">
        <f t="shared" si="90"/>
        <v>2.3333333333333335</v>
      </c>
      <c r="K2907" s="1">
        <f t="shared" si="91"/>
        <v>2</v>
      </c>
      <c r="L2907" t="str">
        <f>VLOOKUP(A2907,'Каналы привлечения'!$A$1:$B$3211,2,0)</f>
        <v>Telegram</v>
      </c>
      <c r="M2907">
        <f>VLOOKUP(L2907,'Косты по каналам'!$A$1:$B$7,2,0)</f>
        <v>70</v>
      </c>
    </row>
    <row r="2908" spans="1:13" x14ac:dyDescent="0.25">
      <c r="A2908" s="1">
        <v>102535</v>
      </c>
      <c r="B2908" s="2">
        <v>43839</v>
      </c>
      <c r="C2908" s="1">
        <v>1</v>
      </c>
      <c r="D2908" s="1">
        <v>1</v>
      </c>
      <c r="E2908" s="1">
        <v>1</v>
      </c>
      <c r="F2908" s="1">
        <v>0</v>
      </c>
      <c r="G2908" s="1">
        <v>0</v>
      </c>
      <c r="H2908" s="1">
        <v>0</v>
      </c>
      <c r="I2908" s="1">
        <f>VLOOKUP(A2908,'Время активности'!$A$1:$B$3211,2,0)</f>
        <v>635</v>
      </c>
      <c r="J2908" s="5">
        <f t="shared" si="90"/>
        <v>10.583333333333334</v>
      </c>
      <c r="K2908" s="1">
        <f t="shared" si="91"/>
        <v>1</v>
      </c>
      <c r="L2908" t="str">
        <f>VLOOKUP(A2908,'Каналы привлечения'!$A$1:$B$3211,2,0)</f>
        <v>Одноклассники</v>
      </c>
      <c r="M2908">
        <f>VLOOKUP(L2908,'Косты по каналам'!$A$1:$B$7,2,0)</f>
        <v>45</v>
      </c>
    </row>
    <row r="2909" spans="1:13" x14ac:dyDescent="0.25">
      <c r="A2909" s="1">
        <v>100352</v>
      </c>
      <c r="B2909" s="2">
        <v>44060</v>
      </c>
      <c r="C2909" s="1">
        <v>1</v>
      </c>
      <c r="D2909" s="1">
        <v>1</v>
      </c>
      <c r="E2909" s="1">
        <v>1</v>
      </c>
      <c r="F2909" s="1">
        <v>1</v>
      </c>
      <c r="G2909" s="1">
        <v>0</v>
      </c>
      <c r="H2909" s="1">
        <v>0</v>
      </c>
      <c r="I2909" s="1">
        <f>VLOOKUP(A2909,'Время активности'!$A$1:$B$3211,2,0)</f>
        <v>678</v>
      </c>
      <c r="J2909" s="5">
        <f t="shared" si="90"/>
        <v>11.3</v>
      </c>
      <c r="K2909" s="1">
        <f t="shared" si="91"/>
        <v>1</v>
      </c>
      <c r="L2909" t="str">
        <f>VLOOKUP(A2909,'Каналы привлечения'!$A$1:$B$3211,2,0)</f>
        <v>TikTok</v>
      </c>
      <c r="M2909">
        <f>VLOOKUP(L2909,'Косты по каналам'!$A$1:$B$7,2,0)</f>
        <v>80</v>
      </c>
    </row>
    <row r="2910" spans="1:13" x14ac:dyDescent="0.25">
      <c r="A2910" s="1">
        <v>100021</v>
      </c>
      <c r="B2910" s="2">
        <v>43926</v>
      </c>
      <c r="C2910" s="1">
        <v>1</v>
      </c>
      <c r="D2910" s="1">
        <v>1</v>
      </c>
      <c r="E2910" s="1">
        <v>1</v>
      </c>
      <c r="F2910" s="1">
        <v>0</v>
      </c>
      <c r="G2910" s="1">
        <v>0</v>
      </c>
      <c r="H2910" s="1">
        <v>0</v>
      </c>
      <c r="I2910" s="1">
        <f>VLOOKUP(A2910,'Время активности'!$A$1:$B$3211,2,0)</f>
        <v>244</v>
      </c>
      <c r="J2910" s="5">
        <f t="shared" si="90"/>
        <v>4.0666666666666664</v>
      </c>
      <c r="K2910" s="1">
        <f t="shared" si="91"/>
        <v>1</v>
      </c>
      <c r="L2910" t="str">
        <f>VLOOKUP(A2910,'Каналы привлечения'!$A$1:$B$3211,2,0)</f>
        <v>Instagram</v>
      </c>
      <c r="M2910">
        <f>VLOOKUP(L2910,'Косты по каналам'!$A$1:$B$7,2,0)</f>
        <v>75</v>
      </c>
    </row>
    <row r="2911" spans="1:13" x14ac:dyDescent="0.25">
      <c r="A2911" s="1">
        <v>100415</v>
      </c>
      <c r="B2911" s="2">
        <v>43905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f>VLOOKUP(A2911,'Время активности'!$A$1:$B$3211,2,0)</f>
        <v>193</v>
      </c>
      <c r="J2911" s="5">
        <f t="shared" si="90"/>
        <v>3.2166666666666668</v>
      </c>
      <c r="K2911" s="1">
        <f t="shared" si="91"/>
        <v>1</v>
      </c>
      <c r="L2911" t="str">
        <f>VLOOKUP(A2911,'Каналы привлечения'!$A$1:$B$3211,2,0)</f>
        <v>Одноклассники</v>
      </c>
      <c r="M2911">
        <f>VLOOKUP(L2911,'Косты по каналам'!$A$1:$B$7,2,0)</f>
        <v>45</v>
      </c>
    </row>
    <row r="2912" spans="1:13" x14ac:dyDescent="0.25">
      <c r="A2912" s="1">
        <v>101282</v>
      </c>
      <c r="B2912" s="2">
        <v>44162</v>
      </c>
      <c r="C2912" s="1">
        <v>1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f>VLOOKUP(A2912,'Время активности'!$A$1:$B$3211,2,0)</f>
        <v>19</v>
      </c>
      <c r="J2912" s="5">
        <f t="shared" si="90"/>
        <v>0.31666666666666665</v>
      </c>
      <c r="K2912" s="1">
        <f t="shared" si="91"/>
        <v>4</v>
      </c>
      <c r="L2912" t="str">
        <f>VLOOKUP(A2912,'Каналы привлечения'!$A$1:$B$3211,2,0)</f>
        <v>Одноклассники</v>
      </c>
      <c r="M2912">
        <f>VLOOKUP(L2912,'Косты по каналам'!$A$1:$B$7,2,0)</f>
        <v>45</v>
      </c>
    </row>
    <row r="2913" spans="1:13" x14ac:dyDescent="0.25">
      <c r="A2913" s="1">
        <v>102272</v>
      </c>
      <c r="B2913" s="2">
        <v>43890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f>VLOOKUP(A2913,'Время активности'!$A$1:$B$3211,2,0)</f>
        <v>295</v>
      </c>
      <c r="J2913" s="5">
        <f t="shared" si="90"/>
        <v>4.916666666666667</v>
      </c>
      <c r="K2913" s="1">
        <f t="shared" si="91"/>
        <v>1</v>
      </c>
      <c r="L2913" t="str">
        <f>VLOOKUP(A2913,'Каналы привлечения'!$A$1:$B$3211,2,0)</f>
        <v>TikTok</v>
      </c>
      <c r="M2913">
        <f>VLOOKUP(L2913,'Косты по каналам'!$A$1:$B$7,2,0)</f>
        <v>80</v>
      </c>
    </row>
    <row r="2914" spans="1:13" x14ac:dyDescent="0.25">
      <c r="A2914" s="1">
        <v>101101</v>
      </c>
      <c r="B2914" s="2">
        <v>44123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f>VLOOKUP(A2914,'Время активности'!$A$1:$B$3211,2,0)</f>
        <v>185</v>
      </c>
      <c r="J2914" s="5">
        <f t="shared" si="90"/>
        <v>3.0833333333333335</v>
      </c>
      <c r="K2914" s="1">
        <f t="shared" si="91"/>
        <v>1</v>
      </c>
      <c r="L2914" t="str">
        <f>VLOOKUP(A2914,'Каналы привлечения'!$A$1:$B$3211,2,0)</f>
        <v>TikTok</v>
      </c>
      <c r="M2914">
        <f>VLOOKUP(L2914,'Косты по каналам'!$A$1:$B$7,2,0)</f>
        <v>80</v>
      </c>
    </row>
    <row r="2915" spans="1:13" x14ac:dyDescent="0.25">
      <c r="A2915" s="1">
        <v>100350</v>
      </c>
      <c r="B2915" s="2">
        <v>44187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f>VLOOKUP(A2915,'Время активности'!$A$1:$B$3211,2,0)</f>
        <v>84</v>
      </c>
      <c r="J2915" s="5">
        <f t="shared" si="90"/>
        <v>1.4</v>
      </c>
      <c r="K2915" s="1">
        <f t="shared" si="91"/>
        <v>3</v>
      </c>
      <c r="L2915" t="str">
        <f>VLOOKUP(A2915,'Каналы привлечения'!$A$1:$B$3211,2,0)</f>
        <v>Telegram</v>
      </c>
      <c r="M2915">
        <f>VLOOKUP(L2915,'Косты по каналам'!$A$1:$B$7,2,0)</f>
        <v>70</v>
      </c>
    </row>
    <row r="2916" spans="1:13" x14ac:dyDescent="0.25">
      <c r="A2916" s="1">
        <v>101467</v>
      </c>
      <c r="B2916" s="2">
        <v>43972</v>
      </c>
      <c r="C2916" s="1">
        <v>1</v>
      </c>
      <c r="D2916" s="1">
        <v>1</v>
      </c>
      <c r="E2916" s="1">
        <v>1</v>
      </c>
      <c r="F2916" s="1">
        <v>0</v>
      </c>
      <c r="G2916" s="1">
        <v>0</v>
      </c>
      <c r="H2916" s="1">
        <v>0</v>
      </c>
      <c r="I2916" s="1">
        <f>VLOOKUP(A2916,'Время активности'!$A$1:$B$3211,2,0)</f>
        <v>12</v>
      </c>
      <c r="J2916" s="5">
        <f t="shared" si="90"/>
        <v>0.2</v>
      </c>
      <c r="K2916" s="1">
        <f t="shared" si="91"/>
        <v>4</v>
      </c>
      <c r="L2916" t="str">
        <f>VLOOKUP(A2916,'Каналы привлечения'!$A$1:$B$3211,2,0)</f>
        <v>Одноклассники</v>
      </c>
      <c r="M2916">
        <f>VLOOKUP(L2916,'Косты по каналам'!$A$1:$B$7,2,0)</f>
        <v>45</v>
      </c>
    </row>
    <row r="2917" spans="1:13" x14ac:dyDescent="0.25">
      <c r="A2917" s="1">
        <v>100333</v>
      </c>
      <c r="B2917" s="2">
        <v>43941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f>VLOOKUP(A2917,'Время активности'!$A$1:$B$3211,2,0)</f>
        <v>84</v>
      </c>
      <c r="J2917" s="5">
        <f t="shared" si="90"/>
        <v>1.4</v>
      </c>
      <c r="K2917" s="1">
        <f t="shared" si="91"/>
        <v>3</v>
      </c>
      <c r="L2917" t="str">
        <f>VLOOKUP(A2917,'Каналы привлечения'!$A$1:$B$3211,2,0)</f>
        <v>Telegram</v>
      </c>
      <c r="M2917">
        <f>VLOOKUP(L2917,'Косты по каналам'!$A$1:$B$7,2,0)</f>
        <v>70</v>
      </c>
    </row>
    <row r="2918" spans="1:13" x14ac:dyDescent="0.25">
      <c r="A2918" s="1">
        <v>102602</v>
      </c>
      <c r="B2918" s="2">
        <v>43909</v>
      </c>
      <c r="C2918" s="1">
        <v>1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f>VLOOKUP(A2918,'Время активности'!$A$1:$B$3211,2,0)</f>
        <v>27</v>
      </c>
      <c r="J2918" s="5">
        <f t="shared" si="90"/>
        <v>0.45</v>
      </c>
      <c r="K2918" s="1">
        <f t="shared" si="91"/>
        <v>4</v>
      </c>
      <c r="L2918" t="str">
        <f>VLOOKUP(A2918,'Каналы привлечения'!$A$1:$B$3211,2,0)</f>
        <v>Telegram</v>
      </c>
      <c r="M2918">
        <f>VLOOKUP(L2918,'Косты по каналам'!$A$1:$B$7,2,0)</f>
        <v>70</v>
      </c>
    </row>
    <row r="2919" spans="1:13" x14ac:dyDescent="0.25">
      <c r="A2919" s="1">
        <v>100884</v>
      </c>
      <c r="B2919" s="2">
        <v>44191</v>
      </c>
      <c r="C2919" s="1">
        <v>1</v>
      </c>
      <c r="D2919" s="1">
        <v>1</v>
      </c>
      <c r="E2919" s="1">
        <v>0</v>
      </c>
      <c r="F2919" s="1">
        <v>0</v>
      </c>
      <c r="G2919" s="1">
        <v>0</v>
      </c>
      <c r="H2919" s="1">
        <v>0</v>
      </c>
      <c r="I2919" s="1">
        <f>VLOOKUP(A2919,'Время активности'!$A$1:$B$3211,2,0)</f>
        <v>205</v>
      </c>
      <c r="J2919" s="5">
        <f t="shared" si="90"/>
        <v>3.4166666666666665</v>
      </c>
      <c r="K2919" s="1">
        <f t="shared" si="91"/>
        <v>1</v>
      </c>
      <c r="L2919" t="str">
        <f>VLOOKUP(A2919,'Каналы привлечения'!$A$1:$B$3211,2,0)</f>
        <v>Telegram</v>
      </c>
      <c r="M2919">
        <f>VLOOKUP(L2919,'Косты по каналам'!$A$1:$B$7,2,0)</f>
        <v>70</v>
      </c>
    </row>
    <row r="2920" spans="1:13" x14ac:dyDescent="0.25">
      <c r="A2920" s="1">
        <v>102099</v>
      </c>
      <c r="B2920" s="2">
        <v>43952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f>VLOOKUP(A2920,'Время активности'!$A$1:$B$3211,2,0)</f>
        <v>41</v>
      </c>
      <c r="J2920" s="5">
        <f t="shared" si="90"/>
        <v>0.68333333333333335</v>
      </c>
      <c r="K2920" s="1">
        <f t="shared" si="91"/>
        <v>4</v>
      </c>
      <c r="L2920" t="str">
        <f>VLOOKUP(A2920,'Каналы привлечения'!$A$1:$B$3211,2,0)</f>
        <v>VK</v>
      </c>
      <c r="M2920">
        <f>VLOOKUP(L2920,'Косты по каналам'!$A$1:$B$7,2,0)</f>
        <v>60</v>
      </c>
    </row>
    <row r="2921" spans="1:13" x14ac:dyDescent="0.25">
      <c r="A2921" s="1">
        <v>102418</v>
      </c>
      <c r="B2921" s="2">
        <v>43932</v>
      </c>
      <c r="C2921" s="1">
        <v>1</v>
      </c>
      <c r="D2921" s="1">
        <v>1</v>
      </c>
      <c r="E2921" s="1">
        <v>1</v>
      </c>
      <c r="F2921" s="1">
        <v>0</v>
      </c>
      <c r="G2921" s="1">
        <v>0</v>
      </c>
      <c r="H2921" s="1">
        <v>0</v>
      </c>
      <c r="I2921" s="1">
        <f>VLOOKUP(A2921,'Время активности'!$A$1:$B$3211,2,0)</f>
        <v>31</v>
      </c>
      <c r="J2921" s="5">
        <f t="shared" si="90"/>
        <v>0.51666666666666672</v>
      </c>
      <c r="K2921" s="1">
        <f t="shared" si="91"/>
        <v>4</v>
      </c>
      <c r="L2921" t="str">
        <f>VLOOKUP(A2921,'Каналы привлечения'!$A$1:$B$3211,2,0)</f>
        <v>VK</v>
      </c>
      <c r="M2921">
        <f>VLOOKUP(L2921,'Косты по каналам'!$A$1:$B$7,2,0)</f>
        <v>60</v>
      </c>
    </row>
    <row r="2922" spans="1:13" x14ac:dyDescent="0.25">
      <c r="A2922" s="1">
        <v>100099</v>
      </c>
      <c r="B2922" s="2">
        <v>44084</v>
      </c>
      <c r="C2922" s="1">
        <v>1</v>
      </c>
      <c r="D2922" s="1">
        <v>1</v>
      </c>
      <c r="E2922" s="1">
        <v>1</v>
      </c>
      <c r="F2922" s="1">
        <v>0</v>
      </c>
      <c r="G2922" s="1">
        <v>0</v>
      </c>
      <c r="H2922" s="1">
        <v>0</v>
      </c>
      <c r="I2922" s="1">
        <f>VLOOKUP(A2922,'Время активности'!$A$1:$B$3211,2,0)</f>
        <v>206</v>
      </c>
      <c r="J2922" s="5">
        <f t="shared" si="90"/>
        <v>3.4333333333333331</v>
      </c>
      <c r="K2922" s="1">
        <f t="shared" si="91"/>
        <v>1</v>
      </c>
      <c r="L2922" t="str">
        <f>VLOOKUP(A2922,'Каналы привлечения'!$A$1:$B$3211,2,0)</f>
        <v>VK</v>
      </c>
      <c r="M2922">
        <f>VLOOKUP(L2922,'Косты по каналам'!$A$1:$B$7,2,0)</f>
        <v>60</v>
      </c>
    </row>
    <row r="2923" spans="1:13" x14ac:dyDescent="0.25">
      <c r="A2923" s="1">
        <v>100148</v>
      </c>
      <c r="B2923" s="2">
        <v>44024</v>
      </c>
      <c r="C2923" s="1">
        <v>1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f>VLOOKUP(A2923,'Время активности'!$A$1:$B$3211,2,0)</f>
        <v>166</v>
      </c>
      <c r="J2923" s="5">
        <f t="shared" si="90"/>
        <v>2.7666666666666666</v>
      </c>
      <c r="K2923" s="1">
        <f t="shared" si="91"/>
        <v>2</v>
      </c>
      <c r="L2923" t="str">
        <f>VLOOKUP(A2923,'Каналы привлечения'!$A$1:$B$3211,2,0)</f>
        <v>Одноклассники</v>
      </c>
      <c r="M2923">
        <f>VLOOKUP(L2923,'Косты по каналам'!$A$1:$B$7,2,0)</f>
        <v>45</v>
      </c>
    </row>
    <row r="2924" spans="1:13" x14ac:dyDescent="0.25">
      <c r="A2924" s="1">
        <v>100437</v>
      </c>
      <c r="B2924" s="2">
        <v>44059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f>VLOOKUP(A2924,'Время активности'!$A$1:$B$3211,2,0)</f>
        <v>75</v>
      </c>
      <c r="J2924" s="5">
        <f t="shared" si="90"/>
        <v>1.25</v>
      </c>
      <c r="K2924" s="1">
        <f t="shared" si="91"/>
        <v>3</v>
      </c>
      <c r="L2924" t="str">
        <f>VLOOKUP(A2924,'Каналы привлечения'!$A$1:$B$3211,2,0)</f>
        <v>Facebook</v>
      </c>
      <c r="M2924">
        <f>VLOOKUP(L2924,'Косты по каналам'!$A$1:$B$7,2,0)</f>
        <v>90</v>
      </c>
    </row>
    <row r="2925" spans="1:13" x14ac:dyDescent="0.25">
      <c r="A2925" s="1">
        <v>102143</v>
      </c>
      <c r="B2925" s="2">
        <v>44176</v>
      </c>
      <c r="C2925" s="1">
        <v>1</v>
      </c>
      <c r="D2925" s="1">
        <v>1</v>
      </c>
      <c r="E2925" s="1">
        <v>1</v>
      </c>
      <c r="F2925" s="1">
        <v>1</v>
      </c>
      <c r="G2925" s="1">
        <v>0</v>
      </c>
      <c r="H2925" s="1">
        <v>0</v>
      </c>
      <c r="I2925" s="1">
        <f>VLOOKUP(A2925,'Время активности'!$A$1:$B$3211,2,0)</f>
        <v>100</v>
      </c>
      <c r="J2925" s="5">
        <f t="shared" si="90"/>
        <v>1.6666666666666667</v>
      </c>
      <c r="K2925" s="1">
        <f t="shared" si="91"/>
        <v>3</v>
      </c>
      <c r="L2925" t="str">
        <f>VLOOKUP(A2925,'Каналы привлечения'!$A$1:$B$3211,2,0)</f>
        <v>TikTok</v>
      </c>
      <c r="M2925">
        <f>VLOOKUP(L2925,'Косты по каналам'!$A$1:$B$7,2,0)</f>
        <v>80</v>
      </c>
    </row>
    <row r="2926" spans="1:13" x14ac:dyDescent="0.25">
      <c r="A2926" s="1">
        <v>100641</v>
      </c>
      <c r="B2926" s="2">
        <v>43986</v>
      </c>
      <c r="C2926" s="1">
        <v>1</v>
      </c>
      <c r="D2926" s="1">
        <v>1</v>
      </c>
      <c r="E2926" s="1">
        <v>0</v>
      </c>
      <c r="F2926" s="1">
        <v>0</v>
      </c>
      <c r="G2926" s="1">
        <v>0</v>
      </c>
      <c r="H2926" s="1">
        <v>0</v>
      </c>
      <c r="I2926" s="1">
        <f>VLOOKUP(A2926,'Время активности'!$A$1:$B$3211,2,0)</f>
        <v>173</v>
      </c>
      <c r="J2926" s="5">
        <f t="shared" si="90"/>
        <v>2.8833333333333333</v>
      </c>
      <c r="K2926" s="1">
        <f t="shared" si="91"/>
        <v>2</v>
      </c>
      <c r="L2926" t="str">
        <f>VLOOKUP(A2926,'Каналы привлечения'!$A$1:$B$3211,2,0)</f>
        <v>Telegram</v>
      </c>
      <c r="M2926">
        <f>VLOOKUP(L2926,'Косты по каналам'!$A$1:$B$7,2,0)</f>
        <v>70</v>
      </c>
    </row>
    <row r="2927" spans="1:13" x14ac:dyDescent="0.25">
      <c r="A2927" s="1">
        <v>100930</v>
      </c>
      <c r="B2927" s="2">
        <v>43980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f>VLOOKUP(A2927,'Время активности'!$A$1:$B$3211,2,0)</f>
        <v>292</v>
      </c>
      <c r="J2927" s="5">
        <f t="shared" si="90"/>
        <v>4.8666666666666663</v>
      </c>
      <c r="K2927" s="1">
        <f t="shared" si="91"/>
        <v>1</v>
      </c>
      <c r="L2927" t="str">
        <f>VLOOKUP(A2927,'Каналы привлечения'!$A$1:$B$3211,2,0)</f>
        <v>Одноклассники</v>
      </c>
      <c r="M2927">
        <f>VLOOKUP(L2927,'Косты по каналам'!$A$1:$B$7,2,0)</f>
        <v>45</v>
      </c>
    </row>
    <row r="2928" spans="1:13" x14ac:dyDescent="0.25">
      <c r="A2928" s="1">
        <v>101175</v>
      </c>
      <c r="B2928" s="2">
        <v>43917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f>VLOOKUP(A2928,'Время активности'!$A$1:$B$3211,2,0)</f>
        <v>69</v>
      </c>
      <c r="J2928" s="5">
        <f t="shared" si="90"/>
        <v>1.1499999999999999</v>
      </c>
      <c r="K2928" s="1">
        <f t="shared" si="91"/>
        <v>3</v>
      </c>
      <c r="L2928" t="str">
        <f>VLOOKUP(A2928,'Каналы привлечения'!$A$1:$B$3211,2,0)</f>
        <v>Facebook</v>
      </c>
      <c r="M2928">
        <f>VLOOKUP(L2928,'Косты по каналам'!$A$1:$B$7,2,0)</f>
        <v>90</v>
      </c>
    </row>
    <row r="2929" spans="1:13" x14ac:dyDescent="0.25">
      <c r="A2929" s="1">
        <v>101714</v>
      </c>
      <c r="B2929" s="2">
        <v>43846</v>
      </c>
      <c r="C2929" s="1">
        <v>1</v>
      </c>
      <c r="D2929" s="1">
        <v>1</v>
      </c>
      <c r="E2929" s="1">
        <v>1</v>
      </c>
      <c r="F2929" s="1">
        <v>0</v>
      </c>
      <c r="G2929" s="1">
        <v>0</v>
      </c>
      <c r="H2929" s="1">
        <v>0</v>
      </c>
      <c r="I2929" s="1">
        <f>VLOOKUP(A2929,'Время активности'!$A$1:$B$3211,2,0)</f>
        <v>656</v>
      </c>
      <c r="J2929" s="5">
        <f t="shared" si="90"/>
        <v>10.933333333333334</v>
      </c>
      <c r="K2929" s="1">
        <f t="shared" si="91"/>
        <v>1</v>
      </c>
      <c r="L2929" t="str">
        <f>VLOOKUP(A2929,'Каналы привлечения'!$A$1:$B$3211,2,0)</f>
        <v>Telegram</v>
      </c>
      <c r="M2929">
        <f>VLOOKUP(L2929,'Косты по каналам'!$A$1:$B$7,2,0)</f>
        <v>70</v>
      </c>
    </row>
    <row r="2930" spans="1:13" x14ac:dyDescent="0.25">
      <c r="A2930" s="1">
        <v>102936</v>
      </c>
      <c r="B2930" s="2">
        <v>43875</v>
      </c>
      <c r="C2930" s="1">
        <v>1</v>
      </c>
      <c r="D2930" s="1">
        <v>1</v>
      </c>
      <c r="E2930" s="1">
        <v>1</v>
      </c>
      <c r="F2930" s="1">
        <v>0</v>
      </c>
      <c r="G2930" s="1">
        <v>0</v>
      </c>
      <c r="H2930" s="1">
        <v>0</v>
      </c>
      <c r="I2930" s="1">
        <f>VLOOKUP(A2930,'Время активности'!$A$1:$B$3211,2,0)</f>
        <v>25</v>
      </c>
      <c r="J2930" s="5">
        <f t="shared" si="90"/>
        <v>0.41666666666666669</v>
      </c>
      <c r="K2930" s="1">
        <f t="shared" si="91"/>
        <v>4</v>
      </c>
      <c r="L2930" t="str">
        <f>VLOOKUP(A2930,'Каналы привлечения'!$A$1:$B$3211,2,0)</f>
        <v>Instagram</v>
      </c>
      <c r="M2930">
        <f>VLOOKUP(L2930,'Косты по каналам'!$A$1:$B$7,2,0)</f>
        <v>75</v>
      </c>
    </row>
    <row r="2931" spans="1:13" x14ac:dyDescent="0.25">
      <c r="A2931" s="1">
        <v>102069</v>
      </c>
      <c r="B2931" s="2">
        <v>44194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f>VLOOKUP(A2931,'Время активности'!$A$1:$B$3211,2,0)</f>
        <v>158</v>
      </c>
      <c r="J2931" s="5">
        <f t="shared" si="90"/>
        <v>2.6333333333333333</v>
      </c>
      <c r="K2931" s="1">
        <f t="shared" si="91"/>
        <v>2</v>
      </c>
      <c r="L2931" t="str">
        <f>VLOOKUP(A2931,'Каналы привлечения'!$A$1:$B$3211,2,0)</f>
        <v>TikTok</v>
      </c>
      <c r="M2931">
        <f>VLOOKUP(L2931,'Косты по каналам'!$A$1:$B$7,2,0)</f>
        <v>80</v>
      </c>
    </row>
    <row r="2932" spans="1:13" x14ac:dyDescent="0.25">
      <c r="A2932" s="1">
        <v>102617</v>
      </c>
      <c r="B2932" s="2">
        <v>44047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f>VLOOKUP(A2932,'Время активности'!$A$1:$B$3211,2,0)</f>
        <v>12</v>
      </c>
      <c r="J2932" s="5">
        <f t="shared" si="90"/>
        <v>0.2</v>
      </c>
      <c r="K2932" s="1">
        <f t="shared" si="91"/>
        <v>4</v>
      </c>
      <c r="L2932" t="str">
        <f>VLOOKUP(A2932,'Каналы привлечения'!$A$1:$B$3211,2,0)</f>
        <v>Одноклассники</v>
      </c>
      <c r="M2932">
        <f>VLOOKUP(L2932,'Косты по каналам'!$A$1:$B$7,2,0)</f>
        <v>45</v>
      </c>
    </row>
    <row r="2933" spans="1:13" x14ac:dyDescent="0.25">
      <c r="A2933" s="1">
        <v>102632</v>
      </c>
      <c r="B2933" s="2">
        <v>44167</v>
      </c>
      <c r="C2933" s="1">
        <v>1</v>
      </c>
      <c r="D2933" s="1">
        <v>1</v>
      </c>
      <c r="E2933" s="1">
        <v>0</v>
      </c>
      <c r="F2933" s="1">
        <v>0</v>
      </c>
      <c r="G2933" s="1">
        <v>0</v>
      </c>
      <c r="H2933" s="1">
        <v>0</v>
      </c>
      <c r="I2933" s="1">
        <f>VLOOKUP(A2933,'Время активности'!$A$1:$B$3211,2,0)</f>
        <v>90</v>
      </c>
      <c r="J2933" s="5">
        <f t="shared" si="90"/>
        <v>1.5</v>
      </c>
      <c r="K2933" s="1">
        <f t="shared" si="91"/>
        <v>3</v>
      </c>
      <c r="L2933" t="str">
        <f>VLOOKUP(A2933,'Каналы привлечения'!$A$1:$B$3211,2,0)</f>
        <v>Instagram</v>
      </c>
      <c r="M2933">
        <f>VLOOKUP(L2933,'Косты по каналам'!$A$1:$B$7,2,0)</f>
        <v>75</v>
      </c>
    </row>
    <row r="2934" spans="1:13" x14ac:dyDescent="0.25">
      <c r="A2934" s="1">
        <v>100104</v>
      </c>
      <c r="B2934" s="2">
        <v>44179</v>
      </c>
      <c r="C2934" s="1">
        <v>1</v>
      </c>
      <c r="D2934" s="1">
        <v>1</v>
      </c>
      <c r="E2934" s="1">
        <v>1</v>
      </c>
      <c r="F2934" s="1">
        <v>0</v>
      </c>
      <c r="G2934" s="1">
        <v>0</v>
      </c>
      <c r="H2934" s="1">
        <v>0</v>
      </c>
      <c r="I2934" s="1">
        <f>VLOOKUP(A2934,'Время активности'!$A$1:$B$3211,2,0)</f>
        <v>707</v>
      </c>
      <c r="J2934" s="5">
        <f t="shared" si="90"/>
        <v>11.783333333333333</v>
      </c>
      <c r="K2934" s="1">
        <f t="shared" si="91"/>
        <v>1</v>
      </c>
      <c r="L2934" t="str">
        <f>VLOOKUP(A2934,'Каналы привлечения'!$A$1:$B$3211,2,0)</f>
        <v>VK</v>
      </c>
      <c r="M2934">
        <f>VLOOKUP(L2934,'Косты по каналам'!$A$1:$B$7,2,0)</f>
        <v>60</v>
      </c>
    </row>
    <row r="2935" spans="1:13" x14ac:dyDescent="0.25">
      <c r="A2935" s="1">
        <v>101198</v>
      </c>
      <c r="B2935" s="2">
        <v>43847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f>VLOOKUP(A2935,'Время активности'!$A$1:$B$3211,2,0)</f>
        <v>292</v>
      </c>
      <c r="J2935" s="5">
        <f t="shared" si="90"/>
        <v>4.8666666666666663</v>
      </c>
      <c r="K2935" s="1">
        <f t="shared" si="91"/>
        <v>1</v>
      </c>
      <c r="L2935" t="str">
        <f>VLOOKUP(A2935,'Каналы привлечения'!$A$1:$B$3211,2,0)</f>
        <v>Telegram</v>
      </c>
      <c r="M2935">
        <f>VLOOKUP(L2935,'Косты по каналам'!$A$1:$B$7,2,0)</f>
        <v>70</v>
      </c>
    </row>
    <row r="2936" spans="1:13" x14ac:dyDescent="0.25">
      <c r="A2936" s="1">
        <v>103025</v>
      </c>
      <c r="B2936" s="2">
        <v>43869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f>VLOOKUP(A2936,'Время активности'!$A$1:$B$3211,2,0)</f>
        <v>40</v>
      </c>
      <c r="J2936" s="5">
        <f t="shared" si="90"/>
        <v>0.66666666666666663</v>
      </c>
      <c r="K2936" s="1">
        <f t="shared" si="91"/>
        <v>4</v>
      </c>
      <c r="L2936" t="str">
        <f>VLOOKUP(A2936,'Каналы привлечения'!$A$1:$B$3211,2,0)</f>
        <v>Telegram</v>
      </c>
      <c r="M2936">
        <f>VLOOKUP(L2936,'Косты по каналам'!$A$1:$B$7,2,0)</f>
        <v>70</v>
      </c>
    </row>
    <row r="2937" spans="1:13" x14ac:dyDescent="0.25">
      <c r="A2937" s="1">
        <v>101914</v>
      </c>
      <c r="B2937" s="2">
        <v>44156</v>
      </c>
      <c r="C2937" s="1">
        <v>1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f>VLOOKUP(A2937,'Время активности'!$A$1:$B$3211,2,0)</f>
        <v>129</v>
      </c>
      <c r="J2937" s="5">
        <f t="shared" si="90"/>
        <v>2.15</v>
      </c>
      <c r="K2937" s="1">
        <f t="shared" si="91"/>
        <v>2</v>
      </c>
      <c r="L2937" t="str">
        <f>VLOOKUP(A2937,'Каналы привлечения'!$A$1:$B$3211,2,0)</f>
        <v>Telegram</v>
      </c>
      <c r="M2937">
        <f>VLOOKUP(L2937,'Косты по каналам'!$A$1:$B$7,2,0)</f>
        <v>70</v>
      </c>
    </row>
    <row r="2938" spans="1:13" x14ac:dyDescent="0.25">
      <c r="A2938" s="1">
        <v>101963</v>
      </c>
      <c r="B2938" s="2">
        <v>43861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f>VLOOKUP(A2938,'Время активности'!$A$1:$B$3211,2,0)</f>
        <v>48</v>
      </c>
      <c r="J2938" s="5">
        <f t="shared" si="90"/>
        <v>0.8</v>
      </c>
      <c r="K2938" s="1">
        <f t="shared" si="91"/>
        <v>4</v>
      </c>
      <c r="L2938" t="str">
        <f>VLOOKUP(A2938,'Каналы привлечения'!$A$1:$B$3211,2,0)</f>
        <v>Одноклассники</v>
      </c>
      <c r="M2938">
        <f>VLOOKUP(L2938,'Косты по каналам'!$A$1:$B$7,2,0)</f>
        <v>45</v>
      </c>
    </row>
    <row r="2939" spans="1:13" x14ac:dyDescent="0.25">
      <c r="A2939" s="1">
        <v>102114</v>
      </c>
      <c r="B2939" s="2">
        <v>44096</v>
      </c>
      <c r="C2939" s="1">
        <v>1</v>
      </c>
      <c r="D2939" s="1">
        <v>1</v>
      </c>
      <c r="E2939" s="1">
        <v>1</v>
      </c>
      <c r="F2939" s="1">
        <v>1</v>
      </c>
      <c r="G2939" s="1">
        <v>0</v>
      </c>
      <c r="H2939" s="1">
        <v>0</v>
      </c>
      <c r="I2939" s="1">
        <f>VLOOKUP(A2939,'Время активности'!$A$1:$B$3211,2,0)</f>
        <v>609</v>
      </c>
      <c r="J2939" s="5">
        <f t="shared" si="90"/>
        <v>10.15</v>
      </c>
      <c r="K2939" s="1">
        <f t="shared" si="91"/>
        <v>1</v>
      </c>
      <c r="L2939" t="str">
        <f>VLOOKUP(A2939,'Каналы привлечения'!$A$1:$B$3211,2,0)</f>
        <v>Одноклассники</v>
      </c>
      <c r="M2939">
        <f>VLOOKUP(L2939,'Косты по каналам'!$A$1:$B$7,2,0)</f>
        <v>45</v>
      </c>
    </row>
    <row r="2940" spans="1:13" x14ac:dyDescent="0.25">
      <c r="A2940" s="1">
        <v>102562</v>
      </c>
      <c r="B2940" s="2">
        <v>44070</v>
      </c>
      <c r="C2940" s="1">
        <v>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f>VLOOKUP(A2940,'Время активности'!$A$1:$B$3211,2,0)</f>
        <v>18</v>
      </c>
      <c r="J2940" s="5">
        <f t="shared" si="90"/>
        <v>0.3</v>
      </c>
      <c r="K2940" s="1">
        <f t="shared" si="91"/>
        <v>4</v>
      </c>
      <c r="L2940" t="str">
        <f>VLOOKUP(A2940,'Каналы привлечения'!$A$1:$B$3211,2,0)</f>
        <v>Telegram</v>
      </c>
      <c r="M2940">
        <f>VLOOKUP(L2940,'Косты по каналам'!$A$1:$B$7,2,0)</f>
        <v>70</v>
      </c>
    </row>
    <row r="2941" spans="1:13" x14ac:dyDescent="0.25">
      <c r="A2941" s="1">
        <v>102332</v>
      </c>
      <c r="B2941" s="2">
        <v>43945</v>
      </c>
      <c r="C2941" s="1">
        <v>1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f>VLOOKUP(A2941,'Время активности'!$A$1:$B$3211,2,0)</f>
        <v>70</v>
      </c>
      <c r="J2941" s="5">
        <f t="shared" si="90"/>
        <v>1.1666666666666667</v>
      </c>
      <c r="K2941" s="1">
        <f t="shared" si="91"/>
        <v>3</v>
      </c>
      <c r="L2941" t="str">
        <f>VLOOKUP(A2941,'Каналы привлечения'!$A$1:$B$3211,2,0)</f>
        <v>VK</v>
      </c>
      <c r="M2941">
        <f>VLOOKUP(L2941,'Косты по каналам'!$A$1:$B$7,2,0)</f>
        <v>60</v>
      </c>
    </row>
    <row r="2942" spans="1:13" x14ac:dyDescent="0.25">
      <c r="A2942" s="1">
        <v>103182</v>
      </c>
      <c r="B2942" s="2">
        <v>43948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f>VLOOKUP(A2942,'Время активности'!$A$1:$B$3211,2,0)</f>
        <v>31</v>
      </c>
      <c r="J2942" s="5">
        <f t="shared" si="90"/>
        <v>0.51666666666666672</v>
      </c>
      <c r="K2942" s="1">
        <f t="shared" si="91"/>
        <v>4</v>
      </c>
      <c r="L2942" t="str">
        <f>VLOOKUP(A2942,'Каналы привлечения'!$A$1:$B$3211,2,0)</f>
        <v>VK</v>
      </c>
      <c r="M2942">
        <f>VLOOKUP(L2942,'Косты по каналам'!$A$1:$B$7,2,0)</f>
        <v>60</v>
      </c>
    </row>
    <row r="2943" spans="1:13" x14ac:dyDescent="0.25">
      <c r="A2943" s="1">
        <v>102921</v>
      </c>
      <c r="B2943" s="2">
        <v>44020</v>
      </c>
      <c r="C2943" s="1">
        <v>1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f>VLOOKUP(A2943,'Время активности'!$A$1:$B$3211,2,0)</f>
        <v>1</v>
      </c>
      <c r="J2943" s="5">
        <f t="shared" si="90"/>
        <v>1.6666666666666666E-2</v>
      </c>
      <c r="K2943" s="1">
        <f t="shared" si="91"/>
        <v>4</v>
      </c>
      <c r="L2943" t="str">
        <f>VLOOKUP(A2943,'Каналы привлечения'!$A$1:$B$3211,2,0)</f>
        <v>Facebook</v>
      </c>
      <c r="M2943">
        <f>VLOOKUP(L2943,'Косты по каналам'!$A$1:$B$7,2,0)</f>
        <v>90</v>
      </c>
    </row>
    <row r="2944" spans="1:13" x14ac:dyDescent="0.25">
      <c r="A2944" s="1">
        <v>103057</v>
      </c>
      <c r="B2944" s="2">
        <v>44050</v>
      </c>
      <c r="C2944" s="1">
        <v>1</v>
      </c>
      <c r="D2944" s="1">
        <v>1</v>
      </c>
      <c r="E2944" s="1">
        <v>1</v>
      </c>
      <c r="F2944" s="1">
        <v>0</v>
      </c>
      <c r="G2944" s="1">
        <v>0</v>
      </c>
      <c r="H2944" s="1">
        <v>0</v>
      </c>
      <c r="I2944" s="1">
        <f>VLOOKUP(A2944,'Время активности'!$A$1:$B$3211,2,0)</f>
        <v>47</v>
      </c>
      <c r="J2944" s="5">
        <f t="shared" si="90"/>
        <v>0.78333333333333333</v>
      </c>
      <c r="K2944" s="1">
        <f t="shared" si="91"/>
        <v>4</v>
      </c>
      <c r="L2944" t="str">
        <f>VLOOKUP(A2944,'Каналы привлечения'!$A$1:$B$3211,2,0)</f>
        <v>VK</v>
      </c>
      <c r="M2944">
        <f>VLOOKUP(L2944,'Косты по каналам'!$A$1:$B$7,2,0)</f>
        <v>60</v>
      </c>
    </row>
    <row r="2945" spans="1:13" x14ac:dyDescent="0.25">
      <c r="A2945" s="1">
        <v>102151</v>
      </c>
      <c r="B2945" s="2">
        <v>44172</v>
      </c>
      <c r="C2945" s="1">
        <v>1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f>VLOOKUP(A2945,'Время активности'!$A$1:$B$3211,2,0)</f>
        <v>31</v>
      </c>
      <c r="J2945" s="5">
        <f t="shared" si="90"/>
        <v>0.51666666666666672</v>
      </c>
      <c r="K2945" s="1">
        <f t="shared" si="91"/>
        <v>4</v>
      </c>
      <c r="L2945" t="str">
        <f>VLOOKUP(A2945,'Каналы привлечения'!$A$1:$B$3211,2,0)</f>
        <v>Instagram</v>
      </c>
      <c r="M2945">
        <f>VLOOKUP(L2945,'Косты по каналам'!$A$1:$B$7,2,0)</f>
        <v>75</v>
      </c>
    </row>
    <row r="2946" spans="1:13" x14ac:dyDescent="0.25">
      <c r="A2946" s="1">
        <v>101447</v>
      </c>
      <c r="B2946" s="2">
        <v>43849</v>
      </c>
      <c r="C2946" s="1">
        <v>1</v>
      </c>
      <c r="D2946" s="1">
        <v>1</v>
      </c>
      <c r="E2946" s="1">
        <v>1</v>
      </c>
      <c r="F2946" s="1">
        <v>1</v>
      </c>
      <c r="G2946" s="1">
        <v>0</v>
      </c>
      <c r="H2946" s="1">
        <v>0</v>
      </c>
      <c r="I2946" s="1">
        <f>VLOOKUP(A2946,'Время активности'!$A$1:$B$3211,2,0)</f>
        <v>497</v>
      </c>
      <c r="J2946" s="5">
        <f t="shared" si="90"/>
        <v>8.2833333333333332</v>
      </c>
      <c r="K2946" s="1">
        <f t="shared" si="91"/>
        <v>1</v>
      </c>
      <c r="L2946" t="str">
        <f>VLOOKUP(A2946,'Каналы привлечения'!$A$1:$B$3211,2,0)</f>
        <v>TikTok</v>
      </c>
      <c r="M2946">
        <f>VLOOKUP(L2946,'Косты по каналам'!$A$1:$B$7,2,0)</f>
        <v>80</v>
      </c>
    </row>
    <row r="2947" spans="1:13" x14ac:dyDescent="0.25">
      <c r="A2947" s="1">
        <v>103136</v>
      </c>
      <c r="B2947" s="2">
        <v>44188</v>
      </c>
      <c r="C2947" s="1">
        <v>1</v>
      </c>
      <c r="D2947" s="1">
        <v>1</v>
      </c>
      <c r="E2947" s="1">
        <v>1</v>
      </c>
      <c r="F2947" s="1">
        <v>1</v>
      </c>
      <c r="G2947" s="1">
        <v>1</v>
      </c>
      <c r="H2947" s="1">
        <v>0</v>
      </c>
      <c r="I2947" s="1">
        <f>VLOOKUP(A2947,'Время активности'!$A$1:$B$3211,2,0)</f>
        <v>73</v>
      </c>
      <c r="J2947" s="5">
        <f t="shared" ref="J2947:J3010" si="92">I2947/60</f>
        <v>1.2166666666666666</v>
      </c>
      <c r="K2947" s="1">
        <f t="shared" ref="K2947:K3010" si="93">IF(J2947&lt;=1,4,IF(J2947&lt;=2,3,IF(J2947&lt;=3,2,1)))</f>
        <v>3</v>
      </c>
      <c r="L2947" t="str">
        <f>VLOOKUP(A2947,'Каналы привлечения'!$A$1:$B$3211,2,0)</f>
        <v>Facebook</v>
      </c>
      <c r="M2947">
        <f>VLOOKUP(L2947,'Косты по каналам'!$A$1:$B$7,2,0)</f>
        <v>90</v>
      </c>
    </row>
    <row r="2948" spans="1:13" x14ac:dyDescent="0.25">
      <c r="A2948" s="1">
        <v>101262</v>
      </c>
      <c r="B2948" s="2">
        <v>44057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f>VLOOKUP(A2948,'Время активности'!$A$1:$B$3211,2,0)</f>
        <v>43</v>
      </c>
      <c r="J2948" s="5">
        <f t="shared" si="92"/>
        <v>0.71666666666666667</v>
      </c>
      <c r="K2948" s="1">
        <f t="shared" si="93"/>
        <v>4</v>
      </c>
      <c r="L2948" t="str">
        <f>VLOOKUP(A2948,'Каналы привлечения'!$A$1:$B$3211,2,0)</f>
        <v>VK</v>
      </c>
      <c r="M2948">
        <f>VLOOKUP(L2948,'Косты по каналам'!$A$1:$B$7,2,0)</f>
        <v>60</v>
      </c>
    </row>
    <row r="2949" spans="1:13" x14ac:dyDescent="0.25">
      <c r="A2949" s="1">
        <v>101851</v>
      </c>
      <c r="B2949" s="2">
        <v>43952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f>VLOOKUP(A2949,'Время активности'!$A$1:$B$3211,2,0)</f>
        <v>63</v>
      </c>
      <c r="J2949" s="5">
        <f t="shared" si="92"/>
        <v>1.05</v>
      </c>
      <c r="K2949" s="1">
        <f t="shared" si="93"/>
        <v>3</v>
      </c>
      <c r="L2949" t="str">
        <f>VLOOKUP(A2949,'Каналы привлечения'!$A$1:$B$3211,2,0)</f>
        <v>Facebook</v>
      </c>
      <c r="M2949">
        <f>VLOOKUP(L2949,'Косты по каналам'!$A$1:$B$7,2,0)</f>
        <v>90</v>
      </c>
    </row>
    <row r="2950" spans="1:13" x14ac:dyDescent="0.25">
      <c r="A2950" s="1">
        <v>101582</v>
      </c>
      <c r="B2950" s="2">
        <v>44012</v>
      </c>
      <c r="C2950" s="1">
        <v>1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f>VLOOKUP(A2950,'Время активности'!$A$1:$B$3211,2,0)</f>
        <v>78</v>
      </c>
      <c r="J2950" s="5">
        <f t="shared" si="92"/>
        <v>1.3</v>
      </c>
      <c r="K2950" s="1">
        <f t="shared" si="93"/>
        <v>3</v>
      </c>
      <c r="L2950" t="str">
        <f>VLOOKUP(A2950,'Каналы привлечения'!$A$1:$B$3211,2,0)</f>
        <v>TikTok</v>
      </c>
      <c r="M2950">
        <f>VLOOKUP(L2950,'Косты по каналам'!$A$1:$B$7,2,0)</f>
        <v>80</v>
      </c>
    </row>
    <row r="2951" spans="1:13" x14ac:dyDescent="0.25">
      <c r="A2951" s="1">
        <v>101017</v>
      </c>
      <c r="B2951" s="2">
        <v>44167</v>
      </c>
      <c r="C2951" s="1">
        <v>1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f>VLOOKUP(A2951,'Время активности'!$A$1:$B$3211,2,0)</f>
        <v>28</v>
      </c>
      <c r="J2951" s="5">
        <f t="shared" si="92"/>
        <v>0.46666666666666667</v>
      </c>
      <c r="K2951" s="1">
        <f t="shared" si="93"/>
        <v>4</v>
      </c>
      <c r="L2951" t="str">
        <f>VLOOKUP(A2951,'Каналы привлечения'!$A$1:$B$3211,2,0)</f>
        <v>Одноклассники</v>
      </c>
      <c r="M2951">
        <f>VLOOKUP(L2951,'Косты по каналам'!$A$1:$B$7,2,0)</f>
        <v>45</v>
      </c>
    </row>
    <row r="2952" spans="1:13" x14ac:dyDescent="0.25">
      <c r="A2952" s="1">
        <v>100844</v>
      </c>
      <c r="B2952" s="2">
        <v>43981</v>
      </c>
      <c r="C2952" s="1">
        <v>1</v>
      </c>
      <c r="D2952" s="1">
        <v>1</v>
      </c>
      <c r="E2952" s="1">
        <v>0</v>
      </c>
      <c r="F2952" s="1">
        <v>0</v>
      </c>
      <c r="G2952" s="1">
        <v>0</v>
      </c>
      <c r="H2952" s="1">
        <v>0</v>
      </c>
      <c r="I2952" s="1">
        <f>VLOOKUP(A2952,'Время активности'!$A$1:$B$3211,2,0)</f>
        <v>68</v>
      </c>
      <c r="J2952" s="5">
        <f t="shared" si="92"/>
        <v>1.1333333333333333</v>
      </c>
      <c r="K2952" s="1">
        <f t="shared" si="93"/>
        <v>3</v>
      </c>
      <c r="L2952" t="str">
        <f>VLOOKUP(A2952,'Каналы привлечения'!$A$1:$B$3211,2,0)</f>
        <v>Facebook</v>
      </c>
      <c r="M2952">
        <f>VLOOKUP(L2952,'Косты по каналам'!$A$1:$B$7,2,0)</f>
        <v>90</v>
      </c>
    </row>
    <row r="2953" spans="1:13" x14ac:dyDescent="0.25">
      <c r="A2953" s="1">
        <v>102715</v>
      </c>
      <c r="B2953" s="2">
        <v>43987</v>
      </c>
      <c r="C2953" s="1">
        <v>1</v>
      </c>
      <c r="D2953" s="1">
        <v>1</v>
      </c>
      <c r="E2953" s="1">
        <v>1</v>
      </c>
      <c r="F2953" s="1">
        <v>1</v>
      </c>
      <c r="G2953" s="1">
        <v>0</v>
      </c>
      <c r="H2953" s="1">
        <v>0</v>
      </c>
      <c r="I2953" s="1">
        <f>VLOOKUP(A2953,'Время активности'!$A$1:$B$3211,2,0)</f>
        <v>18</v>
      </c>
      <c r="J2953" s="5">
        <f t="shared" si="92"/>
        <v>0.3</v>
      </c>
      <c r="K2953" s="1">
        <f t="shared" si="93"/>
        <v>4</v>
      </c>
      <c r="L2953" t="str">
        <f>VLOOKUP(A2953,'Каналы привлечения'!$A$1:$B$3211,2,0)</f>
        <v>Facebook</v>
      </c>
      <c r="M2953">
        <f>VLOOKUP(L2953,'Косты по каналам'!$A$1:$B$7,2,0)</f>
        <v>90</v>
      </c>
    </row>
    <row r="2954" spans="1:13" x14ac:dyDescent="0.25">
      <c r="A2954" s="1">
        <v>102992</v>
      </c>
      <c r="B2954" s="2">
        <v>44141</v>
      </c>
      <c r="C2954" s="1">
        <v>1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f>VLOOKUP(A2954,'Время активности'!$A$1:$B$3211,2,0)</f>
        <v>9</v>
      </c>
      <c r="J2954" s="5">
        <f t="shared" si="92"/>
        <v>0.15</v>
      </c>
      <c r="K2954" s="1">
        <f t="shared" si="93"/>
        <v>4</v>
      </c>
      <c r="L2954" t="str">
        <f>VLOOKUP(A2954,'Каналы привлечения'!$A$1:$B$3211,2,0)</f>
        <v>VK</v>
      </c>
      <c r="M2954">
        <f>VLOOKUP(L2954,'Косты по каналам'!$A$1:$B$7,2,0)</f>
        <v>60</v>
      </c>
    </row>
    <row r="2955" spans="1:13" x14ac:dyDescent="0.25">
      <c r="A2955" s="1">
        <v>101782</v>
      </c>
      <c r="B2955" s="2">
        <v>44068</v>
      </c>
      <c r="C2955" s="1">
        <v>1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f>VLOOKUP(A2955,'Время активности'!$A$1:$B$3211,2,0)</f>
        <v>26</v>
      </c>
      <c r="J2955" s="5">
        <f t="shared" si="92"/>
        <v>0.43333333333333335</v>
      </c>
      <c r="K2955" s="1">
        <f t="shared" si="93"/>
        <v>4</v>
      </c>
      <c r="L2955" t="str">
        <f>VLOOKUP(A2955,'Каналы привлечения'!$A$1:$B$3211,2,0)</f>
        <v>TikTok</v>
      </c>
      <c r="M2955">
        <f>VLOOKUP(L2955,'Косты по каналам'!$A$1:$B$7,2,0)</f>
        <v>80</v>
      </c>
    </row>
    <row r="2956" spans="1:13" x14ac:dyDescent="0.25">
      <c r="A2956" s="1">
        <v>100705</v>
      </c>
      <c r="B2956" s="2">
        <v>44090</v>
      </c>
      <c r="C2956" s="1">
        <v>1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f>VLOOKUP(A2956,'Время активности'!$A$1:$B$3211,2,0)</f>
        <v>3</v>
      </c>
      <c r="J2956" s="5">
        <f t="shared" si="92"/>
        <v>0.05</v>
      </c>
      <c r="K2956" s="1">
        <f t="shared" si="93"/>
        <v>4</v>
      </c>
      <c r="L2956" t="str">
        <f>VLOOKUP(A2956,'Каналы привлечения'!$A$1:$B$3211,2,0)</f>
        <v>Facebook</v>
      </c>
      <c r="M2956">
        <f>VLOOKUP(L2956,'Косты по каналам'!$A$1:$B$7,2,0)</f>
        <v>90</v>
      </c>
    </row>
    <row r="2957" spans="1:13" x14ac:dyDescent="0.25">
      <c r="A2957" s="1">
        <v>102621</v>
      </c>
      <c r="B2957" s="2">
        <v>43881</v>
      </c>
      <c r="C2957" s="1">
        <v>1</v>
      </c>
      <c r="D2957" s="1">
        <v>1</v>
      </c>
      <c r="E2957" s="1">
        <v>1</v>
      </c>
      <c r="F2957" s="1">
        <v>1</v>
      </c>
      <c r="G2957" s="1">
        <v>1</v>
      </c>
      <c r="H2957" s="1">
        <v>0</v>
      </c>
      <c r="I2957" s="1">
        <f>VLOOKUP(A2957,'Время активности'!$A$1:$B$3211,2,0)</f>
        <v>862</v>
      </c>
      <c r="J2957" s="5">
        <f t="shared" si="92"/>
        <v>14.366666666666667</v>
      </c>
      <c r="K2957" s="1">
        <f t="shared" si="93"/>
        <v>1</v>
      </c>
      <c r="L2957" t="str">
        <f>VLOOKUP(A2957,'Каналы привлечения'!$A$1:$B$3211,2,0)</f>
        <v>Instagram</v>
      </c>
      <c r="M2957">
        <f>VLOOKUP(L2957,'Косты по каналам'!$A$1:$B$7,2,0)</f>
        <v>75</v>
      </c>
    </row>
    <row r="2958" spans="1:13" x14ac:dyDescent="0.25">
      <c r="A2958" s="1">
        <v>102660</v>
      </c>
      <c r="B2958" s="2">
        <v>43988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f>VLOOKUP(A2958,'Время активности'!$A$1:$B$3211,2,0)</f>
        <v>986</v>
      </c>
      <c r="J2958" s="5">
        <f t="shared" si="92"/>
        <v>16.433333333333334</v>
      </c>
      <c r="K2958" s="1">
        <f t="shared" si="93"/>
        <v>1</v>
      </c>
      <c r="L2958" t="str">
        <f>VLOOKUP(A2958,'Каналы привлечения'!$A$1:$B$3211,2,0)</f>
        <v>Instagram</v>
      </c>
      <c r="M2958">
        <f>VLOOKUP(L2958,'Косты по каналам'!$A$1:$B$7,2,0)</f>
        <v>75</v>
      </c>
    </row>
    <row r="2959" spans="1:13" x14ac:dyDescent="0.25">
      <c r="A2959" s="1">
        <v>100078</v>
      </c>
      <c r="B2959" s="2">
        <v>44052</v>
      </c>
      <c r="C2959" s="1">
        <v>1</v>
      </c>
      <c r="D2959" s="1">
        <v>1</v>
      </c>
      <c r="E2959" s="1">
        <v>1</v>
      </c>
      <c r="F2959" s="1">
        <v>0</v>
      </c>
      <c r="G2959" s="1">
        <v>0</v>
      </c>
      <c r="H2959" s="1">
        <v>0</v>
      </c>
      <c r="I2959" s="1">
        <f>VLOOKUP(A2959,'Время активности'!$A$1:$B$3211,2,0)</f>
        <v>82</v>
      </c>
      <c r="J2959" s="5">
        <f t="shared" si="92"/>
        <v>1.3666666666666667</v>
      </c>
      <c r="K2959" s="1">
        <f t="shared" si="93"/>
        <v>3</v>
      </c>
      <c r="L2959" t="str">
        <f>VLOOKUP(A2959,'Каналы привлечения'!$A$1:$B$3211,2,0)</f>
        <v>VK</v>
      </c>
      <c r="M2959">
        <f>VLOOKUP(L2959,'Косты по каналам'!$A$1:$B$7,2,0)</f>
        <v>60</v>
      </c>
    </row>
    <row r="2960" spans="1:13" x14ac:dyDescent="0.25">
      <c r="A2960" s="1">
        <v>100992</v>
      </c>
      <c r="B2960" s="2">
        <v>44058</v>
      </c>
      <c r="C2960" s="1">
        <v>1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f>VLOOKUP(A2960,'Время активности'!$A$1:$B$3211,2,0)</f>
        <v>44</v>
      </c>
      <c r="J2960" s="5">
        <f t="shared" si="92"/>
        <v>0.73333333333333328</v>
      </c>
      <c r="K2960" s="1">
        <f t="shared" si="93"/>
        <v>4</v>
      </c>
      <c r="L2960" t="str">
        <f>VLOOKUP(A2960,'Каналы привлечения'!$A$1:$B$3211,2,0)</f>
        <v>TikTok</v>
      </c>
      <c r="M2960">
        <f>VLOOKUP(L2960,'Косты по каналам'!$A$1:$B$7,2,0)</f>
        <v>80</v>
      </c>
    </row>
    <row r="2961" spans="1:13" x14ac:dyDescent="0.25">
      <c r="A2961" s="1">
        <v>102792</v>
      </c>
      <c r="B2961" s="2">
        <v>43934</v>
      </c>
      <c r="C2961" s="1">
        <v>1</v>
      </c>
      <c r="D2961" s="1">
        <v>1</v>
      </c>
      <c r="E2961" s="1">
        <v>0</v>
      </c>
      <c r="F2961" s="1">
        <v>0</v>
      </c>
      <c r="G2961" s="1">
        <v>0</v>
      </c>
      <c r="H2961" s="1">
        <v>0</v>
      </c>
      <c r="I2961" s="1">
        <f>VLOOKUP(A2961,'Время активности'!$A$1:$B$3211,2,0)</f>
        <v>157</v>
      </c>
      <c r="J2961" s="5">
        <f t="shared" si="92"/>
        <v>2.6166666666666667</v>
      </c>
      <c r="K2961" s="1">
        <f t="shared" si="93"/>
        <v>2</v>
      </c>
      <c r="L2961" t="str">
        <f>VLOOKUP(A2961,'Каналы привлечения'!$A$1:$B$3211,2,0)</f>
        <v>Instagram</v>
      </c>
      <c r="M2961">
        <f>VLOOKUP(L2961,'Косты по каналам'!$A$1:$B$7,2,0)</f>
        <v>75</v>
      </c>
    </row>
    <row r="2962" spans="1:13" x14ac:dyDescent="0.25">
      <c r="A2962" s="1">
        <v>100827</v>
      </c>
      <c r="B2962" s="2">
        <v>44088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f>VLOOKUP(A2962,'Время активности'!$A$1:$B$3211,2,0)</f>
        <v>245</v>
      </c>
      <c r="J2962" s="5">
        <f t="shared" si="92"/>
        <v>4.083333333333333</v>
      </c>
      <c r="K2962" s="1">
        <f t="shared" si="93"/>
        <v>1</v>
      </c>
      <c r="L2962" t="str">
        <f>VLOOKUP(A2962,'Каналы привлечения'!$A$1:$B$3211,2,0)</f>
        <v>Instagram</v>
      </c>
      <c r="M2962">
        <f>VLOOKUP(L2962,'Косты по каналам'!$A$1:$B$7,2,0)</f>
        <v>75</v>
      </c>
    </row>
    <row r="2963" spans="1:13" x14ac:dyDescent="0.25">
      <c r="A2963" s="1">
        <v>103011</v>
      </c>
      <c r="B2963" s="2">
        <v>43867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f>VLOOKUP(A2963,'Время активности'!$A$1:$B$3211,2,0)</f>
        <v>44</v>
      </c>
      <c r="J2963" s="5">
        <f t="shared" si="92"/>
        <v>0.73333333333333328</v>
      </c>
      <c r="K2963" s="1">
        <f t="shared" si="93"/>
        <v>4</v>
      </c>
      <c r="L2963" t="str">
        <f>VLOOKUP(A2963,'Каналы привлечения'!$A$1:$B$3211,2,0)</f>
        <v>Telegram</v>
      </c>
      <c r="M2963">
        <f>VLOOKUP(L2963,'Косты по каналам'!$A$1:$B$7,2,0)</f>
        <v>70</v>
      </c>
    </row>
    <row r="2964" spans="1:13" x14ac:dyDescent="0.25">
      <c r="A2964" s="1">
        <v>100637</v>
      </c>
      <c r="B2964" s="2">
        <v>43959</v>
      </c>
      <c r="C2964" s="1">
        <v>1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f>VLOOKUP(A2964,'Время активности'!$A$1:$B$3211,2,0)</f>
        <v>75</v>
      </c>
      <c r="J2964" s="5">
        <f t="shared" si="92"/>
        <v>1.25</v>
      </c>
      <c r="K2964" s="1">
        <f t="shared" si="93"/>
        <v>3</v>
      </c>
      <c r="L2964" t="str">
        <f>VLOOKUP(A2964,'Каналы привлечения'!$A$1:$B$3211,2,0)</f>
        <v>Instagram</v>
      </c>
      <c r="M2964">
        <f>VLOOKUP(L2964,'Косты по каналам'!$A$1:$B$7,2,0)</f>
        <v>75</v>
      </c>
    </row>
    <row r="2965" spans="1:13" x14ac:dyDescent="0.25">
      <c r="A2965" s="1">
        <v>101967</v>
      </c>
      <c r="B2965" s="2">
        <v>44097</v>
      </c>
      <c r="C2965" s="1">
        <v>1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f>VLOOKUP(A2965,'Время активности'!$A$1:$B$3211,2,0)</f>
        <v>44</v>
      </c>
      <c r="J2965" s="5">
        <f t="shared" si="92"/>
        <v>0.73333333333333328</v>
      </c>
      <c r="K2965" s="1">
        <f t="shared" si="93"/>
        <v>4</v>
      </c>
      <c r="L2965" t="str">
        <f>VLOOKUP(A2965,'Каналы привлечения'!$A$1:$B$3211,2,0)</f>
        <v>Facebook</v>
      </c>
      <c r="M2965">
        <f>VLOOKUP(L2965,'Косты по каналам'!$A$1:$B$7,2,0)</f>
        <v>90</v>
      </c>
    </row>
    <row r="2966" spans="1:13" x14ac:dyDescent="0.25">
      <c r="A2966" s="1">
        <v>101793</v>
      </c>
      <c r="B2966" s="2">
        <v>43893</v>
      </c>
      <c r="C2966" s="1">
        <v>1</v>
      </c>
      <c r="D2966" s="1">
        <v>1</v>
      </c>
      <c r="E2966" s="1">
        <v>1</v>
      </c>
      <c r="F2966" s="1">
        <v>0</v>
      </c>
      <c r="G2966" s="1">
        <v>0</v>
      </c>
      <c r="H2966" s="1">
        <v>0</v>
      </c>
      <c r="I2966" s="1">
        <f>VLOOKUP(A2966,'Время активности'!$A$1:$B$3211,2,0)</f>
        <v>377</v>
      </c>
      <c r="J2966" s="5">
        <f t="shared" si="92"/>
        <v>6.2833333333333332</v>
      </c>
      <c r="K2966" s="1">
        <f t="shared" si="93"/>
        <v>1</v>
      </c>
      <c r="L2966" t="str">
        <f>VLOOKUP(A2966,'Каналы привлечения'!$A$1:$B$3211,2,0)</f>
        <v>Одноклассники</v>
      </c>
      <c r="M2966">
        <f>VLOOKUP(L2966,'Косты по каналам'!$A$1:$B$7,2,0)</f>
        <v>45</v>
      </c>
    </row>
    <row r="2967" spans="1:13" x14ac:dyDescent="0.25">
      <c r="A2967" s="1">
        <v>100323</v>
      </c>
      <c r="B2967" s="2">
        <v>43894</v>
      </c>
      <c r="C2967" s="1">
        <v>1</v>
      </c>
      <c r="D2967" s="1">
        <v>1</v>
      </c>
      <c r="E2967" s="1">
        <v>1</v>
      </c>
      <c r="F2967" s="1">
        <v>0</v>
      </c>
      <c r="G2967" s="1">
        <v>0</v>
      </c>
      <c r="H2967" s="1">
        <v>0</v>
      </c>
      <c r="I2967" s="1">
        <f>VLOOKUP(A2967,'Время активности'!$A$1:$B$3211,2,0)</f>
        <v>196</v>
      </c>
      <c r="J2967" s="5">
        <f t="shared" si="92"/>
        <v>3.2666666666666666</v>
      </c>
      <c r="K2967" s="1">
        <f t="shared" si="93"/>
        <v>1</v>
      </c>
      <c r="L2967" t="str">
        <f>VLOOKUP(A2967,'Каналы привлечения'!$A$1:$B$3211,2,0)</f>
        <v>VK</v>
      </c>
      <c r="M2967">
        <f>VLOOKUP(L2967,'Косты по каналам'!$A$1:$B$7,2,0)</f>
        <v>60</v>
      </c>
    </row>
    <row r="2968" spans="1:13" x14ac:dyDescent="0.25">
      <c r="A2968" s="1">
        <v>103170</v>
      </c>
      <c r="B2968" s="2">
        <v>43872</v>
      </c>
      <c r="C2968" s="1">
        <v>1</v>
      </c>
      <c r="D2968" s="1">
        <v>1</v>
      </c>
      <c r="E2968" s="1">
        <v>1</v>
      </c>
      <c r="F2968" s="1">
        <v>0</v>
      </c>
      <c r="G2968" s="1">
        <v>0</v>
      </c>
      <c r="H2968" s="1">
        <v>0</v>
      </c>
      <c r="I2968" s="1">
        <f>VLOOKUP(A2968,'Время активности'!$A$1:$B$3211,2,0)</f>
        <v>40</v>
      </c>
      <c r="J2968" s="5">
        <f t="shared" si="92"/>
        <v>0.66666666666666663</v>
      </c>
      <c r="K2968" s="1">
        <f t="shared" si="93"/>
        <v>4</v>
      </c>
      <c r="L2968" t="str">
        <f>VLOOKUP(A2968,'Каналы привлечения'!$A$1:$B$3211,2,0)</f>
        <v>VK</v>
      </c>
      <c r="M2968">
        <f>VLOOKUP(L2968,'Косты по каналам'!$A$1:$B$7,2,0)</f>
        <v>60</v>
      </c>
    </row>
    <row r="2969" spans="1:13" x14ac:dyDescent="0.25">
      <c r="A2969" s="1">
        <v>101772</v>
      </c>
      <c r="B2969" s="2">
        <v>43843</v>
      </c>
      <c r="C2969" s="1">
        <v>1</v>
      </c>
      <c r="D2969" s="1">
        <v>1</v>
      </c>
      <c r="E2969" s="1">
        <v>1</v>
      </c>
      <c r="F2969" s="1">
        <v>0</v>
      </c>
      <c r="G2969" s="1">
        <v>0</v>
      </c>
      <c r="H2969" s="1">
        <v>0</v>
      </c>
      <c r="I2969" s="1">
        <f>VLOOKUP(A2969,'Время активности'!$A$1:$B$3211,2,0)</f>
        <v>196</v>
      </c>
      <c r="J2969" s="5">
        <f t="shared" si="92"/>
        <v>3.2666666666666666</v>
      </c>
      <c r="K2969" s="1">
        <f t="shared" si="93"/>
        <v>1</v>
      </c>
      <c r="L2969" t="str">
        <f>VLOOKUP(A2969,'Каналы привлечения'!$A$1:$B$3211,2,0)</f>
        <v>Facebook</v>
      </c>
      <c r="M2969">
        <f>VLOOKUP(L2969,'Косты по каналам'!$A$1:$B$7,2,0)</f>
        <v>90</v>
      </c>
    </row>
    <row r="2970" spans="1:13" x14ac:dyDescent="0.25">
      <c r="A2970" s="1">
        <v>101486</v>
      </c>
      <c r="B2970" s="2">
        <v>44011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f>VLOOKUP(A2970,'Время активности'!$A$1:$B$3211,2,0)</f>
        <v>25</v>
      </c>
      <c r="J2970" s="5">
        <f t="shared" si="92"/>
        <v>0.41666666666666669</v>
      </c>
      <c r="K2970" s="1">
        <f t="shared" si="93"/>
        <v>4</v>
      </c>
      <c r="L2970" t="str">
        <f>VLOOKUP(A2970,'Каналы привлечения'!$A$1:$B$3211,2,0)</f>
        <v>Instagram</v>
      </c>
      <c r="M2970">
        <f>VLOOKUP(L2970,'Косты по каналам'!$A$1:$B$7,2,0)</f>
        <v>75</v>
      </c>
    </row>
    <row r="2971" spans="1:13" x14ac:dyDescent="0.25">
      <c r="A2971" s="1">
        <v>101439</v>
      </c>
      <c r="B2971" s="2">
        <v>44063</v>
      </c>
      <c r="C2971" s="1">
        <v>1</v>
      </c>
      <c r="D2971" s="1">
        <v>1</v>
      </c>
      <c r="E2971" s="1">
        <v>0</v>
      </c>
      <c r="F2971" s="1">
        <v>0</v>
      </c>
      <c r="G2971" s="1">
        <v>0</v>
      </c>
      <c r="H2971" s="1">
        <v>0</v>
      </c>
      <c r="I2971" s="1">
        <f>VLOOKUP(A2971,'Время активности'!$A$1:$B$3211,2,0)</f>
        <v>201</v>
      </c>
      <c r="J2971" s="5">
        <f t="shared" si="92"/>
        <v>3.35</v>
      </c>
      <c r="K2971" s="1">
        <f t="shared" si="93"/>
        <v>1</v>
      </c>
      <c r="L2971" t="str">
        <f>VLOOKUP(A2971,'Каналы привлечения'!$A$1:$B$3211,2,0)</f>
        <v>Instagram</v>
      </c>
      <c r="M2971">
        <f>VLOOKUP(L2971,'Косты по каналам'!$A$1:$B$7,2,0)</f>
        <v>75</v>
      </c>
    </row>
    <row r="2972" spans="1:13" x14ac:dyDescent="0.25">
      <c r="A2972" s="1">
        <v>101670</v>
      </c>
      <c r="B2972" s="2">
        <v>43924</v>
      </c>
      <c r="C2972" s="1">
        <v>1</v>
      </c>
      <c r="D2972" s="1">
        <v>1</v>
      </c>
      <c r="E2972" s="1">
        <v>1</v>
      </c>
      <c r="F2972" s="1">
        <v>0</v>
      </c>
      <c r="G2972" s="1">
        <v>0</v>
      </c>
      <c r="H2972" s="1">
        <v>0</v>
      </c>
      <c r="I2972" s="1">
        <f>VLOOKUP(A2972,'Время активности'!$A$1:$B$3211,2,0)</f>
        <v>119</v>
      </c>
      <c r="J2972" s="5">
        <f t="shared" si="92"/>
        <v>1.9833333333333334</v>
      </c>
      <c r="K2972" s="1">
        <f t="shared" si="93"/>
        <v>3</v>
      </c>
      <c r="L2972" t="str">
        <f>VLOOKUP(A2972,'Каналы привлечения'!$A$1:$B$3211,2,0)</f>
        <v>Одноклассники</v>
      </c>
      <c r="M2972">
        <f>VLOOKUP(L2972,'Косты по каналам'!$A$1:$B$7,2,0)</f>
        <v>45</v>
      </c>
    </row>
    <row r="2973" spans="1:13" x14ac:dyDescent="0.25">
      <c r="A2973" s="1">
        <v>103208</v>
      </c>
      <c r="B2973" s="2">
        <v>44147</v>
      </c>
      <c r="C2973" s="1">
        <v>1</v>
      </c>
      <c r="D2973" s="1">
        <v>1</v>
      </c>
      <c r="E2973" s="1">
        <v>0</v>
      </c>
      <c r="F2973" s="1">
        <v>0</v>
      </c>
      <c r="G2973" s="1">
        <v>0</v>
      </c>
      <c r="H2973" s="1">
        <v>0</v>
      </c>
      <c r="I2973" s="1">
        <f>VLOOKUP(A2973,'Время активности'!$A$1:$B$3211,2,0)</f>
        <v>29</v>
      </c>
      <c r="J2973" s="5">
        <f t="shared" si="92"/>
        <v>0.48333333333333334</v>
      </c>
      <c r="K2973" s="1">
        <f t="shared" si="93"/>
        <v>4</v>
      </c>
      <c r="L2973" t="str">
        <f>VLOOKUP(A2973,'Каналы привлечения'!$A$1:$B$3211,2,0)</f>
        <v>Facebook</v>
      </c>
      <c r="M2973">
        <f>VLOOKUP(L2973,'Косты по каналам'!$A$1:$B$7,2,0)</f>
        <v>90</v>
      </c>
    </row>
    <row r="2974" spans="1:13" x14ac:dyDescent="0.25">
      <c r="A2974" s="1">
        <v>101452</v>
      </c>
      <c r="B2974" s="2">
        <v>43888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f>VLOOKUP(A2974,'Время активности'!$A$1:$B$3211,2,0)</f>
        <v>928</v>
      </c>
      <c r="J2974" s="5">
        <f t="shared" si="92"/>
        <v>15.466666666666667</v>
      </c>
      <c r="K2974" s="1">
        <f t="shared" si="93"/>
        <v>1</v>
      </c>
      <c r="L2974" t="str">
        <f>VLOOKUP(A2974,'Каналы привлечения'!$A$1:$B$3211,2,0)</f>
        <v>Одноклассники</v>
      </c>
      <c r="M2974">
        <f>VLOOKUP(L2974,'Косты по каналам'!$A$1:$B$7,2,0)</f>
        <v>45</v>
      </c>
    </row>
    <row r="2975" spans="1:13" x14ac:dyDescent="0.25">
      <c r="A2975" s="1">
        <v>102204</v>
      </c>
      <c r="B2975" s="2">
        <v>44091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f>VLOOKUP(A2975,'Время активности'!$A$1:$B$3211,2,0)</f>
        <v>52</v>
      </c>
      <c r="J2975" s="5">
        <f t="shared" si="92"/>
        <v>0.8666666666666667</v>
      </c>
      <c r="K2975" s="1">
        <f t="shared" si="93"/>
        <v>4</v>
      </c>
      <c r="L2975" t="str">
        <f>VLOOKUP(A2975,'Каналы привлечения'!$A$1:$B$3211,2,0)</f>
        <v>VK</v>
      </c>
      <c r="M2975">
        <f>VLOOKUP(L2975,'Косты по каналам'!$A$1:$B$7,2,0)</f>
        <v>60</v>
      </c>
    </row>
    <row r="2976" spans="1:13" x14ac:dyDescent="0.25">
      <c r="A2976" s="1">
        <v>101414</v>
      </c>
      <c r="B2976" s="2">
        <v>44009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f>VLOOKUP(A2976,'Время активности'!$A$1:$B$3211,2,0)</f>
        <v>163</v>
      </c>
      <c r="J2976" s="5">
        <f t="shared" si="92"/>
        <v>2.7166666666666668</v>
      </c>
      <c r="K2976" s="1">
        <f t="shared" si="93"/>
        <v>2</v>
      </c>
      <c r="L2976" t="str">
        <f>VLOOKUP(A2976,'Каналы привлечения'!$A$1:$B$3211,2,0)</f>
        <v>Telegram</v>
      </c>
      <c r="M2976">
        <f>VLOOKUP(L2976,'Косты по каналам'!$A$1:$B$7,2,0)</f>
        <v>70</v>
      </c>
    </row>
    <row r="2977" spans="1:13" x14ac:dyDescent="0.25">
      <c r="A2977" s="1">
        <v>101099</v>
      </c>
      <c r="B2977" s="2">
        <v>44095</v>
      </c>
      <c r="C2977" s="1">
        <v>1</v>
      </c>
      <c r="D2977" s="1">
        <v>1</v>
      </c>
      <c r="E2977" s="1">
        <v>0</v>
      </c>
      <c r="F2977" s="1">
        <v>0</v>
      </c>
      <c r="G2977" s="1">
        <v>0</v>
      </c>
      <c r="H2977" s="1">
        <v>0</v>
      </c>
      <c r="I2977" s="1">
        <f>VLOOKUP(A2977,'Время активности'!$A$1:$B$3211,2,0)</f>
        <v>69</v>
      </c>
      <c r="J2977" s="5">
        <f t="shared" si="92"/>
        <v>1.1499999999999999</v>
      </c>
      <c r="K2977" s="1">
        <f t="shared" si="93"/>
        <v>3</v>
      </c>
      <c r="L2977" t="str">
        <f>VLOOKUP(A2977,'Каналы привлечения'!$A$1:$B$3211,2,0)</f>
        <v>VK</v>
      </c>
      <c r="M2977">
        <f>VLOOKUP(L2977,'Косты по каналам'!$A$1:$B$7,2,0)</f>
        <v>60</v>
      </c>
    </row>
    <row r="2978" spans="1:13" x14ac:dyDescent="0.25">
      <c r="A2978" s="1">
        <v>100623</v>
      </c>
      <c r="B2978" s="2">
        <v>44127</v>
      </c>
      <c r="C2978" s="1">
        <v>1</v>
      </c>
      <c r="D2978" s="1">
        <v>1</v>
      </c>
      <c r="E2978" s="1">
        <v>0</v>
      </c>
      <c r="F2978" s="1">
        <v>0</v>
      </c>
      <c r="G2978" s="1">
        <v>0</v>
      </c>
      <c r="H2978" s="1">
        <v>0</v>
      </c>
      <c r="I2978" s="1">
        <f>VLOOKUP(A2978,'Время активности'!$A$1:$B$3211,2,0)</f>
        <v>75</v>
      </c>
      <c r="J2978" s="5">
        <f t="shared" si="92"/>
        <v>1.25</v>
      </c>
      <c r="K2978" s="1">
        <f t="shared" si="93"/>
        <v>3</v>
      </c>
      <c r="L2978" t="str">
        <f>VLOOKUP(A2978,'Каналы привлечения'!$A$1:$B$3211,2,0)</f>
        <v>Telegram</v>
      </c>
      <c r="M2978">
        <f>VLOOKUP(L2978,'Косты по каналам'!$A$1:$B$7,2,0)</f>
        <v>70</v>
      </c>
    </row>
    <row r="2979" spans="1:13" x14ac:dyDescent="0.25">
      <c r="A2979" s="1">
        <v>101590</v>
      </c>
      <c r="B2979" s="2">
        <v>44122</v>
      </c>
      <c r="C2979" s="1">
        <v>1</v>
      </c>
      <c r="D2979" s="1">
        <v>1</v>
      </c>
      <c r="E2979" s="1">
        <v>1</v>
      </c>
      <c r="F2979" s="1">
        <v>0</v>
      </c>
      <c r="G2979" s="1">
        <v>0</v>
      </c>
      <c r="H2979" s="1">
        <v>0</v>
      </c>
      <c r="I2979" s="1">
        <f>VLOOKUP(A2979,'Время активности'!$A$1:$B$3211,2,0)</f>
        <v>33</v>
      </c>
      <c r="J2979" s="5">
        <f t="shared" si="92"/>
        <v>0.55000000000000004</v>
      </c>
      <c r="K2979" s="1">
        <f t="shared" si="93"/>
        <v>4</v>
      </c>
      <c r="L2979" t="str">
        <f>VLOOKUP(A2979,'Каналы привлечения'!$A$1:$B$3211,2,0)</f>
        <v>Facebook</v>
      </c>
      <c r="M2979">
        <f>VLOOKUP(L2979,'Косты по каналам'!$A$1:$B$7,2,0)</f>
        <v>90</v>
      </c>
    </row>
    <row r="2980" spans="1:13" x14ac:dyDescent="0.25">
      <c r="A2980" s="1">
        <v>101015</v>
      </c>
      <c r="B2980" s="2">
        <v>44093</v>
      </c>
      <c r="C2980" s="1">
        <v>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f>VLOOKUP(A2980,'Время активности'!$A$1:$B$3211,2,0)</f>
        <v>48</v>
      </c>
      <c r="J2980" s="5">
        <f t="shared" si="92"/>
        <v>0.8</v>
      </c>
      <c r="K2980" s="1">
        <f t="shared" si="93"/>
        <v>4</v>
      </c>
      <c r="L2980" t="str">
        <f>VLOOKUP(A2980,'Каналы привлечения'!$A$1:$B$3211,2,0)</f>
        <v>Telegram</v>
      </c>
      <c r="M2980">
        <f>VLOOKUP(L2980,'Косты по каналам'!$A$1:$B$7,2,0)</f>
        <v>70</v>
      </c>
    </row>
    <row r="2981" spans="1:13" x14ac:dyDescent="0.25">
      <c r="A2981" s="1">
        <v>103109</v>
      </c>
      <c r="B2981" s="2">
        <v>43856</v>
      </c>
      <c r="C2981" s="1">
        <v>1</v>
      </c>
      <c r="D2981" s="1">
        <v>1</v>
      </c>
      <c r="E2981" s="1">
        <v>0</v>
      </c>
      <c r="F2981" s="1">
        <v>0</v>
      </c>
      <c r="G2981" s="1">
        <v>0</v>
      </c>
      <c r="H2981" s="1">
        <v>0</v>
      </c>
      <c r="I2981" s="1">
        <f>VLOOKUP(A2981,'Время активности'!$A$1:$B$3211,2,0)</f>
        <v>73</v>
      </c>
      <c r="J2981" s="5">
        <f t="shared" si="92"/>
        <v>1.2166666666666666</v>
      </c>
      <c r="K2981" s="1">
        <f t="shared" si="93"/>
        <v>3</v>
      </c>
      <c r="L2981" t="str">
        <f>VLOOKUP(A2981,'Каналы привлечения'!$A$1:$B$3211,2,0)</f>
        <v>Telegram</v>
      </c>
      <c r="M2981">
        <f>VLOOKUP(L2981,'Косты по каналам'!$A$1:$B$7,2,0)</f>
        <v>70</v>
      </c>
    </row>
    <row r="2982" spans="1:13" x14ac:dyDescent="0.25">
      <c r="A2982" s="1">
        <v>102744</v>
      </c>
      <c r="B2982" s="2">
        <v>44014</v>
      </c>
      <c r="C2982" s="1">
        <v>1</v>
      </c>
      <c r="D2982" s="1">
        <v>1</v>
      </c>
      <c r="E2982" s="1">
        <v>1</v>
      </c>
      <c r="F2982" s="1">
        <v>1</v>
      </c>
      <c r="G2982" s="1">
        <v>1</v>
      </c>
      <c r="H2982" s="1">
        <v>0</v>
      </c>
      <c r="I2982" s="1">
        <f>VLOOKUP(A2982,'Время активности'!$A$1:$B$3211,2,0)</f>
        <v>4</v>
      </c>
      <c r="J2982" s="5">
        <f t="shared" si="92"/>
        <v>6.6666666666666666E-2</v>
      </c>
      <c r="K2982" s="1">
        <f t="shared" si="93"/>
        <v>4</v>
      </c>
      <c r="L2982" t="str">
        <f>VLOOKUP(A2982,'Каналы привлечения'!$A$1:$B$3211,2,0)</f>
        <v>Telegram</v>
      </c>
      <c r="M2982">
        <f>VLOOKUP(L2982,'Косты по каналам'!$A$1:$B$7,2,0)</f>
        <v>70</v>
      </c>
    </row>
    <row r="2983" spans="1:13" x14ac:dyDescent="0.25">
      <c r="A2983" s="1">
        <v>102181</v>
      </c>
      <c r="B2983" s="2">
        <v>44008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f>VLOOKUP(A2983,'Время активности'!$A$1:$B$3211,2,0)</f>
        <v>63</v>
      </c>
      <c r="J2983" s="5">
        <f t="shared" si="92"/>
        <v>1.05</v>
      </c>
      <c r="K2983" s="1">
        <f t="shared" si="93"/>
        <v>3</v>
      </c>
      <c r="L2983" t="str">
        <f>VLOOKUP(A2983,'Каналы привлечения'!$A$1:$B$3211,2,0)</f>
        <v>TikTok</v>
      </c>
      <c r="M2983">
        <f>VLOOKUP(L2983,'Косты по каналам'!$A$1:$B$7,2,0)</f>
        <v>80</v>
      </c>
    </row>
    <row r="2984" spans="1:13" x14ac:dyDescent="0.25">
      <c r="A2984" s="1">
        <v>102057</v>
      </c>
      <c r="B2984" s="2">
        <v>44193</v>
      </c>
      <c r="C2984" s="1">
        <v>1</v>
      </c>
      <c r="D2984" s="1">
        <v>1</v>
      </c>
      <c r="E2984" s="1">
        <v>1</v>
      </c>
      <c r="F2984" s="1">
        <v>1</v>
      </c>
      <c r="G2984" s="1">
        <v>0</v>
      </c>
      <c r="H2984" s="1">
        <v>0</v>
      </c>
      <c r="I2984" s="1">
        <f>VLOOKUP(A2984,'Время активности'!$A$1:$B$3211,2,0)</f>
        <v>76</v>
      </c>
      <c r="J2984" s="5">
        <f t="shared" si="92"/>
        <v>1.2666666666666666</v>
      </c>
      <c r="K2984" s="1">
        <f t="shared" si="93"/>
        <v>3</v>
      </c>
      <c r="L2984" t="str">
        <f>VLOOKUP(A2984,'Каналы привлечения'!$A$1:$B$3211,2,0)</f>
        <v>TikTok</v>
      </c>
      <c r="M2984">
        <f>VLOOKUP(L2984,'Косты по каналам'!$A$1:$B$7,2,0)</f>
        <v>80</v>
      </c>
    </row>
    <row r="2985" spans="1:13" x14ac:dyDescent="0.25">
      <c r="A2985" s="1">
        <v>100487</v>
      </c>
      <c r="B2985" s="2">
        <v>43941</v>
      </c>
      <c r="C2985" s="1">
        <v>1</v>
      </c>
      <c r="D2985" s="1">
        <v>1</v>
      </c>
      <c r="E2985" s="1">
        <v>0</v>
      </c>
      <c r="F2985" s="1">
        <v>0</v>
      </c>
      <c r="G2985" s="1">
        <v>0</v>
      </c>
      <c r="H2985" s="1">
        <v>0</v>
      </c>
      <c r="I2985" s="1">
        <f>VLOOKUP(A2985,'Время активности'!$A$1:$B$3211,2,0)</f>
        <v>66</v>
      </c>
      <c r="J2985" s="5">
        <f t="shared" si="92"/>
        <v>1.1000000000000001</v>
      </c>
      <c r="K2985" s="1">
        <f t="shared" si="93"/>
        <v>3</v>
      </c>
      <c r="L2985" t="str">
        <f>VLOOKUP(A2985,'Каналы привлечения'!$A$1:$B$3211,2,0)</f>
        <v>Одноклассники</v>
      </c>
      <c r="M2985">
        <f>VLOOKUP(L2985,'Косты по каналам'!$A$1:$B$7,2,0)</f>
        <v>45</v>
      </c>
    </row>
    <row r="2986" spans="1:13" x14ac:dyDescent="0.25">
      <c r="A2986" s="1">
        <v>102930</v>
      </c>
      <c r="B2986" s="2">
        <v>44166</v>
      </c>
      <c r="C2986" s="1">
        <v>1</v>
      </c>
      <c r="D2986" s="1">
        <v>1</v>
      </c>
      <c r="E2986" s="1">
        <v>1</v>
      </c>
      <c r="F2986" s="1">
        <v>0</v>
      </c>
      <c r="G2986" s="1">
        <v>0</v>
      </c>
      <c r="H2986" s="1">
        <v>0</v>
      </c>
      <c r="I2986" s="1">
        <f>VLOOKUP(A2986,'Время активности'!$A$1:$B$3211,2,0)</f>
        <v>168</v>
      </c>
      <c r="J2986" s="5">
        <f t="shared" si="92"/>
        <v>2.8</v>
      </c>
      <c r="K2986" s="1">
        <f t="shared" si="93"/>
        <v>2</v>
      </c>
      <c r="L2986" t="str">
        <f>VLOOKUP(A2986,'Каналы привлечения'!$A$1:$B$3211,2,0)</f>
        <v>Facebook</v>
      </c>
      <c r="M2986">
        <f>VLOOKUP(L2986,'Косты по каналам'!$A$1:$B$7,2,0)</f>
        <v>90</v>
      </c>
    </row>
    <row r="2987" spans="1:13" x14ac:dyDescent="0.25">
      <c r="A2987" s="1">
        <v>100379</v>
      </c>
      <c r="B2987" s="2">
        <v>43842</v>
      </c>
      <c r="C2987" s="1">
        <v>1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f>VLOOKUP(A2987,'Время активности'!$A$1:$B$3211,2,0)</f>
        <v>61</v>
      </c>
      <c r="J2987" s="5">
        <f t="shared" si="92"/>
        <v>1.0166666666666666</v>
      </c>
      <c r="K2987" s="1">
        <f t="shared" si="93"/>
        <v>3</v>
      </c>
      <c r="L2987" t="str">
        <f>VLOOKUP(A2987,'Каналы привлечения'!$A$1:$B$3211,2,0)</f>
        <v>Facebook</v>
      </c>
      <c r="M2987">
        <f>VLOOKUP(L2987,'Косты по каналам'!$A$1:$B$7,2,0)</f>
        <v>90</v>
      </c>
    </row>
    <row r="2988" spans="1:13" x14ac:dyDescent="0.25">
      <c r="A2988" s="1">
        <v>100608</v>
      </c>
      <c r="B2988" s="2">
        <v>44095</v>
      </c>
      <c r="C2988" s="1">
        <v>1</v>
      </c>
      <c r="D2988" s="1">
        <v>1</v>
      </c>
      <c r="E2988" s="1">
        <v>0</v>
      </c>
      <c r="F2988" s="1">
        <v>0</v>
      </c>
      <c r="G2988" s="1">
        <v>0</v>
      </c>
      <c r="H2988" s="1">
        <v>0</v>
      </c>
      <c r="I2988" s="1">
        <f>VLOOKUP(A2988,'Время активности'!$A$1:$B$3211,2,0)</f>
        <v>71</v>
      </c>
      <c r="J2988" s="5">
        <f t="shared" si="92"/>
        <v>1.1833333333333333</v>
      </c>
      <c r="K2988" s="1">
        <f t="shared" si="93"/>
        <v>3</v>
      </c>
      <c r="L2988" t="str">
        <f>VLOOKUP(A2988,'Каналы привлечения'!$A$1:$B$3211,2,0)</f>
        <v>VK</v>
      </c>
      <c r="M2988">
        <f>VLOOKUP(L2988,'Косты по каналам'!$A$1:$B$7,2,0)</f>
        <v>60</v>
      </c>
    </row>
    <row r="2989" spans="1:13" x14ac:dyDescent="0.25">
      <c r="A2989" s="1">
        <v>102357</v>
      </c>
      <c r="B2989" s="2">
        <v>43890</v>
      </c>
      <c r="C2989" s="1">
        <v>1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f>VLOOKUP(A2989,'Время активности'!$A$1:$B$3211,2,0)</f>
        <v>663</v>
      </c>
      <c r="J2989" s="5">
        <f t="shared" si="92"/>
        <v>11.05</v>
      </c>
      <c r="K2989" s="1">
        <f t="shared" si="93"/>
        <v>1</v>
      </c>
      <c r="L2989" t="str">
        <f>VLOOKUP(A2989,'Каналы привлечения'!$A$1:$B$3211,2,0)</f>
        <v>Telegram</v>
      </c>
      <c r="M2989">
        <f>VLOOKUP(L2989,'Косты по каналам'!$A$1:$B$7,2,0)</f>
        <v>70</v>
      </c>
    </row>
    <row r="2990" spans="1:13" x14ac:dyDescent="0.25">
      <c r="A2990" s="1">
        <v>100937</v>
      </c>
      <c r="B2990" s="2">
        <v>43834</v>
      </c>
      <c r="C2990" s="1">
        <v>1</v>
      </c>
      <c r="D2990" s="1">
        <v>1</v>
      </c>
      <c r="E2990" s="1">
        <v>0</v>
      </c>
      <c r="F2990" s="1">
        <v>0</v>
      </c>
      <c r="G2990" s="1">
        <v>0</v>
      </c>
      <c r="H2990" s="1">
        <v>0</v>
      </c>
      <c r="I2990" s="1">
        <f>VLOOKUP(A2990,'Время активности'!$A$1:$B$3211,2,0)</f>
        <v>68</v>
      </c>
      <c r="J2990" s="5">
        <f t="shared" si="92"/>
        <v>1.1333333333333333</v>
      </c>
      <c r="K2990" s="1">
        <f t="shared" si="93"/>
        <v>3</v>
      </c>
      <c r="L2990" t="str">
        <f>VLOOKUP(A2990,'Каналы привлечения'!$A$1:$B$3211,2,0)</f>
        <v>Telegram</v>
      </c>
      <c r="M2990">
        <f>VLOOKUP(L2990,'Косты по каналам'!$A$1:$B$7,2,0)</f>
        <v>70</v>
      </c>
    </row>
    <row r="2991" spans="1:13" x14ac:dyDescent="0.25">
      <c r="A2991" s="1">
        <v>101515</v>
      </c>
      <c r="B2991" s="2">
        <v>44019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f>VLOOKUP(A2991,'Время активности'!$A$1:$B$3211,2,0)</f>
        <v>78</v>
      </c>
      <c r="J2991" s="5">
        <f t="shared" si="92"/>
        <v>1.3</v>
      </c>
      <c r="K2991" s="1">
        <f t="shared" si="93"/>
        <v>3</v>
      </c>
      <c r="L2991" t="str">
        <f>VLOOKUP(A2991,'Каналы привлечения'!$A$1:$B$3211,2,0)</f>
        <v>Telegram</v>
      </c>
      <c r="M2991">
        <f>VLOOKUP(L2991,'Косты по каналам'!$A$1:$B$7,2,0)</f>
        <v>70</v>
      </c>
    </row>
    <row r="2992" spans="1:13" x14ac:dyDescent="0.25">
      <c r="A2992" s="1">
        <v>101087</v>
      </c>
      <c r="B2992" s="2">
        <v>43893</v>
      </c>
      <c r="C2992" s="1">
        <v>1</v>
      </c>
      <c r="D2992" s="1">
        <v>1</v>
      </c>
      <c r="E2992" s="1">
        <v>1</v>
      </c>
      <c r="F2992" s="1">
        <v>0</v>
      </c>
      <c r="G2992" s="1">
        <v>0</v>
      </c>
      <c r="H2992" s="1">
        <v>0</v>
      </c>
      <c r="I2992" s="1">
        <f>VLOOKUP(A2992,'Время активности'!$A$1:$B$3211,2,0)</f>
        <v>179</v>
      </c>
      <c r="J2992" s="5">
        <f t="shared" si="92"/>
        <v>2.9833333333333334</v>
      </c>
      <c r="K2992" s="1">
        <f t="shared" si="93"/>
        <v>2</v>
      </c>
      <c r="L2992" t="str">
        <f>VLOOKUP(A2992,'Каналы привлечения'!$A$1:$B$3211,2,0)</f>
        <v>Одноклассники</v>
      </c>
      <c r="M2992">
        <f>VLOOKUP(L2992,'Косты по каналам'!$A$1:$B$7,2,0)</f>
        <v>45</v>
      </c>
    </row>
    <row r="2993" spans="1:13" x14ac:dyDescent="0.25">
      <c r="A2993" s="1">
        <v>102477</v>
      </c>
      <c r="B2993" s="2">
        <v>44099</v>
      </c>
      <c r="C2993" s="1">
        <v>1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f>VLOOKUP(A2993,'Время активности'!$A$1:$B$3211,2,0)</f>
        <v>63</v>
      </c>
      <c r="J2993" s="5">
        <f t="shared" si="92"/>
        <v>1.05</v>
      </c>
      <c r="K2993" s="1">
        <f t="shared" si="93"/>
        <v>3</v>
      </c>
      <c r="L2993" t="str">
        <f>VLOOKUP(A2993,'Каналы привлечения'!$A$1:$B$3211,2,0)</f>
        <v>TikTok</v>
      </c>
      <c r="M2993">
        <f>VLOOKUP(L2993,'Косты по каналам'!$A$1:$B$7,2,0)</f>
        <v>80</v>
      </c>
    </row>
    <row r="2994" spans="1:13" x14ac:dyDescent="0.25">
      <c r="A2994" s="1">
        <v>102809</v>
      </c>
      <c r="B2994" s="2">
        <v>43884</v>
      </c>
      <c r="C2994" s="1">
        <v>1</v>
      </c>
      <c r="D2994" s="1">
        <v>1</v>
      </c>
      <c r="E2994" s="1">
        <v>0</v>
      </c>
      <c r="F2994" s="1">
        <v>0</v>
      </c>
      <c r="G2994" s="1">
        <v>0</v>
      </c>
      <c r="H2994" s="1">
        <v>0</v>
      </c>
      <c r="I2994" s="1">
        <f>VLOOKUP(A2994,'Время активности'!$A$1:$B$3211,2,0)</f>
        <v>96</v>
      </c>
      <c r="J2994" s="5">
        <f t="shared" si="92"/>
        <v>1.6</v>
      </c>
      <c r="K2994" s="1">
        <f t="shared" si="93"/>
        <v>3</v>
      </c>
      <c r="L2994" t="str">
        <f>VLOOKUP(A2994,'Каналы привлечения'!$A$1:$B$3211,2,0)</f>
        <v>Одноклассники</v>
      </c>
      <c r="M2994">
        <f>VLOOKUP(L2994,'Косты по каналам'!$A$1:$B$7,2,0)</f>
        <v>45</v>
      </c>
    </row>
    <row r="2995" spans="1:13" x14ac:dyDescent="0.25">
      <c r="A2995" s="1">
        <v>100607</v>
      </c>
      <c r="B2995" s="2">
        <v>44081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f>VLOOKUP(A2995,'Время активности'!$A$1:$B$3211,2,0)</f>
        <v>75</v>
      </c>
      <c r="J2995" s="5">
        <f t="shared" si="92"/>
        <v>1.25</v>
      </c>
      <c r="K2995" s="1">
        <f t="shared" si="93"/>
        <v>3</v>
      </c>
      <c r="L2995" t="str">
        <f>VLOOKUP(A2995,'Каналы привлечения'!$A$1:$B$3211,2,0)</f>
        <v>Instagram</v>
      </c>
      <c r="M2995">
        <f>VLOOKUP(L2995,'Косты по каналам'!$A$1:$B$7,2,0)</f>
        <v>75</v>
      </c>
    </row>
    <row r="2996" spans="1:13" x14ac:dyDescent="0.25">
      <c r="A2996" s="1">
        <v>101115</v>
      </c>
      <c r="B2996" s="2">
        <v>43976</v>
      </c>
      <c r="C2996" s="1">
        <v>1</v>
      </c>
      <c r="D2996" s="1">
        <v>1</v>
      </c>
      <c r="E2996" s="1">
        <v>1</v>
      </c>
      <c r="F2996" s="1">
        <v>1</v>
      </c>
      <c r="G2996" s="1">
        <v>1</v>
      </c>
      <c r="H2996" s="1">
        <v>1</v>
      </c>
      <c r="I2996" s="1">
        <f>VLOOKUP(A2996,'Время активности'!$A$1:$B$3211,2,0)</f>
        <v>69</v>
      </c>
      <c r="J2996" s="5">
        <f t="shared" si="92"/>
        <v>1.1499999999999999</v>
      </c>
      <c r="K2996" s="1">
        <f t="shared" si="93"/>
        <v>3</v>
      </c>
      <c r="L2996" t="str">
        <f>VLOOKUP(A2996,'Каналы привлечения'!$A$1:$B$3211,2,0)</f>
        <v>Instagram</v>
      </c>
      <c r="M2996">
        <f>VLOOKUP(L2996,'Косты по каналам'!$A$1:$B$7,2,0)</f>
        <v>75</v>
      </c>
    </row>
    <row r="2997" spans="1:13" x14ac:dyDescent="0.25">
      <c r="A2997" s="1">
        <v>101624</v>
      </c>
      <c r="B2997" s="2">
        <v>43962</v>
      </c>
      <c r="C2997" s="1">
        <v>1</v>
      </c>
      <c r="D2997" s="1">
        <v>1</v>
      </c>
      <c r="E2997" s="1">
        <v>1</v>
      </c>
      <c r="F2997" s="1">
        <v>1</v>
      </c>
      <c r="G2997" s="1">
        <v>1</v>
      </c>
      <c r="H2997" s="1">
        <v>0</v>
      </c>
      <c r="I2997" s="1">
        <f>VLOOKUP(A2997,'Время активности'!$A$1:$B$3211,2,0)</f>
        <v>245</v>
      </c>
      <c r="J2997" s="5">
        <f t="shared" si="92"/>
        <v>4.083333333333333</v>
      </c>
      <c r="K2997" s="1">
        <f t="shared" si="93"/>
        <v>1</v>
      </c>
      <c r="L2997" t="str">
        <f>VLOOKUP(A2997,'Каналы привлечения'!$A$1:$B$3211,2,0)</f>
        <v>Instagram</v>
      </c>
      <c r="M2997">
        <f>VLOOKUP(L2997,'Косты по каналам'!$A$1:$B$7,2,0)</f>
        <v>75</v>
      </c>
    </row>
    <row r="2998" spans="1:13" x14ac:dyDescent="0.25">
      <c r="A2998" s="1">
        <v>101849</v>
      </c>
      <c r="B2998" s="2">
        <v>43981</v>
      </c>
      <c r="C2998" s="1">
        <v>1</v>
      </c>
      <c r="D2998" s="1">
        <v>1</v>
      </c>
      <c r="E2998" s="1">
        <v>1</v>
      </c>
      <c r="F2998" s="1">
        <v>0</v>
      </c>
      <c r="G2998" s="1">
        <v>0</v>
      </c>
      <c r="H2998" s="1">
        <v>0</v>
      </c>
      <c r="I2998" s="1">
        <f>VLOOKUP(A2998,'Время активности'!$A$1:$B$3211,2,0)</f>
        <v>23</v>
      </c>
      <c r="J2998" s="5">
        <f t="shared" si="92"/>
        <v>0.38333333333333336</v>
      </c>
      <c r="K2998" s="1">
        <f t="shared" si="93"/>
        <v>4</v>
      </c>
      <c r="L2998" t="str">
        <f>VLOOKUP(A2998,'Каналы привлечения'!$A$1:$B$3211,2,0)</f>
        <v>Facebook</v>
      </c>
      <c r="M2998">
        <f>VLOOKUP(L2998,'Косты по каналам'!$A$1:$B$7,2,0)</f>
        <v>90</v>
      </c>
    </row>
    <row r="2999" spans="1:13" x14ac:dyDescent="0.25">
      <c r="A2999" s="1">
        <v>103201</v>
      </c>
      <c r="B2999" s="2">
        <v>43985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f>VLOOKUP(A2999,'Время активности'!$A$1:$B$3211,2,0)</f>
        <v>50</v>
      </c>
      <c r="J2999" s="5">
        <f t="shared" si="92"/>
        <v>0.83333333333333337</v>
      </c>
      <c r="K2999" s="1">
        <f t="shared" si="93"/>
        <v>4</v>
      </c>
      <c r="L2999" t="str">
        <f>VLOOKUP(A2999,'Каналы привлечения'!$A$1:$B$3211,2,0)</f>
        <v>VK</v>
      </c>
      <c r="M2999">
        <f>VLOOKUP(L2999,'Косты по каналам'!$A$1:$B$7,2,0)</f>
        <v>60</v>
      </c>
    </row>
    <row r="3000" spans="1:13" x14ac:dyDescent="0.25">
      <c r="A3000" s="1">
        <v>100206</v>
      </c>
      <c r="B3000" s="2">
        <v>44089</v>
      </c>
      <c r="C3000" s="1">
        <v>1</v>
      </c>
      <c r="D3000" s="1">
        <v>1</v>
      </c>
      <c r="E3000" s="1">
        <v>1</v>
      </c>
      <c r="F3000" s="1">
        <v>0</v>
      </c>
      <c r="G3000" s="1">
        <v>0</v>
      </c>
      <c r="H3000" s="1">
        <v>0</v>
      </c>
      <c r="I3000" s="1">
        <f>VLOOKUP(A3000,'Время активности'!$A$1:$B$3211,2,0)</f>
        <v>265</v>
      </c>
      <c r="J3000" s="5">
        <f t="shared" si="92"/>
        <v>4.416666666666667</v>
      </c>
      <c r="K3000" s="1">
        <f t="shared" si="93"/>
        <v>1</v>
      </c>
      <c r="L3000" t="str">
        <f>VLOOKUP(A3000,'Каналы привлечения'!$A$1:$B$3211,2,0)</f>
        <v>Одноклассники</v>
      </c>
      <c r="M3000">
        <f>VLOOKUP(L3000,'Косты по каналам'!$A$1:$B$7,2,0)</f>
        <v>45</v>
      </c>
    </row>
    <row r="3001" spans="1:13" x14ac:dyDescent="0.25">
      <c r="A3001" s="1">
        <v>100703</v>
      </c>
      <c r="B3001" s="2">
        <v>44027</v>
      </c>
      <c r="C3001" s="1">
        <v>1</v>
      </c>
      <c r="D3001" s="1">
        <v>1</v>
      </c>
      <c r="E3001" s="1">
        <v>1</v>
      </c>
      <c r="F3001" s="1">
        <v>1</v>
      </c>
      <c r="G3001" s="1">
        <v>0</v>
      </c>
      <c r="H3001" s="1">
        <v>0</v>
      </c>
      <c r="I3001" s="1">
        <f>VLOOKUP(A3001,'Время активности'!$A$1:$B$3211,2,0)</f>
        <v>166</v>
      </c>
      <c r="J3001" s="5">
        <f t="shared" si="92"/>
        <v>2.7666666666666666</v>
      </c>
      <c r="K3001" s="1">
        <f t="shared" si="93"/>
        <v>2</v>
      </c>
      <c r="L3001" t="str">
        <f>VLOOKUP(A3001,'Каналы привлечения'!$A$1:$B$3211,2,0)</f>
        <v>Facebook</v>
      </c>
      <c r="M3001">
        <f>VLOOKUP(L3001,'Косты по каналам'!$A$1:$B$7,2,0)</f>
        <v>90</v>
      </c>
    </row>
    <row r="3002" spans="1:13" x14ac:dyDescent="0.25">
      <c r="A3002" s="1">
        <v>102285</v>
      </c>
      <c r="B3002" s="2">
        <v>43831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f>VLOOKUP(A3002,'Время активности'!$A$1:$B$3211,2,0)</f>
        <v>69</v>
      </c>
      <c r="J3002" s="5">
        <f t="shared" si="92"/>
        <v>1.1499999999999999</v>
      </c>
      <c r="K3002" s="1">
        <f t="shared" si="93"/>
        <v>3</v>
      </c>
      <c r="L3002" t="str">
        <f>VLOOKUP(A3002,'Каналы привлечения'!$A$1:$B$3211,2,0)</f>
        <v>Instagram</v>
      </c>
      <c r="M3002">
        <f>VLOOKUP(L3002,'Косты по каналам'!$A$1:$B$7,2,0)</f>
        <v>75</v>
      </c>
    </row>
    <row r="3003" spans="1:13" x14ac:dyDescent="0.25">
      <c r="A3003" s="1">
        <v>101150</v>
      </c>
      <c r="B3003" s="2">
        <v>43925</v>
      </c>
      <c r="C3003" s="1">
        <v>1</v>
      </c>
      <c r="D3003" s="1">
        <v>1</v>
      </c>
      <c r="E3003" s="1">
        <v>1</v>
      </c>
      <c r="F3003" s="1">
        <v>1</v>
      </c>
      <c r="G3003" s="1">
        <v>0</v>
      </c>
      <c r="H3003" s="1">
        <v>0</v>
      </c>
      <c r="I3003" s="1">
        <f>VLOOKUP(A3003,'Время активности'!$A$1:$B$3211,2,0)</f>
        <v>169</v>
      </c>
      <c r="J3003" s="5">
        <f t="shared" si="92"/>
        <v>2.8166666666666669</v>
      </c>
      <c r="K3003" s="1">
        <f t="shared" si="93"/>
        <v>2</v>
      </c>
      <c r="L3003" t="str">
        <f>VLOOKUP(A3003,'Каналы привлечения'!$A$1:$B$3211,2,0)</f>
        <v>TikTok</v>
      </c>
      <c r="M3003">
        <f>VLOOKUP(L3003,'Косты по каналам'!$A$1:$B$7,2,0)</f>
        <v>80</v>
      </c>
    </row>
    <row r="3004" spans="1:13" x14ac:dyDescent="0.25">
      <c r="A3004" s="1">
        <v>102027</v>
      </c>
      <c r="B3004" s="2">
        <v>44035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f>VLOOKUP(A3004,'Время активности'!$A$1:$B$3211,2,0)</f>
        <v>24</v>
      </c>
      <c r="J3004" s="5">
        <f t="shared" si="92"/>
        <v>0.4</v>
      </c>
      <c r="K3004" s="1">
        <f t="shared" si="93"/>
        <v>4</v>
      </c>
      <c r="L3004" t="str">
        <f>VLOOKUP(A3004,'Каналы привлечения'!$A$1:$B$3211,2,0)</f>
        <v>VK</v>
      </c>
      <c r="M3004">
        <f>VLOOKUP(L3004,'Косты по каналам'!$A$1:$B$7,2,0)</f>
        <v>60</v>
      </c>
    </row>
    <row r="3005" spans="1:13" x14ac:dyDescent="0.25">
      <c r="A3005" s="1">
        <v>100163</v>
      </c>
      <c r="B3005" s="2">
        <v>44049</v>
      </c>
      <c r="C3005" s="1">
        <v>1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f>VLOOKUP(A3005,'Время активности'!$A$1:$B$3211,2,0)</f>
        <v>82</v>
      </c>
      <c r="J3005" s="5">
        <f t="shared" si="92"/>
        <v>1.3666666666666667</v>
      </c>
      <c r="K3005" s="1">
        <f t="shared" si="93"/>
        <v>3</v>
      </c>
      <c r="L3005" t="str">
        <f>VLOOKUP(A3005,'Каналы привлечения'!$A$1:$B$3211,2,0)</f>
        <v>Одноклассники</v>
      </c>
      <c r="M3005">
        <f>VLOOKUP(L3005,'Косты по каналам'!$A$1:$B$7,2,0)</f>
        <v>45</v>
      </c>
    </row>
    <row r="3006" spans="1:13" x14ac:dyDescent="0.25">
      <c r="A3006" s="1">
        <v>102589</v>
      </c>
      <c r="B3006" s="2">
        <v>43903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f>VLOOKUP(A3006,'Время активности'!$A$1:$B$3211,2,0)</f>
        <v>48</v>
      </c>
      <c r="J3006" s="5">
        <f t="shared" si="92"/>
        <v>0.8</v>
      </c>
      <c r="K3006" s="1">
        <f t="shared" si="93"/>
        <v>4</v>
      </c>
      <c r="L3006" t="str">
        <f>VLOOKUP(A3006,'Каналы привлечения'!$A$1:$B$3211,2,0)</f>
        <v>VK</v>
      </c>
      <c r="M3006">
        <f>VLOOKUP(L3006,'Косты по каналам'!$A$1:$B$7,2,0)</f>
        <v>60</v>
      </c>
    </row>
    <row r="3007" spans="1:13" x14ac:dyDescent="0.25">
      <c r="A3007" s="1">
        <v>100405</v>
      </c>
      <c r="B3007" s="2">
        <v>43973</v>
      </c>
      <c r="C3007" s="1">
        <v>1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f>VLOOKUP(A3007,'Время активности'!$A$1:$B$3211,2,0)</f>
        <v>54</v>
      </c>
      <c r="J3007" s="5">
        <f t="shared" si="92"/>
        <v>0.9</v>
      </c>
      <c r="K3007" s="1">
        <f t="shared" si="93"/>
        <v>4</v>
      </c>
      <c r="L3007" t="str">
        <f>VLOOKUP(A3007,'Каналы привлечения'!$A$1:$B$3211,2,0)</f>
        <v>Одноклассники</v>
      </c>
      <c r="M3007">
        <f>VLOOKUP(L3007,'Косты по каналам'!$A$1:$B$7,2,0)</f>
        <v>45</v>
      </c>
    </row>
    <row r="3008" spans="1:13" x14ac:dyDescent="0.25">
      <c r="A3008" s="1">
        <v>102043</v>
      </c>
      <c r="B3008" s="2">
        <v>44151</v>
      </c>
      <c r="C3008" s="1">
        <v>1</v>
      </c>
      <c r="D3008" s="1">
        <v>1</v>
      </c>
      <c r="E3008" s="1">
        <v>1</v>
      </c>
      <c r="F3008" s="1">
        <v>1</v>
      </c>
      <c r="G3008" s="1">
        <v>1</v>
      </c>
      <c r="H3008" s="1">
        <v>1</v>
      </c>
      <c r="I3008" s="1">
        <f>VLOOKUP(A3008,'Время активности'!$A$1:$B$3211,2,0)</f>
        <v>145</v>
      </c>
      <c r="J3008" s="5">
        <f t="shared" si="92"/>
        <v>2.4166666666666665</v>
      </c>
      <c r="K3008" s="1">
        <f t="shared" si="93"/>
        <v>2</v>
      </c>
      <c r="L3008" t="str">
        <f>VLOOKUP(A3008,'Каналы привлечения'!$A$1:$B$3211,2,0)</f>
        <v>Facebook</v>
      </c>
      <c r="M3008">
        <f>VLOOKUP(L3008,'Косты по каналам'!$A$1:$B$7,2,0)</f>
        <v>90</v>
      </c>
    </row>
    <row r="3009" spans="1:13" x14ac:dyDescent="0.25">
      <c r="A3009" s="1">
        <v>102451</v>
      </c>
      <c r="B3009" s="2">
        <v>43956</v>
      </c>
      <c r="C3009" s="1">
        <v>1</v>
      </c>
      <c r="D3009" s="1">
        <v>1</v>
      </c>
      <c r="E3009" s="1">
        <v>0</v>
      </c>
      <c r="F3009" s="1">
        <v>0</v>
      </c>
      <c r="G3009" s="1">
        <v>0</v>
      </c>
      <c r="H3009" s="1">
        <v>0</v>
      </c>
      <c r="I3009" s="1">
        <f>VLOOKUP(A3009,'Время активности'!$A$1:$B$3211,2,0)</f>
        <v>543</v>
      </c>
      <c r="J3009" s="5">
        <f t="shared" si="92"/>
        <v>9.0500000000000007</v>
      </c>
      <c r="K3009" s="1">
        <f t="shared" si="93"/>
        <v>1</v>
      </c>
      <c r="L3009" t="str">
        <f>VLOOKUP(A3009,'Каналы привлечения'!$A$1:$B$3211,2,0)</f>
        <v>Instagram</v>
      </c>
      <c r="M3009">
        <f>VLOOKUP(L3009,'Косты по каналам'!$A$1:$B$7,2,0)</f>
        <v>75</v>
      </c>
    </row>
    <row r="3010" spans="1:13" x14ac:dyDescent="0.25">
      <c r="A3010" s="1">
        <v>101391</v>
      </c>
      <c r="B3010" s="2">
        <v>44107</v>
      </c>
      <c r="C3010" s="1">
        <v>1</v>
      </c>
      <c r="D3010" s="1">
        <v>1</v>
      </c>
      <c r="E3010" s="1">
        <v>1</v>
      </c>
      <c r="F3010" s="1">
        <v>0</v>
      </c>
      <c r="G3010" s="1">
        <v>0</v>
      </c>
      <c r="H3010" s="1">
        <v>0</v>
      </c>
      <c r="I3010" s="1">
        <f>VLOOKUP(A3010,'Время активности'!$A$1:$B$3211,2,0)</f>
        <v>294</v>
      </c>
      <c r="J3010" s="5">
        <f t="shared" si="92"/>
        <v>4.9000000000000004</v>
      </c>
      <c r="K3010" s="1">
        <f t="shared" si="93"/>
        <v>1</v>
      </c>
      <c r="L3010" t="str">
        <f>VLOOKUP(A3010,'Каналы привлечения'!$A$1:$B$3211,2,0)</f>
        <v>Telegram</v>
      </c>
      <c r="M3010">
        <f>VLOOKUP(L3010,'Косты по каналам'!$A$1:$B$7,2,0)</f>
        <v>70</v>
      </c>
    </row>
    <row r="3011" spans="1:13" x14ac:dyDescent="0.25">
      <c r="A3011" s="1">
        <v>100117</v>
      </c>
      <c r="B3011" s="2">
        <v>43836</v>
      </c>
      <c r="C3011" s="1">
        <v>1</v>
      </c>
      <c r="D3011" s="1">
        <v>1</v>
      </c>
      <c r="E3011" s="1">
        <v>1</v>
      </c>
      <c r="F3011" s="1">
        <v>1</v>
      </c>
      <c r="G3011" s="1">
        <v>1</v>
      </c>
      <c r="H3011" s="1">
        <v>1</v>
      </c>
      <c r="I3011" s="1">
        <f>VLOOKUP(A3011,'Время активности'!$A$1:$B$3211,2,0)</f>
        <v>241</v>
      </c>
      <c r="J3011" s="5">
        <f t="shared" ref="J3011:J3074" si="94">I3011/60</f>
        <v>4.0166666666666666</v>
      </c>
      <c r="K3011" s="1">
        <f t="shared" ref="K3011:K3074" si="95">IF(J3011&lt;=1,4,IF(J3011&lt;=2,3,IF(J3011&lt;=3,2,1)))</f>
        <v>1</v>
      </c>
      <c r="L3011" t="str">
        <f>VLOOKUP(A3011,'Каналы привлечения'!$A$1:$B$3211,2,0)</f>
        <v>TikTok</v>
      </c>
      <c r="M3011">
        <f>VLOOKUP(L3011,'Косты по каналам'!$A$1:$B$7,2,0)</f>
        <v>80</v>
      </c>
    </row>
    <row r="3012" spans="1:13" x14ac:dyDescent="0.25">
      <c r="A3012" s="1">
        <v>100940</v>
      </c>
      <c r="B3012" s="2">
        <v>44005</v>
      </c>
      <c r="C3012" s="1">
        <v>1</v>
      </c>
      <c r="D3012" s="1">
        <v>1</v>
      </c>
      <c r="E3012" s="1">
        <v>1</v>
      </c>
      <c r="F3012" s="1">
        <v>0</v>
      </c>
      <c r="G3012" s="1">
        <v>0</v>
      </c>
      <c r="H3012" s="1">
        <v>0</v>
      </c>
      <c r="I3012" s="1">
        <f>VLOOKUP(A3012,'Время активности'!$A$1:$B$3211,2,0)</f>
        <v>68</v>
      </c>
      <c r="J3012" s="5">
        <f t="shared" si="94"/>
        <v>1.1333333333333333</v>
      </c>
      <c r="K3012" s="1">
        <f t="shared" si="95"/>
        <v>3</v>
      </c>
      <c r="L3012" t="str">
        <f>VLOOKUP(A3012,'Каналы привлечения'!$A$1:$B$3211,2,0)</f>
        <v>Одноклассники</v>
      </c>
      <c r="M3012">
        <f>VLOOKUP(L3012,'Косты по каналам'!$A$1:$B$7,2,0)</f>
        <v>45</v>
      </c>
    </row>
    <row r="3013" spans="1:13" x14ac:dyDescent="0.25">
      <c r="A3013" s="1">
        <v>100793</v>
      </c>
      <c r="B3013" s="2">
        <v>43836</v>
      </c>
      <c r="C3013" s="1">
        <v>1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f>VLOOKUP(A3013,'Время активности'!$A$1:$B$3211,2,0)</f>
        <v>70</v>
      </c>
      <c r="J3013" s="5">
        <f t="shared" si="94"/>
        <v>1.1666666666666667</v>
      </c>
      <c r="K3013" s="1">
        <f t="shared" si="95"/>
        <v>3</v>
      </c>
      <c r="L3013" t="str">
        <f>VLOOKUP(A3013,'Каналы привлечения'!$A$1:$B$3211,2,0)</f>
        <v>Instagram</v>
      </c>
      <c r="M3013">
        <f>VLOOKUP(L3013,'Косты по каналам'!$A$1:$B$7,2,0)</f>
        <v>75</v>
      </c>
    </row>
    <row r="3014" spans="1:13" x14ac:dyDescent="0.25">
      <c r="A3014" s="1">
        <v>101661</v>
      </c>
      <c r="B3014" s="2">
        <v>43900</v>
      </c>
      <c r="C3014" s="1">
        <v>1</v>
      </c>
      <c r="D3014" s="1">
        <v>1</v>
      </c>
      <c r="E3014" s="1">
        <v>0</v>
      </c>
      <c r="F3014" s="1">
        <v>0</v>
      </c>
      <c r="G3014" s="1">
        <v>0</v>
      </c>
      <c r="H3014" s="1">
        <v>0</v>
      </c>
      <c r="I3014" s="1">
        <f>VLOOKUP(A3014,'Время активности'!$A$1:$B$3211,2,0)</f>
        <v>75</v>
      </c>
      <c r="J3014" s="5">
        <f t="shared" si="94"/>
        <v>1.25</v>
      </c>
      <c r="K3014" s="1">
        <f t="shared" si="95"/>
        <v>3</v>
      </c>
      <c r="L3014" t="str">
        <f>VLOOKUP(A3014,'Каналы привлечения'!$A$1:$B$3211,2,0)</f>
        <v>Одноклассники</v>
      </c>
      <c r="M3014">
        <f>VLOOKUP(L3014,'Косты по каналам'!$A$1:$B$7,2,0)</f>
        <v>45</v>
      </c>
    </row>
    <row r="3015" spans="1:13" x14ac:dyDescent="0.25">
      <c r="A3015" s="1">
        <v>102217</v>
      </c>
      <c r="B3015" s="2">
        <v>43860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f>VLOOKUP(A3015,'Время активности'!$A$1:$B$3211,2,0)</f>
        <v>15</v>
      </c>
      <c r="J3015" s="5">
        <f t="shared" si="94"/>
        <v>0.25</v>
      </c>
      <c r="K3015" s="1">
        <f t="shared" si="95"/>
        <v>4</v>
      </c>
      <c r="L3015" t="str">
        <f>VLOOKUP(A3015,'Каналы привлечения'!$A$1:$B$3211,2,0)</f>
        <v>Одноклассники</v>
      </c>
      <c r="M3015">
        <f>VLOOKUP(L3015,'Косты по каналам'!$A$1:$B$7,2,0)</f>
        <v>45</v>
      </c>
    </row>
    <row r="3016" spans="1:13" x14ac:dyDescent="0.25">
      <c r="A3016" s="1">
        <v>101179</v>
      </c>
      <c r="B3016" s="2">
        <v>43898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f>VLOOKUP(A3016,'Время активности'!$A$1:$B$3211,2,0)</f>
        <v>69</v>
      </c>
      <c r="J3016" s="5">
        <f t="shared" si="94"/>
        <v>1.1499999999999999</v>
      </c>
      <c r="K3016" s="1">
        <f t="shared" si="95"/>
        <v>3</v>
      </c>
      <c r="L3016" t="str">
        <f>VLOOKUP(A3016,'Каналы привлечения'!$A$1:$B$3211,2,0)</f>
        <v>Instagram</v>
      </c>
      <c r="M3016">
        <f>VLOOKUP(L3016,'Косты по каналам'!$A$1:$B$7,2,0)</f>
        <v>75</v>
      </c>
    </row>
    <row r="3017" spans="1:13" x14ac:dyDescent="0.25">
      <c r="A3017" s="1">
        <v>101077</v>
      </c>
      <c r="B3017" s="2">
        <v>43954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f>VLOOKUP(A3017,'Время активности'!$A$1:$B$3211,2,0)</f>
        <v>816</v>
      </c>
      <c r="J3017" s="5">
        <f t="shared" si="94"/>
        <v>13.6</v>
      </c>
      <c r="K3017" s="1">
        <f t="shared" si="95"/>
        <v>1</v>
      </c>
      <c r="L3017" t="str">
        <f>VLOOKUP(A3017,'Каналы привлечения'!$A$1:$B$3211,2,0)</f>
        <v>Facebook</v>
      </c>
      <c r="M3017">
        <f>VLOOKUP(L3017,'Косты по каналам'!$A$1:$B$7,2,0)</f>
        <v>90</v>
      </c>
    </row>
    <row r="3018" spans="1:13" x14ac:dyDescent="0.25">
      <c r="A3018" s="1">
        <v>101616</v>
      </c>
      <c r="B3018" s="2">
        <v>44154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f>VLOOKUP(A3018,'Время активности'!$A$1:$B$3211,2,0)</f>
        <v>76</v>
      </c>
      <c r="J3018" s="5">
        <f t="shared" si="94"/>
        <v>1.2666666666666666</v>
      </c>
      <c r="K3018" s="1">
        <f t="shared" si="95"/>
        <v>3</v>
      </c>
      <c r="L3018" t="str">
        <f>VLOOKUP(A3018,'Каналы привлечения'!$A$1:$B$3211,2,0)</f>
        <v>VK</v>
      </c>
      <c r="M3018">
        <f>VLOOKUP(L3018,'Косты по каналам'!$A$1:$B$7,2,0)</f>
        <v>60</v>
      </c>
    </row>
    <row r="3019" spans="1:13" x14ac:dyDescent="0.25">
      <c r="A3019" s="1">
        <v>102651</v>
      </c>
      <c r="B3019" s="2">
        <v>44044</v>
      </c>
      <c r="C3019" s="1">
        <v>1</v>
      </c>
      <c r="D3019" s="1">
        <v>1</v>
      </c>
      <c r="E3019" s="1">
        <v>1</v>
      </c>
      <c r="F3019" s="1">
        <v>0</v>
      </c>
      <c r="G3019" s="1">
        <v>0</v>
      </c>
      <c r="H3019" s="1">
        <v>0</v>
      </c>
      <c r="I3019" s="1">
        <f>VLOOKUP(A3019,'Время активности'!$A$1:$B$3211,2,0)</f>
        <v>4</v>
      </c>
      <c r="J3019" s="5">
        <f t="shared" si="94"/>
        <v>6.6666666666666666E-2</v>
      </c>
      <c r="K3019" s="1">
        <f t="shared" si="95"/>
        <v>4</v>
      </c>
      <c r="L3019" t="str">
        <f>VLOOKUP(A3019,'Каналы привлечения'!$A$1:$B$3211,2,0)</f>
        <v>Telegram</v>
      </c>
      <c r="M3019">
        <f>VLOOKUP(L3019,'Косты по каналам'!$A$1:$B$7,2,0)</f>
        <v>70</v>
      </c>
    </row>
    <row r="3020" spans="1:13" x14ac:dyDescent="0.25">
      <c r="A3020" s="1">
        <v>101038</v>
      </c>
      <c r="B3020" s="2">
        <v>44000</v>
      </c>
      <c r="C3020" s="1">
        <v>1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f>VLOOKUP(A3020,'Время активности'!$A$1:$B$3211,2,0)</f>
        <v>10</v>
      </c>
      <c r="J3020" s="5">
        <f t="shared" si="94"/>
        <v>0.16666666666666666</v>
      </c>
      <c r="K3020" s="1">
        <f t="shared" si="95"/>
        <v>4</v>
      </c>
      <c r="L3020" t="str">
        <f>VLOOKUP(A3020,'Каналы привлечения'!$A$1:$B$3211,2,0)</f>
        <v>TikTok</v>
      </c>
      <c r="M3020">
        <f>VLOOKUP(L3020,'Косты по каналам'!$A$1:$B$7,2,0)</f>
        <v>80</v>
      </c>
    </row>
    <row r="3021" spans="1:13" x14ac:dyDescent="0.25">
      <c r="A3021" s="1">
        <v>102735</v>
      </c>
      <c r="B3021" s="2">
        <v>43911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f>VLOOKUP(A3021,'Время активности'!$A$1:$B$3211,2,0)</f>
        <v>169</v>
      </c>
      <c r="J3021" s="5">
        <f t="shared" si="94"/>
        <v>2.8166666666666669</v>
      </c>
      <c r="K3021" s="1">
        <f t="shared" si="95"/>
        <v>2</v>
      </c>
      <c r="L3021" t="str">
        <f>VLOOKUP(A3021,'Каналы привлечения'!$A$1:$B$3211,2,0)</f>
        <v>Telegram</v>
      </c>
      <c r="M3021">
        <f>VLOOKUP(L3021,'Косты по каналам'!$A$1:$B$7,2,0)</f>
        <v>70</v>
      </c>
    </row>
    <row r="3022" spans="1:13" x14ac:dyDescent="0.25">
      <c r="A3022" s="1">
        <v>100317</v>
      </c>
      <c r="B3022" s="2">
        <v>44170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f>VLOOKUP(A3022,'Время активности'!$A$1:$B$3211,2,0)</f>
        <v>919</v>
      </c>
      <c r="J3022" s="5">
        <f t="shared" si="94"/>
        <v>15.316666666666666</v>
      </c>
      <c r="K3022" s="1">
        <f t="shared" si="95"/>
        <v>1</v>
      </c>
      <c r="L3022" t="str">
        <f>VLOOKUP(A3022,'Каналы привлечения'!$A$1:$B$3211,2,0)</f>
        <v>Facebook</v>
      </c>
      <c r="M3022">
        <f>VLOOKUP(L3022,'Косты по каналам'!$A$1:$B$7,2,0)</f>
        <v>90</v>
      </c>
    </row>
    <row r="3023" spans="1:13" x14ac:dyDescent="0.25">
      <c r="A3023" s="1">
        <v>103194</v>
      </c>
      <c r="B3023" s="2">
        <v>43953</v>
      </c>
      <c r="C3023" s="1">
        <v>1</v>
      </c>
      <c r="D3023" s="1">
        <v>1</v>
      </c>
      <c r="E3023" s="1">
        <v>0</v>
      </c>
      <c r="F3023" s="1">
        <v>0</v>
      </c>
      <c r="G3023" s="1">
        <v>0</v>
      </c>
      <c r="H3023" s="1">
        <v>0</v>
      </c>
      <c r="I3023" s="1">
        <f>VLOOKUP(A3023,'Время активности'!$A$1:$B$3211,2,0)</f>
        <v>468</v>
      </c>
      <c r="J3023" s="5">
        <f t="shared" si="94"/>
        <v>7.8</v>
      </c>
      <c r="K3023" s="1">
        <f t="shared" si="95"/>
        <v>1</v>
      </c>
      <c r="L3023" t="str">
        <f>VLOOKUP(A3023,'Каналы привлечения'!$A$1:$B$3211,2,0)</f>
        <v>Одноклассники</v>
      </c>
      <c r="M3023">
        <f>VLOOKUP(L3023,'Косты по каналам'!$A$1:$B$7,2,0)</f>
        <v>45</v>
      </c>
    </row>
    <row r="3024" spans="1:13" x14ac:dyDescent="0.25">
      <c r="A3024" s="1">
        <v>102524</v>
      </c>
      <c r="B3024" s="2">
        <v>44104</v>
      </c>
      <c r="C3024" s="1">
        <v>1</v>
      </c>
      <c r="D3024" s="1">
        <v>1</v>
      </c>
      <c r="E3024" s="1">
        <v>1</v>
      </c>
      <c r="F3024" s="1">
        <v>0</v>
      </c>
      <c r="G3024" s="1">
        <v>0</v>
      </c>
      <c r="H3024" s="1">
        <v>0</v>
      </c>
      <c r="I3024" s="1">
        <f>VLOOKUP(A3024,'Время активности'!$A$1:$B$3211,2,0)</f>
        <v>200</v>
      </c>
      <c r="J3024" s="5">
        <f t="shared" si="94"/>
        <v>3.3333333333333335</v>
      </c>
      <c r="K3024" s="1">
        <f t="shared" si="95"/>
        <v>1</v>
      </c>
      <c r="L3024" t="str">
        <f>VLOOKUP(A3024,'Каналы привлечения'!$A$1:$B$3211,2,0)</f>
        <v>Instagram</v>
      </c>
      <c r="M3024">
        <f>VLOOKUP(L3024,'Косты по каналам'!$A$1:$B$7,2,0)</f>
        <v>75</v>
      </c>
    </row>
    <row r="3025" spans="1:13" x14ac:dyDescent="0.25">
      <c r="A3025" s="1">
        <v>100330</v>
      </c>
      <c r="B3025" s="2">
        <v>44143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f>VLOOKUP(A3025,'Время активности'!$A$1:$B$3211,2,0)</f>
        <v>84</v>
      </c>
      <c r="J3025" s="5">
        <f t="shared" si="94"/>
        <v>1.4</v>
      </c>
      <c r="K3025" s="1">
        <f t="shared" si="95"/>
        <v>3</v>
      </c>
      <c r="L3025" t="str">
        <f>VLOOKUP(A3025,'Каналы привлечения'!$A$1:$B$3211,2,0)</f>
        <v>Facebook</v>
      </c>
      <c r="M3025">
        <f>VLOOKUP(L3025,'Косты по каналам'!$A$1:$B$7,2,0)</f>
        <v>90</v>
      </c>
    </row>
    <row r="3026" spans="1:13" x14ac:dyDescent="0.25">
      <c r="A3026" s="1">
        <v>101575</v>
      </c>
      <c r="B3026" s="2">
        <v>44168</v>
      </c>
      <c r="C3026" s="1">
        <v>1</v>
      </c>
      <c r="D3026" s="1">
        <v>1</v>
      </c>
      <c r="E3026" s="1">
        <v>1</v>
      </c>
      <c r="F3026" s="1">
        <v>1</v>
      </c>
      <c r="G3026" s="1">
        <v>1</v>
      </c>
      <c r="H3026" s="1">
        <v>1</v>
      </c>
      <c r="I3026" s="1">
        <f>VLOOKUP(A3026,'Время активности'!$A$1:$B$3211,2,0)</f>
        <v>78</v>
      </c>
      <c r="J3026" s="5">
        <f t="shared" si="94"/>
        <v>1.3</v>
      </c>
      <c r="K3026" s="1">
        <f t="shared" si="95"/>
        <v>3</v>
      </c>
      <c r="L3026" t="str">
        <f>VLOOKUP(A3026,'Каналы привлечения'!$A$1:$B$3211,2,0)</f>
        <v>TikTok</v>
      </c>
      <c r="M3026">
        <f>VLOOKUP(L3026,'Косты по каналам'!$A$1:$B$7,2,0)</f>
        <v>80</v>
      </c>
    </row>
    <row r="3027" spans="1:13" x14ac:dyDescent="0.25">
      <c r="A3027" s="1">
        <v>101151</v>
      </c>
      <c r="B3027" s="2">
        <v>44045</v>
      </c>
      <c r="C3027" s="1">
        <v>1</v>
      </c>
      <c r="D3027" s="1">
        <v>1</v>
      </c>
      <c r="E3027" s="1">
        <v>1</v>
      </c>
      <c r="F3027" s="1">
        <v>0</v>
      </c>
      <c r="G3027" s="1">
        <v>0</v>
      </c>
      <c r="H3027" s="1">
        <v>0</v>
      </c>
      <c r="I3027" s="1">
        <f>VLOOKUP(A3027,'Время активности'!$A$1:$B$3211,2,0)</f>
        <v>69</v>
      </c>
      <c r="J3027" s="5">
        <f t="shared" si="94"/>
        <v>1.1499999999999999</v>
      </c>
      <c r="K3027" s="1">
        <f t="shared" si="95"/>
        <v>3</v>
      </c>
      <c r="L3027" t="str">
        <f>VLOOKUP(A3027,'Каналы привлечения'!$A$1:$B$3211,2,0)</f>
        <v>Instagram</v>
      </c>
      <c r="M3027">
        <f>VLOOKUP(L3027,'Косты по каналам'!$A$1:$B$7,2,0)</f>
        <v>75</v>
      </c>
    </row>
    <row r="3028" spans="1:13" x14ac:dyDescent="0.25">
      <c r="A3028" s="1">
        <v>102645</v>
      </c>
      <c r="B3028" s="2">
        <v>43952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f>VLOOKUP(A3028,'Время активности'!$A$1:$B$3211,2,0)</f>
        <v>605</v>
      </c>
      <c r="J3028" s="5">
        <f t="shared" si="94"/>
        <v>10.083333333333334</v>
      </c>
      <c r="K3028" s="1">
        <f t="shared" si="95"/>
        <v>1</v>
      </c>
      <c r="L3028" t="str">
        <f>VLOOKUP(A3028,'Каналы привлечения'!$A$1:$B$3211,2,0)</f>
        <v>Instagram</v>
      </c>
      <c r="M3028">
        <f>VLOOKUP(L3028,'Косты по каналам'!$A$1:$B$7,2,0)</f>
        <v>75</v>
      </c>
    </row>
    <row r="3029" spans="1:13" x14ac:dyDescent="0.25">
      <c r="A3029" s="1">
        <v>102814</v>
      </c>
      <c r="B3029" s="2">
        <v>43877</v>
      </c>
      <c r="C3029" s="1">
        <v>1</v>
      </c>
      <c r="D3029" s="1">
        <v>1</v>
      </c>
      <c r="E3029" s="1">
        <v>1</v>
      </c>
      <c r="F3029" s="1">
        <v>0</v>
      </c>
      <c r="G3029" s="1">
        <v>0</v>
      </c>
      <c r="H3029" s="1">
        <v>0</v>
      </c>
      <c r="I3029" s="1">
        <f>VLOOKUP(A3029,'Время активности'!$A$1:$B$3211,2,0)</f>
        <v>66</v>
      </c>
      <c r="J3029" s="5">
        <f t="shared" si="94"/>
        <v>1.1000000000000001</v>
      </c>
      <c r="K3029" s="1">
        <f t="shared" si="95"/>
        <v>3</v>
      </c>
      <c r="L3029" t="str">
        <f>VLOOKUP(A3029,'Каналы привлечения'!$A$1:$B$3211,2,0)</f>
        <v>TikTok</v>
      </c>
      <c r="M3029">
        <f>VLOOKUP(L3029,'Косты по каналам'!$A$1:$B$7,2,0)</f>
        <v>80</v>
      </c>
    </row>
    <row r="3030" spans="1:13" x14ac:dyDescent="0.25">
      <c r="A3030" s="1">
        <v>100521</v>
      </c>
      <c r="B3030" s="2">
        <v>44098</v>
      </c>
      <c r="C3030" s="1">
        <v>1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f>VLOOKUP(A3030,'Время активности'!$A$1:$B$3211,2,0)</f>
        <v>202</v>
      </c>
      <c r="J3030" s="5">
        <f t="shared" si="94"/>
        <v>3.3666666666666667</v>
      </c>
      <c r="K3030" s="1">
        <f t="shared" si="95"/>
        <v>1</v>
      </c>
      <c r="L3030" t="str">
        <f>VLOOKUP(A3030,'Каналы привлечения'!$A$1:$B$3211,2,0)</f>
        <v>Facebook</v>
      </c>
      <c r="M3030">
        <f>VLOOKUP(L3030,'Косты по каналам'!$A$1:$B$7,2,0)</f>
        <v>90</v>
      </c>
    </row>
    <row r="3031" spans="1:13" x14ac:dyDescent="0.25">
      <c r="A3031" s="1">
        <v>100655</v>
      </c>
      <c r="B3031" s="2">
        <v>43883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f>VLOOKUP(A3031,'Время активности'!$A$1:$B$3211,2,0)</f>
        <v>226</v>
      </c>
      <c r="J3031" s="5">
        <f t="shared" si="94"/>
        <v>3.7666666666666666</v>
      </c>
      <c r="K3031" s="1">
        <f t="shared" si="95"/>
        <v>1</v>
      </c>
      <c r="L3031" t="str">
        <f>VLOOKUP(A3031,'Каналы привлечения'!$A$1:$B$3211,2,0)</f>
        <v>VK</v>
      </c>
      <c r="M3031">
        <f>VLOOKUP(L3031,'Косты по каналам'!$A$1:$B$7,2,0)</f>
        <v>60</v>
      </c>
    </row>
    <row r="3032" spans="1:13" x14ac:dyDescent="0.25">
      <c r="A3032" s="1">
        <v>101066</v>
      </c>
      <c r="B3032" s="2">
        <v>44010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f>VLOOKUP(A3032,'Время активности'!$A$1:$B$3211,2,0)</f>
        <v>429</v>
      </c>
      <c r="J3032" s="5">
        <f t="shared" si="94"/>
        <v>7.15</v>
      </c>
      <c r="K3032" s="1">
        <f t="shared" si="95"/>
        <v>1</v>
      </c>
      <c r="L3032" t="str">
        <f>VLOOKUP(A3032,'Каналы привлечения'!$A$1:$B$3211,2,0)</f>
        <v>VK</v>
      </c>
      <c r="M3032">
        <f>VLOOKUP(L3032,'Косты по каналам'!$A$1:$B$7,2,0)</f>
        <v>60</v>
      </c>
    </row>
    <row r="3033" spans="1:13" x14ac:dyDescent="0.25">
      <c r="A3033" s="1">
        <v>100400</v>
      </c>
      <c r="B3033" s="2">
        <v>44146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f>VLOOKUP(A3033,'Время активности'!$A$1:$B$3211,2,0)</f>
        <v>31</v>
      </c>
      <c r="J3033" s="5">
        <f t="shared" si="94"/>
        <v>0.51666666666666672</v>
      </c>
      <c r="K3033" s="1">
        <f t="shared" si="95"/>
        <v>4</v>
      </c>
      <c r="L3033" t="str">
        <f>VLOOKUP(A3033,'Каналы привлечения'!$A$1:$B$3211,2,0)</f>
        <v>Telegram</v>
      </c>
      <c r="M3033">
        <f>VLOOKUP(L3033,'Косты по каналам'!$A$1:$B$7,2,0)</f>
        <v>70</v>
      </c>
    </row>
    <row r="3034" spans="1:13" x14ac:dyDescent="0.25">
      <c r="A3034" s="1">
        <v>102336</v>
      </c>
      <c r="B3034" s="2">
        <v>44125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f>VLOOKUP(A3034,'Время активности'!$A$1:$B$3211,2,0)</f>
        <v>217</v>
      </c>
      <c r="J3034" s="5">
        <f t="shared" si="94"/>
        <v>3.6166666666666667</v>
      </c>
      <c r="K3034" s="1">
        <f t="shared" si="95"/>
        <v>1</v>
      </c>
      <c r="L3034" t="str">
        <f>VLOOKUP(A3034,'Каналы привлечения'!$A$1:$B$3211,2,0)</f>
        <v>Facebook</v>
      </c>
      <c r="M3034">
        <f>VLOOKUP(L3034,'Косты по каналам'!$A$1:$B$7,2,0)</f>
        <v>90</v>
      </c>
    </row>
    <row r="3035" spans="1:13" x14ac:dyDescent="0.25">
      <c r="A3035" s="1">
        <v>102696</v>
      </c>
      <c r="B3035" s="2">
        <v>44054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f>VLOOKUP(A3035,'Время активности'!$A$1:$B$3211,2,0)</f>
        <v>14</v>
      </c>
      <c r="J3035" s="5">
        <f t="shared" si="94"/>
        <v>0.23333333333333334</v>
      </c>
      <c r="K3035" s="1">
        <f t="shared" si="95"/>
        <v>4</v>
      </c>
      <c r="L3035" t="str">
        <f>VLOOKUP(A3035,'Каналы привлечения'!$A$1:$B$3211,2,0)</f>
        <v>VK</v>
      </c>
      <c r="M3035">
        <f>VLOOKUP(L3035,'Косты по каналам'!$A$1:$B$7,2,0)</f>
        <v>60</v>
      </c>
    </row>
    <row r="3036" spans="1:13" x14ac:dyDescent="0.25">
      <c r="A3036" s="1">
        <v>100731</v>
      </c>
      <c r="B3036" s="2">
        <v>43873</v>
      </c>
      <c r="C3036" s="1">
        <v>1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f>VLOOKUP(A3036,'Время активности'!$A$1:$B$3211,2,0)</f>
        <v>19</v>
      </c>
      <c r="J3036" s="5">
        <f t="shared" si="94"/>
        <v>0.31666666666666665</v>
      </c>
      <c r="K3036" s="1">
        <f t="shared" si="95"/>
        <v>4</v>
      </c>
      <c r="L3036" t="str">
        <f>VLOOKUP(A3036,'Каналы привлечения'!$A$1:$B$3211,2,0)</f>
        <v>Instagram</v>
      </c>
      <c r="M3036">
        <f>VLOOKUP(L3036,'Косты по каналам'!$A$1:$B$7,2,0)</f>
        <v>75</v>
      </c>
    </row>
    <row r="3037" spans="1:13" x14ac:dyDescent="0.25">
      <c r="A3037" s="1">
        <v>102720</v>
      </c>
      <c r="B3037" s="2">
        <v>44013</v>
      </c>
      <c r="C3037" s="1">
        <v>1</v>
      </c>
      <c r="D3037" s="1">
        <v>1</v>
      </c>
      <c r="E3037" s="1">
        <v>1</v>
      </c>
      <c r="F3037" s="1">
        <v>0</v>
      </c>
      <c r="G3037" s="1">
        <v>0</v>
      </c>
      <c r="H3037" s="1">
        <v>0</v>
      </c>
      <c r="I3037" s="1">
        <f>VLOOKUP(A3037,'Время активности'!$A$1:$B$3211,2,0)</f>
        <v>52</v>
      </c>
      <c r="J3037" s="5">
        <f t="shared" si="94"/>
        <v>0.8666666666666667</v>
      </c>
      <c r="K3037" s="1">
        <f t="shared" si="95"/>
        <v>4</v>
      </c>
      <c r="L3037" t="str">
        <f>VLOOKUP(A3037,'Каналы привлечения'!$A$1:$B$3211,2,0)</f>
        <v>Одноклассники</v>
      </c>
      <c r="M3037">
        <f>VLOOKUP(L3037,'Косты по каналам'!$A$1:$B$7,2,0)</f>
        <v>45</v>
      </c>
    </row>
    <row r="3038" spans="1:13" x14ac:dyDescent="0.25">
      <c r="A3038" s="1">
        <v>102045</v>
      </c>
      <c r="B3038" s="2">
        <v>43938</v>
      </c>
      <c r="C3038" s="1">
        <v>1</v>
      </c>
      <c r="D3038" s="1">
        <v>1</v>
      </c>
      <c r="E3038" s="1">
        <v>1</v>
      </c>
      <c r="F3038" s="1">
        <v>1</v>
      </c>
      <c r="G3038" s="1">
        <v>1</v>
      </c>
      <c r="H3038" s="1">
        <v>0</v>
      </c>
      <c r="I3038" s="1">
        <f>VLOOKUP(A3038,'Время активности'!$A$1:$B$3211,2,0)</f>
        <v>239</v>
      </c>
      <c r="J3038" s="5">
        <f t="shared" si="94"/>
        <v>3.9833333333333334</v>
      </c>
      <c r="K3038" s="1">
        <f t="shared" si="95"/>
        <v>1</v>
      </c>
      <c r="L3038" t="str">
        <f>VLOOKUP(A3038,'Каналы привлечения'!$A$1:$B$3211,2,0)</f>
        <v>VK</v>
      </c>
      <c r="M3038">
        <f>VLOOKUP(L3038,'Косты по каналам'!$A$1:$B$7,2,0)</f>
        <v>60</v>
      </c>
    </row>
    <row r="3039" spans="1:13" x14ac:dyDescent="0.25">
      <c r="A3039" s="1">
        <v>101430</v>
      </c>
      <c r="B3039" s="2">
        <v>43912</v>
      </c>
      <c r="C3039" s="1">
        <v>1</v>
      </c>
      <c r="D3039" s="1">
        <v>1</v>
      </c>
      <c r="E3039" s="1">
        <v>0</v>
      </c>
      <c r="F3039" s="1">
        <v>0</v>
      </c>
      <c r="G3039" s="1">
        <v>0</v>
      </c>
      <c r="H3039" s="1">
        <v>0</v>
      </c>
      <c r="I3039" s="1">
        <f>VLOOKUP(A3039,'Время активности'!$A$1:$B$3211,2,0)</f>
        <v>180</v>
      </c>
      <c r="J3039" s="5">
        <f t="shared" si="94"/>
        <v>3</v>
      </c>
      <c r="K3039" s="1">
        <f t="shared" si="95"/>
        <v>2</v>
      </c>
      <c r="L3039" t="str">
        <f>VLOOKUP(A3039,'Каналы привлечения'!$A$1:$B$3211,2,0)</f>
        <v>Facebook</v>
      </c>
      <c r="M3039">
        <f>VLOOKUP(L3039,'Косты по каналам'!$A$1:$B$7,2,0)</f>
        <v>90</v>
      </c>
    </row>
    <row r="3040" spans="1:13" x14ac:dyDescent="0.25">
      <c r="A3040" s="1">
        <v>101833</v>
      </c>
      <c r="B3040" s="2">
        <v>44122</v>
      </c>
      <c r="C3040" s="1">
        <v>1</v>
      </c>
      <c r="D3040" s="1">
        <v>1</v>
      </c>
      <c r="E3040" s="1">
        <v>1</v>
      </c>
      <c r="F3040" s="1">
        <v>0</v>
      </c>
      <c r="G3040" s="1">
        <v>0</v>
      </c>
      <c r="H3040" s="1">
        <v>0</v>
      </c>
      <c r="I3040" s="1">
        <f>VLOOKUP(A3040,'Время активности'!$A$1:$B$3211,2,0)</f>
        <v>228</v>
      </c>
      <c r="J3040" s="5">
        <f t="shared" si="94"/>
        <v>3.8</v>
      </c>
      <c r="K3040" s="1">
        <f t="shared" si="95"/>
        <v>1</v>
      </c>
      <c r="L3040" t="str">
        <f>VLOOKUP(A3040,'Каналы привлечения'!$A$1:$B$3211,2,0)</f>
        <v>Одноклассники</v>
      </c>
      <c r="M3040">
        <f>VLOOKUP(L3040,'Косты по каналам'!$A$1:$B$7,2,0)</f>
        <v>45</v>
      </c>
    </row>
    <row r="3041" spans="1:13" x14ac:dyDescent="0.25">
      <c r="A3041" s="1">
        <v>101585</v>
      </c>
      <c r="B3041" s="2">
        <v>43921</v>
      </c>
      <c r="C3041" s="1">
        <v>1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f>VLOOKUP(A3041,'Время активности'!$A$1:$B$3211,2,0)</f>
        <v>244</v>
      </c>
      <c r="J3041" s="5">
        <f t="shared" si="94"/>
        <v>4.0666666666666664</v>
      </c>
      <c r="K3041" s="1">
        <f t="shared" si="95"/>
        <v>1</v>
      </c>
      <c r="L3041" t="str">
        <f>VLOOKUP(A3041,'Каналы привлечения'!$A$1:$B$3211,2,0)</f>
        <v>VK</v>
      </c>
      <c r="M3041">
        <f>VLOOKUP(L3041,'Косты по каналам'!$A$1:$B$7,2,0)</f>
        <v>60</v>
      </c>
    </row>
    <row r="3042" spans="1:13" x14ac:dyDescent="0.25">
      <c r="A3042" s="1">
        <v>100777</v>
      </c>
      <c r="B3042" s="2">
        <v>43885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f>VLOOKUP(A3042,'Время активности'!$A$1:$B$3211,2,0)</f>
        <v>885</v>
      </c>
      <c r="J3042" s="5">
        <f t="shared" si="94"/>
        <v>14.75</v>
      </c>
      <c r="K3042" s="1">
        <f t="shared" si="95"/>
        <v>1</v>
      </c>
      <c r="L3042" t="str">
        <f>VLOOKUP(A3042,'Каналы привлечения'!$A$1:$B$3211,2,0)</f>
        <v>Instagram</v>
      </c>
      <c r="M3042">
        <f>VLOOKUP(L3042,'Косты по каналам'!$A$1:$B$7,2,0)</f>
        <v>75</v>
      </c>
    </row>
    <row r="3043" spans="1:13" x14ac:dyDescent="0.25">
      <c r="A3043" s="1">
        <v>100203</v>
      </c>
      <c r="B3043" s="2">
        <v>44018</v>
      </c>
      <c r="C3043" s="1">
        <v>1</v>
      </c>
      <c r="D3043" s="1">
        <v>1</v>
      </c>
      <c r="E3043" s="1">
        <v>1</v>
      </c>
      <c r="F3043" s="1">
        <v>1</v>
      </c>
      <c r="G3043" s="1">
        <v>1</v>
      </c>
      <c r="H3043" s="1">
        <v>1</v>
      </c>
      <c r="I3043" s="1">
        <f>VLOOKUP(A3043,'Время активности'!$A$1:$B$3211,2,0)</f>
        <v>237</v>
      </c>
      <c r="J3043" s="5">
        <f t="shared" si="94"/>
        <v>3.95</v>
      </c>
      <c r="K3043" s="1">
        <f t="shared" si="95"/>
        <v>1</v>
      </c>
      <c r="L3043" t="str">
        <f>VLOOKUP(A3043,'Каналы привлечения'!$A$1:$B$3211,2,0)</f>
        <v>Одноклассники</v>
      </c>
      <c r="M3043">
        <f>VLOOKUP(L3043,'Косты по каналам'!$A$1:$B$7,2,0)</f>
        <v>45</v>
      </c>
    </row>
    <row r="3044" spans="1:13" x14ac:dyDescent="0.25">
      <c r="A3044" s="1">
        <v>101080</v>
      </c>
      <c r="B3044" s="2">
        <v>43842</v>
      </c>
      <c r="C3044" s="1">
        <v>1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f>VLOOKUP(A3044,'Время активности'!$A$1:$B$3211,2,0)</f>
        <v>974</v>
      </c>
      <c r="J3044" s="5">
        <f t="shared" si="94"/>
        <v>16.233333333333334</v>
      </c>
      <c r="K3044" s="1">
        <f t="shared" si="95"/>
        <v>1</v>
      </c>
      <c r="L3044" t="str">
        <f>VLOOKUP(A3044,'Каналы привлечения'!$A$1:$B$3211,2,0)</f>
        <v>Facebook</v>
      </c>
      <c r="M3044">
        <f>VLOOKUP(L3044,'Косты по каналам'!$A$1:$B$7,2,0)</f>
        <v>90</v>
      </c>
    </row>
    <row r="3045" spans="1:13" x14ac:dyDescent="0.25">
      <c r="A3045" s="1">
        <v>102223</v>
      </c>
      <c r="B3045" s="2">
        <v>44194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f>VLOOKUP(A3045,'Время активности'!$A$1:$B$3211,2,0)</f>
        <v>61</v>
      </c>
      <c r="J3045" s="5">
        <f t="shared" si="94"/>
        <v>1.0166666666666666</v>
      </c>
      <c r="K3045" s="1">
        <f t="shared" si="95"/>
        <v>3</v>
      </c>
      <c r="L3045" t="str">
        <f>VLOOKUP(A3045,'Каналы привлечения'!$A$1:$B$3211,2,0)</f>
        <v>TikTok</v>
      </c>
      <c r="M3045">
        <f>VLOOKUP(L3045,'Косты по каналам'!$A$1:$B$7,2,0)</f>
        <v>80</v>
      </c>
    </row>
    <row r="3046" spans="1:13" x14ac:dyDescent="0.25">
      <c r="A3046" s="1">
        <v>102038</v>
      </c>
      <c r="B3046" s="2">
        <v>43871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f>VLOOKUP(A3046,'Время активности'!$A$1:$B$3211,2,0)</f>
        <v>194</v>
      </c>
      <c r="J3046" s="5">
        <f t="shared" si="94"/>
        <v>3.2333333333333334</v>
      </c>
      <c r="K3046" s="1">
        <f t="shared" si="95"/>
        <v>1</v>
      </c>
      <c r="L3046" t="str">
        <f>VLOOKUP(A3046,'Каналы привлечения'!$A$1:$B$3211,2,0)</f>
        <v>VK</v>
      </c>
      <c r="M3046">
        <f>VLOOKUP(L3046,'Косты по каналам'!$A$1:$B$7,2,0)</f>
        <v>60</v>
      </c>
    </row>
    <row r="3047" spans="1:13" x14ac:dyDescent="0.25">
      <c r="A3047" s="1">
        <v>102425</v>
      </c>
      <c r="B3047" s="2">
        <v>44160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f>VLOOKUP(A3047,'Время активности'!$A$1:$B$3211,2,0)</f>
        <v>234</v>
      </c>
      <c r="J3047" s="5">
        <f t="shared" si="94"/>
        <v>3.9</v>
      </c>
      <c r="K3047" s="1">
        <f t="shared" si="95"/>
        <v>1</v>
      </c>
      <c r="L3047" t="str">
        <f>VLOOKUP(A3047,'Каналы привлечения'!$A$1:$B$3211,2,0)</f>
        <v>Facebook</v>
      </c>
      <c r="M3047">
        <f>VLOOKUP(L3047,'Косты по каналам'!$A$1:$B$7,2,0)</f>
        <v>90</v>
      </c>
    </row>
    <row r="3048" spans="1:13" x14ac:dyDescent="0.25">
      <c r="A3048" s="1">
        <v>101134</v>
      </c>
      <c r="B3048" s="2">
        <v>44142</v>
      </c>
      <c r="C3048" s="1">
        <v>1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f>VLOOKUP(A3048,'Время активности'!$A$1:$B$3211,2,0)</f>
        <v>69</v>
      </c>
      <c r="J3048" s="5">
        <f t="shared" si="94"/>
        <v>1.1499999999999999</v>
      </c>
      <c r="K3048" s="1">
        <f t="shared" si="95"/>
        <v>3</v>
      </c>
      <c r="L3048" t="str">
        <f>VLOOKUP(A3048,'Каналы привлечения'!$A$1:$B$3211,2,0)</f>
        <v>TikTok</v>
      </c>
      <c r="M3048">
        <f>VLOOKUP(L3048,'Косты по каналам'!$A$1:$B$7,2,0)</f>
        <v>80</v>
      </c>
    </row>
    <row r="3049" spans="1:13" x14ac:dyDescent="0.25">
      <c r="A3049" s="1">
        <v>100533</v>
      </c>
      <c r="B3049" s="2">
        <v>43988</v>
      </c>
      <c r="C3049" s="1">
        <v>1</v>
      </c>
      <c r="D3049" s="1">
        <v>1</v>
      </c>
      <c r="E3049" s="1">
        <v>0</v>
      </c>
      <c r="F3049" s="1">
        <v>0</v>
      </c>
      <c r="G3049" s="1">
        <v>0</v>
      </c>
      <c r="H3049" s="1">
        <v>0</v>
      </c>
      <c r="I3049" s="1">
        <f>VLOOKUP(A3049,'Время активности'!$A$1:$B$3211,2,0)</f>
        <v>170</v>
      </c>
      <c r="J3049" s="5">
        <f t="shared" si="94"/>
        <v>2.8333333333333335</v>
      </c>
      <c r="K3049" s="1">
        <f t="shared" si="95"/>
        <v>2</v>
      </c>
      <c r="L3049" t="str">
        <f>VLOOKUP(A3049,'Каналы привлечения'!$A$1:$B$3211,2,0)</f>
        <v>TikTok</v>
      </c>
      <c r="M3049">
        <f>VLOOKUP(L3049,'Косты по каналам'!$A$1:$B$7,2,0)</f>
        <v>80</v>
      </c>
    </row>
    <row r="3050" spans="1:13" x14ac:dyDescent="0.25">
      <c r="A3050" s="1">
        <v>100301</v>
      </c>
      <c r="B3050" s="2">
        <v>44039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f>VLOOKUP(A3050,'Время активности'!$A$1:$B$3211,2,0)</f>
        <v>277</v>
      </c>
      <c r="J3050" s="5">
        <f t="shared" si="94"/>
        <v>4.6166666666666663</v>
      </c>
      <c r="K3050" s="1">
        <f t="shared" si="95"/>
        <v>1</v>
      </c>
      <c r="L3050" t="str">
        <f>VLOOKUP(A3050,'Каналы привлечения'!$A$1:$B$3211,2,0)</f>
        <v>Одноклассники</v>
      </c>
      <c r="M3050">
        <f>VLOOKUP(L3050,'Косты по каналам'!$A$1:$B$7,2,0)</f>
        <v>45</v>
      </c>
    </row>
    <row r="3051" spans="1:13" x14ac:dyDescent="0.25">
      <c r="A3051" s="1">
        <v>102212</v>
      </c>
      <c r="B3051" s="2">
        <v>43981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f>VLOOKUP(A3051,'Время активности'!$A$1:$B$3211,2,0)</f>
        <v>184</v>
      </c>
      <c r="J3051" s="5">
        <f t="shared" si="94"/>
        <v>3.0666666666666669</v>
      </c>
      <c r="K3051" s="1">
        <f t="shared" si="95"/>
        <v>1</v>
      </c>
      <c r="L3051" t="str">
        <f>VLOOKUP(A3051,'Каналы привлечения'!$A$1:$B$3211,2,0)</f>
        <v>Одноклассники</v>
      </c>
      <c r="M3051">
        <f>VLOOKUP(L3051,'Косты по каналам'!$A$1:$B$7,2,0)</f>
        <v>45</v>
      </c>
    </row>
    <row r="3052" spans="1:13" x14ac:dyDescent="0.25">
      <c r="A3052" s="1">
        <v>100554</v>
      </c>
      <c r="B3052" s="2">
        <v>44072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f>VLOOKUP(A3052,'Время активности'!$A$1:$B$3211,2,0)</f>
        <v>75</v>
      </c>
      <c r="J3052" s="5">
        <f t="shared" si="94"/>
        <v>1.25</v>
      </c>
      <c r="K3052" s="1">
        <f t="shared" si="95"/>
        <v>3</v>
      </c>
      <c r="L3052" t="str">
        <f>VLOOKUP(A3052,'Каналы привлечения'!$A$1:$B$3211,2,0)</f>
        <v>Facebook</v>
      </c>
      <c r="M3052">
        <f>VLOOKUP(L3052,'Косты по каналам'!$A$1:$B$7,2,0)</f>
        <v>90</v>
      </c>
    </row>
    <row r="3053" spans="1:13" x14ac:dyDescent="0.25">
      <c r="A3053" s="1">
        <v>102939</v>
      </c>
      <c r="B3053" s="2">
        <v>44024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f>VLOOKUP(A3053,'Время активности'!$A$1:$B$3211,2,0)</f>
        <v>66</v>
      </c>
      <c r="J3053" s="5">
        <f t="shared" si="94"/>
        <v>1.1000000000000001</v>
      </c>
      <c r="K3053" s="1">
        <f t="shared" si="95"/>
        <v>3</v>
      </c>
      <c r="L3053" t="str">
        <f>VLOOKUP(A3053,'Каналы привлечения'!$A$1:$B$3211,2,0)</f>
        <v>TikTok</v>
      </c>
      <c r="M3053">
        <f>VLOOKUP(L3053,'Косты по каналам'!$A$1:$B$7,2,0)</f>
        <v>80</v>
      </c>
    </row>
    <row r="3054" spans="1:13" x14ac:dyDescent="0.25">
      <c r="A3054" s="1">
        <v>100018</v>
      </c>
      <c r="B3054" s="2">
        <v>44154</v>
      </c>
      <c r="C3054" s="1">
        <v>1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f>VLOOKUP(A3054,'Время активности'!$A$1:$B$3211,2,0)</f>
        <v>75</v>
      </c>
      <c r="J3054" s="5">
        <f t="shared" si="94"/>
        <v>1.25</v>
      </c>
      <c r="K3054" s="1">
        <f t="shared" si="95"/>
        <v>3</v>
      </c>
      <c r="L3054" t="str">
        <f>VLOOKUP(A3054,'Каналы привлечения'!$A$1:$B$3211,2,0)</f>
        <v>Instagram</v>
      </c>
      <c r="M3054">
        <f>VLOOKUP(L3054,'Косты по каналам'!$A$1:$B$7,2,0)</f>
        <v>75</v>
      </c>
    </row>
    <row r="3055" spans="1:13" x14ac:dyDescent="0.25">
      <c r="A3055" s="1">
        <v>101784</v>
      </c>
      <c r="B3055" s="2">
        <v>43984</v>
      </c>
      <c r="C3055" s="1">
        <v>1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f>VLOOKUP(A3055,'Время активности'!$A$1:$B$3211,2,0)</f>
        <v>286</v>
      </c>
      <c r="J3055" s="5">
        <f t="shared" si="94"/>
        <v>4.7666666666666666</v>
      </c>
      <c r="K3055" s="1">
        <f t="shared" si="95"/>
        <v>1</v>
      </c>
      <c r="L3055" t="str">
        <f>VLOOKUP(A3055,'Каналы привлечения'!$A$1:$B$3211,2,0)</f>
        <v>Одноклассники</v>
      </c>
      <c r="M3055">
        <f>VLOOKUP(L3055,'Косты по каналам'!$A$1:$B$7,2,0)</f>
        <v>45</v>
      </c>
    </row>
    <row r="3056" spans="1:13" x14ac:dyDescent="0.25">
      <c r="A3056" s="1">
        <v>100860</v>
      </c>
      <c r="B3056" s="2">
        <v>44093</v>
      </c>
      <c r="C3056" s="1">
        <v>1</v>
      </c>
      <c r="D3056" s="1">
        <v>1</v>
      </c>
      <c r="E3056" s="1">
        <v>1</v>
      </c>
      <c r="F3056" s="1">
        <v>1</v>
      </c>
      <c r="G3056" s="1">
        <v>0</v>
      </c>
      <c r="H3056" s="1">
        <v>0</v>
      </c>
      <c r="I3056" s="1">
        <f>VLOOKUP(A3056,'Время активности'!$A$1:$B$3211,2,0)</f>
        <v>68</v>
      </c>
      <c r="J3056" s="5">
        <f t="shared" si="94"/>
        <v>1.1333333333333333</v>
      </c>
      <c r="K3056" s="1">
        <f t="shared" si="95"/>
        <v>3</v>
      </c>
      <c r="L3056" t="str">
        <f>VLOOKUP(A3056,'Каналы привлечения'!$A$1:$B$3211,2,0)</f>
        <v>Instagram</v>
      </c>
      <c r="M3056">
        <f>VLOOKUP(L3056,'Косты по каналам'!$A$1:$B$7,2,0)</f>
        <v>75</v>
      </c>
    </row>
    <row r="3057" spans="1:13" x14ac:dyDescent="0.25">
      <c r="A3057" s="1">
        <v>100356</v>
      </c>
      <c r="B3057" s="2">
        <v>44100</v>
      </c>
      <c r="C3057" s="1">
        <v>1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f>VLOOKUP(A3057,'Время активности'!$A$1:$B$3211,2,0)</f>
        <v>286</v>
      </c>
      <c r="J3057" s="5">
        <f t="shared" si="94"/>
        <v>4.7666666666666666</v>
      </c>
      <c r="K3057" s="1">
        <f t="shared" si="95"/>
        <v>1</v>
      </c>
      <c r="L3057" t="str">
        <f>VLOOKUP(A3057,'Каналы привлечения'!$A$1:$B$3211,2,0)</f>
        <v>VK</v>
      </c>
      <c r="M3057">
        <f>VLOOKUP(L3057,'Косты по каналам'!$A$1:$B$7,2,0)</f>
        <v>60</v>
      </c>
    </row>
    <row r="3058" spans="1:13" x14ac:dyDescent="0.25">
      <c r="A3058" s="1">
        <v>101570</v>
      </c>
      <c r="B3058" s="2">
        <v>44035</v>
      </c>
      <c r="C3058" s="1">
        <v>1</v>
      </c>
      <c r="D3058" s="1">
        <v>1</v>
      </c>
      <c r="E3058" s="1">
        <v>1</v>
      </c>
      <c r="F3058" s="1">
        <v>0</v>
      </c>
      <c r="G3058" s="1">
        <v>0</v>
      </c>
      <c r="H3058" s="1">
        <v>0</v>
      </c>
      <c r="I3058" s="1">
        <f>VLOOKUP(A3058,'Время активности'!$A$1:$B$3211,2,0)</f>
        <v>77</v>
      </c>
      <c r="J3058" s="5">
        <f t="shared" si="94"/>
        <v>1.2833333333333334</v>
      </c>
      <c r="K3058" s="1">
        <f t="shared" si="95"/>
        <v>3</v>
      </c>
      <c r="L3058" t="str">
        <f>VLOOKUP(A3058,'Каналы привлечения'!$A$1:$B$3211,2,0)</f>
        <v>VK</v>
      </c>
      <c r="M3058">
        <f>VLOOKUP(L3058,'Косты по каналам'!$A$1:$B$7,2,0)</f>
        <v>60</v>
      </c>
    </row>
    <row r="3059" spans="1:13" x14ac:dyDescent="0.25">
      <c r="A3059" s="1">
        <v>100039</v>
      </c>
      <c r="B3059" s="2">
        <v>43872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f>VLOOKUP(A3059,'Время активности'!$A$1:$B$3211,2,0)</f>
        <v>54</v>
      </c>
      <c r="J3059" s="5">
        <f t="shared" si="94"/>
        <v>0.9</v>
      </c>
      <c r="K3059" s="1">
        <f t="shared" si="95"/>
        <v>4</v>
      </c>
      <c r="L3059" t="str">
        <f>VLOOKUP(A3059,'Каналы привлечения'!$A$1:$B$3211,2,0)</f>
        <v>Instagram</v>
      </c>
      <c r="M3059">
        <f>VLOOKUP(L3059,'Косты по каналам'!$A$1:$B$7,2,0)</f>
        <v>75</v>
      </c>
    </row>
    <row r="3060" spans="1:13" x14ac:dyDescent="0.25">
      <c r="A3060" s="1">
        <v>101180</v>
      </c>
      <c r="B3060" s="2">
        <v>44064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f>VLOOKUP(A3060,'Время активности'!$A$1:$B$3211,2,0)</f>
        <v>173</v>
      </c>
      <c r="J3060" s="5">
        <f t="shared" si="94"/>
        <v>2.8833333333333333</v>
      </c>
      <c r="K3060" s="1">
        <f t="shared" si="95"/>
        <v>2</v>
      </c>
      <c r="L3060" t="str">
        <f>VLOOKUP(A3060,'Каналы привлечения'!$A$1:$B$3211,2,0)</f>
        <v>TikTok</v>
      </c>
      <c r="M3060">
        <f>VLOOKUP(L3060,'Косты по каналам'!$A$1:$B$7,2,0)</f>
        <v>80</v>
      </c>
    </row>
    <row r="3061" spans="1:13" x14ac:dyDescent="0.25">
      <c r="A3061" s="1">
        <v>100144</v>
      </c>
      <c r="B3061" s="2">
        <v>44062</v>
      </c>
      <c r="C3061" s="1">
        <v>1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f>VLOOKUP(A3061,'Время активности'!$A$1:$B$3211,2,0)</f>
        <v>202</v>
      </c>
      <c r="J3061" s="5">
        <f t="shared" si="94"/>
        <v>3.3666666666666667</v>
      </c>
      <c r="K3061" s="1">
        <f t="shared" si="95"/>
        <v>1</v>
      </c>
      <c r="L3061" t="str">
        <f>VLOOKUP(A3061,'Каналы привлечения'!$A$1:$B$3211,2,0)</f>
        <v>Telegram</v>
      </c>
      <c r="M3061">
        <f>VLOOKUP(L3061,'Косты по каналам'!$A$1:$B$7,2,0)</f>
        <v>70</v>
      </c>
    </row>
    <row r="3062" spans="1:13" x14ac:dyDescent="0.25">
      <c r="A3062" s="1">
        <v>102772</v>
      </c>
      <c r="B3062" s="2">
        <v>44006</v>
      </c>
      <c r="C3062" s="1">
        <v>1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f>VLOOKUP(A3062,'Время активности'!$A$1:$B$3211,2,0)</f>
        <v>199</v>
      </c>
      <c r="J3062" s="5">
        <f t="shared" si="94"/>
        <v>3.3166666666666669</v>
      </c>
      <c r="K3062" s="1">
        <f t="shared" si="95"/>
        <v>1</v>
      </c>
      <c r="L3062" t="str">
        <f>VLOOKUP(A3062,'Каналы привлечения'!$A$1:$B$3211,2,0)</f>
        <v>Facebook</v>
      </c>
      <c r="M3062">
        <f>VLOOKUP(L3062,'Косты по каналам'!$A$1:$B$7,2,0)</f>
        <v>90</v>
      </c>
    </row>
    <row r="3063" spans="1:13" x14ac:dyDescent="0.25">
      <c r="A3063" s="1">
        <v>101789</v>
      </c>
      <c r="B3063" s="2">
        <v>44112</v>
      </c>
      <c r="C3063" s="1">
        <v>1</v>
      </c>
      <c r="D3063" s="1">
        <v>1</v>
      </c>
      <c r="E3063" s="1">
        <v>1</v>
      </c>
      <c r="F3063" s="1">
        <v>1</v>
      </c>
      <c r="G3063" s="1">
        <v>0</v>
      </c>
      <c r="H3063" s="1">
        <v>0</v>
      </c>
      <c r="I3063" s="1">
        <f>VLOOKUP(A3063,'Время активности'!$A$1:$B$3211,2,0)</f>
        <v>130</v>
      </c>
      <c r="J3063" s="5">
        <f t="shared" si="94"/>
        <v>2.1666666666666665</v>
      </c>
      <c r="K3063" s="1">
        <f t="shared" si="95"/>
        <v>2</v>
      </c>
      <c r="L3063" t="str">
        <f>VLOOKUP(A3063,'Каналы привлечения'!$A$1:$B$3211,2,0)</f>
        <v>Telegram</v>
      </c>
      <c r="M3063">
        <f>VLOOKUP(L3063,'Косты по каналам'!$A$1:$B$7,2,0)</f>
        <v>70</v>
      </c>
    </row>
    <row r="3064" spans="1:13" x14ac:dyDescent="0.25">
      <c r="A3064" s="1">
        <v>101424</v>
      </c>
      <c r="B3064" s="2">
        <v>44010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f>VLOOKUP(A3064,'Время активности'!$A$1:$B$3211,2,0)</f>
        <v>227</v>
      </c>
      <c r="J3064" s="5">
        <f t="shared" si="94"/>
        <v>3.7833333333333332</v>
      </c>
      <c r="K3064" s="1">
        <f t="shared" si="95"/>
        <v>1</v>
      </c>
      <c r="L3064" t="str">
        <f>VLOOKUP(A3064,'Каналы привлечения'!$A$1:$B$3211,2,0)</f>
        <v>VK</v>
      </c>
      <c r="M3064">
        <f>VLOOKUP(L3064,'Косты по каналам'!$A$1:$B$7,2,0)</f>
        <v>60</v>
      </c>
    </row>
    <row r="3065" spans="1:13" x14ac:dyDescent="0.25">
      <c r="A3065" s="1">
        <v>102926</v>
      </c>
      <c r="B3065" s="2">
        <v>43942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f>VLOOKUP(A3065,'Время активности'!$A$1:$B$3211,2,0)</f>
        <v>23</v>
      </c>
      <c r="J3065" s="5">
        <f t="shared" si="94"/>
        <v>0.38333333333333336</v>
      </c>
      <c r="K3065" s="1">
        <f t="shared" si="95"/>
        <v>4</v>
      </c>
      <c r="L3065" t="str">
        <f>VLOOKUP(A3065,'Каналы привлечения'!$A$1:$B$3211,2,0)</f>
        <v>Facebook</v>
      </c>
      <c r="M3065">
        <f>VLOOKUP(L3065,'Косты по каналам'!$A$1:$B$7,2,0)</f>
        <v>90</v>
      </c>
    </row>
    <row r="3066" spans="1:13" x14ac:dyDescent="0.25">
      <c r="A3066" s="1">
        <v>102603</v>
      </c>
      <c r="B3066" s="2">
        <v>44177</v>
      </c>
      <c r="C3066" s="1">
        <v>1</v>
      </c>
      <c r="D3066" s="1">
        <v>1</v>
      </c>
      <c r="E3066" s="1">
        <v>1</v>
      </c>
      <c r="F3066" s="1">
        <v>0</v>
      </c>
      <c r="G3066" s="1">
        <v>0</v>
      </c>
      <c r="H3066" s="1">
        <v>0</v>
      </c>
      <c r="I3066" s="1">
        <f>VLOOKUP(A3066,'Время активности'!$A$1:$B$3211,2,0)</f>
        <v>298</v>
      </c>
      <c r="J3066" s="5">
        <f t="shared" si="94"/>
        <v>4.9666666666666668</v>
      </c>
      <c r="K3066" s="1">
        <f t="shared" si="95"/>
        <v>1</v>
      </c>
      <c r="L3066" t="str">
        <f>VLOOKUP(A3066,'Каналы привлечения'!$A$1:$B$3211,2,0)</f>
        <v>Одноклассники</v>
      </c>
      <c r="M3066">
        <f>VLOOKUP(L3066,'Косты по каналам'!$A$1:$B$7,2,0)</f>
        <v>45</v>
      </c>
    </row>
    <row r="3067" spans="1:13" x14ac:dyDescent="0.25">
      <c r="A3067" s="1">
        <v>101887</v>
      </c>
      <c r="B3067" s="2">
        <v>43906</v>
      </c>
      <c r="C3067" s="1">
        <v>1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f>VLOOKUP(A3067,'Время активности'!$A$1:$B$3211,2,0)</f>
        <v>55</v>
      </c>
      <c r="J3067" s="5">
        <f t="shared" si="94"/>
        <v>0.91666666666666663</v>
      </c>
      <c r="K3067" s="1">
        <f t="shared" si="95"/>
        <v>4</v>
      </c>
      <c r="L3067" t="str">
        <f>VLOOKUP(A3067,'Каналы привлечения'!$A$1:$B$3211,2,0)</f>
        <v>Instagram</v>
      </c>
      <c r="M3067">
        <f>VLOOKUP(L3067,'Косты по каналам'!$A$1:$B$7,2,0)</f>
        <v>75</v>
      </c>
    </row>
    <row r="3068" spans="1:13" x14ac:dyDescent="0.25">
      <c r="A3068" s="1">
        <v>102618</v>
      </c>
      <c r="B3068" s="2">
        <v>44171</v>
      </c>
      <c r="C3068" s="1">
        <v>1</v>
      </c>
      <c r="D3068" s="1">
        <v>1</v>
      </c>
      <c r="E3068" s="1">
        <v>1</v>
      </c>
      <c r="F3068" s="1">
        <v>0</v>
      </c>
      <c r="G3068" s="1">
        <v>0</v>
      </c>
      <c r="H3068" s="1">
        <v>0</v>
      </c>
      <c r="I3068" s="1">
        <f>VLOOKUP(A3068,'Время активности'!$A$1:$B$3211,2,0)</f>
        <v>364</v>
      </c>
      <c r="J3068" s="5">
        <f t="shared" si="94"/>
        <v>6.0666666666666664</v>
      </c>
      <c r="K3068" s="1">
        <f t="shared" si="95"/>
        <v>1</v>
      </c>
      <c r="L3068" t="str">
        <f>VLOOKUP(A3068,'Каналы привлечения'!$A$1:$B$3211,2,0)</f>
        <v>VK</v>
      </c>
      <c r="M3068">
        <f>VLOOKUP(L3068,'Косты по каналам'!$A$1:$B$7,2,0)</f>
        <v>60</v>
      </c>
    </row>
    <row r="3069" spans="1:13" x14ac:dyDescent="0.25">
      <c r="A3069" s="1">
        <v>102224</v>
      </c>
      <c r="B3069" s="2">
        <v>44012</v>
      </c>
      <c r="C3069" s="1">
        <v>1</v>
      </c>
      <c r="D3069" s="1">
        <v>1</v>
      </c>
      <c r="E3069" s="1">
        <v>1</v>
      </c>
      <c r="F3069" s="1">
        <v>0</v>
      </c>
      <c r="G3069" s="1">
        <v>0</v>
      </c>
      <c r="H3069" s="1">
        <v>0</v>
      </c>
      <c r="I3069" s="1">
        <f>VLOOKUP(A3069,'Время активности'!$A$1:$B$3211,2,0)</f>
        <v>91</v>
      </c>
      <c r="J3069" s="5">
        <f t="shared" si="94"/>
        <v>1.5166666666666666</v>
      </c>
      <c r="K3069" s="1">
        <f t="shared" si="95"/>
        <v>3</v>
      </c>
      <c r="L3069" t="str">
        <f>VLOOKUP(A3069,'Каналы привлечения'!$A$1:$B$3211,2,0)</f>
        <v>Facebook</v>
      </c>
      <c r="M3069">
        <f>VLOOKUP(L3069,'Косты по каналам'!$A$1:$B$7,2,0)</f>
        <v>90</v>
      </c>
    </row>
    <row r="3070" spans="1:13" x14ac:dyDescent="0.25">
      <c r="A3070" s="1">
        <v>101086</v>
      </c>
      <c r="B3070" s="2">
        <v>43983</v>
      </c>
      <c r="C3070" s="1">
        <v>1</v>
      </c>
      <c r="D3070" s="1">
        <v>1</v>
      </c>
      <c r="E3070" s="1">
        <v>1</v>
      </c>
      <c r="F3070" s="1">
        <v>0</v>
      </c>
      <c r="G3070" s="1">
        <v>0</v>
      </c>
      <c r="H3070" s="1">
        <v>0</v>
      </c>
      <c r="I3070" s="1">
        <f>VLOOKUP(A3070,'Время активности'!$A$1:$B$3211,2,0)</f>
        <v>84</v>
      </c>
      <c r="J3070" s="5">
        <f t="shared" si="94"/>
        <v>1.4</v>
      </c>
      <c r="K3070" s="1">
        <f t="shared" si="95"/>
        <v>3</v>
      </c>
      <c r="L3070" t="str">
        <f>VLOOKUP(A3070,'Каналы привлечения'!$A$1:$B$3211,2,0)</f>
        <v>Одноклассники</v>
      </c>
      <c r="M3070">
        <f>VLOOKUP(L3070,'Косты по каналам'!$A$1:$B$7,2,0)</f>
        <v>45</v>
      </c>
    </row>
    <row r="3071" spans="1:13" x14ac:dyDescent="0.25">
      <c r="A3071" s="1">
        <v>103072</v>
      </c>
      <c r="B3071" s="2">
        <v>44025</v>
      </c>
      <c r="C3071" s="1">
        <v>1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f>VLOOKUP(A3071,'Время активности'!$A$1:$B$3211,2,0)</f>
        <v>58</v>
      </c>
      <c r="J3071" s="5">
        <f t="shared" si="94"/>
        <v>0.96666666666666667</v>
      </c>
      <c r="K3071" s="1">
        <f t="shared" si="95"/>
        <v>4</v>
      </c>
      <c r="L3071" t="str">
        <f>VLOOKUP(A3071,'Каналы привлечения'!$A$1:$B$3211,2,0)</f>
        <v>Telegram</v>
      </c>
      <c r="M3071">
        <f>VLOOKUP(L3071,'Косты по каналам'!$A$1:$B$7,2,0)</f>
        <v>70</v>
      </c>
    </row>
    <row r="3072" spans="1:13" x14ac:dyDescent="0.25">
      <c r="A3072" s="1">
        <v>102539</v>
      </c>
      <c r="B3072" s="2">
        <v>44175</v>
      </c>
      <c r="C3072" s="1">
        <v>1</v>
      </c>
      <c r="D3072" s="1">
        <v>1</v>
      </c>
      <c r="E3072" s="1">
        <v>1</v>
      </c>
      <c r="F3072" s="1">
        <v>1</v>
      </c>
      <c r="G3072" s="1">
        <v>0</v>
      </c>
      <c r="H3072" s="1">
        <v>0</v>
      </c>
      <c r="I3072" s="1">
        <f>VLOOKUP(A3072,'Время активности'!$A$1:$B$3211,2,0)</f>
        <v>11</v>
      </c>
      <c r="J3072" s="5">
        <f t="shared" si="94"/>
        <v>0.18333333333333332</v>
      </c>
      <c r="K3072" s="1">
        <f t="shared" si="95"/>
        <v>4</v>
      </c>
      <c r="L3072" t="str">
        <f>VLOOKUP(A3072,'Каналы привлечения'!$A$1:$B$3211,2,0)</f>
        <v>Facebook</v>
      </c>
      <c r="M3072">
        <f>VLOOKUP(L3072,'Косты по каналам'!$A$1:$B$7,2,0)</f>
        <v>90</v>
      </c>
    </row>
    <row r="3073" spans="1:13" x14ac:dyDescent="0.25">
      <c r="A3073" s="1">
        <v>101061</v>
      </c>
      <c r="B3073" s="2">
        <v>43986</v>
      </c>
      <c r="C3073" s="1">
        <v>1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f>VLOOKUP(A3073,'Время активности'!$A$1:$B$3211,2,0)</f>
        <v>191</v>
      </c>
      <c r="J3073" s="5">
        <f t="shared" si="94"/>
        <v>3.1833333333333331</v>
      </c>
      <c r="K3073" s="1">
        <f t="shared" si="95"/>
        <v>1</v>
      </c>
      <c r="L3073" t="str">
        <f>VLOOKUP(A3073,'Каналы привлечения'!$A$1:$B$3211,2,0)</f>
        <v>Instagram</v>
      </c>
      <c r="M3073">
        <f>VLOOKUP(L3073,'Косты по каналам'!$A$1:$B$7,2,0)</f>
        <v>75</v>
      </c>
    </row>
    <row r="3074" spans="1:13" x14ac:dyDescent="0.25">
      <c r="A3074" s="1">
        <v>101602</v>
      </c>
      <c r="B3074" s="2">
        <v>43934</v>
      </c>
      <c r="C3074" s="1">
        <v>1</v>
      </c>
      <c r="D3074" s="1">
        <v>1</v>
      </c>
      <c r="E3074" s="1">
        <v>1</v>
      </c>
      <c r="F3074" s="1">
        <v>1</v>
      </c>
      <c r="G3074" s="1">
        <v>1</v>
      </c>
      <c r="H3074" s="1">
        <v>1</v>
      </c>
      <c r="I3074" s="1">
        <f>VLOOKUP(A3074,'Время активности'!$A$1:$B$3211,2,0)</f>
        <v>165</v>
      </c>
      <c r="J3074" s="5">
        <f t="shared" si="94"/>
        <v>2.75</v>
      </c>
      <c r="K3074" s="1">
        <f t="shared" si="95"/>
        <v>2</v>
      </c>
      <c r="L3074" t="str">
        <f>VLOOKUP(A3074,'Каналы привлечения'!$A$1:$B$3211,2,0)</f>
        <v>Facebook</v>
      </c>
      <c r="M3074">
        <f>VLOOKUP(L3074,'Косты по каналам'!$A$1:$B$7,2,0)</f>
        <v>90</v>
      </c>
    </row>
    <row r="3075" spans="1:13" x14ac:dyDescent="0.25">
      <c r="A3075" s="1">
        <v>100028</v>
      </c>
      <c r="B3075" s="2">
        <v>43834</v>
      </c>
      <c r="C3075" s="1">
        <v>1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f>VLOOKUP(A3075,'Время активности'!$A$1:$B$3211,2,0)</f>
        <v>75</v>
      </c>
      <c r="J3075" s="5">
        <f t="shared" ref="J3075:J3138" si="96">I3075/60</f>
        <v>1.25</v>
      </c>
      <c r="K3075" s="1">
        <f t="shared" ref="K3075:K3138" si="97">IF(J3075&lt;=1,4,IF(J3075&lt;=2,3,IF(J3075&lt;=3,2,1)))</f>
        <v>3</v>
      </c>
      <c r="L3075" t="str">
        <f>VLOOKUP(A3075,'Каналы привлечения'!$A$1:$B$3211,2,0)</f>
        <v>TikTok</v>
      </c>
      <c r="M3075">
        <f>VLOOKUP(L3075,'Косты по каналам'!$A$1:$B$7,2,0)</f>
        <v>80</v>
      </c>
    </row>
    <row r="3076" spans="1:13" x14ac:dyDescent="0.25">
      <c r="A3076" s="1">
        <v>100692</v>
      </c>
      <c r="B3076" s="2">
        <v>44057</v>
      </c>
      <c r="C3076" s="1">
        <v>1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f>VLOOKUP(A3076,'Время активности'!$A$1:$B$3211,2,0)</f>
        <v>236</v>
      </c>
      <c r="J3076" s="5">
        <f t="shared" si="96"/>
        <v>3.9333333333333331</v>
      </c>
      <c r="K3076" s="1">
        <f t="shared" si="97"/>
        <v>1</v>
      </c>
      <c r="L3076" t="str">
        <f>VLOOKUP(A3076,'Каналы привлечения'!$A$1:$B$3211,2,0)</f>
        <v>Instagram</v>
      </c>
      <c r="M3076">
        <f>VLOOKUP(L3076,'Косты по каналам'!$A$1:$B$7,2,0)</f>
        <v>75</v>
      </c>
    </row>
    <row r="3077" spans="1:13" x14ac:dyDescent="0.25">
      <c r="A3077" s="1">
        <v>100363</v>
      </c>
      <c r="B3077" s="2">
        <v>43932</v>
      </c>
      <c r="C3077" s="1">
        <v>1</v>
      </c>
      <c r="D3077" s="1">
        <v>1</v>
      </c>
      <c r="E3077" s="1">
        <v>1</v>
      </c>
      <c r="F3077" s="1">
        <v>0</v>
      </c>
      <c r="G3077" s="1">
        <v>0</v>
      </c>
      <c r="H3077" s="1">
        <v>0</v>
      </c>
      <c r="I3077" s="1">
        <f>VLOOKUP(A3077,'Время активности'!$A$1:$B$3211,2,0)</f>
        <v>209</v>
      </c>
      <c r="J3077" s="5">
        <f t="shared" si="96"/>
        <v>3.4833333333333334</v>
      </c>
      <c r="K3077" s="1">
        <f t="shared" si="97"/>
        <v>1</v>
      </c>
      <c r="L3077" t="str">
        <f>VLOOKUP(A3077,'Каналы привлечения'!$A$1:$B$3211,2,0)</f>
        <v>TikTok</v>
      </c>
      <c r="M3077">
        <f>VLOOKUP(L3077,'Косты по каналам'!$A$1:$B$7,2,0)</f>
        <v>80</v>
      </c>
    </row>
    <row r="3078" spans="1:13" x14ac:dyDescent="0.25">
      <c r="A3078" s="1">
        <v>100073</v>
      </c>
      <c r="B3078" s="2">
        <v>44133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f>VLOOKUP(A3078,'Время активности'!$A$1:$B$3211,2,0)</f>
        <v>54</v>
      </c>
      <c r="J3078" s="5">
        <f t="shared" si="96"/>
        <v>0.9</v>
      </c>
      <c r="K3078" s="1">
        <f t="shared" si="97"/>
        <v>4</v>
      </c>
      <c r="L3078" t="str">
        <f>VLOOKUP(A3078,'Каналы привлечения'!$A$1:$B$3211,2,0)</f>
        <v>Telegram</v>
      </c>
      <c r="M3078">
        <f>VLOOKUP(L3078,'Косты по каналам'!$A$1:$B$7,2,0)</f>
        <v>70</v>
      </c>
    </row>
    <row r="3079" spans="1:13" x14ac:dyDescent="0.25">
      <c r="A3079" s="1">
        <v>102846</v>
      </c>
      <c r="B3079" s="2">
        <v>43887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f>VLOOKUP(A3079,'Время активности'!$A$1:$B$3211,2,0)</f>
        <v>164</v>
      </c>
      <c r="J3079" s="5">
        <f t="shared" si="96"/>
        <v>2.7333333333333334</v>
      </c>
      <c r="K3079" s="1">
        <f t="shared" si="97"/>
        <v>2</v>
      </c>
      <c r="L3079" t="str">
        <f>VLOOKUP(A3079,'Каналы привлечения'!$A$1:$B$3211,2,0)</f>
        <v>TikTok</v>
      </c>
      <c r="M3079">
        <f>VLOOKUP(L3079,'Косты по каналам'!$A$1:$B$7,2,0)</f>
        <v>80</v>
      </c>
    </row>
    <row r="3080" spans="1:13" x14ac:dyDescent="0.25">
      <c r="A3080" s="1">
        <v>101774</v>
      </c>
      <c r="B3080" s="2">
        <v>43838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f>VLOOKUP(A3080,'Время активности'!$A$1:$B$3211,2,0)</f>
        <v>183</v>
      </c>
      <c r="J3080" s="5">
        <f t="shared" si="96"/>
        <v>3.05</v>
      </c>
      <c r="K3080" s="1">
        <f t="shared" si="97"/>
        <v>1</v>
      </c>
      <c r="L3080" t="str">
        <f>VLOOKUP(A3080,'Каналы привлечения'!$A$1:$B$3211,2,0)</f>
        <v>Telegram</v>
      </c>
      <c r="M3080">
        <f>VLOOKUP(L3080,'Косты по каналам'!$A$1:$B$7,2,0)</f>
        <v>70</v>
      </c>
    </row>
    <row r="3081" spans="1:13" x14ac:dyDescent="0.25">
      <c r="A3081" s="1">
        <v>102386</v>
      </c>
      <c r="B3081" s="2">
        <v>44121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f>VLOOKUP(A3081,'Время активности'!$A$1:$B$3211,2,0)</f>
        <v>279</v>
      </c>
      <c r="J3081" s="5">
        <f t="shared" si="96"/>
        <v>4.6500000000000004</v>
      </c>
      <c r="K3081" s="1">
        <f t="shared" si="97"/>
        <v>1</v>
      </c>
      <c r="L3081" t="str">
        <f>VLOOKUP(A3081,'Каналы привлечения'!$A$1:$B$3211,2,0)</f>
        <v>VK</v>
      </c>
      <c r="M3081">
        <f>VLOOKUP(L3081,'Косты по каналам'!$A$1:$B$7,2,0)</f>
        <v>60</v>
      </c>
    </row>
    <row r="3082" spans="1:13" x14ac:dyDescent="0.25">
      <c r="A3082" s="1">
        <v>101378</v>
      </c>
      <c r="B3082" s="2">
        <v>44007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f>VLOOKUP(A3082,'Время активности'!$A$1:$B$3211,2,0)</f>
        <v>150</v>
      </c>
      <c r="J3082" s="5">
        <f t="shared" si="96"/>
        <v>2.5</v>
      </c>
      <c r="K3082" s="1">
        <f t="shared" si="97"/>
        <v>2</v>
      </c>
      <c r="L3082" t="str">
        <f>VLOOKUP(A3082,'Каналы привлечения'!$A$1:$B$3211,2,0)</f>
        <v>Одноклассники</v>
      </c>
      <c r="M3082">
        <f>VLOOKUP(L3082,'Косты по каналам'!$A$1:$B$7,2,0)</f>
        <v>45</v>
      </c>
    </row>
    <row r="3083" spans="1:13" x14ac:dyDescent="0.25">
      <c r="A3083" s="1">
        <v>102304</v>
      </c>
      <c r="B3083" s="2">
        <v>44095</v>
      </c>
      <c r="C3083" s="1">
        <v>1</v>
      </c>
      <c r="D3083" s="1">
        <v>1</v>
      </c>
      <c r="E3083" s="1">
        <v>1</v>
      </c>
      <c r="F3083" s="1">
        <v>0</v>
      </c>
      <c r="G3083" s="1">
        <v>0</v>
      </c>
      <c r="H3083" s="1">
        <v>0</v>
      </c>
      <c r="I3083" s="1">
        <f>VLOOKUP(A3083,'Время активности'!$A$1:$B$3211,2,0)</f>
        <v>103</v>
      </c>
      <c r="J3083" s="5">
        <f t="shared" si="96"/>
        <v>1.7166666666666666</v>
      </c>
      <c r="K3083" s="1">
        <f t="shared" si="97"/>
        <v>3</v>
      </c>
      <c r="L3083" t="str">
        <f>VLOOKUP(A3083,'Каналы привлечения'!$A$1:$B$3211,2,0)</f>
        <v>Facebook</v>
      </c>
      <c r="M3083">
        <f>VLOOKUP(L3083,'Косты по каналам'!$A$1:$B$7,2,0)</f>
        <v>90</v>
      </c>
    </row>
    <row r="3084" spans="1:13" x14ac:dyDescent="0.25">
      <c r="A3084" s="1">
        <v>101815</v>
      </c>
      <c r="B3084" s="2">
        <v>43925</v>
      </c>
      <c r="C3084" s="1">
        <v>1</v>
      </c>
      <c r="D3084" s="1">
        <v>1</v>
      </c>
      <c r="E3084" s="1">
        <v>1</v>
      </c>
      <c r="F3084" s="1">
        <v>0</v>
      </c>
      <c r="G3084" s="1">
        <v>0</v>
      </c>
      <c r="H3084" s="1">
        <v>0</v>
      </c>
      <c r="I3084" s="1">
        <f>VLOOKUP(A3084,'Время активности'!$A$1:$B$3211,2,0)</f>
        <v>70</v>
      </c>
      <c r="J3084" s="5">
        <f t="shared" si="96"/>
        <v>1.1666666666666667</v>
      </c>
      <c r="K3084" s="1">
        <f t="shared" si="97"/>
        <v>3</v>
      </c>
      <c r="L3084" t="str">
        <f>VLOOKUP(A3084,'Каналы привлечения'!$A$1:$B$3211,2,0)</f>
        <v>VK</v>
      </c>
      <c r="M3084">
        <f>VLOOKUP(L3084,'Косты по каналам'!$A$1:$B$7,2,0)</f>
        <v>60</v>
      </c>
    </row>
    <row r="3085" spans="1:13" x14ac:dyDescent="0.25">
      <c r="A3085" s="1">
        <v>100771</v>
      </c>
      <c r="B3085" s="2">
        <v>43984</v>
      </c>
      <c r="C3085" s="1">
        <v>1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f>VLOOKUP(A3085,'Время активности'!$A$1:$B$3211,2,0)</f>
        <v>68</v>
      </c>
      <c r="J3085" s="5">
        <f t="shared" si="96"/>
        <v>1.1333333333333333</v>
      </c>
      <c r="K3085" s="1">
        <f t="shared" si="97"/>
        <v>3</v>
      </c>
      <c r="L3085" t="str">
        <f>VLOOKUP(A3085,'Каналы привлечения'!$A$1:$B$3211,2,0)</f>
        <v>Instagram</v>
      </c>
      <c r="M3085">
        <f>VLOOKUP(L3085,'Косты по каналам'!$A$1:$B$7,2,0)</f>
        <v>75</v>
      </c>
    </row>
    <row r="3086" spans="1:13" x14ac:dyDescent="0.25">
      <c r="A3086" s="1">
        <v>100821</v>
      </c>
      <c r="B3086" s="2">
        <v>44096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f>VLOOKUP(A3086,'Время активности'!$A$1:$B$3211,2,0)</f>
        <v>68</v>
      </c>
      <c r="J3086" s="5">
        <f t="shared" si="96"/>
        <v>1.1333333333333333</v>
      </c>
      <c r="K3086" s="1">
        <f t="shared" si="97"/>
        <v>3</v>
      </c>
      <c r="L3086" t="str">
        <f>VLOOKUP(A3086,'Каналы привлечения'!$A$1:$B$3211,2,0)</f>
        <v>Telegram</v>
      </c>
      <c r="M3086">
        <f>VLOOKUP(L3086,'Косты по каналам'!$A$1:$B$7,2,0)</f>
        <v>70</v>
      </c>
    </row>
    <row r="3087" spans="1:13" x14ac:dyDescent="0.25">
      <c r="A3087" s="1">
        <v>100877</v>
      </c>
      <c r="B3087" s="2">
        <v>44178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f>VLOOKUP(A3087,'Время активности'!$A$1:$B$3211,2,0)</f>
        <v>68</v>
      </c>
      <c r="J3087" s="5">
        <f t="shared" si="96"/>
        <v>1.1333333333333333</v>
      </c>
      <c r="K3087" s="1">
        <f t="shared" si="97"/>
        <v>3</v>
      </c>
      <c r="L3087" t="str">
        <f>VLOOKUP(A3087,'Каналы привлечения'!$A$1:$B$3211,2,0)</f>
        <v>Instagram</v>
      </c>
      <c r="M3087">
        <f>VLOOKUP(L3087,'Косты по каналам'!$A$1:$B$7,2,0)</f>
        <v>75</v>
      </c>
    </row>
    <row r="3088" spans="1:13" x14ac:dyDescent="0.25">
      <c r="A3088" s="1">
        <v>101288</v>
      </c>
      <c r="B3088" s="2">
        <v>43996</v>
      </c>
      <c r="C3088" s="1">
        <v>1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f>VLOOKUP(A3088,'Время активности'!$A$1:$B$3211,2,0)</f>
        <v>30</v>
      </c>
      <c r="J3088" s="5">
        <f t="shared" si="96"/>
        <v>0.5</v>
      </c>
      <c r="K3088" s="1">
        <f t="shared" si="97"/>
        <v>4</v>
      </c>
      <c r="L3088" t="str">
        <f>VLOOKUP(A3088,'Каналы привлечения'!$A$1:$B$3211,2,0)</f>
        <v>VK</v>
      </c>
      <c r="M3088">
        <f>VLOOKUP(L3088,'Косты по каналам'!$A$1:$B$7,2,0)</f>
        <v>60</v>
      </c>
    </row>
    <row r="3089" spans="1:13" x14ac:dyDescent="0.25">
      <c r="A3089" s="1">
        <v>100938</v>
      </c>
      <c r="B3089" s="2">
        <v>43887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f>VLOOKUP(A3089,'Время активности'!$A$1:$B$3211,2,0)</f>
        <v>68</v>
      </c>
      <c r="J3089" s="5">
        <f t="shared" si="96"/>
        <v>1.1333333333333333</v>
      </c>
      <c r="K3089" s="1">
        <f t="shared" si="97"/>
        <v>3</v>
      </c>
      <c r="L3089" t="str">
        <f>VLOOKUP(A3089,'Каналы привлечения'!$A$1:$B$3211,2,0)</f>
        <v>Facebook</v>
      </c>
      <c r="M3089">
        <f>VLOOKUP(L3089,'Косты по каналам'!$A$1:$B$7,2,0)</f>
        <v>90</v>
      </c>
    </row>
    <row r="3090" spans="1:13" x14ac:dyDescent="0.25">
      <c r="A3090" s="1">
        <v>100666</v>
      </c>
      <c r="B3090" s="2">
        <v>43959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f>VLOOKUP(A3090,'Время активности'!$A$1:$B$3211,2,0)</f>
        <v>75</v>
      </c>
      <c r="J3090" s="5">
        <f t="shared" si="96"/>
        <v>1.25</v>
      </c>
      <c r="K3090" s="1">
        <f t="shared" si="97"/>
        <v>3</v>
      </c>
      <c r="L3090" t="str">
        <f>VLOOKUP(A3090,'Каналы привлечения'!$A$1:$B$3211,2,0)</f>
        <v>Instagram</v>
      </c>
      <c r="M3090">
        <f>VLOOKUP(L3090,'Косты по каналам'!$A$1:$B$7,2,0)</f>
        <v>75</v>
      </c>
    </row>
    <row r="3091" spans="1:13" x14ac:dyDescent="0.25">
      <c r="A3091" s="1">
        <v>100534</v>
      </c>
      <c r="B3091" s="2">
        <v>44162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f>VLOOKUP(A3091,'Время активности'!$A$1:$B$3211,2,0)</f>
        <v>276</v>
      </c>
      <c r="J3091" s="5">
        <f t="shared" si="96"/>
        <v>4.5999999999999996</v>
      </c>
      <c r="K3091" s="1">
        <f t="shared" si="97"/>
        <v>1</v>
      </c>
      <c r="L3091" t="str">
        <f>VLOOKUP(A3091,'Каналы привлечения'!$A$1:$B$3211,2,0)</f>
        <v>Telegram</v>
      </c>
      <c r="M3091">
        <f>VLOOKUP(L3091,'Косты по каналам'!$A$1:$B$7,2,0)</f>
        <v>70</v>
      </c>
    </row>
    <row r="3092" spans="1:13" x14ac:dyDescent="0.25">
      <c r="A3092" s="1">
        <v>102171</v>
      </c>
      <c r="B3092" s="2">
        <v>43985</v>
      </c>
      <c r="C3092" s="1">
        <v>1</v>
      </c>
      <c r="D3092" s="1">
        <v>1</v>
      </c>
      <c r="E3092" s="1">
        <v>1</v>
      </c>
      <c r="F3092" s="1">
        <v>0</v>
      </c>
      <c r="G3092" s="1">
        <v>0</v>
      </c>
      <c r="H3092" s="1">
        <v>0</v>
      </c>
      <c r="I3092" s="1">
        <f>VLOOKUP(A3092,'Время активности'!$A$1:$B$3211,2,0)</f>
        <v>699</v>
      </c>
      <c r="J3092" s="5">
        <f t="shared" si="96"/>
        <v>11.65</v>
      </c>
      <c r="K3092" s="1">
        <f t="shared" si="97"/>
        <v>1</v>
      </c>
      <c r="L3092" t="str">
        <f>VLOOKUP(A3092,'Каналы привлечения'!$A$1:$B$3211,2,0)</f>
        <v>TikTok</v>
      </c>
      <c r="M3092">
        <f>VLOOKUP(L3092,'Косты по каналам'!$A$1:$B$7,2,0)</f>
        <v>80</v>
      </c>
    </row>
    <row r="3093" spans="1:13" x14ac:dyDescent="0.25">
      <c r="A3093" s="1">
        <v>100015</v>
      </c>
      <c r="B3093" s="2">
        <v>43974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f>VLOOKUP(A3093,'Время активности'!$A$1:$B$3211,2,0)</f>
        <v>75</v>
      </c>
      <c r="J3093" s="5">
        <f t="shared" si="96"/>
        <v>1.25</v>
      </c>
      <c r="K3093" s="1">
        <f t="shared" si="97"/>
        <v>3</v>
      </c>
      <c r="L3093" t="str">
        <f>VLOOKUP(A3093,'Каналы привлечения'!$A$1:$B$3211,2,0)</f>
        <v>VK</v>
      </c>
      <c r="M3093">
        <f>VLOOKUP(L3093,'Косты по каналам'!$A$1:$B$7,2,0)</f>
        <v>60</v>
      </c>
    </row>
    <row r="3094" spans="1:13" x14ac:dyDescent="0.25">
      <c r="A3094" s="1">
        <v>100978</v>
      </c>
      <c r="B3094" s="2">
        <v>43995</v>
      </c>
      <c r="C3094" s="1">
        <v>1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f>VLOOKUP(A3094,'Время активности'!$A$1:$B$3211,2,0)</f>
        <v>68</v>
      </c>
      <c r="J3094" s="5">
        <f t="shared" si="96"/>
        <v>1.1333333333333333</v>
      </c>
      <c r="K3094" s="1">
        <f t="shared" si="97"/>
        <v>3</v>
      </c>
      <c r="L3094" t="str">
        <f>VLOOKUP(A3094,'Каналы привлечения'!$A$1:$B$3211,2,0)</f>
        <v>Одноклассники</v>
      </c>
      <c r="M3094">
        <f>VLOOKUP(L3094,'Косты по каналам'!$A$1:$B$7,2,0)</f>
        <v>45</v>
      </c>
    </row>
    <row r="3095" spans="1:13" x14ac:dyDescent="0.25">
      <c r="A3095" s="1">
        <v>101926</v>
      </c>
      <c r="B3095" s="2">
        <v>43904</v>
      </c>
      <c r="C3095" s="1">
        <v>1</v>
      </c>
      <c r="D3095" s="1">
        <v>1</v>
      </c>
      <c r="E3095" s="1">
        <v>0</v>
      </c>
      <c r="F3095" s="1">
        <v>0</v>
      </c>
      <c r="G3095" s="1">
        <v>0</v>
      </c>
      <c r="H3095" s="1">
        <v>0</v>
      </c>
      <c r="I3095" s="1">
        <f>VLOOKUP(A3095,'Время активности'!$A$1:$B$3211,2,0)</f>
        <v>127</v>
      </c>
      <c r="J3095" s="5">
        <f t="shared" si="96"/>
        <v>2.1166666666666667</v>
      </c>
      <c r="K3095" s="1">
        <f t="shared" si="97"/>
        <v>2</v>
      </c>
      <c r="L3095" t="str">
        <f>VLOOKUP(A3095,'Каналы привлечения'!$A$1:$B$3211,2,0)</f>
        <v>Facebook</v>
      </c>
      <c r="M3095">
        <f>VLOOKUP(L3095,'Косты по каналам'!$A$1:$B$7,2,0)</f>
        <v>90</v>
      </c>
    </row>
    <row r="3096" spans="1:13" x14ac:dyDescent="0.25">
      <c r="A3096" s="1">
        <v>100310</v>
      </c>
      <c r="B3096" s="2">
        <v>43949</v>
      </c>
      <c r="C3096" s="1">
        <v>1</v>
      </c>
      <c r="D3096" s="1">
        <v>1</v>
      </c>
      <c r="E3096" s="1">
        <v>1</v>
      </c>
      <c r="F3096" s="1">
        <v>1</v>
      </c>
      <c r="G3096" s="1">
        <v>1</v>
      </c>
      <c r="H3096" s="1">
        <v>0</v>
      </c>
      <c r="I3096" s="1">
        <f>VLOOKUP(A3096,'Время активности'!$A$1:$B$3211,2,0)</f>
        <v>152</v>
      </c>
      <c r="J3096" s="5">
        <f t="shared" si="96"/>
        <v>2.5333333333333332</v>
      </c>
      <c r="K3096" s="1">
        <f t="shared" si="97"/>
        <v>2</v>
      </c>
      <c r="L3096" t="str">
        <f>VLOOKUP(A3096,'Каналы привлечения'!$A$1:$B$3211,2,0)</f>
        <v>VK</v>
      </c>
      <c r="M3096">
        <f>VLOOKUP(L3096,'Косты по каналам'!$A$1:$B$7,2,0)</f>
        <v>60</v>
      </c>
    </row>
    <row r="3097" spans="1:13" x14ac:dyDescent="0.25">
      <c r="A3097" s="1">
        <v>102312</v>
      </c>
      <c r="B3097" s="2">
        <v>43966</v>
      </c>
      <c r="C3097" s="1">
        <v>1</v>
      </c>
      <c r="D3097" s="1">
        <v>1</v>
      </c>
      <c r="E3097" s="1">
        <v>1</v>
      </c>
      <c r="F3097" s="1">
        <v>0</v>
      </c>
      <c r="G3097" s="1">
        <v>0</v>
      </c>
      <c r="H3097" s="1">
        <v>0</v>
      </c>
      <c r="I3097" s="1">
        <f>VLOOKUP(A3097,'Время активности'!$A$1:$B$3211,2,0)</f>
        <v>181</v>
      </c>
      <c r="J3097" s="5">
        <f t="shared" si="96"/>
        <v>3.0166666666666666</v>
      </c>
      <c r="K3097" s="1">
        <f t="shared" si="97"/>
        <v>1</v>
      </c>
      <c r="L3097" t="str">
        <f>VLOOKUP(A3097,'Каналы привлечения'!$A$1:$B$3211,2,0)</f>
        <v>VK</v>
      </c>
      <c r="M3097">
        <f>VLOOKUP(L3097,'Косты по каналам'!$A$1:$B$7,2,0)</f>
        <v>60</v>
      </c>
    </row>
    <row r="3098" spans="1:13" x14ac:dyDescent="0.25">
      <c r="A3098" s="1">
        <v>101724</v>
      </c>
      <c r="B3098" s="2">
        <v>44072</v>
      </c>
      <c r="C3098" s="1">
        <v>1</v>
      </c>
      <c r="D3098" s="1">
        <v>1</v>
      </c>
      <c r="E3098" s="1">
        <v>1</v>
      </c>
      <c r="F3098" s="1">
        <v>0</v>
      </c>
      <c r="G3098" s="1">
        <v>0</v>
      </c>
      <c r="H3098" s="1">
        <v>0</v>
      </c>
      <c r="I3098" s="1">
        <f>VLOOKUP(A3098,'Время активности'!$A$1:$B$3211,2,0)</f>
        <v>176</v>
      </c>
      <c r="J3098" s="5">
        <f t="shared" si="96"/>
        <v>2.9333333333333331</v>
      </c>
      <c r="K3098" s="1">
        <f t="shared" si="97"/>
        <v>2</v>
      </c>
      <c r="L3098" t="str">
        <f>VLOOKUP(A3098,'Каналы привлечения'!$A$1:$B$3211,2,0)</f>
        <v>Instagram</v>
      </c>
      <c r="M3098">
        <f>VLOOKUP(L3098,'Косты по каналам'!$A$1:$B$7,2,0)</f>
        <v>75</v>
      </c>
    </row>
    <row r="3099" spans="1:13" x14ac:dyDescent="0.25">
      <c r="A3099" s="1">
        <v>100955</v>
      </c>
      <c r="B3099" s="2">
        <v>44026</v>
      </c>
      <c r="C3099" s="1">
        <v>1</v>
      </c>
      <c r="D3099" s="1">
        <v>1</v>
      </c>
      <c r="E3099" s="1">
        <v>1</v>
      </c>
      <c r="F3099" s="1">
        <v>0</v>
      </c>
      <c r="G3099" s="1">
        <v>0</v>
      </c>
      <c r="H3099" s="1">
        <v>0</v>
      </c>
      <c r="I3099" s="1">
        <f>VLOOKUP(A3099,'Время активности'!$A$1:$B$3211,2,0)</f>
        <v>175</v>
      </c>
      <c r="J3099" s="5">
        <f t="shared" si="96"/>
        <v>2.9166666666666665</v>
      </c>
      <c r="K3099" s="1">
        <f t="shared" si="97"/>
        <v>2</v>
      </c>
      <c r="L3099" t="str">
        <f>VLOOKUP(A3099,'Каналы привлечения'!$A$1:$B$3211,2,0)</f>
        <v>TikTok</v>
      </c>
      <c r="M3099">
        <f>VLOOKUP(L3099,'Косты по каналам'!$A$1:$B$7,2,0)</f>
        <v>80</v>
      </c>
    </row>
    <row r="3100" spans="1:13" x14ac:dyDescent="0.25">
      <c r="A3100" s="1">
        <v>101487</v>
      </c>
      <c r="B3100" s="2">
        <v>43969</v>
      </c>
      <c r="C3100" s="1">
        <v>1</v>
      </c>
      <c r="D3100" s="1">
        <v>1</v>
      </c>
      <c r="E3100" s="1">
        <v>1</v>
      </c>
      <c r="F3100" s="1">
        <v>0</v>
      </c>
      <c r="G3100" s="1">
        <v>0</v>
      </c>
      <c r="H3100" s="1">
        <v>0</v>
      </c>
      <c r="I3100" s="1">
        <f>VLOOKUP(A3100,'Время активности'!$A$1:$B$3211,2,0)</f>
        <v>104</v>
      </c>
      <c r="J3100" s="5">
        <f t="shared" si="96"/>
        <v>1.7333333333333334</v>
      </c>
      <c r="K3100" s="1">
        <f t="shared" si="97"/>
        <v>3</v>
      </c>
      <c r="L3100" t="str">
        <f>VLOOKUP(A3100,'Каналы привлечения'!$A$1:$B$3211,2,0)</f>
        <v>VK</v>
      </c>
      <c r="M3100">
        <f>VLOOKUP(L3100,'Косты по каналам'!$A$1:$B$7,2,0)</f>
        <v>60</v>
      </c>
    </row>
    <row r="3101" spans="1:13" x14ac:dyDescent="0.25">
      <c r="A3101" s="1">
        <v>100258</v>
      </c>
      <c r="B3101" s="2">
        <v>43910</v>
      </c>
      <c r="C3101" s="1">
        <v>1</v>
      </c>
      <c r="D3101" s="1">
        <v>1</v>
      </c>
      <c r="E3101" s="1">
        <v>1</v>
      </c>
      <c r="F3101" s="1">
        <v>0</v>
      </c>
      <c r="G3101" s="1">
        <v>0</v>
      </c>
      <c r="H3101" s="1">
        <v>0</v>
      </c>
      <c r="I3101" s="1">
        <f>VLOOKUP(A3101,'Время активности'!$A$1:$B$3211,2,0)</f>
        <v>172</v>
      </c>
      <c r="J3101" s="5">
        <f t="shared" si="96"/>
        <v>2.8666666666666667</v>
      </c>
      <c r="K3101" s="1">
        <f t="shared" si="97"/>
        <v>2</v>
      </c>
      <c r="L3101" t="str">
        <f>VLOOKUP(A3101,'Каналы привлечения'!$A$1:$B$3211,2,0)</f>
        <v>Одноклассники</v>
      </c>
      <c r="M3101">
        <f>VLOOKUP(L3101,'Косты по каналам'!$A$1:$B$7,2,0)</f>
        <v>45</v>
      </c>
    </row>
    <row r="3102" spans="1:13" x14ac:dyDescent="0.25">
      <c r="A3102" s="1">
        <v>100564</v>
      </c>
      <c r="B3102" s="2">
        <v>44150</v>
      </c>
      <c r="C3102" s="1">
        <v>1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f>VLOOKUP(A3102,'Время активности'!$A$1:$B$3211,2,0)</f>
        <v>163</v>
      </c>
      <c r="J3102" s="5">
        <f t="shared" si="96"/>
        <v>2.7166666666666668</v>
      </c>
      <c r="K3102" s="1">
        <f t="shared" si="97"/>
        <v>2</v>
      </c>
      <c r="L3102" t="str">
        <f>VLOOKUP(A3102,'Каналы привлечения'!$A$1:$B$3211,2,0)</f>
        <v>Одноклассники</v>
      </c>
      <c r="M3102">
        <f>VLOOKUP(L3102,'Косты по каналам'!$A$1:$B$7,2,0)</f>
        <v>45</v>
      </c>
    </row>
    <row r="3103" spans="1:13" x14ac:dyDescent="0.25">
      <c r="A3103" s="1">
        <v>102505</v>
      </c>
      <c r="B3103" s="2">
        <v>43879</v>
      </c>
      <c r="C3103" s="1">
        <v>1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f>VLOOKUP(A3103,'Время активности'!$A$1:$B$3211,2,0)</f>
        <v>469</v>
      </c>
      <c r="J3103" s="5">
        <f t="shared" si="96"/>
        <v>7.8166666666666664</v>
      </c>
      <c r="K3103" s="1">
        <f t="shared" si="97"/>
        <v>1</v>
      </c>
      <c r="L3103" t="str">
        <f>VLOOKUP(A3103,'Каналы привлечения'!$A$1:$B$3211,2,0)</f>
        <v>TikTok</v>
      </c>
      <c r="M3103">
        <f>VLOOKUP(L3103,'Косты по каналам'!$A$1:$B$7,2,0)</f>
        <v>80</v>
      </c>
    </row>
    <row r="3104" spans="1:13" x14ac:dyDescent="0.25">
      <c r="A3104" s="1">
        <v>103010</v>
      </c>
      <c r="B3104" s="2">
        <v>44002</v>
      </c>
      <c r="C3104" s="1">
        <v>1</v>
      </c>
      <c r="D3104" s="1">
        <v>1</v>
      </c>
      <c r="E3104" s="1">
        <v>0</v>
      </c>
      <c r="F3104" s="1">
        <v>0</v>
      </c>
      <c r="G3104" s="1">
        <v>0</v>
      </c>
      <c r="H3104" s="1">
        <v>0</v>
      </c>
      <c r="I3104" s="1">
        <f>VLOOKUP(A3104,'Время активности'!$A$1:$B$3211,2,0)</f>
        <v>46</v>
      </c>
      <c r="J3104" s="5">
        <f t="shared" si="96"/>
        <v>0.76666666666666672</v>
      </c>
      <c r="K3104" s="1">
        <f t="shared" si="97"/>
        <v>4</v>
      </c>
      <c r="L3104" t="str">
        <f>VLOOKUP(A3104,'Каналы привлечения'!$A$1:$B$3211,2,0)</f>
        <v>Одноклассники</v>
      </c>
      <c r="M3104">
        <f>VLOOKUP(L3104,'Косты по каналам'!$A$1:$B$7,2,0)</f>
        <v>45</v>
      </c>
    </row>
    <row r="3105" spans="1:13" x14ac:dyDescent="0.25">
      <c r="A3105" s="1">
        <v>103105</v>
      </c>
      <c r="B3105" s="2">
        <v>43853</v>
      </c>
      <c r="C3105" s="1">
        <v>1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f>VLOOKUP(A3105,'Время активности'!$A$1:$B$3211,2,0)</f>
        <v>277</v>
      </c>
      <c r="J3105" s="5">
        <f t="shared" si="96"/>
        <v>4.6166666666666663</v>
      </c>
      <c r="K3105" s="1">
        <f t="shared" si="97"/>
        <v>1</v>
      </c>
      <c r="L3105" t="str">
        <f>VLOOKUP(A3105,'Каналы привлечения'!$A$1:$B$3211,2,0)</f>
        <v>VK</v>
      </c>
      <c r="M3105">
        <f>VLOOKUP(L3105,'Косты по каналам'!$A$1:$B$7,2,0)</f>
        <v>60</v>
      </c>
    </row>
    <row r="3106" spans="1:13" x14ac:dyDescent="0.25">
      <c r="A3106" s="1">
        <v>101109</v>
      </c>
      <c r="B3106" s="2">
        <v>44011</v>
      </c>
      <c r="C3106" s="1">
        <v>1</v>
      </c>
      <c r="D3106" s="1">
        <v>1</v>
      </c>
      <c r="E3106" s="1">
        <v>1</v>
      </c>
      <c r="F3106" s="1">
        <v>0</v>
      </c>
      <c r="G3106" s="1">
        <v>0</v>
      </c>
      <c r="H3106" s="1">
        <v>0</v>
      </c>
      <c r="I3106" s="1">
        <f>VLOOKUP(A3106,'Время активности'!$A$1:$B$3211,2,0)</f>
        <v>65</v>
      </c>
      <c r="J3106" s="5">
        <f t="shared" si="96"/>
        <v>1.0833333333333333</v>
      </c>
      <c r="K3106" s="1">
        <f t="shared" si="97"/>
        <v>3</v>
      </c>
      <c r="L3106" t="str">
        <f>VLOOKUP(A3106,'Каналы привлечения'!$A$1:$B$3211,2,0)</f>
        <v>VK</v>
      </c>
      <c r="M3106">
        <f>VLOOKUP(L3106,'Косты по каналам'!$A$1:$B$7,2,0)</f>
        <v>60</v>
      </c>
    </row>
    <row r="3107" spans="1:13" x14ac:dyDescent="0.25">
      <c r="A3107" s="1">
        <v>100526</v>
      </c>
      <c r="B3107" s="2">
        <v>44102</v>
      </c>
      <c r="C3107" s="1">
        <v>1</v>
      </c>
      <c r="D3107" s="1">
        <v>1</v>
      </c>
      <c r="E3107" s="1">
        <v>0</v>
      </c>
      <c r="F3107" s="1">
        <v>0</v>
      </c>
      <c r="G3107" s="1">
        <v>0</v>
      </c>
      <c r="H3107" s="1">
        <v>0</v>
      </c>
      <c r="I3107" s="1">
        <f>VLOOKUP(A3107,'Время активности'!$A$1:$B$3211,2,0)</f>
        <v>111</v>
      </c>
      <c r="J3107" s="5">
        <f t="shared" si="96"/>
        <v>1.85</v>
      </c>
      <c r="K3107" s="1">
        <f t="shared" si="97"/>
        <v>3</v>
      </c>
      <c r="L3107" t="str">
        <f>VLOOKUP(A3107,'Каналы привлечения'!$A$1:$B$3211,2,0)</f>
        <v>TikTok</v>
      </c>
      <c r="M3107">
        <f>VLOOKUP(L3107,'Косты по каналам'!$A$1:$B$7,2,0)</f>
        <v>80</v>
      </c>
    </row>
    <row r="3108" spans="1:13" x14ac:dyDescent="0.25">
      <c r="A3108" s="1">
        <v>101089</v>
      </c>
      <c r="B3108" s="2">
        <v>43938</v>
      </c>
      <c r="C3108" s="1">
        <v>1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f>VLOOKUP(A3108,'Время активности'!$A$1:$B$3211,2,0)</f>
        <v>53</v>
      </c>
      <c r="J3108" s="5">
        <f t="shared" si="96"/>
        <v>0.8833333333333333</v>
      </c>
      <c r="K3108" s="1">
        <f t="shared" si="97"/>
        <v>4</v>
      </c>
      <c r="L3108" t="str">
        <f>VLOOKUP(A3108,'Каналы привлечения'!$A$1:$B$3211,2,0)</f>
        <v>VK</v>
      </c>
      <c r="M3108">
        <f>VLOOKUP(L3108,'Косты по каналам'!$A$1:$B$7,2,0)</f>
        <v>60</v>
      </c>
    </row>
    <row r="3109" spans="1:13" x14ac:dyDescent="0.25">
      <c r="A3109" s="1">
        <v>101845</v>
      </c>
      <c r="B3109" s="2">
        <v>43956</v>
      </c>
      <c r="C3109" s="1">
        <v>1</v>
      </c>
      <c r="D3109" s="1">
        <v>1</v>
      </c>
      <c r="E3109" s="1">
        <v>1</v>
      </c>
      <c r="F3109" s="1">
        <v>0</v>
      </c>
      <c r="G3109" s="1">
        <v>0</v>
      </c>
      <c r="H3109" s="1">
        <v>0</v>
      </c>
      <c r="I3109" s="1">
        <f>VLOOKUP(A3109,'Время активности'!$A$1:$B$3211,2,0)</f>
        <v>30</v>
      </c>
      <c r="J3109" s="5">
        <f t="shared" si="96"/>
        <v>0.5</v>
      </c>
      <c r="K3109" s="1">
        <f t="shared" si="97"/>
        <v>4</v>
      </c>
      <c r="L3109" t="str">
        <f>VLOOKUP(A3109,'Каналы привлечения'!$A$1:$B$3211,2,0)</f>
        <v>TikTok</v>
      </c>
      <c r="M3109">
        <f>VLOOKUP(L3109,'Косты по каналам'!$A$1:$B$7,2,0)</f>
        <v>80</v>
      </c>
    </row>
    <row r="3110" spans="1:13" x14ac:dyDescent="0.25">
      <c r="A3110" s="1">
        <v>100769</v>
      </c>
      <c r="B3110" s="2">
        <v>43903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f>VLOOKUP(A3110,'Время активности'!$A$1:$B$3211,2,0)</f>
        <v>241</v>
      </c>
      <c r="J3110" s="5">
        <f t="shared" si="96"/>
        <v>4.0166666666666666</v>
      </c>
      <c r="K3110" s="1">
        <f t="shared" si="97"/>
        <v>1</v>
      </c>
      <c r="L3110" t="str">
        <f>VLOOKUP(A3110,'Каналы привлечения'!$A$1:$B$3211,2,0)</f>
        <v>Instagram</v>
      </c>
      <c r="M3110">
        <f>VLOOKUP(L3110,'Косты по каналам'!$A$1:$B$7,2,0)</f>
        <v>75</v>
      </c>
    </row>
    <row r="3111" spans="1:13" x14ac:dyDescent="0.25">
      <c r="A3111" s="1">
        <v>102490</v>
      </c>
      <c r="B3111" s="2">
        <v>43874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f>VLOOKUP(A3111,'Время активности'!$A$1:$B$3211,2,0)</f>
        <v>186</v>
      </c>
      <c r="J3111" s="5">
        <f t="shared" si="96"/>
        <v>3.1</v>
      </c>
      <c r="K3111" s="1">
        <f t="shared" si="97"/>
        <v>1</v>
      </c>
      <c r="L3111" t="str">
        <f>VLOOKUP(A3111,'Каналы привлечения'!$A$1:$B$3211,2,0)</f>
        <v>Telegram</v>
      </c>
      <c r="M3111">
        <f>VLOOKUP(L3111,'Косты по каналам'!$A$1:$B$7,2,0)</f>
        <v>70</v>
      </c>
    </row>
    <row r="3112" spans="1:13" x14ac:dyDescent="0.25">
      <c r="A3112" s="1">
        <v>102541</v>
      </c>
      <c r="B3112" s="2">
        <v>43940</v>
      </c>
      <c r="C3112" s="1">
        <v>1</v>
      </c>
      <c r="D3112" s="1">
        <v>1</v>
      </c>
      <c r="E3112" s="1">
        <v>0</v>
      </c>
      <c r="F3112" s="1">
        <v>0</v>
      </c>
      <c r="G3112" s="1">
        <v>0</v>
      </c>
      <c r="H3112" s="1">
        <v>0</v>
      </c>
      <c r="I3112" s="1">
        <f>VLOOKUP(A3112,'Время активности'!$A$1:$B$3211,2,0)</f>
        <v>36</v>
      </c>
      <c r="J3112" s="5">
        <f t="shared" si="96"/>
        <v>0.6</v>
      </c>
      <c r="K3112" s="1">
        <f t="shared" si="97"/>
        <v>4</v>
      </c>
      <c r="L3112" t="str">
        <f>VLOOKUP(A3112,'Каналы привлечения'!$A$1:$B$3211,2,0)</f>
        <v>Instagram</v>
      </c>
      <c r="M3112">
        <f>VLOOKUP(L3112,'Косты по каналам'!$A$1:$B$7,2,0)</f>
        <v>75</v>
      </c>
    </row>
    <row r="3113" spans="1:13" x14ac:dyDescent="0.25">
      <c r="A3113" s="1">
        <v>100499</v>
      </c>
      <c r="B3113" s="2">
        <v>43917</v>
      </c>
      <c r="C3113" s="1">
        <v>1</v>
      </c>
      <c r="D3113" s="1">
        <v>1</v>
      </c>
      <c r="E3113" s="1">
        <v>1</v>
      </c>
      <c r="F3113" s="1">
        <v>1</v>
      </c>
      <c r="G3113" s="1">
        <v>0</v>
      </c>
      <c r="H3113" s="1">
        <v>0</v>
      </c>
      <c r="I3113" s="1">
        <f>VLOOKUP(A3113,'Время активности'!$A$1:$B$3211,2,0)</f>
        <v>99</v>
      </c>
      <c r="J3113" s="5">
        <f t="shared" si="96"/>
        <v>1.65</v>
      </c>
      <c r="K3113" s="1">
        <f t="shared" si="97"/>
        <v>3</v>
      </c>
      <c r="L3113" t="str">
        <f>VLOOKUP(A3113,'Каналы привлечения'!$A$1:$B$3211,2,0)</f>
        <v>Telegram</v>
      </c>
      <c r="M3113">
        <f>VLOOKUP(L3113,'Косты по каналам'!$A$1:$B$7,2,0)</f>
        <v>70</v>
      </c>
    </row>
    <row r="3114" spans="1:13" x14ac:dyDescent="0.25">
      <c r="A3114" s="1">
        <v>101803</v>
      </c>
      <c r="B3114" s="2">
        <v>44115</v>
      </c>
      <c r="C3114" s="1">
        <v>1</v>
      </c>
      <c r="D3114" s="1">
        <v>1</v>
      </c>
      <c r="E3114" s="1">
        <v>0</v>
      </c>
      <c r="F3114" s="1">
        <v>0</v>
      </c>
      <c r="G3114" s="1">
        <v>0</v>
      </c>
      <c r="H3114" s="1">
        <v>0</v>
      </c>
      <c r="I3114" s="1">
        <f>VLOOKUP(A3114,'Время активности'!$A$1:$B$3211,2,0)</f>
        <v>82</v>
      </c>
      <c r="J3114" s="5">
        <f t="shared" si="96"/>
        <v>1.3666666666666667</v>
      </c>
      <c r="K3114" s="1">
        <f t="shared" si="97"/>
        <v>3</v>
      </c>
      <c r="L3114" t="str">
        <f>VLOOKUP(A3114,'Каналы привлечения'!$A$1:$B$3211,2,0)</f>
        <v>Telegram</v>
      </c>
      <c r="M3114">
        <f>VLOOKUP(L3114,'Косты по каналам'!$A$1:$B$7,2,0)</f>
        <v>70</v>
      </c>
    </row>
    <row r="3115" spans="1:13" x14ac:dyDescent="0.25">
      <c r="A3115" s="1">
        <v>101308</v>
      </c>
      <c r="B3115" s="2">
        <v>44142</v>
      </c>
      <c r="C3115" s="1">
        <v>1</v>
      </c>
      <c r="D3115" s="1">
        <v>1</v>
      </c>
      <c r="E3115" s="1">
        <v>1</v>
      </c>
      <c r="F3115" s="1">
        <v>1</v>
      </c>
      <c r="G3115" s="1">
        <v>0</v>
      </c>
      <c r="H3115" s="1">
        <v>0</v>
      </c>
      <c r="I3115" s="1">
        <f>VLOOKUP(A3115,'Время активности'!$A$1:$B$3211,2,0)</f>
        <v>209</v>
      </c>
      <c r="J3115" s="5">
        <f t="shared" si="96"/>
        <v>3.4833333333333334</v>
      </c>
      <c r="K3115" s="1">
        <f t="shared" si="97"/>
        <v>1</v>
      </c>
      <c r="L3115" t="str">
        <f>VLOOKUP(A3115,'Каналы привлечения'!$A$1:$B$3211,2,0)</f>
        <v>TikTok</v>
      </c>
      <c r="M3115">
        <f>VLOOKUP(L3115,'Косты по каналам'!$A$1:$B$7,2,0)</f>
        <v>80</v>
      </c>
    </row>
    <row r="3116" spans="1:13" x14ac:dyDescent="0.25">
      <c r="A3116" s="1">
        <v>101989</v>
      </c>
      <c r="B3116" s="2">
        <v>43990</v>
      </c>
      <c r="C3116" s="1">
        <v>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f>VLOOKUP(A3116,'Время активности'!$A$1:$B$3211,2,0)</f>
        <v>155</v>
      </c>
      <c r="J3116" s="5">
        <f t="shared" si="96"/>
        <v>2.5833333333333335</v>
      </c>
      <c r="K3116" s="1">
        <f t="shared" si="97"/>
        <v>2</v>
      </c>
      <c r="L3116" t="str">
        <f>VLOOKUP(A3116,'Каналы привлечения'!$A$1:$B$3211,2,0)</f>
        <v>Instagram</v>
      </c>
      <c r="M3116">
        <f>VLOOKUP(L3116,'Косты по каналам'!$A$1:$B$7,2,0)</f>
        <v>75</v>
      </c>
    </row>
    <row r="3117" spans="1:13" x14ac:dyDescent="0.25">
      <c r="A3117" s="1">
        <v>101464</v>
      </c>
      <c r="B3117" s="2">
        <v>43837</v>
      </c>
      <c r="C3117" s="1">
        <v>1</v>
      </c>
      <c r="D3117" s="1">
        <v>1</v>
      </c>
      <c r="E3117" s="1">
        <v>1</v>
      </c>
      <c r="F3117" s="1">
        <v>0</v>
      </c>
      <c r="G3117" s="1">
        <v>0</v>
      </c>
      <c r="H3117" s="1">
        <v>0</v>
      </c>
      <c r="I3117" s="1">
        <f>VLOOKUP(A3117,'Время активности'!$A$1:$B$3211,2,0)</f>
        <v>63</v>
      </c>
      <c r="J3117" s="5">
        <f t="shared" si="96"/>
        <v>1.05</v>
      </c>
      <c r="K3117" s="1">
        <f t="shared" si="97"/>
        <v>3</v>
      </c>
      <c r="L3117" t="str">
        <f>VLOOKUP(A3117,'Каналы привлечения'!$A$1:$B$3211,2,0)</f>
        <v>Одноклассники</v>
      </c>
      <c r="M3117">
        <f>VLOOKUP(L3117,'Косты по каналам'!$A$1:$B$7,2,0)</f>
        <v>45</v>
      </c>
    </row>
    <row r="3118" spans="1:13" x14ac:dyDescent="0.25">
      <c r="A3118" s="1">
        <v>101357</v>
      </c>
      <c r="B3118" s="2">
        <v>44111</v>
      </c>
      <c r="C3118" s="1">
        <v>1</v>
      </c>
      <c r="D3118" s="1">
        <v>1</v>
      </c>
      <c r="E3118" s="1">
        <v>0</v>
      </c>
      <c r="F3118" s="1">
        <v>0</v>
      </c>
      <c r="G3118" s="1">
        <v>0</v>
      </c>
      <c r="H3118" s="1">
        <v>0</v>
      </c>
      <c r="I3118" s="1">
        <f>VLOOKUP(A3118,'Время активности'!$A$1:$B$3211,2,0)</f>
        <v>145</v>
      </c>
      <c r="J3118" s="5">
        <f t="shared" si="96"/>
        <v>2.4166666666666665</v>
      </c>
      <c r="K3118" s="1">
        <f t="shared" si="97"/>
        <v>2</v>
      </c>
      <c r="L3118" t="str">
        <f>VLOOKUP(A3118,'Каналы привлечения'!$A$1:$B$3211,2,0)</f>
        <v>VK</v>
      </c>
      <c r="M3118">
        <f>VLOOKUP(L3118,'Косты по каналам'!$A$1:$B$7,2,0)</f>
        <v>60</v>
      </c>
    </row>
    <row r="3119" spans="1:13" x14ac:dyDescent="0.25">
      <c r="A3119" s="1">
        <v>100209</v>
      </c>
      <c r="B3119" s="2">
        <v>44128</v>
      </c>
      <c r="C3119" s="1">
        <v>1</v>
      </c>
      <c r="D3119" s="1">
        <v>1</v>
      </c>
      <c r="E3119" s="1">
        <v>0</v>
      </c>
      <c r="F3119" s="1">
        <v>0</v>
      </c>
      <c r="G3119" s="1">
        <v>0</v>
      </c>
      <c r="H3119" s="1">
        <v>0</v>
      </c>
      <c r="I3119" s="1">
        <f>VLOOKUP(A3119,'Время активности'!$A$1:$B$3211,2,0)</f>
        <v>266</v>
      </c>
      <c r="J3119" s="5">
        <f t="shared" si="96"/>
        <v>4.4333333333333336</v>
      </c>
      <c r="K3119" s="1">
        <f t="shared" si="97"/>
        <v>1</v>
      </c>
      <c r="L3119" t="str">
        <f>VLOOKUP(A3119,'Каналы привлечения'!$A$1:$B$3211,2,0)</f>
        <v>Одноклассники</v>
      </c>
      <c r="M3119">
        <f>VLOOKUP(L3119,'Косты по каналам'!$A$1:$B$7,2,0)</f>
        <v>45</v>
      </c>
    </row>
    <row r="3120" spans="1:13" x14ac:dyDescent="0.25">
      <c r="A3120" s="1">
        <v>100993</v>
      </c>
      <c r="B3120" s="2">
        <v>44012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f>VLOOKUP(A3120,'Время активности'!$A$1:$B$3211,2,0)</f>
        <v>156</v>
      </c>
      <c r="J3120" s="5">
        <f t="shared" si="96"/>
        <v>2.6</v>
      </c>
      <c r="K3120" s="1">
        <f t="shared" si="97"/>
        <v>2</v>
      </c>
      <c r="L3120" t="str">
        <f>VLOOKUP(A3120,'Каналы привлечения'!$A$1:$B$3211,2,0)</f>
        <v>TikTok</v>
      </c>
      <c r="M3120">
        <f>VLOOKUP(L3120,'Косты по каналам'!$A$1:$B$7,2,0)</f>
        <v>80</v>
      </c>
    </row>
    <row r="3121" spans="1:13" x14ac:dyDescent="0.25">
      <c r="A3121" s="1">
        <v>100822</v>
      </c>
      <c r="B3121" s="2">
        <v>44163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f>VLOOKUP(A3121,'Время активности'!$A$1:$B$3211,2,0)</f>
        <v>208</v>
      </c>
      <c r="J3121" s="5">
        <f t="shared" si="96"/>
        <v>3.4666666666666668</v>
      </c>
      <c r="K3121" s="1">
        <f t="shared" si="97"/>
        <v>1</v>
      </c>
      <c r="L3121" t="str">
        <f>VLOOKUP(A3121,'Каналы привлечения'!$A$1:$B$3211,2,0)</f>
        <v>VK</v>
      </c>
      <c r="M3121">
        <f>VLOOKUP(L3121,'Косты по каналам'!$A$1:$B$7,2,0)</f>
        <v>60</v>
      </c>
    </row>
    <row r="3122" spans="1:13" x14ac:dyDescent="0.25">
      <c r="A3122" s="1">
        <v>101934</v>
      </c>
      <c r="B3122" s="2">
        <v>44020</v>
      </c>
      <c r="C3122" s="1">
        <v>1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f>VLOOKUP(A3122,'Время активности'!$A$1:$B$3211,2,0)</f>
        <v>10</v>
      </c>
      <c r="J3122" s="5">
        <f t="shared" si="96"/>
        <v>0.16666666666666666</v>
      </c>
      <c r="K3122" s="1">
        <f t="shared" si="97"/>
        <v>4</v>
      </c>
      <c r="L3122" t="str">
        <f>VLOOKUP(A3122,'Каналы привлечения'!$A$1:$B$3211,2,0)</f>
        <v>Instagram</v>
      </c>
      <c r="M3122">
        <f>VLOOKUP(L3122,'Косты по каналам'!$A$1:$B$7,2,0)</f>
        <v>75</v>
      </c>
    </row>
    <row r="3123" spans="1:13" x14ac:dyDescent="0.25">
      <c r="A3123" s="1">
        <v>102083</v>
      </c>
      <c r="B3123" s="2">
        <v>43896</v>
      </c>
      <c r="C3123" s="1">
        <v>1</v>
      </c>
      <c r="D3123" s="1">
        <v>1</v>
      </c>
      <c r="E3123" s="1">
        <v>0</v>
      </c>
      <c r="F3123" s="1">
        <v>0</v>
      </c>
      <c r="G3123" s="1">
        <v>0</v>
      </c>
      <c r="H3123" s="1">
        <v>0</v>
      </c>
      <c r="I3123" s="1">
        <f>VLOOKUP(A3123,'Время активности'!$A$1:$B$3211,2,0)</f>
        <v>145</v>
      </c>
      <c r="J3123" s="5">
        <f t="shared" si="96"/>
        <v>2.4166666666666665</v>
      </c>
      <c r="K3123" s="1">
        <f t="shared" si="97"/>
        <v>2</v>
      </c>
      <c r="L3123" t="str">
        <f>VLOOKUP(A3123,'Каналы привлечения'!$A$1:$B$3211,2,0)</f>
        <v>Одноклассники</v>
      </c>
      <c r="M3123">
        <f>VLOOKUP(L3123,'Косты по каналам'!$A$1:$B$7,2,0)</f>
        <v>45</v>
      </c>
    </row>
    <row r="3124" spans="1:13" x14ac:dyDescent="0.25">
      <c r="A3124" s="1">
        <v>102900</v>
      </c>
      <c r="B3124" s="2">
        <v>44049</v>
      </c>
      <c r="C3124" s="1">
        <v>1</v>
      </c>
      <c r="D3124" s="1">
        <v>1</v>
      </c>
      <c r="E3124" s="1">
        <v>0</v>
      </c>
      <c r="F3124" s="1">
        <v>0</v>
      </c>
      <c r="G3124" s="1">
        <v>0</v>
      </c>
      <c r="H3124" s="1">
        <v>0</v>
      </c>
      <c r="I3124" s="1">
        <f>VLOOKUP(A3124,'Время активности'!$A$1:$B$3211,2,0)</f>
        <v>43</v>
      </c>
      <c r="J3124" s="5">
        <f t="shared" si="96"/>
        <v>0.71666666666666667</v>
      </c>
      <c r="K3124" s="1">
        <f t="shared" si="97"/>
        <v>4</v>
      </c>
      <c r="L3124" t="str">
        <f>VLOOKUP(A3124,'Каналы привлечения'!$A$1:$B$3211,2,0)</f>
        <v>VK</v>
      </c>
      <c r="M3124">
        <f>VLOOKUP(L3124,'Косты по каналам'!$A$1:$B$7,2,0)</f>
        <v>60</v>
      </c>
    </row>
    <row r="3125" spans="1:13" x14ac:dyDescent="0.25">
      <c r="A3125" s="1">
        <v>101358</v>
      </c>
      <c r="B3125" s="2">
        <v>43884</v>
      </c>
      <c r="C3125" s="1">
        <v>1</v>
      </c>
      <c r="D3125" s="1">
        <v>1</v>
      </c>
      <c r="E3125" s="1">
        <v>1</v>
      </c>
      <c r="F3125" s="1">
        <v>1</v>
      </c>
      <c r="G3125" s="1">
        <v>0</v>
      </c>
      <c r="H3125" s="1">
        <v>0</v>
      </c>
      <c r="I3125" s="1">
        <f>VLOOKUP(A3125,'Время активности'!$A$1:$B$3211,2,0)</f>
        <v>66</v>
      </c>
      <c r="J3125" s="5">
        <f t="shared" si="96"/>
        <v>1.1000000000000001</v>
      </c>
      <c r="K3125" s="1">
        <f t="shared" si="97"/>
        <v>3</v>
      </c>
      <c r="L3125" t="str">
        <f>VLOOKUP(A3125,'Каналы привлечения'!$A$1:$B$3211,2,0)</f>
        <v>Одноклассники</v>
      </c>
      <c r="M3125">
        <f>VLOOKUP(L3125,'Косты по каналам'!$A$1:$B$7,2,0)</f>
        <v>45</v>
      </c>
    </row>
    <row r="3126" spans="1:13" x14ac:dyDescent="0.25">
      <c r="A3126" s="1">
        <v>102231</v>
      </c>
      <c r="B3126" s="2">
        <v>44176</v>
      </c>
      <c r="C3126" s="1">
        <v>1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f>VLOOKUP(A3126,'Время активности'!$A$1:$B$3211,2,0)</f>
        <v>9</v>
      </c>
      <c r="J3126" s="5">
        <f t="shared" si="96"/>
        <v>0.15</v>
      </c>
      <c r="K3126" s="1">
        <f t="shared" si="97"/>
        <v>4</v>
      </c>
      <c r="L3126" t="str">
        <f>VLOOKUP(A3126,'Каналы привлечения'!$A$1:$B$3211,2,0)</f>
        <v>TikTok</v>
      </c>
      <c r="M3126">
        <f>VLOOKUP(L3126,'Косты по каналам'!$A$1:$B$7,2,0)</f>
        <v>80</v>
      </c>
    </row>
    <row r="3127" spans="1:13" x14ac:dyDescent="0.25">
      <c r="A3127" s="1">
        <v>101603</v>
      </c>
      <c r="B3127" s="2">
        <v>44186</v>
      </c>
      <c r="C3127" s="1">
        <v>1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f>VLOOKUP(A3127,'Время активности'!$A$1:$B$3211,2,0)</f>
        <v>247</v>
      </c>
      <c r="J3127" s="5">
        <f t="shared" si="96"/>
        <v>4.1166666666666663</v>
      </c>
      <c r="K3127" s="1">
        <f t="shared" si="97"/>
        <v>1</v>
      </c>
      <c r="L3127" t="str">
        <f>VLOOKUP(A3127,'Каналы привлечения'!$A$1:$B$3211,2,0)</f>
        <v>VK</v>
      </c>
      <c r="M3127">
        <f>VLOOKUP(L3127,'Косты по каналам'!$A$1:$B$7,2,0)</f>
        <v>60</v>
      </c>
    </row>
    <row r="3128" spans="1:13" x14ac:dyDescent="0.25">
      <c r="A3128" s="1">
        <v>101713</v>
      </c>
      <c r="B3128" s="2">
        <v>43922</v>
      </c>
      <c r="C3128" s="1">
        <v>1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f>VLOOKUP(A3128,'Время активности'!$A$1:$B$3211,2,0)</f>
        <v>167</v>
      </c>
      <c r="J3128" s="5">
        <f t="shared" si="96"/>
        <v>2.7833333333333332</v>
      </c>
      <c r="K3128" s="1">
        <f t="shared" si="97"/>
        <v>2</v>
      </c>
      <c r="L3128" t="str">
        <f>VLOOKUP(A3128,'Каналы привлечения'!$A$1:$B$3211,2,0)</f>
        <v>Telegram</v>
      </c>
      <c r="M3128">
        <f>VLOOKUP(L3128,'Косты по каналам'!$A$1:$B$7,2,0)</f>
        <v>70</v>
      </c>
    </row>
    <row r="3129" spans="1:13" x14ac:dyDescent="0.25">
      <c r="A3129" s="1">
        <v>100952</v>
      </c>
      <c r="B3129" s="2">
        <v>44165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f>VLOOKUP(A3129,'Время активности'!$A$1:$B$3211,2,0)</f>
        <v>68</v>
      </c>
      <c r="J3129" s="5">
        <f t="shared" si="96"/>
        <v>1.1333333333333333</v>
      </c>
      <c r="K3129" s="1">
        <f t="shared" si="97"/>
        <v>3</v>
      </c>
      <c r="L3129" t="str">
        <f>VLOOKUP(A3129,'Каналы привлечения'!$A$1:$B$3211,2,0)</f>
        <v>TikTok</v>
      </c>
      <c r="M3129">
        <f>VLOOKUP(L3129,'Косты по каналам'!$A$1:$B$7,2,0)</f>
        <v>80</v>
      </c>
    </row>
    <row r="3130" spans="1:13" x14ac:dyDescent="0.25">
      <c r="A3130" s="1">
        <v>102206</v>
      </c>
      <c r="B3130" s="2">
        <v>44067</v>
      </c>
      <c r="C3130" s="1">
        <v>1</v>
      </c>
      <c r="D3130" s="1">
        <v>1</v>
      </c>
      <c r="E3130" s="1">
        <v>1</v>
      </c>
      <c r="F3130" s="1">
        <v>0</v>
      </c>
      <c r="G3130" s="1">
        <v>0</v>
      </c>
      <c r="H3130" s="1">
        <v>0</v>
      </c>
      <c r="I3130" s="1">
        <f>VLOOKUP(A3130,'Время активности'!$A$1:$B$3211,2,0)</f>
        <v>680</v>
      </c>
      <c r="J3130" s="5">
        <f t="shared" si="96"/>
        <v>11.333333333333334</v>
      </c>
      <c r="K3130" s="1">
        <f t="shared" si="97"/>
        <v>1</v>
      </c>
      <c r="L3130" t="str">
        <f>VLOOKUP(A3130,'Каналы привлечения'!$A$1:$B$3211,2,0)</f>
        <v>Telegram</v>
      </c>
      <c r="M3130">
        <f>VLOOKUP(L3130,'Косты по каналам'!$A$1:$B$7,2,0)</f>
        <v>70</v>
      </c>
    </row>
    <row r="3131" spans="1:13" x14ac:dyDescent="0.25">
      <c r="A3131" s="1">
        <v>101751</v>
      </c>
      <c r="B3131" s="2">
        <v>44192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f>VLOOKUP(A3131,'Время активности'!$A$1:$B$3211,2,0)</f>
        <v>6</v>
      </c>
      <c r="J3131" s="5">
        <f t="shared" si="96"/>
        <v>0.1</v>
      </c>
      <c r="K3131" s="1">
        <f t="shared" si="97"/>
        <v>4</v>
      </c>
      <c r="L3131" t="str">
        <f>VLOOKUP(A3131,'Каналы привлечения'!$A$1:$B$3211,2,0)</f>
        <v>Facebook</v>
      </c>
      <c r="M3131">
        <f>VLOOKUP(L3131,'Косты по каналам'!$A$1:$B$7,2,0)</f>
        <v>90</v>
      </c>
    </row>
    <row r="3132" spans="1:13" x14ac:dyDescent="0.25">
      <c r="A3132" s="1">
        <v>100227</v>
      </c>
      <c r="B3132" s="2">
        <v>43954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f>VLOOKUP(A3132,'Время активности'!$A$1:$B$3211,2,0)</f>
        <v>7</v>
      </c>
      <c r="J3132" s="5">
        <f t="shared" si="96"/>
        <v>0.11666666666666667</v>
      </c>
      <c r="K3132" s="1">
        <f t="shared" si="97"/>
        <v>4</v>
      </c>
      <c r="L3132" t="str">
        <f>VLOOKUP(A3132,'Каналы привлечения'!$A$1:$B$3211,2,0)</f>
        <v>Facebook</v>
      </c>
      <c r="M3132">
        <f>VLOOKUP(L3132,'Косты по каналам'!$A$1:$B$7,2,0)</f>
        <v>90</v>
      </c>
    </row>
    <row r="3133" spans="1:13" x14ac:dyDescent="0.25">
      <c r="A3133" s="1">
        <v>101243</v>
      </c>
      <c r="B3133" s="2">
        <v>44188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f>VLOOKUP(A3133,'Время активности'!$A$1:$B$3211,2,0)</f>
        <v>168</v>
      </c>
      <c r="J3133" s="5">
        <f t="shared" si="96"/>
        <v>2.8</v>
      </c>
      <c r="K3133" s="1">
        <f t="shared" si="97"/>
        <v>2</v>
      </c>
      <c r="L3133" t="str">
        <f>VLOOKUP(A3133,'Каналы привлечения'!$A$1:$B$3211,2,0)</f>
        <v>Instagram</v>
      </c>
      <c r="M3133">
        <f>VLOOKUP(L3133,'Косты по каналам'!$A$1:$B$7,2,0)</f>
        <v>75</v>
      </c>
    </row>
    <row r="3134" spans="1:13" x14ac:dyDescent="0.25">
      <c r="A3134" s="1">
        <v>101791</v>
      </c>
      <c r="B3134" s="2">
        <v>44164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f>VLOOKUP(A3134,'Время активности'!$A$1:$B$3211,2,0)</f>
        <v>840</v>
      </c>
      <c r="J3134" s="5">
        <f t="shared" si="96"/>
        <v>14</v>
      </c>
      <c r="K3134" s="1">
        <f t="shared" si="97"/>
        <v>1</v>
      </c>
      <c r="L3134" t="str">
        <f>VLOOKUP(A3134,'Каналы привлечения'!$A$1:$B$3211,2,0)</f>
        <v>TikTok</v>
      </c>
      <c r="M3134">
        <f>VLOOKUP(L3134,'Косты по каналам'!$A$1:$B$7,2,0)</f>
        <v>80</v>
      </c>
    </row>
    <row r="3135" spans="1:13" x14ac:dyDescent="0.25">
      <c r="A3135" s="1">
        <v>100787</v>
      </c>
      <c r="B3135" s="2">
        <v>43998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f>VLOOKUP(A3135,'Время активности'!$A$1:$B$3211,2,0)</f>
        <v>68</v>
      </c>
      <c r="J3135" s="5">
        <f t="shared" si="96"/>
        <v>1.1333333333333333</v>
      </c>
      <c r="K3135" s="1">
        <f t="shared" si="97"/>
        <v>3</v>
      </c>
      <c r="L3135" t="str">
        <f>VLOOKUP(A3135,'Каналы привлечения'!$A$1:$B$3211,2,0)</f>
        <v>Одноклассники</v>
      </c>
      <c r="M3135">
        <f>VLOOKUP(L3135,'Косты по каналам'!$A$1:$B$7,2,0)</f>
        <v>45</v>
      </c>
    </row>
    <row r="3136" spans="1:13" x14ac:dyDescent="0.25">
      <c r="A3136" s="1">
        <v>102415</v>
      </c>
      <c r="B3136" s="2">
        <v>44046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f>VLOOKUP(A3136,'Время активности'!$A$1:$B$3211,2,0)</f>
        <v>177</v>
      </c>
      <c r="J3136" s="5">
        <f t="shared" si="96"/>
        <v>2.95</v>
      </c>
      <c r="K3136" s="1">
        <f t="shared" si="97"/>
        <v>2</v>
      </c>
      <c r="L3136" t="str">
        <f>VLOOKUP(A3136,'Каналы привлечения'!$A$1:$B$3211,2,0)</f>
        <v>Facebook</v>
      </c>
      <c r="M3136">
        <f>VLOOKUP(L3136,'Косты по каналам'!$A$1:$B$7,2,0)</f>
        <v>90</v>
      </c>
    </row>
    <row r="3137" spans="1:13" x14ac:dyDescent="0.25">
      <c r="A3137" s="1">
        <v>102367</v>
      </c>
      <c r="B3137" s="2">
        <v>44003</v>
      </c>
      <c r="C3137" s="1">
        <v>1</v>
      </c>
      <c r="D3137" s="1">
        <v>1</v>
      </c>
      <c r="E3137" s="1">
        <v>1</v>
      </c>
      <c r="F3137" s="1">
        <v>0</v>
      </c>
      <c r="G3137" s="1">
        <v>0</v>
      </c>
      <c r="H3137" s="1">
        <v>0</v>
      </c>
      <c r="I3137" s="1">
        <f>VLOOKUP(A3137,'Время активности'!$A$1:$B$3211,2,0)</f>
        <v>39</v>
      </c>
      <c r="J3137" s="5">
        <f t="shared" si="96"/>
        <v>0.65</v>
      </c>
      <c r="K3137" s="1">
        <f t="shared" si="97"/>
        <v>4</v>
      </c>
      <c r="L3137" t="str">
        <f>VLOOKUP(A3137,'Каналы привлечения'!$A$1:$B$3211,2,0)</f>
        <v>Одноклассники</v>
      </c>
      <c r="M3137">
        <f>VLOOKUP(L3137,'Косты по каналам'!$A$1:$B$7,2,0)</f>
        <v>45</v>
      </c>
    </row>
    <row r="3138" spans="1:13" x14ac:dyDescent="0.25">
      <c r="A3138" s="1">
        <v>100302</v>
      </c>
      <c r="B3138" s="2">
        <v>44166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f>VLOOKUP(A3138,'Время активности'!$A$1:$B$3211,2,0)</f>
        <v>176</v>
      </c>
      <c r="J3138" s="5">
        <f t="shared" si="96"/>
        <v>2.9333333333333331</v>
      </c>
      <c r="K3138" s="1">
        <f t="shared" si="97"/>
        <v>2</v>
      </c>
      <c r="L3138" t="str">
        <f>VLOOKUP(A3138,'Каналы привлечения'!$A$1:$B$3211,2,0)</f>
        <v>Instagram</v>
      </c>
      <c r="M3138">
        <f>VLOOKUP(L3138,'Косты по каналам'!$A$1:$B$7,2,0)</f>
        <v>75</v>
      </c>
    </row>
    <row r="3139" spans="1:13" x14ac:dyDescent="0.25">
      <c r="A3139" s="1">
        <v>102801</v>
      </c>
      <c r="B3139" s="2">
        <v>43836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f>VLOOKUP(A3139,'Время активности'!$A$1:$B$3211,2,0)</f>
        <v>7</v>
      </c>
      <c r="J3139" s="5">
        <f t="shared" ref="J3139:J3202" si="98">I3139/60</f>
        <v>0.11666666666666667</v>
      </c>
      <c r="K3139" s="1">
        <f t="shared" ref="K3139:K3202" si="99">IF(J3139&lt;=1,4,IF(J3139&lt;=2,3,IF(J3139&lt;=3,2,1)))</f>
        <v>4</v>
      </c>
      <c r="L3139" t="str">
        <f>VLOOKUP(A3139,'Каналы привлечения'!$A$1:$B$3211,2,0)</f>
        <v>Instagram</v>
      </c>
      <c r="M3139">
        <f>VLOOKUP(L3139,'Косты по каналам'!$A$1:$B$7,2,0)</f>
        <v>75</v>
      </c>
    </row>
    <row r="3140" spans="1:13" x14ac:dyDescent="0.25">
      <c r="A3140" s="1">
        <v>102351</v>
      </c>
      <c r="B3140" s="2">
        <v>43864</v>
      </c>
      <c r="C3140" s="1">
        <v>1</v>
      </c>
      <c r="D3140" s="1">
        <v>1</v>
      </c>
      <c r="E3140" s="1">
        <v>1</v>
      </c>
      <c r="F3140" s="1">
        <v>1</v>
      </c>
      <c r="G3140" s="1">
        <v>0</v>
      </c>
      <c r="H3140" s="1">
        <v>0</v>
      </c>
      <c r="I3140" s="1">
        <f>VLOOKUP(A3140,'Время активности'!$A$1:$B$3211,2,0)</f>
        <v>38</v>
      </c>
      <c r="J3140" s="5">
        <f t="shared" si="98"/>
        <v>0.6333333333333333</v>
      </c>
      <c r="K3140" s="1">
        <f t="shared" si="99"/>
        <v>4</v>
      </c>
      <c r="L3140" t="str">
        <f>VLOOKUP(A3140,'Каналы привлечения'!$A$1:$B$3211,2,0)</f>
        <v>TikTok</v>
      </c>
      <c r="M3140">
        <f>VLOOKUP(L3140,'Косты по каналам'!$A$1:$B$7,2,0)</f>
        <v>80</v>
      </c>
    </row>
    <row r="3141" spans="1:13" x14ac:dyDescent="0.25">
      <c r="A3141" s="1">
        <v>100002</v>
      </c>
      <c r="B3141" s="2">
        <v>44015</v>
      </c>
      <c r="C3141" s="1">
        <v>1</v>
      </c>
      <c r="D3141" s="1">
        <v>1</v>
      </c>
      <c r="E3141" s="1">
        <v>0</v>
      </c>
      <c r="F3141" s="1">
        <v>0</v>
      </c>
      <c r="G3141" s="1">
        <v>0</v>
      </c>
      <c r="H3141" s="1">
        <v>0</v>
      </c>
      <c r="I3141" s="1">
        <f>VLOOKUP(A3141,'Время активности'!$A$1:$B$3211,2,0)</f>
        <v>68</v>
      </c>
      <c r="J3141" s="5">
        <f t="shared" si="98"/>
        <v>1.1333333333333333</v>
      </c>
      <c r="K3141" s="1">
        <f t="shared" si="99"/>
        <v>3</v>
      </c>
      <c r="L3141" t="str">
        <f>VLOOKUP(A3141,'Каналы привлечения'!$A$1:$B$3211,2,0)</f>
        <v>Instagram</v>
      </c>
      <c r="M3141">
        <f>VLOOKUP(L3141,'Косты по каналам'!$A$1:$B$7,2,0)</f>
        <v>75</v>
      </c>
    </row>
    <row r="3142" spans="1:13" x14ac:dyDescent="0.25">
      <c r="A3142" s="1">
        <v>101760</v>
      </c>
      <c r="B3142" s="2">
        <v>43961</v>
      </c>
      <c r="C3142" s="1">
        <v>1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f>VLOOKUP(A3142,'Время активности'!$A$1:$B$3211,2,0)</f>
        <v>327</v>
      </c>
      <c r="J3142" s="5">
        <f t="shared" si="98"/>
        <v>5.45</v>
      </c>
      <c r="K3142" s="1">
        <f t="shared" si="99"/>
        <v>1</v>
      </c>
      <c r="L3142" t="str">
        <f>VLOOKUP(A3142,'Каналы привлечения'!$A$1:$B$3211,2,0)</f>
        <v>Facebook</v>
      </c>
      <c r="M3142">
        <f>VLOOKUP(L3142,'Косты по каналам'!$A$1:$B$7,2,0)</f>
        <v>90</v>
      </c>
    </row>
    <row r="3143" spans="1:13" x14ac:dyDescent="0.25">
      <c r="A3143" s="1">
        <v>100213</v>
      </c>
      <c r="B3143" s="2">
        <v>44041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f>VLOOKUP(A3143,'Время активности'!$A$1:$B$3211,2,0)</f>
        <v>297</v>
      </c>
      <c r="J3143" s="5">
        <f t="shared" si="98"/>
        <v>4.95</v>
      </c>
      <c r="K3143" s="1">
        <f t="shared" si="99"/>
        <v>1</v>
      </c>
      <c r="L3143" t="str">
        <f>VLOOKUP(A3143,'Каналы привлечения'!$A$1:$B$3211,2,0)</f>
        <v>TikTok</v>
      </c>
      <c r="M3143">
        <f>VLOOKUP(L3143,'Косты по каналам'!$A$1:$B$7,2,0)</f>
        <v>80</v>
      </c>
    </row>
    <row r="3144" spans="1:13" x14ac:dyDescent="0.25">
      <c r="A3144" s="1">
        <v>102324</v>
      </c>
      <c r="B3144" s="2">
        <v>44128</v>
      </c>
      <c r="C3144" s="1">
        <v>1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f>VLOOKUP(A3144,'Время активности'!$A$1:$B$3211,2,0)</f>
        <v>73</v>
      </c>
      <c r="J3144" s="5">
        <f t="shared" si="98"/>
        <v>1.2166666666666666</v>
      </c>
      <c r="K3144" s="1">
        <f t="shared" si="99"/>
        <v>3</v>
      </c>
      <c r="L3144" t="str">
        <f>VLOOKUP(A3144,'Каналы привлечения'!$A$1:$B$3211,2,0)</f>
        <v>Facebook</v>
      </c>
      <c r="M3144">
        <f>VLOOKUP(L3144,'Косты по каналам'!$A$1:$B$7,2,0)</f>
        <v>90</v>
      </c>
    </row>
    <row r="3145" spans="1:13" x14ac:dyDescent="0.25">
      <c r="A3145" s="1">
        <v>102188</v>
      </c>
      <c r="B3145" s="2">
        <v>44023</v>
      </c>
      <c r="C3145" s="1">
        <v>1</v>
      </c>
      <c r="D3145" s="1">
        <v>1</v>
      </c>
      <c r="E3145" s="1">
        <v>1</v>
      </c>
      <c r="F3145" s="1">
        <v>1</v>
      </c>
      <c r="G3145" s="1">
        <v>1</v>
      </c>
      <c r="H3145" s="1">
        <v>1</v>
      </c>
      <c r="I3145" s="1">
        <f>VLOOKUP(A3145,'Время активности'!$A$1:$B$3211,2,0)</f>
        <v>3</v>
      </c>
      <c r="J3145" s="5">
        <f t="shared" si="98"/>
        <v>0.05</v>
      </c>
      <c r="K3145" s="1">
        <f t="shared" si="99"/>
        <v>4</v>
      </c>
      <c r="L3145" t="str">
        <f>VLOOKUP(A3145,'Каналы привлечения'!$A$1:$B$3211,2,0)</f>
        <v>TikTok</v>
      </c>
      <c r="M3145">
        <f>VLOOKUP(L3145,'Косты по каналам'!$A$1:$B$7,2,0)</f>
        <v>80</v>
      </c>
    </row>
    <row r="3146" spans="1:13" x14ac:dyDescent="0.25">
      <c r="A3146" s="1">
        <v>102508</v>
      </c>
      <c r="B3146" s="2">
        <v>43850</v>
      </c>
      <c r="C3146" s="1">
        <v>1</v>
      </c>
      <c r="D3146" s="1">
        <v>1</v>
      </c>
      <c r="E3146" s="1">
        <v>1</v>
      </c>
      <c r="F3146" s="1">
        <v>0</v>
      </c>
      <c r="G3146" s="1">
        <v>0</v>
      </c>
      <c r="H3146" s="1">
        <v>0</v>
      </c>
      <c r="I3146" s="1">
        <f>VLOOKUP(A3146,'Время активности'!$A$1:$B$3211,2,0)</f>
        <v>34</v>
      </c>
      <c r="J3146" s="5">
        <f t="shared" si="98"/>
        <v>0.56666666666666665</v>
      </c>
      <c r="K3146" s="1">
        <f t="shared" si="99"/>
        <v>4</v>
      </c>
      <c r="L3146" t="str">
        <f>VLOOKUP(A3146,'Каналы привлечения'!$A$1:$B$3211,2,0)</f>
        <v>Telegram</v>
      </c>
      <c r="M3146">
        <f>VLOOKUP(L3146,'Косты по каналам'!$A$1:$B$7,2,0)</f>
        <v>70</v>
      </c>
    </row>
    <row r="3147" spans="1:13" x14ac:dyDescent="0.25">
      <c r="A3147" s="1">
        <v>101732</v>
      </c>
      <c r="B3147" s="2">
        <v>44042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f>VLOOKUP(A3147,'Время активности'!$A$1:$B$3211,2,0)</f>
        <v>72</v>
      </c>
      <c r="J3147" s="5">
        <f t="shared" si="98"/>
        <v>1.2</v>
      </c>
      <c r="K3147" s="1">
        <f t="shared" si="99"/>
        <v>3</v>
      </c>
      <c r="L3147" t="str">
        <f>VLOOKUP(A3147,'Каналы привлечения'!$A$1:$B$3211,2,0)</f>
        <v>TikTok</v>
      </c>
      <c r="M3147">
        <f>VLOOKUP(L3147,'Косты по каналам'!$A$1:$B$7,2,0)</f>
        <v>80</v>
      </c>
    </row>
    <row r="3148" spans="1:13" x14ac:dyDescent="0.25">
      <c r="A3148" s="1">
        <v>100268</v>
      </c>
      <c r="B3148" s="2">
        <v>44117</v>
      </c>
      <c r="C3148" s="1">
        <v>1</v>
      </c>
      <c r="D3148" s="1">
        <v>1</v>
      </c>
      <c r="E3148" s="1">
        <v>1</v>
      </c>
      <c r="F3148" s="1">
        <v>0</v>
      </c>
      <c r="G3148" s="1">
        <v>0</v>
      </c>
      <c r="H3148" s="1">
        <v>0</v>
      </c>
      <c r="I3148" s="1">
        <f>VLOOKUP(A3148,'Время активности'!$A$1:$B$3211,2,0)</f>
        <v>84</v>
      </c>
      <c r="J3148" s="5">
        <f t="shared" si="98"/>
        <v>1.4</v>
      </c>
      <c r="K3148" s="1">
        <f t="shared" si="99"/>
        <v>3</v>
      </c>
      <c r="L3148" t="str">
        <f>VLOOKUP(A3148,'Каналы привлечения'!$A$1:$B$3211,2,0)</f>
        <v>Instagram</v>
      </c>
      <c r="M3148">
        <f>VLOOKUP(L3148,'Косты по каналам'!$A$1:$B$7,2,0)</f>
        <v>75</v>
      </c>
    </row>
    <row r="3149" spans="1:13" x14ac:dyDescent="0.25">
      <c r="A3149" s="1">
        <v>101294</v>
      </c>
      <c r="B3149" s="2">
        <v>44028</v>
      </c>
      <c r="C3149" s="1">
        <v>1</v>
      </c>
      <c r="D3149" s="1">
        <v>1</v>
      </c>
      <c r="E3149" s="1">
        <v>1</v>
      </c>
      <c r="F3149" s="1">
        <v>0</v>
      </c>
      <c r="G3149" s="1">
        <v>0</v>
      </c>
      <c r="H3149" s="1">
        <v>0</v>
      </c>
      <c r="I3149" s="1">
        <f>VLOOKUP(A3149,'Время активности'!$A$1:$B$3211,2,0)</f>
        <v>65</v>
      </c>
      <c r="J3149" s="5">
        <f t="shared" si="98"/>
        <v>1.0833333333333333</v>
      </c>
      <c r="K3149" s="1">
        <f t="shared" si="99"/>
        <v>3</v>
      </c>
      <c r="L3149" t="str">
        <f>VLOOKUP(A3149,'Каналы привлечения'!$A$1:$B$3211,2,0)</f>
        <v>VK</v>
      </c>
      <c r="M3149">
        <f>VLOOKUP(L3149,'Косты по каналам'!$A$1:$B$7,2,0)</f>
        <v>60</v>
      </c>
    </row>
    <row r="3150" spans="1:13" x14ac:dyDescent="0.25">
      <c r="A3150" s="1">
        <v>100736</v>
      </c>
      <c r="B3150" s="2">
        <v>44094</v>
      </c>
      <c r="C3150" s="1">
        <v>1</v>
      </c>
      <c r="D3150" s="1">
        <v>1</v>
      </c>
      <c r="E3150" s="1">
        <v>0</v>
      </c>
      <c r="F3150" s="1">
        <v>0</v>
      </c>
      <c r="G3150" s="1">
        <v>0</v>
      </c>
      <c r="H3150" s="1">
        <v>0</v>
      </c>
      <c r="I3150" s="1">
        <f>VLOOKUP(A3150,'Время активности'!$A$1:$B$3211,2,0)</f>
        <v>382</v>
      </c>
      <c r="J3150" s="5">
        <f t="shared" si="98"/>
        <v>6.3666666666666663</v>
      </c>
      <c r="K3150" s="1">
        <f t="shared" si="99"/>
        <v>1</v>
      </c>
      <c r="L3150" t="str">
        <f>VLOOKUP(A3150,'Каналы привлечения'!$A$1:$B$3211,2,0)</f>
        <v>Facebook</v>
      </c>
      <c r="M3150">
        <f>VLOOKUP(L3150,'Косты по каналам'!$A$1:$B$7,2,0)</f>
        <v>90</v>
      </c>
    </row>
    <row r="3151" spans="1:13" x14ac:dyDescent="0.25">
      <c r="A3151" s="1">
        <v>101287</v>
      </c>
      <c r="B3151" s="2">
        <v>44095</v>
      </c>
      <c r="C3151" s="1">
        <v>1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f>VLOOKUP(A3151,'Время активности'!$A$1:$B$3211,2,0)</f>
        <v>180</v>
      </c>
      <c r="J3151" s="5">
        <f t="shared" si="98"/>
        <v>3</v>
      </c>
      <c r="K3151" s="1">
        <f t="shared" si="99"/>
        <v>2</v>
      </c>
      <c r="L3151" t="str">
        <f>VLOOKUP(A3151,'Каналы привлечения'!$A$1:$B$3211,2,0)</f>
        <v>Instagram</v>
      </c>
      <c r="M3151">
        <f>VLOOKUP(L3151,'Косты по каналам'!$A$1:$B$7,2,0)</f>
        <v>75</v>
      </c>
    </row>
    <row r="3152" spans="1:13" x14ac:dyDescent="0.25">
      <c r="A3152" s="1">
        <v>103024</v>
      </c>
      <c r="B3152" s="2">
        <v>43978</v>
      </c>
      <c r="C3152" s="1">
        <v>1</v>
      </c>
      <c r="D3152" s="1">
        <v>1</v>
      </c>
      <c r="E3152" s="1">
        <v>1</v>
      </c>
      <c r="F3152" s="1">
        <v>1</v>
      </c>
      <c r="G3152" s="1">
        <v>0</v>
      </c>
      <c r="H3152" s="1">
        <v>0</v>
      </c>
      <c r="I3152" s="1">
        <f>VLOOKUP(A3152,'Время активности'!$A$1:$B$3211,2,0)</f>
        <v>68</v>
      </c>
      <c r="J3152" s="5">
        <f t="shared" si="98"/>
        <v>1.1333333333333333</v>
      </c>
      <c r="K3152" s="1">
        <f t="shared" si="99"/>
        <v>3</v>
      </c>
      <c r="L3152" t="str">
        <f>VLOOKUP(A3152,'Каналы привлечения'!$A$1:$B$3211,2,0)</f>
        <v>Facebook</v>
      </c>
      <c r="M3152">
        <f>VLOOKUP(L3152,'Косты по каналам'!$A$1:$B$7,2,0)</f>
        <v>90</v>
      </c>
    </row>
    <row r="3153" spans="1:13" x14ac:dyDescent="0.25">
      <c r="A3153" s="1">
        <v>102373</v>
      </c>
      <c r="B3153" s="2">
        <v>43920</v>
      </c>
      <c r="C3153" s="1">
        <v>1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f>VLOOKUP(A3153,'Время активности'!$A$1:$B$3211,2,0)</f>
        <v>45</v>
      </c>
      <c r="J3153" s="5">
        <f t="shared" si="98"/>
        <v>0.75</v>
      </c>
      <c r="K3153" s="1">
        <f t="shared" si="99"/>
        <v>4</v>
      </c>
      <c r="L3153" t="str">
        <f>VLOOKUP(A3153,'Каналы привлечения'!$A$1:$B$3211,2,0)</f>
        <v>Telegram</v>
      </c>
      <c r="M3153">
        <f>VLOOKUP(L3153,'Косты по каналам'!$A$1:$B$7,2,0)</f>
        <v>70</v>
      </c>
    </row>
    <row r="3154" spans="1:13" x14ac:dyDescent="0.25">
      <c r="A3154" s="1">
        <v>102923</v>
      </c>
      <c r="B3154" s="2">
        <v>43844</v>
      </c>
      <c r="C3154" s="1">
        <v>1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f>VLOOKUP(A3154,'Время активности'!$A$1:$B$3211,2,0)</f>
        <v>73</v>
      </c>
      <c r="J3154" s="5">
        <f t="shared" si="98"/>
        <v>1.2166666666666666</v>
      </c>
      <c r="K3154" s="1">
        <f t="shared" si="99"/>
        <v>3</v>
      </c>
      <c r="L3154" t="str">
        <f>VLOOKUP(A3154,'Каналы привлечения'!$A$1:$B$3211,2,0)</f>
        <v>Instagram</v>
      </c>
      <c r="M3154">
        <f>VLOOKUP(L3154,'Косты по каналам'!$A$1:$B$7,2,0)</f>
        <v>75</v>
      </c>
    </row>
    <row r="3155" spans="1:13" x14ac:dyDescent="0.25">
      <c r="A3155" s="1">
        <v>102222</v>
      </c>
      <c r="B3155" s="2">
        <v>43920</v>
      </c>
      <c r="C3155" s="1">
        <v>1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f>VLOOKUP(A3155,'Время активности'!$A$1:$B$3211,2,0)</f>
        <v>2</v>
      </c>
      <c r="J3155" s="5">
        <f t="shared" si="98"/>
        <v>3.3333333333333333E-2</v>
      </c>
      <c r="K3155" s="1">
        <f t="shared" si="99"/>
        <v>4</v>
      </c>
      <c r="L3155" t="str">
        <f>VLOOKUP(A3155,'Каналы привлечения'!$A$1:$B$3211,2,0)</f>
        <v>Telegram</v>
      </c>
      <c r="M3155">
        <f>VLOOKUP(L3155,'Косты по каналам'!$A$1:$B$7,2,0)</f>
        <v>70</v>
      </c>
    </row>
    <row r="3156" spans="1:13" x14ac:dyDescent="0.25">
      <c r="A3156" s="1">
        <v>100542</v>
      </c>
      <c r="B3156" s="2">
        <v>43891</v>
      </c>
      <c r="C3156" s="1">
        <v>1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f>VLOOKUP(A3156,'Время активности'!$A$1:$B$3211,2,0)</f>
        <v>67</v>
      </c>
      <c r="J3156" s="5">
        <f t="shared" si="98"/>
        <v>1.1166666666666667</v>
      </c>
      <c r="K3156" s="1">
        <f t="shared" si="99"/>
        <v>3</v>
      </c>
      <c r="L3156" t="str">
        <f>VLOOKUP(A3156,'Каналы привлечения'!$A$1:$B$3211,2,0)</f>
        <v>Одноклассники</v>
      </c>
      <c r="M3156">
        <f>VLOOKUP(L3156,'Косты по каналам'!$A$1:$B$7,2,0)</f>
        <v>45</v>
      </c>
    </row>
    <row r="3157" spans="1:13" x14ac:dyDescent="0.25">
      <c r="A3157" s="1">
        <v>100825</v>
      </c>
      <c r="B3157" s="2">
        <v>44015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f>VLOOKUP(A3157,'Время активности'!$A$1:$B$3211,2,0)</f>
        <v>67</v>
      </c>
      <c r="J3157" s="5">
        <f t="shared" si="98"/>
        <v>1.1166666666666667</v>
      </c>
      <c r="K3157" s="1">
        <f t="shared" si="99"/>
        <v>3</v>
      </c>
      <c r="L3157" t="str">
        <f>VLOOKUP(A3157,'Каналы привлечения'!$A$1:$B$3211,2,0)</f>
        <v>Instagram</v>
      </c>
      <c r="M3157">
        <f>VLOOKUP(L3157,'Косты по каналам'!$A$1:$B$7,2,0)</f>
        <v>75</v>
      </c>
    </row>
    <row r="3158" spans="1:13" x14ac:dyDescent="0.25">
      <c r="A3158" s="1">
        <v>100858</v>
      </c>
      <c r="B3158" s="2">
        <v>43884</v>
      </c>
      <c r="C3158" s="1">
        <v>1</v>
      </c>
      <c r="D3158" s="1">
        <v>1</v>
      </c>
      <c r="E3158" s="1">
        <v>1</v>
      </c>
      <c r="F3158" s="1">
        <v>1</v>
      </c>
      <c r="G3158" s="1">
        <v>0</v>
      </c>
      <c r="H3158" s="1">
        <v>0</v>
      </c>
      <c r="I3158" s="1">
        <f>VLOOKUP(A3158,'Время активности'!$A$1:$B$3211,2,0)</f>
        <v>68</v>
      </c>
      <c r="J3158" s="5">
        <f t="shared" si="98"/>
        <v>1.1333333333333333</v>
      </c>
      <c r="K3158" s="1">
        <f t="shared" si="99"/>
        <v>3</v>
      </c>
      <c r="L3158" t="str">
        <f>VLOOKUP(A3158,'Каналы привлечения'!$A$1:$B$3211,2,0)</f>
        <v>Facebook</v>
      </c>
      <c r="M3158">
        <f>VLOOKUP(L3158,'Косты по каналам'!$A$1:$B$7,2,0)</f>
        <v>90</v>
      </c>
    </row>
    <row r="3159" spans="1:13" x14ac:dyDescent="0.25">
      <c r="A3159" s="1">
        <v>101750</v>
      </c>
      <c r="B3159" s="2">
        <v>44080</v>
      </c>
      <c r="C3159" s="1">
        <v>1</v>
      </c>
      <c r="D3159" s="1">
        <v>1</v>
      </c>
      <c r="E3159" s="1">
        <v>1</v>
      </c>
      <c r="F3159" s="1">
        <v>0</v>
      </c>
      <c r="G3159" s="1">
        <v>0</v>
      </c>
      <c r="H3159" s="1">
        <v>0</v>
      </c>
      <c r="I3159" s="1">
        <f>VLOOKUP(A3159,'Время активности'!$A$1:$B$3211,2,0)</f>
        <v>67</v>
      </c>
      <c r="J3159" s="5">
        <f t="shared" si="98"/>
        <v>1.1166666666666667</v>
      </c>
      <c r="K3159" s="1">
        <f t="shared" si="99"/>
        <v>3</v>
      </c>
      <c r="L3159" t="str">
        <f>VLOOKUP(A3159,'Каналы привлечения'!$A$1:$B$3211,2,0)</f>
        <v>VK</v>
      </c>
      <c r="M3159">
        <f>VLOOKUP(L3159,'Косты по каналам'!$A$1:$B$7,2,0)</f>
        <v>60</v>
      </c>
    </row>
    <row r="3160" spans="1:13" x14ac:dyDescent="0.25">
      <c r="A3160" s="1">
        <v>100491</v>
      </c>
      <c r="B3160" s="2">
        <v>44003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f>VLOOKUP(A3160,'Время активности'!$A$1:$B$3211,2,0)</f>
        <v>75</v>
      </c>
      <c r="J3160" s="5">
        <f t="shared" si="98"/>
        <v>1.25</v>
      </c>
      <c r="K3160" s="1">
        <f t="shared" si="99"/>
        <v>3</v>
      </c>
      <c r="L3160" t="str">
        <f>VLOOKUP(A3160,'Каналы привлечения'!$A$1:$B$3211,2,0)</f>
        <v>Facebook</v>
      </c>
      <c r="M3160">
        <f>VLOOKUP(L3160,'Косты по каналам'!$A$1:$B$7,2,0)</f>
        <v>90</v>
      </c>
    </row>
    <row r="3161" spans="1:13" x14ac:dyDescent="0.25">
      <c r="A3161" s="1">
        <v>102522</v>
      </c>
      <c r="B3161" s="2">
        <v>44164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f>VLOOKUP(A3161,'Время активности'!$A$1:$B$3211,2,0)</f>
        <v>21</v>
      </c>
      <c r="J3161" s="5">
        <f t="shared" si="98"/>
        <v>0.35</v>
      </c>
      <c r="K3161" s="1">
        <f t="shared" si="99"/>
        <v>4</v>
      </c>
      <c r="L3161" t="str">
        <f>VLOOKUP(A3161,'Каналы привлечения'!$A$1:$B$3211,2,0)</f>
        <v>Одноклассники</v>
      </c>
      <c r="M3161">
        <f>VLOOKUP(L3161,'Косты по каналам'!$A$1:$B$7,2,0)</f>
        <v>45</v>
      </c>
    </row>
    <row r="3162" spans="1:13" x14ac:dyDescent="0.25">
      <c r="A3162" s="1">
        <v>101677</v>
      </c>
      <c r="B3162" s="2">
        <v>43999</v>
      </c>
      <c r="C3162" s="1">
        <v>1</v>
      </c>
      <c r="D3162" s="1">
        <v>1</v>
      </c>
      <c r="E3162" s="1">
        <v>0</v>
      </c>
      <c r="F3162" s="1">
        <v>0</v>
      </c>
      <c r="G3162" s="1">
        <v>0</v>
      </c>
      <c r="H3162" s="1">
        <v>0</v>
      </c>
      <c r="I3162" s="1">
        <f>VLOOKUP(A3162,'Время активности'!$A$1:$B$3211,2,0)</f>
        <v>625</v>
      </c>
      <c r="J3162" s="5">
        <f t="shared" si="98"/>
        <v>10.416666666666666</v>
      </c>
      <c r="K3162" s="1">
        <f t="shared" si="99"/>
        <v>1</v>
      </c>
      <c r="L3162" t="str">
        <f>VLOOKUP(A3162,'Каналы привлечения'!$A$1:$B$3211,2,0)</f>
        <v>TikTok</v>
      </c>
      <c r="M3162">
        <f>VLOOKUP(L3162,'Косты по каналам'!$A$1:$B$7,2,0)</f>
        <v>80</v>
      </c>
    </row>
    <row r="3163" spans="1:13" x14ac:dyDescent="0.25">
      <c r="A3163" s="1">
        <v>101195</v>
      </c>
      <c r="B3163" s="2">
        <v>44052</v>
      </c>
      <c r="C3163" s="1">
        <v>1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f>VLOOKUP(A3163,'Время активности'!$A$1:$B$3211,2,0)</f>
        <v>42</v>
      </c>
      <c r="J3163" s="5">
        <f t="shared" si="98"/>
        <v>0.7</v>
      </c>
      <c r="K3163" s="1">
        <f t="shared" si="99"/>
        <v>4</v>
      </c>
      <c r="L3163" t="str">
        <f>VLOOKUP(A3163,'Каналы привлечения'!$A$1:$B$3211,2,0)</f>
        <v>TikTok</v>
      </c>
      <c r="M3163">
        <f>VLOOKUP(L3163,'Косты по каналам'!$A$1:$B$7,2,0)</f>
        <v>80</v>
      </c>
    </row>
    <row r="3164" spans="1:13" x14ac:dyDescent="0.25">
      <c r="A3164" s="1">
        <v>101539</v>
      </c>
      <c r="B3164" s="2">
        <v>44141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f>VLOOKUP(A3164,'Время активности'!$A$1:$B$3211,2,0)</f>
        <v>78</v>
      </c>
      <c r="J3164" s="5">
        <f t="shared" si="98"/>
        <v>1.3</v>
      </c>
      <c r="K3164" s="1">
        <f t="shared" si="99"/>
        <v>3</v>
      </c>
      <c r="L3164" t="str">
        <f>VLOOKUP(A3164,'Каналы привлечения'!$A$1:$B$3211,2,0)</f>
        <v>Одноклассники</v>
      </c>
      <c r="M3164">
        <f>VLOOKUP(L3164,'Косты по каналам'!$A$1:$B$7,2,0)</f>
        <v>45</v>
      </c>
    </row>
    <row r="3165" spans="1:13" x14ac:dyDescent="0.25">
      <c r="A3165" s="1">
        <v>101538</v>
      </c>
      <c r="B3165" s="2">
        <v>43902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f>VLOOKUP(A3165,'Время активности'!$A$1:$B$3211,2,0)</f>
        <v>218</v>
      </c>
      <c r="J3165" s="5">
        <f t="shared" si="98"/>
        <v>3.6333333333333333</v>
      </c>
      <c r="K3165" s="1">
        <f t="shared" si="99"/>
        <v>1</v>
      </c>
      <c r="L3165" t="str">
        <f>VLOOKUP(A3165,'Каналы привлечения'!$A$1:$B$3211,2,0)</f>
        <v>VK</v>
      </c>
      <c r="M3165">
        <f>VLOOKUP(L3165,'Косты по каналам'!$A$1:$B$7,2,0)</f>
        <v>60</v>
      </c>
    </row>
    <row r="3166" spans="1:13" x14ac:dyDescent="0.25">
      <c r="A3166" s="1">
        <v>103183</v>
      </c>
      <c r="B3166" s="2">
        <v>43837</v>
      </c>
      <c r="C3166" s="1">
        <v>1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f>VLOOKUP(A3166,'Время активности'!$A$1:$B$3211,2,0)</f>
        <v>10</v>
      </c>
      <c r="J3166" s="5">
        <f t="shared" si="98"/>
        <v>0.16666666666666666</v>
      </c>
      <c r="K3166" s="1">
        <f t="shared" si="99"/>
        <v>4</v>
      </c>
      <c r="L3166" t="str">
        <f>VLOOKUP(A3166,'Каналы привлечения'!$A$1:$B$3211,2,0)</f>
        <v>Одноклассники</v>
      </c>
      <c r="M3166">
        <f>VLOOKUP(L3166,'Косты по каналам'!$A$1:$B$7,2,0)</f>
        <v>45</v>
      </c>
    </row>
    <row r="3167" spans="1:13" x14ac:dyDescent="0.25">
      <c r="A3167" s="1">
        <v>102551</v>
      </c>
      <c r="B3167" s="2">
        <v>44156</v>
      </c>
      <c r="C3167" s="1">
        <v>1</v>
      </c>
      <c r="D3167" s="1">
        <v>1</v>
      </c>
      <c r="E3167" s="1">
        <v>1</v>
      </c>
      <c r="F3167" s="1">
        <v>0</v>
      </c>
      <c r="G3167" s="1">
        <v>0</v>
      </c>
      <c r="H3167" s="1">
        <v>0</v>
      </c>
      <c r="I3167" s="1">
        <f>VLOOKUP(A3167,'Время активности'!$A$1:$B$3211,2,0)</f>
        <v>39</v>
      </c>
      <c r="J3167" s="5">
        <f t="shared" si="98"/>
        <v>0.65</v>
      </c>
      <c r="K3167" s="1">
        <f t="shared" si="99"/>
        <v>4</v>
      </c>
      <c r="L3167" t="str">
        <f>VLOOKUP(A3167,'Каналы привлечения'!$A$1:$B$3211,2,0)</f>
        <v>Одноклассники</v>
      </c>
      <c r="M3167">
        <f>VLOOKUP(L3167,'Косты по каналам'!$A$1:$B$7,2,0)</f>
        <v>45</v>
      </c>
    </row>
    <row r="3168" spans="1:13" x14ac:dyDescent="0.25">
      <c r="A3168" s="1">
        <v>101472</v>
      </c>
      <c r="B3168" s="2">
        <v>44191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f>VLOOKUP(A3168,'Время активности'!$A$1:$B$3211,2,0)</f>
        <v>42</v>
      </c>
      <c r="J3168" s="5">
        <f t="shared" si="98"/>
        <v>0.7</v>
      </c>
      <c r="K3168" s="1">
        <f t="shared" si="99"/>
        <v>4</v>
      </c>
      <c r="L3168" t="str">
        <f>VLOOKUP(A3168,'Каналы привлечения'!$A$1:$B$3211,2,0)</f>
        <v>Instagram</v>
      </c>
      <c r="M3168">
        <f>VLOOKUP(L3168,'Косты по каналам'!$A$1:$B$7,2,0)</f>
        <v>75</v>
      </c>
    </row>
    <row r="3169" spans="1:13" x14ac:dyDescent="0.25">
      <c r="A3169" s="1">
        <v>102893</v>
      </c>
      <c r="B3169" s="2">
        <v>43937</v>
      </c>
      <c r="C3169" s="1">
        <v>1</v>
      </c>
      <c r="D3169" s="1">
        <v>1</v>
      </c>
      <c r="E3169" s="1">
        <v>1</v>
      </c>
      <c r="F3169" s="1">
        <v>1</v>
      </c>
      <c r="G3169" s="1">
        <v>1</v>
      </c>
      <c r="H3169" s="1">
        <v>0</v>
      </c>
      <c r="I3169" s="1">
        <f>VLOOKUP(A3169,'Время активности'!$A$1:$B$3211,2,0)</f>
        <v>155</v>
      </c>
      <c r="J3169" s="5">
        <f t="shared" si="98"/>
        <v>2.5833333333333335</v>
      </c>
      <c r="K3169" s="1">
        <f t="shared" si="99"/>
        <v>2</v>
      </c>
      <c r="L3169" t="str">
        <f>VLOOKUP(A3169,'Каналы привлечения'!$A$1:$B$3211,2,0)</f>
        <v>Одноклассники</v>
      </c>
      <c r="M3169">
        <f>VLOOKUP(L3169,'Косты по каналам'!$A$1:$B$7,2,0)</f>
        <v>45</v>
      </c>
    </row>
    <row r="3170" spans="1:13" x14ac:dyDescent="0.25">
      <c r="A3170" s="1">
        <v>100747</v>
      </c>
      <c r="B3170" s="2">
        <v>43982</v>
      </c>
      <c r="C3170" s="1">
        <v>1</v>
      </c>
      <c r="D3170" s="1">
        <v>1</v>
      </c>
      <c r="E3170" s="1">
        <v>0</v>
      </c>
      <c r="F3170" s="1">
        <v>0</v>
      </c>
      <c r="G3170" s="1">
        <v>0</v>
      </c>
      <c r="H3170" s="1">
        <v>0</v>
      </c>
      <c r="I3170" s="1">
        <f>VLOOKUP(A3170,'Время активности'!$A$1:$B$3211,2,0)</f>
        <v>136</v>
      </c>
      <c r="J3170" s="5">
        <f t="shared" si="98"/>
        <v>2.2666666666666666</v>
      </c>
      <c r="K3170" s="1">
        <f t="shared" si="99"/>
        <v>2</v>
      </c>
      <c r="L3170" t="str">
        <f>VLOOKUP(A3170,'Каналы привлечения'!$A$1:$B$3211,2,0)</f>
        <v>TikTok</v>
      </c>
      <c r="M3170">
        <f>VLOOKUP(L3170,'Косты по каналам'!$A$1:$B$7,2,0)</f>
        <v>80</v>
      </c>
    </row>
    <row r="3171" spans="1:13" x14ac:dyDescent="0.25">
      <c r="A3171" s="1">
        <v>100444</v>
      </c>
      <c r="B3171" s="2">
        <v>43865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f>VLOOKUP(A3171,'Время активности'!$A$1:$B$3211,2,0)</f>
        <v>68</v>
      </c>
      <c r="J3171" s="5">
        <f t="shared" si="98"/>
        <v>1.1333333333333333</v>
      </c>
      <c r="K3171" s="1">
        <f t="shared" si="99"/>
        <v>3</v>
      </c>
      <c r="L3171" t="str">
        <f>VLOOKUP(A3171,'Каналы привлечения'!$A$1:$B$3211,2,0)</f>
        <v>VK</v>
      </c>
      <c r="M3171">
        <f>VLOOKUP(L3171,'Косты по каналам'!$A$1:$B$7,2,0)</f>
        <v>60</v>
      </c>
    </row>
    <row r="3172" spans="1:13" x14ac:dyDescent="0.25">
      <c r="A3172" s="1">
        <v>102346</v>
      </c>
      <c r="B3172" s="2">
        <v>44107</v>
      </c>
      <c r="C3172" s="1">
        <v>1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f>VLOOKUP(A3172,'Время активности'!$A$1:$B$3211,2,0)</f>
        <v>122</v>
      </c>
      <c r="J3172" s="5">
        <f t="shared" si="98"/>
        <v>2.0333333333333332</v>
      </c>
      <c r="K3172" s="1">
        <f t="shared" si="99"/>
        <v>2</v>
      </c>
      <c r="L3172" t="str">
        <f>VLOOKUP(A3172,'Каналы привлечения'!$A$1:$B$3211,2,0)</f>
        <v>TikTok</v>
      </c>
      <c r="M3172">
        <f>VLOOKUP(L3172,'Косты по каналам'!$A$1:$B$7,2,0)</f>
        <v>80</v>
      </c>
    </row>
    <row r="3173" spans="1:13" x14ac:dyDescent="0.25">
      <c r="A3173" s="1">
        <v>100446</v>
      </c>
      <c r="B3173" s="2">
        <v>43964</v>
      </c>
      <c r="C3173" s="1">
        <v>1</v>
      </c>
      <c r="D3173" s="1">
        <v>1</v>
      </c>
      <c r="E3173" s="1">
        <v>1</v>
      </c>
      <c r="F3173" s="1">
        <v>1</v>
      </c>
      <c r="G3173" s="1">
        <v>0</v>
      </c>
      <c r="H3173" s="1">
        <v>0</v>
      </c>
      <c r="I3173" s="1">
        <f>VLOOKUP(A3173,'Время активности'!$A$1:$B$3211,2,0)</f>
        <v>63</v>
      </c>
      <c r="J3173" s="5">
        <f t="shared" si="98"/>
        <v>1.05</v>
      </c>
      <c r="K3173" s="1">
        <f t="shared" si="99"/>
        <v>3</v>
      </c>
      <c r="L3173" t="str">
        <f>VLOOKUP(A3173,'Каналы привлечения'!$A$1:$B$3211,2,0)</f>
        <v>Telegram</v>
      </c>
      <c r="M3173">
        <f>VLOOKUP(L3173,'Косты по каналам'!$A$1:$B$7,2,0)</f>
        <v>70</v>
      </c>
    </row>
    <row r="3174" spans="1:13" x14ac:dyDescent="0.25">
      <c r="A3174" s="1">
        <v>100685</v>
      </c>
      <c r="B3174" s="2">
        <v>43854</v>
      </c>
      <c r="C3174" s="1">
        <v>1</v>
      </c>
      <c r="D3174" s="1">
        <v>1</v>
      </c>
      <c r="E3174" s="1">
        <v>0</v>
      </c>
      <c r="F3174" s="1">
        <v>0</v>
      </c>
      <c r="G3174" s="1">
        <v>0</v>
      </c>
      <c r="H3174" s="1">
        <v>0</v>
      </c>
      <c r="I3174" s="1">
        <f>VLOOKUP(A3174,'Время активности'!$A$1:$B$3211,2,0)</f>
        <v>85</v>
      </c>
      <c r="J3174" s="5">
        <f t="shared" si="98"/>
        <v>1.4166666666666667</v>
      </c>
      <c r="K3174" s="1">
        <f t="shared" si="99"/>
        <v>3</v>
      </c>
      <c r="L3174" t="str">
        <f>VLOOKUP(A3174,'Каналы привлечения'!$A$1:$B$3211,2,0)</f>
        <v>Telegram</v>
      </c>
      <c r="M3174">
        <f>VLOOKUP(L3174,'Косты по каналам'!$A$1:$B$7,2,0)</f>
        <v>70</v>
      </c>
    </row>
    <row r="3175" spans="1:13" x14ac:dyDescent="0.25">
      <c r="A3175" s="1">
        <v>100273</v>
      </c>
      <c r="B3175" s="2">
        <v>44052</v>
      </c>
      <c r="C3175" s="1">
        <v>1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f>VLOOKUP(A3175,'Время активности'!$A$1:$B$3211,2,0)</f>
        <v>84</v>
      </c>
      <c r="J3175" s="5">
        <f t="shared" si="98"/>
        <v>1.4</v>
      </c>
      <c r="K3175" s="1">
        <f t="shared" si="99"/>
        <v>3</v>
      </c>
      <c r="L3175" t="str">
        <f>VLOOKUP(A3175,'Каналы привлечения'!$A$1:$B$3211,2,0)</f>
        <v>Facebook</v>
      </c>
      <c r="M3175">
        <f>VLOOKUP(L3175,'Косты по каналам'!$A$1:$B$7,2,0)</f>
        <v>90</v>
      </c>
    </row>
    <row r="3176" spans="1:13" x14ac:dyDescent="0.25">
      <c r="A3176" s="1">
        <v>100127</v>
      </c>
      <c r="B3176" s="2">
        <v>43979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f>VLOOKUP(A3176,'Время активности'!$A$1:$B$3211,2,0)</f>
        <v>62</v>
      </c>
      <c r="J3176" s="5">
        <f t="shared" si="98"/>
        <v>1.0333333333333334</v>
      </c>
      <c r="K3176" s="1">
        <f t="shared" si="99"/>
        <v>3</v>
      </c>
      <c r="L3176" t="str">
        <f>VLOOKUP(A3176,'Каналы привлечения'!$A$1:$B$3211,2,0)</f>
        <v>VK</v>
      </c>
      <c r="M3176">
        <f>VLOOKUP(L3176,'Косты по каналам'!$A$1:$B$7,2,0)</f>
        <v>60</v>
      </c>
    </row>
    <row r="3177" spans="1:13" x14ac:dyDescent="0.25">
      <c r="A3177" s="1">
        <v>100923</v>
      </c>
      <c r="B3177" s="2">
        <v>43833</v>
      </c>
      <c r="C3177" s="1">
        <v>1</v>
      </c>
      <c r="D3177" s="1">
        <v>1</v>
      </c>
      <c r="E3177" s="1">
        <v>1</v>
      </c>
      <c r="F3177" s="1">
        <v>0</v>
      </c>
      <c r="G3177" s="1">
        <v>0</v>
      </c>
      <c r="H3177" s="1">
        <v>0</v>
      </c>
      <c r="I3177" s="1">
        <f>VLOOKUP(A3177,'Время активности'!$A$1:$B$3211,2,0)</f>
        <v>75</v>
      </c>
      <c r="J3177" s="5">
        <f t="shared" si="98"/>
        <v>1.25</v>
      </c>
      <c r="K3177" s="1">
        <f t="shared" si="99"/>
        <v>3</v>
      </c>
      <c r="L3177" t="str">
        <f>VLOOKUP(A3177,'Каналы привлечения'!$A$1:$B$3211,2,0)</f>
        <v>Instagram</v>
      </c>
      <c r="M3177">
        <f>VLOOKUP(L3177,'Косты по каналам'!$A$1:$B$7,2,0)</f>
        <v>75</v>
      </c>
    </row>
    <row r="3178" spans="1:13" x14ac:dyDescent="0.25">
      <c r="A3178" s="1">
        <v>103015</v>
      </c>
      <c r="B3178" s="2">
        <v>44103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f>VLOOKUP(A3178,'Время активности'!$A$1:$B$3211,2,0)</f>
        <v>1</v>
      </c>
      <c r="J3178" s="5">
        <f t="shared" si="98"/>
        <v>1.6666666666666666E-2</v>
      </c>
      <c r="K3178" s="1">
        <f t="shared" si="99"/>
        <v>4</v>
      </c>
      <c r="L3178" t="str">
        <f>VLOOKUP(A3178,'Каналы привлечения'!$A$1:$B$3211,2,0)</f>
        <v>Telegram</v>
      </c>
      <c r="M3178">
        <f>VLOOKUP(L3178,'Косты по каналам'!$A$1:$B$7,2,0)</f>
        <v>70</v>
      </c>
    </row>
    <row r="3179" spans="1:13" x14ac:dyDescent="0.25">
      <c r="A3179" s="1">
        <v>101641</v>
      </c>
      <c r="B3179" s="2">
        <v>44140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f>VLOOKUP(A3179,'Время активности'!$A$1:$B$3211,2,0)</f>
        <v>189</v>
      </c>
      <c r="J3179" s="5">
        <f t="shared" si="98"/>
        <v>3.15</v>
      </c>
      <c r="K3179" s="1">
        <f t="shared" si="99"/>
        <v>1</v>
      </c>
      <c r="L3179" t="str">
        <f>VLOOKUP(A3179,'Каналы привлечения'!$A$1:$B$3211,2,0)</f>
        <v>Одноклассники</v>
      </c>
      <c r="M3179">
        <f>VLOOKUP(L3179,'Косты по каналам'!$A$1:$B$7,2,0)</f>
        <v>45</v>
      </c>
    </row>
    <row r="3180" spans="1:13" x14ac:dyDescent="0.25">
      <c r="A3180" s="1">
        <v>100108</v>
      </c>
      <c r="B3180" s="2">
        <v>44060</v>
      </c>
      <c r="C3180" s="1">
        <v>1</v>
      </c>
      <c r="D3180" s="1">
        <v>1</v>
      </c>
      <c r="E3180" s="1">
        <v>0</v>
      </c>
      <c r="F3180" s="1">
        <v>0</v>
      </c>
      <c r="G3180" s="1">
        <v>0</v>
      </c>
      <c r="H3180" s="1">
        <v>0</v>
      </c>
      <c r="I3180" s="1">
        <f>VLOOKUP(A3180,'Время активности'!$A$1:$B$3211,2,0)</f>
        <v>127</v>
      </c>
      <c r="J3180" s="5">
        <f t="shared" si="98"/>
        <v>2.1166666666666667</v>
      </c>
      <c r="K3180" s="1">
        <f t="shared" si="99"/>
        <v>2</v>
      </c>
      <c r="L3180" t="str">
        <f>VLOOKUP(A3180,'Каналы привлечения'!$A$1:$B$3211,2,0)</f>
        <v>Одноклассники</v>
      </c>
      <c r="M3180">
        <f>VLOOKUP(L3180,'Косты по каналам'!$A$1:$B$7,2,0)</f>
        <v>45</v>
      </c>
    </row>
    <row r="3181" spans="1:13" x14ac:dyDescent="0.25">
      <c r="A3181" s="1">
        <v>101162</v>
      </c>
      <c r="B3181" s="2">
        <v>44152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f>VLOOKUP(A3181,'Время активности'!$A$1:$B$3211,2,0)</f>
        <v>69</v>
      </c>
      <c r="J3181" s="5">
        <f t="shared" si="98"/>
        <v>1.1499999999999999</v>
      </c>
      <c r="K3181" s="1">
        <f t="shared" si="99"/>
        <v>3</v>
      </c>
      <c r="L3181" t="str">
        <f>VLOOKUP(A3181,'Каналы привлечения'!$A$1:$B$3211,2,0)</f>
        <v>Facebook</v>
      </c>
      <c r="M3181">
        <f>VLOOKUP(L3181,'Косты по каналам'!$A$1:$B$7,2,0)</f>
        <v>90</v>
      </c>
    </row>
    <row r="3182" spans="1:13" x14ac:dyDescent="0.25">
      <c r="A3182" s="1">
        <v>101046</v>
      </c>
      <c r="B3182" s="2">
        <v>44183</v>
      </c>
      <c r="C3182" s="1">
        <v>1</v>
      </c>
      <c r="D3182" s="1">
        <v>1</v>
      </c>
      <c r="E3182" s="1">
        <v>1</v>
      </c>
      <c r="F3182" s="1">
        <v>0</v>
      </c>
      <c r="G3182" s="1">
        <v>0</v>
      </c>
      <c r="H3182" s="1">
        <v>0</v>
      </c>
      <c r="I3182" s="1">
        <f>VLOOKUP(A3182,'Время активности'!$A$1:$B$3211,2,0)</f>
        <v>626</v>
      </c>
      <c r="J3182" s="5">
        <f t="shared" si="98"/>
        <v>10.433333333333334</v>
      </c>
      <c r="K3182" s="1">
        <f t="shared" si="99"/>
        <v>1</v>
      </c>
      <c r="L3182" t="str">
        <f>VLOOKUP(A3182,'Каналы привлечения'!$A$1:$B$3211,2,0)</f>
        <v>Instagram</v>
      </c>
      <c r="M3182">
        <f>VLOOKUP(L3182,'Косты по каналам'!$A$1:$B$7,2,0)</f>
        <v>75</v>
      </c>
    </row>
    <row r="3183" spans="1:13" x14ac:dyDescent="0.25">
      <c r="A3183" s="1">
        <v>101382</v>
      </c>
      <c r="B3183" s="2">
        <v>43872</v>
      </c>
      <c r="C3183" s="1">
        <v>1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f>VLOOKUP(A3183,'Время активности'!$A$1:$B$3211,2,0)</f>
        <v>31</v>
      </c>
      <c r="J3183" s="5">
        <f t="shared" si="98"/>
        <v>0.51666666666666672</v>
      </c>
      <c r="K3183" s="1">
        <f t="shared" si="99"/>
        <v>4</v>
      </c>
      <c r="L3183" t="str">
        <f>VLOOKUP(A3183,'Каналы привлечения'!$A$1:$B$3211,2,0)</f>
        <v>Facebook</v>
      </c>
      <c r="M3183">
        <f>VLOOKUP(L3183,'Косты по каналам'!$A$1:$B$7,2,0)</f>
        <v>90</v>
      </c>
    </row>
    <row r="3184" spans="1:13" x14ac:dyDescent="0.25">
      <c r="A3184" s="1">
        <v>100262</v>
      </c>
      <c r="B3184" s="2">
        <v>43943</v>
      </c>
      <c r="C3184" s="1">
        <v>1</v>
      </c>
      <c r="D3184" s="1">
        <v>1</v>
      </c>
      <c r="E3184" s="1">
        <v>1</v>
      </c>
      <c r="F3184" s="1">
        <v>1</v>
      </c>
      <c r="G3184" s="1">
        <v>0</v>
      </c>
      <c r="H3184" s="1">
        <v>0</v>
      </c>
      <c r="I3184" s="1">
        <f>VLOOKUP(A3184,'Время активности'!$A$1:$B$3211,2,0)</f>
        <v>84</v>
      </c>
      <c r="J3184" s="5">
        <f t="shared" si="98"/>
        <v>1.4</v>
      </c>
      <c r="K3184" s="1">
        <f t="shared" si="99"/>
        <v>3</v>
      </c>
      <c r="L3184" t="str">
        <f>VLOOKUP(A3184,'Каналы привлечения'!$A$1:$B$3211,2,0)</f>
        <v>Instagram</v>
      </c>
      <c r="M3184">
        <f>VLOOKUP(L3184,'Косты по каналам'!$A$1:$B$7,2,0)</f>
        <v>75</v>
      </c>
    </row>
    <row r="3185" spans="1:13" x14ac:dyDescent="0.25">
      <c r="A3185" s="1">
        <v>102585</v>
      </c>
      <c r="B3185" s="2">
        <v>43862</v>
      </c>
      <c r="C3185" s="1">
        <v>1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f>VLOOKUP(A3185,'Время активности'!$A$1:$B$3211,2,0)</f>
        <v>274</v>
      </c>
      <c r="J3185" s="5">
        <f t="shared" si="98"/>
        <v>4.5666666666666664</v>
      </c>
      <c r="K3185" s="1">
        <f t="shared" si="99"/>
        <v>1</v>
      </c>
      <c r="L3185" t="str">
        <f>VLOOKUP(A3185,'Каналы привлечения'!$A$1:$B$3211,2,0)</f>
        <v>TikTok</v>
      </c>
      <c r="M3185">
        <f>VLOOKUP(L3185,'Косты по каналам'!$A$1:$B$7,2,0)</f>
        <v>80</v>
      </c>
    </row>
    <row r="3186" spans="1:13" x14ac:dyDescent="0.25">
      <c r="A3186" s="1">
        <v>102970</v>
      </c>
      <c r="B3186" s="2">
        <v>43940</v>
      </c>
      <c r="C3186" s="1">
        <v>1</v>
      </c>
      <c r="D3186" s="1">
        <v>1</v>
      </c>
      <c r="E3186" s="1">
        <v>1</v>
      </c>
      <c r="F3186" s="1">
        <v>1</v>
      </c>
      <c r="G3186" s="1">
        <v>0</v>
      </c>
      <c r="H3186" s="1">
        <v>0</v>
      </c>
      <c r="I3186" s="1">
        <f>VLOOKUP(A3186,'Время активности'!$A$1:$B$3211,2,0)</f>
        <v>204</v>
      </c>
      <c r="J3186" s="5">
        <f t="shared" si="98"/>
        <v>3.4</v>
      </c>
      <c r="K3186" s="1">
        <f t="shared" si="99"/>
        <v>1</v>
      </c>
      <c r="L3186" t="str">
        <f>VLOOKUP(A3186,'Каналы привлечения'!$A$1:$B$3211,2,0)</f>
        <v>VK</v>
      </c>
      <c r="M3186">
        <f>VLOOKUP(L3186,'Косты по каналам'!$A$1:$B$7,2,0)</f>
        <v>60</v>
      </c>
    </row>
    <row r="3187" spans="1:13" x14ac:dyDescent="0.25">
      <c r="A3187" s="1">
        <v>102626</v>
      </c>
      <c r="B3187" s="2">
        <v>44074</v>
      </c>
      <c r="C3187" s="1">
        <v>1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f>VLOOKUP(A3187,'Время активности'!$A$1:$B$3211,2,0)</f>
        <v>66</v>
      </c>
      <c r="J3187" s="5">
        <f t="shared" si="98"/>
        <v>1.1000000000000001</v>
      </c>
      <c r="K3187" s="1">
        <f t="shared" si="99"/>
        <v>3</v>
      </c>
      <c r="L3187" t="str">
        <f>VLOOKUP(A3187,'Каналы привлечения'!$A$1:$B$3211,2,0)</f>
        <v>VK</v>
      </c>
      <c r="M3187">
        <f>VLOOKUP(L3187,'Косты по каналам'!$A$1:$B$7,2,0)</f>
        <v>60</v>
      </c>
    </row>
    <row r="3188" spans="1:13" x14ac:dyDescent="0.25">
      <c r="A3188" s="1">
        <v>102943</v>
      </c>
      <c r="B3188" s="2">
        <v>44133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f>VLOOKUP(A3188,'Время активности'!$A$1:$B$3211,2,0)</f>
        <v>25</v>
      </c>
      <c r="J3188" s="5">
        <f t="shared" si="98"/>
        <v>0.41666666666666669</v>
      </c>
      <c r="K3188" s="1">
        <f t="shared" si="99"/>
        <v>4</v>
      </c>
      <c r="L3188" t="str">
        <f>VLOOKUP(A3188,'Каналы привлечения'!$A$1:$B$3211,2,0)</f>
        <v>VK</v>
      </c>
      <c r="M3188">
        <f>VLOOKUP(L3188,'Косты по каналам'!$A$1:$B$7,2,0)</f>
        <v>60</v>
      </c>
    </row>
    <row r="3189" spans="1:13" x14ac:dyDescent="0.25">
      <c r="A3189" s="1">
        <v>100107</v>
      </c>
      <c r="B3189" s="2">
        <v>43911</v>
      </c>
      <c r="C3189" s="1">
        <v>1</v>
      </c>
      <c r="D3189" s="1">
        <v>1</v>
      </c>
      <c r="E3189" s="1">
        <v>1</v>
      </c>
      <c r="F3189" s="1">
        <v>1</v>
      </c>
      <c r="G3189" s="1">
        <v>1</v>
      </c>
      <c r="H3189" s="1">
        <v>0</v>
      </c>
      <c r="I3189" s="1">
        <f>VLOOKUP(A3189,'Время активности'!$A$1:$B$3211,2,0)</f>
        <v>163</v>
      </c>
      <c r="J3189" s="5">
        <f t="shared" si="98"/>
        <v>2.7166666666666668</v>
      </c>
      <c r="K3189" s="1">
        <f t="shared" si="99"/>
        <v>2</v>
      </c>
      <c r="L3189" t="str">
        <f>VLOOKUP(A3189,'Каналы привлечения'!$A$1:$B$3211,2,0)</f>
        <v>Одноклассники</v>
      </c>
      <c r="M3189">
        <f>VLOOKUP(L3189,'Косты по каналам'!$A$1:$B$7,2,0)</f>
        <v>45</v>
      </c>
    </row>
    <row r="3190" spans="1:13" x14ac:dyDescent="0.25">
      <c r="A3190" s="1">
        <v>102990</v>
      </c>
      <c r="B3190" s="2">
        <v>43966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f>VLOOKUP(A3190,'Время активности'!$A$1:$B$3211,2,0)</f>
        <v>234</v>
      </c>
      <c r="J3190" s="5">
        <f t="shared" si="98"/>
        <v>3.9</v>
      </c>
      <c r="K3190" s="1">
        <f t="shared" si="99"/>
        <v>1</v>
      </c>
      <c r="L3190" t="str">
        <f>VLOOKUP(A3190,'Каналы привлечения'!$A$1:$B$3211,2,0)</f>
        <v>Одноклассники</v>
      </c>
      <c r="M3190">
        <f>VLOOKUP(L3190,'Косты по каналам'!$A$1:$B$7,2,0)</f>
        <v>45</v>
      </c>
    </row>
    <row r="3191" spans="1:13" x14ac:dyDescent="0.25">
      <c r="A3191" s="1">
        <v>102327</v>
      </c>
      <c r="B3191" s="2">
        <v>43834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f>VLOOKUP(A3191,'Время активности'!$A$1:$B$3211,2,0)</f>
        <v>182</v>
      </c>
      <c r="J3191" s="5">
        <f t="shared" si="98"/>
        <v>3.0333333333333332</v>
      </c>
      <c r="K3191" s="1">
        <f t="shared" si="99"/>
        <v>1</v>
      </c>
      <c r="L3191" t="str">
        <f>VLOOKUP(A3191,'Каналы привлечения'!$A$1:$B$3211,2,0)</f>
        <v>VK</v>
      </c>
      <c r="M3191">
        <f>VLOOKUP(L3191,'Косты по каналам'!$A$1:$B$7,2,0)</f>
        <v>60</v>
      </c>
    </row>
    <row r="3192" spans="1:13" x14ac:dyDescent="0.25">
      <c r="A3192" s="1">
        <v>102462</v>
      </c>
      <c r="B3192" s="2">
        <v>44166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f>VLOOKUP(A3192,'Время активности'!$A$1:$B$3211,2,0)</f>
        <v>271</v>
      </c>
      <c r="J3192" s="5">
        <f t="shared" si="98"/>
        <v>4.5166666666666666</v>
      </c>
      <c r="K3192" s="1">
        <f t="shared" si="99"/>
        <v>1</v>
      </c>
      <c r="L3192" t="str">
        <f>VLOOKUP(A3192,'Каналы привлечения'!$A$1:$B$3211,2,0)</f>
        <v>Одноклассники</v>
      </c>
      <c r="M3192">
        <f>VLOOKUP(L3192,'Косты по каналам'!$A$1:$B$7,2,0)</f>
        <v>45</v>
      </c>
    </row>
    <row r="3193" spans="1:13" x14ac:dyDescent="0.25">
      <c r="A3193" s="1">
        <v>100166</v>
      </c>
      <c r="B3193" s="2">
        <v>43941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f>VLOOKUP(A3193,'Время активности'!$A$1:$B$3211,2,0)</f>
        <v>82</v>
      </c>
      <c r="J3193" s="5">
        <f t="shared" si="98"/>
        <v>1.3666666666666667</v>
      </c>
      <c r="K3193" s="1">
        <f t="shared" si="99"/>
        <v>3</v>
      </c>
      <c r="L3193" t="str">
        <f>VLOOKUP(A3193,'Каналы привлечения'!$A$1:$B$3211,2,0)</f>
        <v>VK</v>
      </c>
      <c r="M3193">
        <f>VLOOKUP(L3193,'Косты по каналам'!$A$1:$B$7,2,0)</f>
        <v>60</v>
      </c>
    </row>
    <row r="3194" spans="1:13" x14ac:dyDescent="0.25">
      <c r="A3194" s="1">
        <v>102577</v>
      </c>
      <c r="B3194" s="2">
        <v>43914</v>
      </c>
      <c r="C3194" s="1">
        <v>1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f>VLOOKUP(A3194,'Время активности'!$A$1:$B$3211,2,0)</f>
        <v>660</v>
      </c>
      <c r="J3194" s="5">
        <f t="shared" si="98"/>
        <v>11</v>
      </c>
      <c r="K3194" s="1">
        <f t="shared" si="99"/>
        <v>1</v>
      </c>
      <c r="L3194" t="str">
        <f>VLOOKUP(A3194,'Каналы привлечения'!$A$1:$B$3211,2,0)</f>
        <v>VK</v>
      </c>
      <c r="M3194">
        <f>VLOOKUP(L3194,'Косты по каналам'!$A$1:$B$7,2,0)</f>
        <v>60</v>
      </c>
    </row>
    <row r="3195" spans="1:13" x14ac:dyDescent="0.25">
      <c r="A3195" s="1">
        <v>100295</v>
      </c>
      <c r="B3195" s="2">
        <v>44073</v>
      </c>
      <c r="C3195" s="1">
        <v>1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f>VLOOKUP(A3195,'Время активности'!$A$1:$B$3211,2,0)</f>
        <v>84</v>
      </c>
      <c r="J3195" s="5">
        <f t="shared" si="98"/>
        <v>1.4</v>
      </c>
      <c r="K3195" s="1">
        <f t="shared" si="99"/>
        <v>3</v>
      </c>
      <c r="L3195" t="str">
        <f>VLOOKUP(A3195,'Каналы привлечения'!$A$1:$B$3211,2,0)</f>
        <v>Одноклассники</v>
      </c>
      <c r="M3195">
        <f>VLOOKUP(L3195,'Косты по каналам'!$A$1:$B$7,2,0)</f>
        <v>45</v>
      </c>
    </row>
    <row r="3196" spans="1:13" x14ac:dyDescent="0.25">
      <c r="A3196" s="1">
        <v>102092</v>
      </c>
      <c r="B3196" s="2">
        <v>43842</v>
      </c>
      <c r="C3196" s="1">
        <v>1</v>
      </c>
      <c r="D3196" s="1">
        <v>1</v>
      </c>
      <c r="E3196" s="1">
        <v>0</v>
      </c>
      <c r="F3196" s="1">
        <v>0</v>
      </c>
      <c r="G3196" s="1">
        <v>0</v>
      </c>
      <c r="H3196" s="1">
        <v>0</v>
      </c>
      <c r="I3196" s="1">
        <f>VLOOKUP(A3196,'Время активности'!$A$1:$B$3211,2,0)</f>
        <v>115</v>
      </c>
      <c r="J3196" s="5">
        <f t="shared" si="98"/>
        <v>1.9166666666666667</v>
      </c>
      <c r="K3196" s="1">
        <f t="shared" si="99"/>
        <v>3</v>
      </c>
      <c r="L3196" t="str">
        <f>VLOOKUP(A3196,'Каналы привлечения'!$A$1:$B$3211,2,0)</f>
        <v>VK</v>
      </c>
      <c r="M3196">
        <f>VLOOKUP(L3196,'Косты по каналам'!$A$1:$B$7,2,0)</f>
        <v>60</v>
      </c>
    </row>
    <row r="3197" spans="1:13" x14ac:dyDescent="0.25">
      <c r="A3197" s="1">
        <v>101892</v>
      </c>
      <c r="B3197" s="2">
        <v>44145</v>
      </c>
      <c r="C3197" s="1">
        <v>1</v>
      </c>
      <c r="D3197" s="1">
        <v>1</v>
      </c>
      <c r="E3197" s="1">
        <v>0</v>
      </c>
      <c r="F3197" s="1">
        <v>0</v>
      </c>
      <c r="G3197" s="1">
        <v>0</v>
      </c>
      <c r="H3197" s="1">
        <v>0</v>
      </c>
      <c r="I3197" s="1">
        <f>VLOOKUP(A3197,'Время активности'!$A$1:$B$3211,2,0)</f>
        <v>528</v>
      </c>
      <c r="J3197" s="5">
        <f t="shared" si="98"/>
        <v>8.8000000000000007</v>
      </c>
      <c r="K3197" s="1">
        <f t="shared" si="99"/>
        <v>1</v>
      </c>
      <c r="L3197" t="str">
        <f>VLOOKUP(A3197,'Каналы привлечения'!$A$1:$B$3211,2,0)</f>
        <v>VK</v>
      </c>
      <c r="M3197">
        <f>VLOOKUP(L3197,'Косты по каналам'!$A$1:$B$7,2,0)</f>
        <v>60</v>
      </c>
    </row>
    <row r="3198" spans="1:13" x14ac:dyDescent="0.25">
      <c r="A3198" s="1">
        <v>100559</v>
      </c>
      <c r="B3198" s="2">
        <v>44146</v>
      </c>
      <c r="C3198" s="1">
        <v>1</v>
      </c>
      <c r="D3198" s="1">
        <v>1</v>
      </c>
      <c r="E3198" s="1">
        <v>1</v>
      </c>
      <c r="F3198" s="1">
        <v>1</v>
      </c>
      <c r="G3198" s="1">
        <v>1</v>
      </c>
      <c r="H3198" s="1">
        <v>0</v>
      </c>
      <c r="I3198" s="1">
        <f>VLOOKUP(A3198,'Время активности'!$A$1:$B$3211,2,0)</f>
        <v>75</v>
      </c>
      <c r="J3198" s="5">
        <f t="shared" si="98"/>
        <v>1.25</v>
      </c>
      <c r="K3198" s="1">
        <f t="shared" si="99"/>
        <v>3</v>
      </c>
      <c r="L3198" t="str">
        <f>VLOOKUP(A3198,'Каналы привлечения'!$A$1:$B$3211,2,0)</f>
        <v>Одноклассники</v>
      </c>
      <c r="M3198">
        <f>VLOOKUP(L3198,'Косты по каналам'!$A$1:$B$7,2,0)</f>
        <v>45</v>
      </c>
    </row>
    <row r="3199" spans="1:13" x14ac:dyDescent="0.25">
      <c r="A3199" s="1">
        <v>100063</v>
      </c>
      <c r="B3199" s="2">
        <v>44126</v>
      </c>
      <c r="C3199" s="1">
        <v>1</v>
      </c>
      <c r="D3199" s="1">
        <v>1</v>
      </c>
      <c r="E3199" s="1">
        <v>0</v>
      </c>
      <c r="F3199" s="1">
        <v>0</v>
      </c>
      <c r="G3199" s="1">
        <v>0</v>
      </c>
      <c r="H3199" s="1">
        <v>0</v>
      </c>
      <c r="I3199" s="1">
        <f>VLOOKUP(A3199,'Время активности'!$A$1:$B$3211,2,0)</f>
        <v>283</v>
      </c>
      <c r="J3199" s="5">
        <f t="shared" si="98"/>
        <v>4.7166666666666668</v>
      </c>
      <c r="K3199" s="1">
        <f t="shared" si="99"/>
        <v>1</v>
      </c>
      <c r="L3199" t="str">
        <f>VLOOKUP(A3199,'Каналы привлечения'!$A$1:$B$3211,2,0)</f>
        <v>VK</v>
      </c>
      <c r="M3199">
        <f>VLOOKUP(L3199,'Косты по каналам'!$A$1:$B$7,2,0)</f>
        <v>60</v>
      </c>
    </row>
    <row r="3200" spans="1:13" x14ac:dyDescent="0.25">
      <c r="A3200" s="1">
        <v>101079</v>
      </c>
      <c r="B3200" s="2">
        <v>43952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f>VLOOKUP(A3200,'Время активности'!$A$1:$B$3211,2,0)</f>
        <v>217</v>
      </c>
      <c r="J3200" s="5">
        <f t="shared" si="98"/>
        <v>3.6166666666666667</v>
      </c>
      <c r="K3200" s="1">
        <f t="shared" si="99"/>
        <v>1</v>
      </c>
      <c r="L3200" t="str">
        <f>VLOOKUP(A3200,'Каналы привлечения'!$A$1:$B$3211,2,0)</f>
        <v>VK</v>
      </c>
      <c r="M3200">
        <f>VLOOKUP(L3200,'Косты по каналам'!$A$1:$B$7,2,0)</f>
        <v>60</v>
      </c>
    </row>
    <row r="3201" spans="1:13" x14ac:dyDescent="0.25">
      <c r="A3201" s="1">
        <v>101305</v>
      </c>
      <c r="B3201" s="2">
        <v>44104</v>
      </c>
      <c r="C3201" s="1">
        <v>1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f>VLOOKUP(A3201,'Время активности'!$A$1:$B$3211,2,0)</f>
        <v>14</v>
      </c>
      <c r="J3201" s="5">
        <f t="shared" si="98"/>
        <v>0.23333333333333334</v>
      </c>
      <c r="K3201" s="1">
        <f t="shared" si="99"/>
        <v>4</v>
      </c>
      <c r="L3201" t="str">
        <f>VLOOKUP(A3201,'Каналы привлечения'!$A$1:$B$3211,2,0)</f>
        <v>TikTok</v>
      </c>
      <c r="M3201">
        <f>VLOOKUP(L3201,'Косты по каналам'!$A$1:$B$7,2,0)</f>
        <v>80</v>
      </c>
    </row>
    <row r="3202" spans="1:13" x14ac:dyDescent="0.25">
      <c r="A3202" s="1">
        <v>100240</v>
      </c>
      <c r="B3202" s="2">
        <v>43900</v>
      </c>
      <c r="C3202" s="1">
        <v>1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f>VLOOKUP(A3202,'Время активности'!$A$1:$B$3211,2,0)</f>
        <v>33</v>
      </c>
      <c r="J3202" s="5">
        <f t="shared" si="98"/>
        <v>0.55000000000000004</v>
      </c>
      <c r="K3202" s="1">
        <f t="shared" si="99"/>
        <v>4</v>
      </c>
      <c r="L3202" t="str">
        <f>VLOOKUP(A3202,'Каналы привлечения'!$A$1:$B$3211,2,0)</f>
        <v>VK</v>
      </c>
      <c r="M3202">
        <f>VLOOKUP(L3202,'Косты по каналам'!$A$1:$B$7,2,0)</f>
        <v>60</v>
      </c>
    </row>
    <row r="3203" spans="1:13" x14ac:dyDescent="0.25">
      <c r="A3203" s="1">
        <v>102563</v>
      </c>
      <c r="B3203" s="2">
        <v>44093</v>
      </c>
      <c r="C3203" s="1">
        <v>1</v>
      </c>
      <c r="D3203" s="1">
        <v>1</v>
      </c>
      <c r="E3203" s="1">
        <v>0</v>
      </c>
      <c r="F3203" s="1">
        <v>0</v>
      </c>
      <c r="G3203" s="1">
        <v>0</v>
      </c>
      <c r="H3203" s="1">
        <v>0</v>
      </c>
      <c r="I3203" s="1">
        <f>VLOOKUP(A3203,'Время активности'!$A$1:$B$3211,2,0)</f>
        <v>122</v>
      </c>
      <c r="J3203" s="5">
        <f t="shared" ref="J3203:J3211" si="100">I3203/60</f>
        <v>2.0333333333333332</v>
      </c>
      <c r="K3203" s="1">
        <f t="shared" ref="K3203:K3211" si="101">IF(J3203&lt;=1,4,IF(J3203&lt;=2,3,IF(J3203&lt;=3,2,1)))</f>
        <v>2</v>
      </c>
      <c r="L3203" t="str">
        <f>VLOOKUP(A3203,'Каналы привлечения'!$A$1:$B$3211,2,0)</f>
        <v>Telegram</v>
      </c>
      <c r="M3203">
        <f>VLOOKUP(L3203,'Косты по каналам'!$A$1:$B$7,2,0)</f>
        <v>70</v>
      </c>
    </row>
    <row r="3204" spans="1:13" x14ac:dyDescent="0.25">
      <c r="A3204" s="1">
        <v>101272</v>
      </c>
      <c r="B3204" s="2">
        <v>43933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f>VLOOKUP(A3204,'Время активности'!$A$1:$B$3211,2,0)</f>
        <v>52</v>
      </c>
      <c r="J3204" s="5">
        <f t="shared" si="100"/>
        <v>0.8666666666666667</v>
      </c>
      <c r="K3204" s="1">
        <f t="shared" si="101"/>
        <v>4</v>
      </c>
      <c r="L3204" t="str">
        <f>VLOOKUP(A3204,'Каналы привлечения'!$A$1:$B$3211,2,0)</f>
        <v>Instagram</v>
      </c>
      <c r="M3204">
        <f>VLOOKUP(L3204,'Косты по каналам'!$A$1:$B$7,2,0)</f>
        <v>75</v>
      </c>
    </row>
    <row r="3205" spans="1:13" x14ac:dyDescent="0.25">
      <c r="A3205" s="1">
        <v>102937</v>
      </c>
      <c r="B3205" s="2">
        <v>43965</v>
      </c>
      <c r="C3205" s="1">
        <v>1</v>
      </c>
      <c r="D3205" s="1">
        <v>1</v>
      </c>
      <c r="E3205" s="1">
        <v>1</v>
      </c>
      <c r="F3205" s="1">
        <v>0</v>
      </c>
      <c r="G3205" s="1">
        <v>0</v>
      </c>
      <c r="H3205" s="1">
        <v>0</v>
      </c>
      <c r="I3205" s="1">
        <f>VLOOKUP(A3205,'Время активности'!$A$1:$B$3211,2,0)</f>
        <v>63</v>
      </c>
      <c r="J3205" s="5">
        <f t="shared" si="100"/>
        <v>1.05</v>
      </c>
      <c r="K3205" s="1">
        <f t="shared" si="101"/>
        <v>3</v>
      </c>
      <c r="L3205" t="str">
        <f>VLOOKUP(A3205,'Каналы привлечения'!$A$1:$B$3211,2,0)</f>
        <v>TikTok</v>
      </c>
      <c r="M3205">
        <f>VLOOKUP(L3205,'Косты по каналам'!$A$1:$B$7,2,0)</f>
        <v>80</v>
      </c>
    </row>
    <row r="3206" spans="1:13" x14ac:dyDescent="0.25">
      <c r="A3206" s="1">
        <v>100585</v>
      </c>
      <c r="B3206" s="2">
        <v>44084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f>VLOOKUP(A3206,'Время активности'!$A$1:$B$3211,2,0)</f>
        <v>75</v>
      </c>
      <c r="J3206" s="5">
        <f t="shared" si="100"/>
        <v>1.25</v>
      </c>
      <c r="K3206" s="1">
        <f t="shared" si="101"/>
        <v>3</v>
      </c>
      <c r="L3206" t="str">
        <f>VLOOKUP(A3206,'Каналы привлечения'!$A$1:$B$3211,2,0)</f>
        <v>Одноклассники</v>
      </c>
      <c r="M3206">
        <f>VLOOKUP(L3206,'Косты по каналам'!$A$1:$B$7,2,0)</f>
        <v>45</v>
      </c>
    </row>
    <row r="3207" spans="1:13" x14ac:dyDescent="0.25">
      <c r="A3207" s="1">
        <v>102731</v>
      </c>
      <c r="B3207" s="2">
        <v>43842</v>
      </c>
      <c r="C3207" s="1">
        <v>1</v>
      </c>
      <c r="D3207" s="1">
        <v>1</v>
      </c>
      <c r="E3207" s="1">
        <v>1</v>
      </c>
      <c r="F3207" s="1">
        <v>1</v>
      </c>
      <c r="G3207" s="1">
        <v>0</v>
      </c>
      <c r="H3207" s="1">
        <v>0</v>
      </c>
      <c r="I3207" s="1">
        <f>VLOOKUP(A3207,'Время активности'!$A$1:$B$3211,2,0)</f>
        <v>78</v>
      </c>
      <c r="J3207" s="5">
        <f t="shared" si="100"/>
        <v>1.3</v>
      </c>
      <c r="K3207" s="1">
        <f t="shared" si="101"/>
        <v>3</v>
      </c>
      <c r="L3207" t="str">
        <f>VLOOKUP(A3207,'Каналы привлечения'!$A$1:$B$3211,2,0)</f>
        <v>VK</v>
      </c>
      <c r="M3207">
        <f>VLOOKUP(L3207,'Косты по каналам'!$A$1:$B$7,2,0)</f>
        <v>60</v>
      </c>
    </row>
    <row r="3208" spans="1:13" x14ac:dyDescent="0.25">
      <c r="A3208" s="1">
        <v>100738</v>
      </c>
      <c r="B3208" s="2">
        <v>44081</v>
      </c>
      <c r="C3208" s="1">
        <v>1</v>
      </c>
      <c r="D3208" s="1">
        <v>1</v>
      </c>
      <c r="E3208" s="1">
        <v>0</v>
      </c>
      <c r="F3208" s="1">
        <v>0</v>
      </c>
      <c r="G3208" s="1">
        <v>0</v>
      </c>
      <c r="H3208" s="1">
        <v>0</v>
      </c>
      <c r="I3208" s="1">
        <f>VLOOKUP(A3208,'Время активности'!$A$1:$B$3211,2,0)</f>
        <v>68</v>
      </c>
      <c r="J3208" s="5">
        <f t="shared" si="100"/>
        <v>1.1333333333333333</v>
      </c>
      <c r="K3208" s="1">
        <f t="shared" si="101"/>
        <v>3</v>
      </c>
      <c r="L3208" t="str">
        <f>VLOOKUP(A3208,'Каналы привлечения'!$A$1:$B$3211,2,0)</f>
        <v>Одноклассники</v>
      </c>
      <c r="M3208">
        <f>VLOOKUP(L3208,'Косты по каналам'!$A$1:$B$7,2,0)</f>
        <v>45</v>
      </c>
    </row>
    <row r="3209" spans="1:13" x14ac:dyDescent="0.25">
      <c r="A3209" s="1">
        <v>102607</v>
      </c>
      <c r="B3209" s="2">
        <v>43991</v>
      </c>
      <c r="C3209" s="1">
        <v>1</v>
      </c>
      <c r="D3209" s="1">
        <v>1</v>
      </c>
      <c r="E3209" s="1">
        <v>1</v>
      </c>
      <c r="F3209" s="1">
        <v>1</v>
      </c>
      <c r="G3209" s="1">
        <v>0</v>
      </c>
      <c r="H3209" s="1">
        <v>0</v>
      </c>
      <c r="I3209" s="1">
        <f>VLOOKUP(A3209,'Время активности'!$A$1:$B$3211,2,0)</f>
        <v>57</v>
      </c>
      <c r="J3209" s="5">
        <f t="shared" si="100"/>
        <v>0.95</v>
      </c>
      <c r="K3209" s="1">
        <f t="shared" si="101"/>
        <v>4</v>
      </c>
      <c r="L3209" t="str">
        <f>VLOOKUP(A3209,'Каналы привлечения'!$A$1:$B$3211,2,0)</f>
        <v>Одноклассники</v>
      </c>
      <c r="M3209">
        <f>VLOOKUP(L3209,'Косты по каналам'!$A$1:$B$7,2,0)</f>
        <v>45</v>
      </c>
    </row>
    <row r="3210" spans="1:13" x14ac:dyDescent="0.25">
      <c r="A3210" s="1">
        <v>100754</v>
      </c>
      <c r="B3210" s="2">
        <v>43924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f>VLOOKUP(A3210,'Время активности'!$A$1:$B$3211,2,0)</f>
        <v>129</v>
      </c>
      <c r="J3210" s="5">
        <f t="shared" si="100"/>
        <v>2.15</v>
      </c>
      <c r="K3210" s="1">
        <f t="shared" si="101"/>
        <v>2</v>
      </c>
      <c r="L3210" t="str">
        <f>VLOOKUP(A3210,'Каналы привлечения'!$A$1:$B$3211,2,0)</f>
        <v>TikTok</v>
      </c>
      <c r="M3210">
        <f>VLOOKUP(L3210,'Косты по каналам'!$A$1:$B$7,2,0)</f>
        <v>80</v>
      </c>
    </row>
    <row r="3211" spans="1:13" x14ac:dyDescent="0.25">
      <c r="A3211" s="1">
        <v>100725</v>
      </c>
      <c r="B3211" s="2">
        <v>44112</v>
      </c>
      <c r="C3211" s="1">
        <v>1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f>VLOOKUP(A3211,'Время активности'!$A$1:$B$3211,2,0)</f>
        <v>153</v>
      </c>
      <c r="J3211" s="5">
        <f t="shared" si="100"/>
        <v>2.5499999999999998</v>
      </c>
      <c r="K3211" s="1">
        <f t="shared" si="101"/>
        <v>2</v>
      </c>
      <c r="L3211" t="str">
        <f>VLOOKUP(A3211,'Каналы привлечения'!$A$1:$B$3211,2,0)</f>
        <v>Facebook</v>
      </c>
      <c r="M3211">
        <f>VLOOKUP(L3211,'Косты по каналам'!$A$1:$B$7,2,0)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67D9-F0C6-4320-87DB-AA23BD78C7CD}">
  <dimension ref="A1:B3211"/>
  <sheetViews>
    <sheetView workbookViewId="0">
      <selection activeCell="F7" sqref="F7"/>
    </sheetView>
  </sheetViews>
  <sheetFormatPr defaultRowHeight="15" x14ac:dyDescent="0.25"/>
  <cols>
    <col min="1" max="1" width="8.85546875" style="1"/>
    <col min="2" max="2" width="25.42578125" style="1" customWidth="1"/>
  </cols>
  <sheetData>
    <row r="1" spans="1:2" x14ac:dyDescent="0.25">
      <c r="A1" s="1" t="s">
        <v>0</v>
      </c>
      <c r="B1" s="3" t="s">
        <v>15</v>
      </c>
    </row>
    <row r="2" spans="1:2" x14ac:dyDescent="0.25">
      <c r="A2" s="1">
        <v>102368</v>
      </c>
      <c r="B2" s="1">
        <v>25</v>
      </c>
    </row>
    <row r="3" spans="1:2" x14ac:dyDescent="0.25">
      <c r="A3" s="1">
        <v>102942</v>
      </c>
      <c r="B3" s="1">
        <v>0</v>
      </c>
    </row>
    <row r="4" spans="1:2" x14ac:dyDescent="0.25">
      <c r="A4" s="1">
        <v>101724</v>
      </c>
      <c r="B4" s="1">
        <v>176</v>
      </c>
    </row>
    <row r="5" spans="1:2" x14ac:dyDescent="0.25">
      <c r="A5" s="1">
        <v>101231</v>
      </c>
      <c r="B5" s="1">
        <v>9</v>
      </c>
    </row>
    <row r="6" spans="1:2" x14ac:dyDescent="0.25">
      <c r="A6" s="1">
        <v>100629</v>
      </c>
      <c r="B6" s="1">
        <v>74</v>
      </c>
    </row>
    <row r="7" spans="1:2" x14ac:dyDescent="0.25">
      <c r="A7" s="1">
        <v>102386</v>
      </c>
      <c r="B7" s="1">
        <v>279</v>
      </c>
    </row>
    <row r="8" spans="1:2" x14ac:dyDescent="0.25">
      <c r="A8" s="1">
        <v>100289</v>
      </c>
      <c r="B8" s="1">
        <v>279</v>
      </c>
    </row>
    <row r="9" spans="1:2" x14ac:dyDescent="0.25">
      <c r="A9" s="1">
        <v>101313</v>
      </c>
      <c r="B9" s="1">
        <v>197</v>
      </c>
    </row>
    <row r="10" spans="1:2" x14ac:dyDescent="0.25">
      <c r="A10" s="1">
        <v>100612</v>
      </c>
      <c r="B10" s="1">
        <v>906</v>
      </c>
    </row>
    <row r="11" spans="1:2" x14ac:dyDescent="0.25">
      <c r="A11" s="1">
        <v>100662</v>
      </c>
      <c r="B11" s="1">
        <v>159</v>
      </c>
    </row>
    <row r="12" spans="1:2" x14ac:dyDescent="0.25">
      <c r="A12" s="1">
        <v>100889</v>
      </c>
      <c r="B12" s="1">
        <v>190</v>
      </c>
    </row>
    <row r="13" spans="1:2" x14ac:dyDescent="0.25">
      <c r="A13" s="1">
        <v>100952</v>
      </c>
      <c r="B13" s="1">
        <v>68</v>
      </c>
    </row>
    <row r="14" spans="1:2" x14ac:dyDescent="0.25">
      <c r="A14" s="1">
        <v>102425</v>
      </c>
      <c r="B14" s="1">
        <v>234</v>
      </c>
    </row>
    <row r="15" spans="1:2" x14ac:dyDescent="0.25">
      <c r="A15" s="1">
        <v>102518</v>
      </c>
      <c r="B15" s="1">
        <v>59</v>
      </c>
    </row>
    <row r="16" spans="1:2" x14ac:dyDescent="0.25">
      <c r="A16" s="1">
        <v>100645</v>
      </c>
      <c r="B16" s="1">
        <v>75</v>
      </c>
    </row>
    <row r="17" spans="1:2" x14ac:dyDescent="0.25">
      <c r="A17" s="1">
        <v>102167</v>
      </c>
      <c r="B17" s="1">
        <v>59</v>
      </c>
    </row>
    <row r="18" spans="1:2" x14ac:dyDescent="0.25">
      <c r="A18" s="1">
        <v>102416</v>
      </c>
      <c r="B18" s="1">
        <v>318</v>
      </c>
    </row>
    <row r="19" spans="1:2" x14ac:dyDescent="0.25">
      <c r="A19" s="1">
        <v>101275</v>
      </c>
      <c r="B19" s="1">
        <v>68</v>
      </c>
    </row>
    <row r="20" spans="1:2" x14ac:dyDescent="0.25">
      <c r="A20" s="1">
        <v>100534</v>
      </c>
      <c r="B20" s="1">
        <v>276</v>
      </c>
    </row>
    <row r="21" spans="1:2" x14ac:dyDescent="0.25">
      <c r="A21" s="1">
        <v>101248</v>
      </c>
      <c r="B21" s="1">
        <v>783</v>
      </c>
    </row>
    <row r="22" spans="1:2" x14ac:dyDescent="0.25">
      <c r="A22" s="1">
        <v>101309</v>
      </c>
      <c r="B22" s="1">
        <v>56</v>
      </c>
    </row>
    <row r="23" spans="1:2" x14ac:dyDescent="0.25">
      <c r="A23" s="1">
        <v>102837</v>
      </c>
      <c r="B23" s="1">
        <v>65</v>
      </c>
    </row>
    <row r="24" spans="1:2" x14ac:dyDescent="0.25">
      <c r="A24" s="1">
        <v>102002</v>
      </c>
      <c r="B24" s="1">
        <v>257</v>
      </c>
    </row>
    <row r="25" spans="1:2" x14ac:dyDescent="0.25">
      <c r="A25" s="1">
        <v>102423</v>
      </c>
      <c r="B25" s="1">
        <v>0</v>
      </c>
    </row>
    <row r="26" spans="1:2" x14ac:dyDescent="0.25">
      <c r="A26" s="1">
        <v>102630</v>
      </c>
      <c r="B26" s="1">
        <v>22</v>
      </c>
    </row>
    <row r="27" spans="1:2" x14ac:dyDescent="0.25">
      <c r="A27" s="1">
        <v>101046</v>
      </c>
      <c r="B27" s="1">
        <v>626</v>
      </c>
    </row>
    <row r="28" spans="1:2" x14ac:dyDescent="0.25">
      <c r="A28" s="1">
        <v>101901</v>
      </c>
      <c r="B28" s="1">
        <v>40</v>
      </c>
    </row>
    <row r="29" spans="1:2" x14ac:dyDescent="0.25">
      <c r="A29" s="1">
        <v>100450</v>
      </c>
      <c r="B29" s="1">
        <v>75</v>
      </c>
    </row>
    <row r="30" spans="1:2" x14ac:dyDescent="0.25">
      <c r="A30" s="1">
        <v>100969</v>
      </c>
      <c r="B30" s="1">
        <v>75</v>
      </c>
    </row>
    <row r="31" spans="1:2" x14ac:dyDescent="0.25">
      <c r="A31" s="1">
        <v>100157</v>
      </c>
      <c r="B31" s="1">
        <v>103</v>
      </c>
    </row>
    <row r="32" spans="1:2" x14ac:dyDescent="0.25">
      <c r="A32" s="1">
        <v>102222</v>
      </c>
      <c r="B32" s="1">
        <v>2</v>
      </c>
    </row>
    <row r="33" spans="1:2" x14ac:dyDescent="0.25">
      <c r="A33" s="1">
        <v>100085</v>
      </c>
      <c r="B33" s="1">
        <v>64</v>
      </c>
    </row>
    <row r="34" spans="1:2" x14ac:dyDescent="0.25">
      <c r="A34" s="1">
        <v>101735</v>
      </c>
      <c r="B34" s="1">
        <v>69</v>
      </c>
    </row>
    <row r="35" spans="1:2" x14ac:dyDescent="0.25">
      <c r="A35" s="1">
        <v>101889</v>
      </c>
      <c r="B35" s="1">
        <v>67</v>
      </c>
    </row>
    <row r="36" spans="1:2" x14ac:dyDescent="0.25">
      <c r="A36" s="1">
        <v>102998</v>
      </c>
      <c r="B36" s="1">
        <v>69</v>
      </c>
    </row>
    <row r="37" spans="1:2" x14ac:dyDescent="0.25">
      <c r="A37" s="1">
        <v>101699</v>
      </c>
      <c r="B37" s="1">
        <v>308</v>
      </c>
    </row>
    <row r="38" spans="1:2" x14ac:dyDescent="0.25">
      <c r="A38" s="1">
        <v>103154</v>
      </c>
      <c r="B38" s="1">
        <v>68</v>
      </c>
    </row>
    <row r="39" spans="1:2" x14ac:dyDescent="0.25">
      <c r="A39" s="1">
        <v>101786</v>
      </c>
      <c r="B39" s="1">
        <v>31</v>
      </c>
    </row>
    <row r="40" spans="1:2" x14ac:dyDescent="0.25">
      <c r="A40" s="1">
        <v>101938</v>
      </c>
      <c r="B40" s="1">
        <v>73</v>
      </c>
    </row>
    <row r="41" spans="1:2" x14ac:dyDescent="0.25">
      <c r="A41" s="1">
        <v>101404</v>
      </c>
      <c r="B41" s="1">
        <v>187</v>
      </c>
    </row>
    <row r="42" spans="1:2" x14ac:dyDescent="0.25">
      <c r="A42" s="1">
        <v>101897</v>
      </c>
      <c r="B42" s="1">
        <v>47</v>
      </c>
    </row>
    <row r="43" spans="1:2" x14ac:dyDescent="0.25">
      <c r="A43" s="1">
        <v>102131</v>
      </c>
      <c r="B43" s="1">
        <v>333</v>
      </c>
    </row>
    <row r="44" spans="1:2" x14ac:dyDescent="0.25">
      <c r="A44" s="1">
        <v>102208</v>
      </c>
      <c r="B44" s="1">
        <v>32</v>
      </c>
    </row>
    <row r="45" spans="1:2" x14ac:dyDescent="0.25">
      <c r="A45" s="1">
        <v>102428</v>
      </c>
      <c r="B45" s="1">
        <v>56</v>
      </c>
    </row>
    <row r="46" spans="1:2" x14ac:dyDescent="0.25">
      <c r="A46" s="1">
        <v>102366</v>
      </c>
      <c r="B46" s="1">
        <v>57</v>
      </c>
    </row>
    <row r="47" spans="1:2" x14ac:dyDescent="0.25">
      <c r="A47" s="1">
        <v>100642</v>
      </c>
      <c r="B47" s="1">
        <v>725</v>
      </c>
    </row>
    <row r="48" spans="1:2" x14ac:dyDescent="0.25">
      <c r="A48" s="1">
        <v>102316</v>
      </c>
      <c r="B48" s="1">
        <v>44</v>
      </c>
    </row>
    <row r="49" spans="1:2" x14ac:dyDescent="0.25">
      <c r="A49" s="1">
        <v>102502</v>
      </c>
      <c r="B49" s="1">
        <v>203</v>
      </c>
    </row>
    <row r="50" spans="1:2" x14ac:dyDescent="0.25">
      <c r="A50" s="1">
        <v>102812</v>
      </c>
      <c r="B50" s="1">
        <v>0</v>
      </c>
    </row>
    <row r="51" spans="1:2" x14ac:dyDescent="0.25">
      <c r="A51" s="1">
        <v>101728</v>
      </c>
      <c r="B51" s="1">
        <v>130</v>
      </c>
    </row>
    <row r="52" spans="1:2" x14ac:dyDescent="0.25">
      <c r="A52" s="1">
        <v>100661</v>
      </c>
      <c r="B52" s="1">
        <v>314</v>
      </c>
    </row>
    <row r="53" spans="1:2" x14ac:dyDescent="0.25">
      <c r="A53" s="1">
        <v>101045</v>
      </c>
      <c r="B53" s="1">
        <v>17</v>
      </c>
    </row>
    <row r="54" spans="1:2" x14ac:dyDescent="0.25">
      <c r="A54" s="1">
        <v>102536</v>
      </c>
      <c r="B54" s="1">
        <v>134</v>
      </c>
    </row>
    <row r="55" spans="1:2" x14ac:dyDescent="0.25">
      <c r="A55" s="1">
        <v>100620</v>
      </c>
      <c r="B55" s="1">
        <v>75</v>
      </c>
    </row>
    <row r="56" spans="1:2" x14ac:dyDescent="0.25">
      <c r="A56" s="1">
        <v>101506</v>
      </c>
      <c r="B56" s="1">
        <v>218</v>
      </c>
    </row>
    <row r="57" spans="1:2" x14ac:dyDescent="0.25">
      <c r="A57" s="1">
        <v>101030</v>
      </c>
      <c r="B57" s="1">
        <v>39</v>
      </c>
    </row>
    <row r="58" spans="1:2" x14ac:dyDescent="0.25">
      <c r="A58" s="1">
        <v>103058</v>
      </c>
      <c r="B58" s="1">
        <v>185</v>
      </c>
    </row>
    <row r="59" spans="1:2" x14ac:dyDescent="0.25">
      <c r="A59" s="1">
        <v>102691</v>
      </c>
      <c r="B59" s="1">
        <v>198</v>
      </c>
    </row>
    <row r="60" spans="1:2" x14ac:dyDescent="0.25">
      <c r="A60" s="1">
        <v>102333</v>
      </c>
      <c r="B60" s="1">
        <v>46</v>
      </c>
    </row>
    <row r="61" spans="1:2" x14ac:dyDescent="0.25">
      <c r="A61" s="1">
        <v>102153</v>
      </c>
      <c r="B61" s="1">
        <v>31</v>
      </c>
    </row>
    <row r="62" spans="1:2" x14ac:dyDescent="0.25">
      <c r="A62" s="1">
        <v>101654</v>
      </c>
      <c r="B62" s="1">
        <v>75</v>
      </c>
    </row>
    <row r="63" spans="1:2" x14ac:dyDescent="0.25">
      <c r="A63" s="1">
        <v>102855</v>
      </c>
      <c r="B63" s="1">
        <v>126</v>
      </c>
    </row>
    <row r="64" spans="1:2" x14ac:dyDescent="0.25">
      <c r="A64" s="1">
        <v>102313</v>
      </c>
      <c r="B64" s="1">
        <v>12</v>
      </c>
    </row>
    <row r="65" spans="1:2" x14ac:dyDescent="0.25">
      <c r="A65" s="1">
        <v>103188</v>
      </c>
      <c r="B65" s="1">
        <v>173</v>
      </c>
    </row>
    <row r="66" spans="1:2" x14ac:dyDescent="0.25">
      <c r="A66" s="1">
        <v>100731</v>
      </c>
      <c r="B66" s="1">
        <v>19</v>
      </c>
    </row>
    <row r="67" spans="1:2" x14ac:dyDescent="0.25">
      <c r="A67" s="1">
        <v>100995</v>
      </c>
      <c r="B67" s="1">
        <v>241</v>
      </c>
    </row>
    <row r="68" spans="1:2" x14ac:dyDescent="0.25">
      <c r="A68" s="1">
        <v>101668</v>
      </c>
      <c r="B68" s="1">
        <v>860</v>
      </c>
    </row>
    <row r="69" spans="1:2" x14ac:dyDescent="0.25">
      <c r="A69" s="1">
        <v>101635</v>
      </c>
      <c r="B69" s="1">
        <v>126</v>
      </c>
    </row>
    <row r="70" spans="1:2" x14ac:dyDescent="0.25">
      <c r="A70" s="1">
        <v>100574</v>
      </c>
      <c r="B70" s="1">
        <v>75</v>
      </c>
    </row>
    <row r="71" spans="1:2" x14ac:dyDescent="0.25">
      <c r="A71" s="1">
        <v>101438</v>
      </c>
      <c r="B71" s="1">
        <v>95</v>
      </c>
    </row>
    <row r="72" spans="1:2" x14ac:dyDescent="0.25">
      <c r="A72" s="1">
        <v>100487</v>
      </c>
      <c r="B72" s="1">
        <v>66</v>
      </c>
    </row>
    <row r="73" spans="1:2" x14ac:dyDescent="0.25">
      <c r="A73" s="1">
        <v>102404</v>
      </c>
      <c r="B73" s="1">
        <v>20</v>
      </c>
    </row>
    <row r="74" spans="1:2" x14ac:dyDescent="0.25">
      <c r="A74" s="1">
        <v>100771</v>
      </c>
      <c r="B74" s="1">
        <v>68</v>
      </c>
    </row>
    <row r="75" spans="1:2" x14ac:dyDescent="0.25">
      <c r="A75" s="1">
        <v>102543</v>
      </c>
      <c r="B75" s="1">
        <v>4</v>
      </c>
    </row>
    <row r="76" spans="1:2" x14ac:dyDescent="0.25">
      <c r="A76" s="1">
        <v>101327</v>
      </c>
      <c r="B76" s="1">
        <v>196</v>
      </c>
    </row>
    <row r="77" spans="1:2" x14ac:dyDescent="0.25">
      <c r="A77" s="1">
        <v>102983</v>
      </c>
      <c r="B77" s="1">
        <v>70</v>
      </c>
    </row>
    <row r="78" spans="1:2" x14ac:dyDescent="0.25">
      <c r="A78" s="1">
        <v>102434</v>
      </c>
      <c r="B78" s="1">
        <v>51</v>
      </c>
    </row>
    <row r="79" spans="1:2" x14ac:dyDescent="0.25">
      <c r="A79" s="1">
        <v>102254</v>
      </c>
      <c r="B79" s="1">
        <v>169</v>
      </c>
    </row>
    <row r="80" spans="1:2" x14ac:dyDescent="0.25">
      <c r="A80" s="1">
        <v>100911</v>
      </c>
      <c r="B80" s="1">
        <v>68</v>
      </c>
    </row>
    <row r="81" spans="1:2" x14ac:dyDescent="0.25">
      <c r="A81" s="1">
        <v>102063</v>
      </c>
      <c r="B81" s="1">
        <v>1</v>
      </c>
    </row>
    <row r="82" spans="1:2" x14ac:dyDescent="0.25">
      <c r="A82" s="1">
        <v>103078</v>
      </c>
      <c r="B82" s="1">
        <v>232</v>
      </c>
    </row>
    <row r="83" spans="1:2" x14ac:dyDescent="0.25">
      <c r="A83" s="1">
        <v>100459</v>
      </c>
      <c r="B83" s="1">
        <v>206</v>
      </c>
    </row>
    <row r="84" spans="1:2" x14ac:dyDescent="0.25">
      <c r="A84" s="1">
        <v>100341</v>
      </c>
      <c r="B84" s="1">
        <v>196</v>
      </c>
    </row>
    <row r="85" spans="1:2" x14ac:dyDescent="0.25">
      <c r="A85" s="1">
        <v>102881</v>
      </c>
      <c r="B85" s="1">
        <v>6</v>
      </c>
    </row>
    <row r="86" spans="1:2" x14ac:dyDescent="0.25">
      <c r="A86" s="1">
        <v>101883</v>
      </c>
      <c r="B86" s="1">
        <v>178</v>
      </c>
    </row>
    <row r="87" spans="1:2" x14ac:dyDescent="0.25">
      <c r="A87" s="1">
        <v>100292</v>
      </c>
      <c r="B87" s="1">
        <v>292</v>
      </c>
    </row>
    <row r="88" spans="1:2" x14ac:dyDescent="0.25">
      <c r="A88" s="1">
        <v>100448</v>
      </c>
      <c r="B88" s="1">
        <v>75</v>
      </c>
    </row>
    <row r="89" spans="1:2" x14ac:dyDescent="0.25">
      <c r="A89" s="1">
        <v>103116</v>
      </c>
      <c r="B89" s="1">
        <v>1</v>
      </c>
    </row>
    <row r="90" spans="1:2" x14ac:dyDescent="0.25">
      <c r="A90" s="1">
        <v>101234</v>
      </c>
      <c r="B90" s="1">
        <v>45</v>
      </c>
    </row>
    <row r="91" spans="1:2" x14ac:dyDescent="0.25">
      <c r="A91" s="1">
        <v>102973</v>
      </c>
      <c r="B91" s="1">
        <v>195</v>
      </c>
    </row>
    <row r="92" spans="1:2" x14ac:dyDescent="0.25">
      <c r="A92" s="1">
        <v>102632</v>
      </c>
      <c r="B92" s="1">
        <v>90</v>
      </c>
    </row>
    <row r="93" spans="1:2" x14ac:dyDescent="0.25">
      <c r="A93" s="1">
        <v>100109</v>
      </c>
      <c r="B93" s="1">
        <v>82</v>
      </c>
    </row>
    <row r="94" spans="1:2" x14ac:dyDescent="0.25">
      <c r="A94" s="1">
        <v>103079</v>
      </c>
      <c r="B94" s="1">
        <v>60</v>
      </c>
    </row>
    <row r="95" spans="1:2" x14ac:dyDescent="0.25">
      <c r="A95" s="1">
        <v>103007</v>
      </c>
      <c r="B95" s="1">
        <v>25</v>
      </c>
    </row>
    <row r="96" spans="1:2" x14ac:dyDescent="0.25">
      <c r="A96" s="1">
        <v>102640</v>
      </c>
      <c r="B96" s="1">
        <v>70</v>
      </c>
    </row>
    <row r="97" spans="1:2" x14ac:dyDescent="0.25">
      <c r="A97" s="1">
        <v>100209</v>
      </c>
      <c r="B97" s="1">
        <v>266</v>
      </c>
    </row>
    <row r="98" spans="1:2" x14ac:dyDescent="0.25">
      <c r="A98" s="1">
        <v>101984</v>
      </c>
      <c r="B98" s="1">
        <v>690</v>
      </c>
    </row>
    <row r="99" spans="1:2" x14ac:dyDescent="0.25">
      <c r="A99" s="1">
        <v>102769</v>
      </c>
      <c r="B99" s="1">
        <v>13</v>
      </c>
    </row>
    <row r="100" spans="1:2" x14ac:dyDescent="0.25">
      <c r="A100" s="1">
        <v>102747</v>
      </c>
      <c r="B100" s="1">
        <v>47</v>
      </c>
    </row>
    <row r="101" spans="1:2" x14ac:dyDescent="0.25">
      <c r="A101" s="1">
        <v>101123</v>
      </c>
      <c r="B101" s="1">
        <v>69</v>
      </c>
    </row>
    <row r="102" spans="1:2" x14ac:dyDescent="0.25">
      <c r="A102" s="1">
        <v>101024</v>
      </c>
      <c r="B102" s="1">
        <v>48</v>
      </c>
    </row>
    <row r="103" spans="1:2" x14ac:dyDescent="0.25">
      <c r="A103" s="1">
        <v>101890</v>
      </c>
      <c r="B103" s="1">
        <v>248</v>
      </c>
    </row>
    <row r="104" spans="1:2" x14ac:dyDescent="0.25">
      <c r="A104" s="1">
        <v>101408</v>
      </c>
      <c r="B104" s="1">
        <v>77</v>
      </c>
    </row>
    <row r="105" spans="1:2" x14ac:dyDescent="0.25">
      <c r="A105" s="1">
        <v>101095</v>
      </c>
      <c r="B105" s="1">
        <v>69</v>
      </c>
    </row>
    <row r="106" spans="1:2" x14ac:dyDescent="0.25">
      <c r="A106" s="1">
        <v>100953</v>
      </c>
      <c r="B106" s="1">
        <v>139</v>
      </c>
    </row>
    <row r="107" spans="1:2" x14ac:dyDescent="0.25">
      <c r="A107" s="1">
        <v>102115</v>
      </c>
      <c r="B107" s="1">
        <v>55</v>
      </c>
    </row>
    <row r="108" spans="1:2" x14ac:dyDescent="0.25">
      <c r="A108" s="1">
        <v>100624</v>
      </c>
      <c r="B108" s="1">
        <v>61</v>
      </c>
    </row>
    <row r="109" spans="1:2" x14ac:dyDescent="0.25">
      <c r="A109" s="1">
        <v>101025</v>
      </c>
      <c r="B109" s="1">
        <v>12</v>
      </c>
    </row>
    <row r="110" spans="1:2" x14ac:dyDescent="0.25">
      <c r="A110" s="1">
        <v>102549</v>
      </c>
      <c r="B110" s="1">
        <v>67</v>
      </c>
    </row>
    <row r="111" spans="1:2" x14ac:dyDescent="0.25">
      <c r="A111" s="1">
        <v>101052</v>
      </c>
      <c r="B111" s="1">
        <v>0</v>
      </c>
    </row>
    <row r="112" spans="1:2" x14ac:dyDescent="0.25">
      <c r="A112" s="1">
        <v>101622</v>
      </c>
      <c r="B112" s="1">
        <v>599</v>
      </c>
    </row>
    <row r="113" spans="1:2" x14ac:dyDescent="0.25">
      <c r="A113" s="1">
        <v>102660</v>
      </c>
      <c r="B113" s="1">
        <v>986</v>
      </c>
    </row>
    <row r="114" spans="1:2" x14ac:dyDescent="0.25">
      <c r="A114" s="1">
        <v>100920</v>
      </c>
      <c r="B114" s="1">
        <v>68</v>
      </c>
    </row>
    <row r="115" spans="1:2" x14ac:dyDescent="0.25">
      <c r="A115" s="1">
        <v>101191</v>
      </c>
      <c r="B115" s="1">
        <v>1</v>
      </c>
    </row>
    <row r="116" spans="1:2" x14ac:dyDescent="0.25">
      <c r="A116" s="1">
        <v>102186</v>
      </c>
      <c r="B116" s="1">
        <v>21</v>
      </c>
    </row>
    <row r="117" spans="1:2" x14ac:dyDescent="0.25">
      <c r="A117" s="1">
        <v>101798</v>
      </c>
      <c r="B117" s="1">
        <v>131</v>
      </c>
    </row>
    <row r="118" spans="1:2" x14ac:dyDescent="0.25">
      <c r="A118" s="1">
        <v>102127</v>
      </c>
      <c r="B118" s="1">
        <v>30</v>
      </c>
    </row>
    <row r="119" spans="1:2" x14ac:dyDescent="0.25">
      <c r="A119" s="1">
        <v>100751</v>
      </c>
      <c r="B119" s="1">
        <v>68</v>
      </c>
    </row>
    <row r="120" spans="1:2" x14ac:dyDescent="0.25">
      <c r="A120" s="1">
        <v>101528</v>
      </c>
      <c r="B120" s="1">
        <v>78</v>
      </c>
    </row>
    <row r="121" spans="1:2" x14ac:dyDescent="0.25">
      <c r="A121" s="1">
        <v>100358</v>
      </c>
      <c r="B121" s="1">
        <v>84</v>
      </c>
    </row>
    <row r="122" spans="1:2" x14ac:dyDescent="0.25">
      <c r="A122" s="1">
        <v>102888</v>
      </c>
      <c r="B122" s="1">
        <v>1</v>
      </c>
    </row>
    <row r="123" spans="1:2" x14ac:dyDescent="0.25">
      <c r="A123" s="1">
        <v>101155</v>
      </c>
      <c r="B123" s="1">
        <v>181</v>
      </c>
    </row>
    <row r="124" spans="1:2" x14ac:dyDescent="0.25">
      <c r="A124" s="1">
        <v>101959</v>
      </c>
      <c r="B124" s="1">
        <v>337</v>
      </c>
    </row>
    <row r="125" spans="1:2" x14ac:dyDescent="0.25">
      <c r="A125" s="1">
        <v>101904</v>
      </c>
      <c r="B125" s="1">
        <v>200</v>
      </c>
    </row>
    <row r="126" spans="1:2" x14ac:dyDescent="0.25">
      <c r="A126" s="1">
        <v>101383</v>
      </c>
      <c r="B126" s="1">
        <v>253</v>
      </c>
    </row>
    <row r="127" spans="1:2" x14ac:dyDescent="0.25">
      <c r="A127" s="1">
        <v>101069</v>
      </c>
      <c r="B127" s="1">
        <v>1</v>
      </c>
    </row>
    <row r="128" spans="1:2" x14ac:dyDescent="0.25">
      <c r="A128" s="1">
        <v>101129</v>
      </c>
      <c r="B128" s="1">
        <v>241</v>
      </c>
    </row>
    <row r="129" spans="1:2" x14ac:dyDescent="0.25">
      <c r="A129" s="1">
        <v>100959</v>
      </c>
      <c r="B129" s="1">
        <v>243</v>
      </c>
    </row>
    <row r="130" spans="1:2" x14ac:dyDescent="0.25">
      <c r="A130" s="1">
        <v>100107</v>
      </c>
      <c r="B130" s="1">
        <v>163</v>
      </c>
    </row>
    <row r="131" spans="1:2" x14ac:dyDescent="0.25">
      <c r="A131" s="1">
        <v>102295</v>
      </c>
      <c r="B131" s="1">
        <v>159</v>
      </c>
    </row>
    <row r="132" spans="1:2" x14ac:dyDescent="0.25">
      <c r="A132" s="1">
        <v>103076</v>
      </c>
      <c r="B132" s="1">
        <v>32</v>
      </c>
    </row>
    <row r="133" spans="1:2" x14ac:dyDescent="0.25">
      <c r="A133" s="1">
        <v>102364</v>
      </c>
      <c r="B133" s="1">
        <v>38</v>
      </c>
    </row>
    <row r="134" spans="1:2" x14ac:dyDescent="0.25">
      <c r="A134" s="1">
        <v>102893</v>
      </c>
      <c r="B134" s="1">
        <v>155</v>
      </c>
    </row>
    <row r="135" spans="1:2" x14ac:dyDescent="0.25">
      <c r="A135" s="1">
        <v>102401</v>
      </c>
      <c r="B135" s="1">
        <v>25</v>
      </c>
    </row>
    <row r="136" spans="1:2" x14ac:dyDescent="0.25">
      <c r="A136" s="1">
        <v>102808</v>
      </c>
      <c r="B136" s="1">
        <v>123</v>
      </c>
    </row>
    <row r="137" spans="1:2" x14ac:dyDescent="0.25">
      <c r="A137" s="1">
        <v>101380</v>
      </c>
      <c r="B137" s="1">
        <v>186</v>
      </c>
    </row>
    <row r="138" spans="1:2" x14ac:dyDescent="0.25">
      <c r="A138" s="1">
        <v>101393</v>
      </c>
      <c r="B138" s="1">
        <v>70</v>
      </c>
    </row>
    <row r="139" spans="1:2" x14ac:dyDescent="0.25">
      <c r="A139" s="1">
        <v>101783</v>
      </c>
      <c r="B139" s="1">
        <v>11</v>
      </c>
    </row>
    <row r="140" spans="1:2" x14ac:dyDescent="0.25">
      <c r="A140" s="1">
        <v>101674</v>
      </c>
      <c r="B140" s="1">
        <v>72</v>
      </c>
    </row>
    <row r="141" spans="1:2" x14ac:dyDescent="0.25">
      <c r="A141" s="1">
        <v>100027</v>
      </c>
      <c r="B141" s="1">
        <v>220</v>
      </c>
    </row>
    <row r="142" spans="1:2" x14ac:dyDescent="0.25">
      <c r="A142" s="1">
        <v>100383</v>
      </c>
      <c r="B142" s="1">
        <v>54</v>
      </c>
    </row>
    <row r="143" spans="1:2" x14ac:dyDescent="0.25">
      <c r="A143" s="1">
        <v>102834</v>
      </c>
      <c r="B143" s="1">
        <v>20</v>
      </c>
    </row>
    <row r="144" spans="1:2" x14ac:dyDescent="0.25">
      <c r="A144" s="1">
        <v>102270</v>
      </c>
      <c r="B144" s="1">
        <v>153</v>
      </c>
    </row>
    <row r="145" spans="1:2" x14ac:dyDescent="0.25">
      <c r="A145" s="1">
        <v>101577</v>
      </c>
      <c r="B145" s="1">
        <v>343</v>
      </c>
    </row>
    <row r="146" spans="1:2" x14ac:dyDescent="0.25">
      <c r="A146" s="1">
        <v>102651</v>
      </c>
      <c r="B146" s="1">
        <v>4</v>
      </c>
    </row>
    <row r="147" spans="1:2" x14ac:dyDescent="0.25">
      <c r="A147" s="1">
        <v>100999</v>
      </c>
      <c r="B147" s="1">
        <v>5</v>
      </c>
    </row>
    <row r="148" spans="1:2" x14ac:dyDescent="0.25">
      <c r="A148" s="1">
        <v>100505</v>
      </c>
      <c r="B148" s="1">
        <v>67</v>
      </c>
    </row>
    <row r="149" spans="1:2" x14ac:dyDescent="0.25">
      <c r="A149" s="1">
        <v>100541</v>
      </c>
      <c r="B149" s="1">
        <v>75</v>
      </c>
    </row>
    <row r="150" spans="1:2" x14ac:dyDescent="0.25">
      <c r="A150" s="1">
        <v>102804</v>
      </c>
      <c r="B150" s="1">
        <v>243</v>
      </c>
    </row>
    <row r="151" spans="1:2" x14ac:dyDescent="0.25">
      <c r="A151" s="1">
        <v>102453</v>
      </c>
      <c r="B151" s="1">
        <v>69</v>
      </c>
    </row>
    <row r="152" spans="1:2" x14ac:dyDescent="0.25">
      <c r="A152" s="1">
        <v>101357</v>
      </c>
      <c r="B152" s="1">
        <v>145</v>
      </c>
    </row>
    <row r="153" spans="1:2" x14ac:dyDescent="0.25">
      <c r="A153" s="1">
        <v>101793</v>
      </c>
      <c r="B153" s="1">
        <v>377</v>
      </c>
    </row>
    <row r="154" spans="1:2" x14ac:dyDescent="0.25">
      <c r="A154" s="1">
        <v>101054</v>
      </c>
      <c r="B154" s="1">
        <v>40</v>
      </c>
    </row>
    <row r="155" spans="1:2" x14ac:dyDescent="0.25">
      <c r="A155" s="1">
        <v>101199</v>
      </c>
      <c r="B155" s="1">
        <v>16</v>
      </c>
    </row>
    <row r="156" spans="1:2" x14ac:dyDescent="0.25">
      <c r="A156" s="1">
        <v>100352</v>
      </c>
      <c r="B156" s="1">
        <v>678</v>
      </c>
    </row>
    <row r="157" spans="1:2" x14ac:dyDescent="0.25">
      <c r="A157" s="1">
        <v>102678</v>
      </c>
      <c r="B157" s="1">
        <v>161</v>
      </c>
    </row>
    <row r="158" spans="1:2" x14ac:dyDescent="0.25">
      <c r="A158" s="1">
        <v>103008</v>
      </c>
      <c r="B158" s="1">
        <v>51</v>
      </c>
    </row>
    <row r="159" spans="1:2" x14ac:dyDescent="0.25">
      <c r="A159" s="1">
        <v>101516</v>
      </c>
      <c r="B159" s="1">
        <v>156</v>
      </c>
    </row>
    <row r="160" spans="1:2" x14ac:dyDescent="0.25">
      <c r="A160" s="1">
        <v>103130</v>
      </c>
      <c r="B160" s="1">
        <v>47</v>
      </c>
    </row>
    <row r="161" spans="1:2" x14ac:dyDescent="0.25">
      <c r="A161" s="1">
        <v>102440</v>
      </c>
      <c r="B161" s="1">
        <v>56</v>
      </c>
    </row>
    <row r="162" spans="1:2" x14ac:dyDescent="0.25">
      <c r="A162" s="1">
        <v>101429</v>
      </c>
      <c r="B162" s="1">
        <v>931</v>
      </c>
    </row>
    <row r="163" spans="1:2" x14ac:dyDescent="0.25">
      <c r="A163" s="1">
        <v>100867</v>
      </c>
      <c r="B163" s="1">
        <v>68</v>
      </c>
    </row>
    <row r="164" spans="1:2" x14ac:dyDescent="0.25">
      <c r="A164" s="1">
        <v>100942</v>
      </c>
      <c r="B164" s="1">
        <v>916</v>
      </c>
    </row>
    <row r="165" spans="1:2" x14ac:dyDescent="0.25">
      <c r="A165" s="1">
        <v>101374</v>
      </c>
      <c r="B165" s="1">
        <v>25</v>
      </c>
    </row>
    <row r="166" spans="1:2" x14ac:dyDescent="0.25">
      <c r="A166" s="1">
        <v>102943</v>
      </c>
      <c r="B166" s="1">
        <v>25</v>
      </c>
    </row>
    <row r="167" spans="1:2" x14ac:dyDescent="0.25">
      <c r="A167" s="1">
        <v>101573</v>
      </c>
      <c r="B167" s="1">
        <v>78</v>
      </c>
    </row>
    <row r="168" spans="1:2" x14ac:dyDescent="0.25">
      <c r="A168" s="1">
        <v>101401</v>
      </c>
      <c r="B168" s="1">
        <v>124</v>
      </c>
    </row>
    <row r="169" spans="1:2" x14ac:dyDescent="0.25">
      <c r="A169" s="1">
        <v>102805</v>
      </c>
      <c r="B169" s="1">
        <v>255</v>
      </c>
    </row>
    <row r="170" spans="1:2" x14ac:dyDescent="0.25">
      <c r="A170" s="1">
        <v>102045</v>
      </c>
      <c r="B170" s="1">
        <v>239</v>
      </c>
    </row>
    <row r="171" spans="1:2" x14ac:dyDescent="0.25">
      <c r="A171" s="1">
        <v>100960</v>
      </c>
      <c r="B171" s="1">
        <v>762</v>
      </c>
    </row>
    <row r="172" spans="1:2" x14ac:dyDescent="0.25">
      <c r="A172" s="1">
        <v>100573</v>
      </c>
      <c r="B172" s="1">
        <v>67</v>
      </c>
    </row>
    <row r="173" spans="1:2" x14ac:dyDescent="0.25">
      <c r="A173" s="1">
        <v>101325</v>
      </c>
      <c r="B173" s="1">
        <v>47</v>
      </c>
    </row>
    <row r="174" spans="1:2" x14ac:dyDescent="0.25">
      <c r="A174" s="1">
        <v>103170</v>
      </c>
      <c r="B174" s="1">
        <v>40</v>
      </c>
    </row>
    <row r="175" spans="1:2" x14ac:dyDescent="0.25">
      <c r="A175" s="1">
        <v>100622</v>
      </c>
      <c r="B175" s="1">
        <v>288</v>
      </c>
    </row>
    <row r="176" spans="1:2" x14ac:dyDescent="0.25">
      <c r="A176" s="1">
        <v>102308</v>
      </c>
      <c r="B176" s="1">
        <v>77</v>
      </c>
    </row>
    <row r="177" spans="1:2" x14ac:dyDescent="0.25">
      <c r="A177" s="1">
        <v>102344</v>
      </c>
      <c r="B177" s="1">
        <v>44</v>
      </c>
    </row>
    <row r="178" spans="1:2" x14ac:dyDescent="0.25">
      <c r="A178" s="1">
        <v>102818</v>
      </c>
      <c r="B178" s="1">
        <v>19</v>
      </c>
    </row>
    <row r="179" spans="1:2" x14ac:dyDescent="0.25">
      <c r="A179" s="1">
        <v>103056</v>
      </c>
      <c r="B179" s="1">
        <v>222</v>
      </c>
    </row>
    <row r="180" spans="1:2" x14ac:dyDescent="0.25">
      <c r="A180" s="1">
        <v>101485</v>
      </c>
      <c r="B180" s="1">
        <v>33</v>
      </c>
    </row>
    <row r="181" spans="1:2" x14ac:dyDescent="0.25">
      <c r="A181" s="1">
        <v>100390</v>
      </c>
      <c r="B181" s="1">
        <v>133</v>
      </c>
    </row>
    <row r="182" spans="1:2" x14ac:dyDescent="0.25">
      <c r="A182" s="1">
        <v>103030</v>
      </c>
      <c r="B182" s="1">
        <v>260</v>
      </c>
    </row>
    <row r="183" spans="1:2" x14ac:dyDescent="0.25">
      <c r="A183" s="1">
        <v>102176</v>
      </c>
      <c r="B183" s="1">
        <v>67</v>
      </c>
    </row>
    <row r="184" spans="1:2" x14ac:dyDescent="0.25">
      <c r="A184" s="1">
        <v>102923</v>
      </c>
      <c r="B184" s="1">
        <v>73</v>
      </c>
    </row>
    <row r="185" spans="1:2" x14ac:dyDescent="0.25">
      <c r="A185" s="1">
        <v>100676</v>
      </c>
      <c r="B185" s="1">
        <v>148</v>
      </c>
    </row>
    <row r="186" spans="1:2" x14ac:dyDescent="0.25">
      <c r="A186" s="1">
        <v>100787</v>
      </c>
      <c r="B186" s="1">
        <v>68</v>
      </c>
    </row>
    <row r="187" spans="1:2" x14ac:dyDescent="0.25">
      <c r="A187" s="1">
        <v>102068</v>
      </c>
      <c r="B187" s="1">
        <v>2</v>
      </c>
    </row>
    <row r="188" spans="1:2" x14ac:dyDescent="0.25">
      <c r="A188" s="1">
        <v>101643</v>
      </c>
      <c r="B188" s="1">
        <v>75</v>
      </c>
    </row>
    <row r="189" spans="1:2" x14ac:dyDescent="0.25">
      <c r="A189" s="1">
        <v>100961</v>
      </c>
      <c r="B189" s="1">
        <v>549</v>
      </c>
    </row>
    <row r="190" spans="1:2" x14ac:dyDescent="0.25">
      <c r="A190" s="1">
        <v>101317</v>
      </c>
      <c r="B190" s="1">
        <v>228</v>
      </c>
    </row>
    <row r="191" spans="1:2" x14ac:dyDescent="0.25">
      <c r="A191" s="1">
        <v>100152</v>
      </c>
      <c r="B191" s="1">
        <v>284</v>
      </c>
    </row>
    <row r="192" spans="1:2" x14ac:dyDescent="0.25">
      <c r="A192" s="1">
        <v>101451</v>
      </c>
      <c r="B192" s="1">
        <v>23</v>
      </c>
    </row>
    <row r="193" spans="1:2" x14ac:dyDescent="0.25">
      <c r="A193" s="1">
        <v>100946</v>
      </c>
      <c r="B193" s="1">
        <v>68</v>
      </c>
    </row>
    <row r="194" spans="1:2" x14ac:dyDescent="0.25">
      <c r="A194" s="1">
        <v>102490</v>
      </c>
      <c r="B194" s="1">
        <v>186</v>
      </c>
    </row>
    <row r="195" spans="1:2" x14ac:dyDescent="0.25">
      <c r="A195" s="1">
        <v>100543</v>
      </c>
      <c r="B195" s="1">
        <v>75</v>
      </c>
    </row>
    <row r="196" spans="1:2" x14ac:dyDescent="0.25">
      <c r="A196" s="1">
        <v>103062</v>
      </c>
      <c r="B196" s="1">
        <v>16</v>
      </c>
    </row>
    <row r="197" spans="1:2" x14ac:dyDescent="0.25">
      <c r="A197" s="1">
        <v>101338</v>
      </c>
      <c r="B197" s="1">
        <v>35</v>
      </c>
    </row>
    <row r="198" spans="1:2" x14ac:dyDescent="0.25">
      <c r="A198" s="1">
        <v>102647</v>
      </c>
      <c r="B198" s="1">
        <v>0</v>
      </c>
    </row>
    <row r="199" spans="1:2" x14ac:dyDescent="0.25">
      <c r="A199" s="1">
        <v>100598</v>
      </c>
      <c r="B199" s="1">
        <v>75</v>
      </c>
    </row>
    <row r="200" spans="1:2" x14ac:dyDescent="0.25">
      <c r="A200" s="1">
        <v>101575</v>
      </c>
      <c r="B200" s="1">
        <v>78</v>
      </c>
    </row>
    <row r="201" spans="1:2" x14ac:dyDescent="0.25">
      <c r="A201" s="1">
        <v>103092</v>
      </c>
      <c r="B201" s="1">
        <v>36</v>
      </c>
    </row>
    <row r="202" spans="1:2" x14ac:dyDescent="0.25">
      <c r="A202" s="1">
        <v>100835</v>
      </c>
      <c r="B202" s="1">
        <v>157</v>
      </c>
    </row>
    <row r="203" spans="1:2" x14ac:dyDescent="0.25">
      <c r="A203" s="1">
        <v>101302</v>
      </c>
      <c r="B203" s="1">
        <v>25</v>
      </c>
    </row>
    <row r="204" spans="1:2" x14ac:dyDescent="0.25">
      <c r="A204" s="1">
        <v>102080</v>
      </c>
      <c r="B204" s="1">
        <v>54</v>
      </c>
    </row>
    <row r="205" spans="1:2" x14ac:dyDescent="0.25">
      <c r="A205" s="1">
        <v>102092</v>
      </c>
      <c r="B205" s="1">
        <v>115</v>
      </c>
    </row>
    <row r="206" spans="1:2" x14ac:dyDescent="0.25">
      <c r="A206" s="1">
        <v>101340</v>
      </c>
      <c r="B206" s="1">
        <v>242</v>
      </c>
    </row>
    <row r="207" spans="1:2" x14ac:dyDescent="0.25">
      <c r="A207" s="1">
        <v>102279</v>
      </c>
      <c r="B207" s="1">
        <v>23</v>
      </c>
    </row>
    <row r="208" spans="1:2" x14ac:dyDescent="0.25">
      <c r="A208" s="1">
        <v>101861</v>
      </c>
      <c r="B208" s="1">
        <v>49</v>
      </c>
    </row>
    <row r="209" spans="1:2" x14ac:dyDescent="0.25">
      <c r="A209" s="1">
        <v>100401</v>
      </c>
      <c r="B209" s="1">
        <v>126</v>
      </c>
    </row>
    <row r="210" spans="1:2" x14ac:dyDescent="0.25">
      <c r="A210" s="1">
        <v>101415</v>
      </c>
      <c r="B210" s="1">
        <v>269</v>
      </c>
    </row>
    <row r="211" spans="1:2" x14ac:dyDescent="0.25">
      <c r="A211" s="1">
        <v>102542</v>
      </c>
      <c r="B211" s="1">
        <v>25</v>
      </c>
    </row>
    <row r="212" spans="1:2" x14ac:dyDescent="0.25">
      <c r="A212" s="1">
        <v>102499</v>
      </c>
      <c r="B212" s="1">
        <v>25</v>
      </c>
    </row>
    <row r="213" spans="1:2" x14ac:dyDescent="0.25">
      <c r="A213" s="1">
        <v>101546</v>
      </c>
      <c r="B213" s="1">
        <v>90</v>
      </c>
    </row>
    <row r="214" spans="1:2" x14ac:dyDescent="0.25">
      <c r="A214" s="1">
        <v>100101</v>
      </c>
      <c r="B214" s="1">
        <v>227</v>
      </c>
    </row>
    <row r="215" spans="1:2" x14ac:dyDescent="0.25">
      <c r="A215" s="1">
        <v>102765</v>
      </c>
      <c r="B215" s="1">
        <v>192</v>
      </c>
    </row>
    <row r="216" spans="1:2" x14ac:dyDescent="0.25">
      <c r="A216" s="1">
        <v>101755</v>
      </c>
      <c r="B216" s="1">
        <v>22</v>
      </c>
    </row>
    <row r="217" spans="1:2" x14ac:dyDescent="0.25">
      <c r="A217" s="1">
        <v>102649</v>
      </c>
      <c r="B217" s="1">
        <v>9</v>
      </c>
    </row>
    <row r="218" spans="1:2" x14ac:dyDescent="0.25">
      <c r="A218" s="1">
        <v>100467</v>
      </c>
      <c r="B218" s="1">
        <v>75</v>
      </c>
    </row>
    <row r="219" spans="1:2" x14ac:dyDescent="0.25">
      <c r="A219" s="1">
        <v>102644</v>
      </c>
      <c r="B219" s="1">
        <v>51</v>
      </c>
    </row>
    <row r="220" spans="1:2" x14ac:dyDescent="0.25">
      <c r="A220" s="1">
        <v>102867</v>
      </c>
      <c r="B220" s="1">
        <v>249</v>
      </c>
    </row>
    <row r="221" spans="1:2" x14ac:dyDescent="0.25">
      <c r="A221" s="1">
        <v>101010</v>
      </c>
      <c r="B221" s="1">
        <v>184</v>
      </c>
    </row>
    <row r="222" spans="1:2" x14ac:dyDescent="0.25">
      <c r="A222" s="1">
        <v>102274</v>
      </c>
      <c r="B222" s="1">
        <v>40</v>
      </c>
    </row>
    <row r="223" spans="1:2" x14ac:dyDescent="0.25">
      <c r="A223" s="1">
        <v>102724</v>
      </c>
      <c r="B223" s="1">
        <v>264</v>
      </c>
    </row>
    <row r="224" spans="1:2" x14ac:dyDescent="0.25">
      <c r="A224" s="1">
        <v>102479</v>
      </c>
      <c r="B224" s="1">
        <v>104</v>
      </c>
    </row>
    <row r="225" spans="1:2" x14ac:dyDescent="0.25">
      <c r="A225" s="1">
        <v>101775</v>
      </c>
      <c r="B225" s="1">
        <v>49</v>
      </c>
    </row>
    <row r="226" spans="1:2" x14ac:dyDescent="0.25">
      <c r="A226" s="1">
        <v>102216</v>
      </c>
      <c r="B226" s="1">
        <v>181</v>
      </c>
    </row>
    <row r="227" spans="1:2" x14ac:dyDescent="0.25">
      <c r="A227" s="1">
        <v>101062</v>
      </c>
      <c r="B227" s="1">
        <v>284</v>
      </c>
    </row>
    <row r="228" spans="1:2" x14ac:dyDescent="0.25">
      <c r="A228" s="1">
        <v>101896</v>
      </c>
      <c r="B228" s="1">
        <v>65</v>
      </c>
    </row>
    <row r="229" spans="1:2" x14ac:dyDescent="0.25">
      <c r="A229" s="1">
        <v>102383</v>
      </c>
      <c r="B229" s="1">
        <v>541</v>
      </c>
    </row>
    <row r="230" spans="1:2" x14ac:dyDescent="0.25">
      <c r="A230" s="1">
        <v>102914</v>
      </c>
      <c r="B230" s="1">
        <v>31</v>
      </c>
    </row>
    <row r="231" spans="1:2" x14ac:dyDescent="0.25">
      <c r="A231" s="1">
        <v>100939</v>
      </c>
      <c r="B231" s="1">
        <v>68</v>
      </c>
    </row>
    <row r="232" spans="1:2" x14ac:dyDescent="0.25">
      <c r="A232" s="1">
        <v>101780</v>
      </c>
      <c r="B232" s="1">
        <v>63</v>
      </c>
    </row>
    <row r="233" spans="1:2" x14ac:dyDescent="0.25">
      <c r="A233" s="1">
        <v>102905</v>
      </c>
      <c r="B233" s="1">
        <v>19</v>
      </c>
    </row>
    <row r="234" spans="1:2" x14ac:dyDescent="0.25">
      <c r="A234" s="1">
        <v>100718</v>
      </c>
      <c r="B234" s="1">
        <v>18</v>
      </c>
    </row>
    <row r="235" spans="1:2" x14ac:dyDescent="0.25">
      <c r="A235" s="1">
        <v>102800</v>
      </c>
      <c r="B235" s="1">
        <v>6</v>
      </c>
    </row>
    <row r="236" spans="1:2" x14ac:dyDescent="0.25">
      <c r="A236" s="1">
        <v>102024</v>
      </c>
      <c r="B236" s="1">
        <v>58</v>
      </c>
    </row>
    <row r="237" spans="1:2" x14ac:dyDescent="0.25">
      <c r="A237" s="1">
        <v>103164</v>
      </c>
      <c r="B237" s="1">
        <v>13</v>
      </c>
    </row>
    <row r="238" spans="1:2" x14ac:dyDescent="0.25">
      <c r="A238" s="1">
        <v>100022</v>
      </c>
      <c r="B238" s="1">
        <v>160</v>
      </c>
    </row>
    <row r="239" spans="1:2" x14ac:dyDescent="0.25">
      <c r="A239" s="1">
        <v>100280</v>
      </c>
      <c r="B239" s="1">
        <v>802</v>
      </c>
    </row>
    <row r="240" spans="1:2" x14ac:dyDescent="0.25">
      <c r="A240" s="1">
        <v>100150</v>
      </c>
      <c r="B240" s="1">
        <v>905</v>
      </c>
    </row>
    <row r="241" spans="1:2" x14ac:dyDescent="0.25">
      <c r="A241" s="1">
        <v>101150</v>
      </c>
      <c r="B241" s="1">
        <v>169</v>
      </c>
    </row>
    <row r="242" spans="1:2" x14ac:dyDescent="0.25">
      <c r="A242" s="1">
        <v>100373</v>
      </c>
      <c r="B242" s="1">
        <v>159</v>
      </c>
    </row>
    <row r="243" spans="1:2" x14ac:dyDescent="0.25">
      <c r="A243" s="1">
        <v>101672</v>
      </c>
      <c r="B243" s="1">
        <v>158</v>
      </c>
    </row>
    <row r="244" spans="1:2" x14ac:dyDescent="0.25">
      <c r="A244" s="1">
        <v>102689</v>
      </c>
      <c r="B244" s="1">
        <v>57</v>
      </c>
    </row>
    <row r="245" spans="1:2" x14ac:dyDescent="0.25">
      <c r="A245" s="1">
        <v>100903</v>
      </c>
      <c r="B245" s="1">
        <v>65</v>
      </c>
    </row>
    <row r="246" spans="1:2" x14ac:dyDescent="0.25">
      <c r="A246" s="1">
        <v>101033</v>
      </c>
      <c r="B246" s="1">
        <v>181</v>
      </c>
    </row>
    <row r="247" spans="1:2" x14ac:dyDescent="0.25">
      <c r="A247" s="1">
        <v>102907</v>
      </c>
      <c r="B247" s="1">
        <v>200</v>
      </c>
    </row>
    <row r="248" spans="1:2" x14ac:dyDescent="0.25">
      <c r="A248" s="1">
        <v>101493</v>
      </c>
      <c r="B248" s="1">
        <v>233</v>
      </c>
    </row>
    <row r="249" spans="1:2" x14ac:dyDescent="0.25">
      <c r="A249" s="1">
        <v>100462</v>
      </c>
      <c r="B249" s="1">
        <v>692</v>
      </c>
    </row>
    <row r="250" spans="1:2" x14ac:dyDescent="0.25">
      <c r="A250" s="1">
        <v>100806</v>
      </c>
      <c r="B250" s="1">
        <v>244</v>
      </c>
    </row>
    <row r="251" spans="1:2" x14ac:dyDescent="0.25">
      <c r="A251" s="1">
        <v>102134</v>
      </c>
      <c r="B251" s="1">
        <v>94</v>
      </c>
    </row>
    <row r="252" spans="1:2" x14ac:dyDescent="0.25">
      <c r="A252" s="1">
        <v>100067</v>
      </c>
      <c r="B252" s="1">
        <v>104</v>
      </c>
    </row>
    <row r="253" spans="1:2" x14ac:dyDescent="0.25">
      <c r="A253" s="1">
        <v>102232</v>
      </c>
      <c r="B253" s="1">
        <v>178</v>
      </c>
    </row>
    <row r="254" spans="1:2" x14ac:dyDescent="0.25">
      <c r="A254" s="1">
        <v>101852</v>
      </c>
      <c r="B254" s="1">
        <v>158</v>
      </c>
    </row>
    <row r="255" spans="1:2" x14ac:dyDescent="0.25">
      <c r="A255" s="1">
        <v>101496</v>
      </c>
      <c r="B255" s="1">
        <v>168</v>
      </c>
    </row>
    <row r="256" spans="1:2" x14ac:dyDescent="0.25">
      <c r="A256" s="1">
        <v>101832</v>
      </c>
      <c r="B256" s="1">
        <v>0</v>
      </c>
    </row>
    <row r="257" spans="1:2" x14ac:dyDescent="0.25">
      <c r="A257" s="1">
        <v>100058</v>
      </c>
      <c r="B257" s="1">
        <v>71</v>
      </c>
    </row>
    <row r="258" spans="1:2" x14ac:dyDescent="0.25">
      <c r="A258" s="1">
        <v>101812</v>
      </c>
      <c r="B258" s="1">
        <v>243</v>
      </c>
    </row>
    <row r="259" spans="1:2" x14ac:dyDescent="0.25">
      <c r="A259" s="1">
        <v>100171</v>
      </c>
      <c r="B259" s="1">
        <v>82</v>
      </c>
    </row>
    <row r="260" spans="1:2" x14ac:dyDescent="0.25">
      <c r="A260" s="1">
        <v>100964</v>
      </c>
      <c r="B260" s="1">
        <v>68</v>
      </c>
    </row>
    <row r="261" spans="1:2" x14ac:dyDescent="0.25">
      <c r="A261" s="1">
        <v>102363</v>
      </c>
      <c r="B261" s="1">
        <v>174</v>
      </c>
    </row>
    <row r="262" spans="1:2" x14ac:dyDescent="0.25">
      <c r="A262" s="1">
        <v>102454</v>
      </c>
      <c r="B262" s="1">
        <v>15</v>
      </c>
    </row>
    <row r="263" spans="1:2" x14ac:dyDescent="0.25">
      <c r="A263" s="1">
        <v>102673</v>
      </c>
      <c r="B263" s="1">
        <v>50</v>
      </c>
    </row>
    <row r="264" spans="1:2" x14ac:dyDescent="0.25">
      <c r="A264" s="1">
        <v>100106</v>
      </c>
      <c r="B264" s="1">
        <v>178</v>
      </c>
    </row>
    <row r="265" spans="1:2" x14ac:dyDescent="0.25">
      <c r="A265" s="1">
        <v>101562</v>
      </c>
      <c r="B265" s="1">
        <v>178</v>
      </c>
    </row>
    <row r="266" spans="1:2" x14ac:dyDescent="0.25">
      <c r="A266" s="1">
        <v>101018</v>
      </c>
      <c r="B266" s="1">
        <v>18</v>
      </c>
    </row>
    <row r="267" spans="1:2" x14ac:dyDescent="0.25">
      <c r="A267" s="1">
        <v>100602</v>
      </c>
      <c r="B267" s="1">
        <v>75</v>
      </c>
    </row>
    <row r="268" spans="1:2" x14ac:dyDescent="0.25">
      <c r="A268" s="1">
        <v>100907</v>
      </c>
      <c r="B268" s="1">
        <v>68</v>
      </c>
    </row>
    <row r="269" spans="1:2" x14ac:dyDescent="0.25">
      <c r="A269" s="1">
        <v>103195</v>
      </c>
      <c r="B269" s="1">
        <v>203</v>
      </c>
    </row>
    <row r="270" spans="1:2" x14ac:dyDescent="0.25">
      <c r="A270" s="1">
        <v>101375</v>
      </c>
      <c r="B270" s="1">
        <v>132</v>
      </c>
    </row>
    <row r="271" spans="1:2" x14ac:dyDescent="0.25">
      <c r="A271" s="1">
        <v>102066</v>
      </c>
      <c r="B271" s="1">
        <v>189</v>
      </c>
    </row>
    <row r="272" spans="1:2" x14ac:dyDescent="0.25">
      <c r="A272" s="1">
        <v>100677</v>
      </c>
      <c r="B272" s="1">
        <v>212</v>
      </c>
    </row>
    <row r="273" spans="1:2" x14ac:dyDescent="0.25">
      <c r="A273" s="1">
        <v>101163</v>
      </c>
      <c r="B273" s="1">
        <v>237</v>
      </c>
    </row>
    <row r="274" spans="1:2" x14ac:dyDescent="0.25">
      <c r="A274" s="1">
        <v>101316</v>
      </c>
      <c r="B274" s="1">
        <v>17</v>
      </c>
    </row>
    <row r="275" spans="1:2" x14ac:dyDescent="0.25">
      <c r="A275" s="1">
        <v>100569</v>
      </c>
      <c r="B275" s="1">
        <v>117</v>
      </c>
    </row>
    <row r="276" spans="1:2" x14ac:dyDescent="0.25">
      <c r="A276" s="1">
        <v>101551</v>
      </c>
      <c r="B276" s="1">
        <v>64</v>
      </c>
    </row>
    <row r="277" spans="1:2" x14ac:dyDescent="0.25">
      <c r="A277" s="1">
        <v>101432</v>
      </c>
      <c r="B277" s="1">
        <v>164</v>
      </c>
    </row>
    <row r="278" spans="1:2" x14ac:dyDescent="0.25">
      <c r="A278" s="1">
        <v>101170</v>
      </c>
      <c r="B278" s="1">
        <v>61</v>
      </c>
    </row>
    <row r="279" spans="1:2" x14ac:dyDescent="0.25">
      <c r="A279" s="1">
        <v>100874</v>
      </c>
      <c r="B279" s="1">
        <v>199</v>
      </c>
    </row>
    <row r="280" spans="1:2" x14ac:dyDescent="0.25">
      <c r="A280" s="1">
        <v>100603</v>
      </c>
      <c r="B280" s="1">
        <v>75</v>
      </c>
    </row>
    <row r="281" spans="1:2" x14ac:dyDescent="0.25">
      <c r="A281" s="1">
        <v>102708</v>
      </c>
      <c r="B281" s="1">
        <v>587</v>
      </c>
    </row>
    <row r="282" spans="1:2" x14ac:dyDescent="0.25">
      <c r="A282" s="1">
        <v>102567</v>
      </c>
      <c r="B282" s="1">
        <v>63</v>
      </c>
    </row>
    <row r="283" spans="1:2" x14ac:dyDescent="0.25">
      <c r="A283" s="1">
        <v>100716</v>
      </c>
      <c r="B283" s="1">
        <v>7</v>
      </c>
    </row>
    <row r="284" spans="1:2" x14ac:dyDescent="0.25">
      <c r="A284" s="1">
        <v>102141</v>
      </c>
      <c r="B284" s="1">
        <v>218</v>
      </c>
    </row>
    <row r="285" spans="1:2" x14ac:dyDescent="0.25">
      <c r="A285" s="1">
        <v>100900</v>
      </c>
      <c r="B285" s="1">
        <v>252</v>
      </c>
    </row>
    <row r="286" spans="1:2" x14ac:dyDescent="0.25">
      <c r="A286" s="1">
        <v>103163</v>
      </c>
      <c r="B286" s="1">
        <v>41</v>
      </c>
    </row>
    <row r="287" spans="1:2" x14ac:dyDescent="0.25">
      <c r="A287" s="1">
        <v>102183</v>
      </c>
      <c r="B287" s="1">
        <v>644</v>
      </c>
    </row>
    <row r="288" spans="1:2" x14ac:dyDescent="0.25">
      <c r="A288" s="1">
        <v>103171</v>
      </c>
      <c r="B288" s="1">
        <v>82</v>
      </c>
    </row>
    <row r="289" spans="1:2" x14ac:dyDescent="0.25">
      <c r="A289" s="1">
        <v>100163</v>
      </c>
      <c r="B289" s="1">
        <v>82</v>
      </c>
    </row>
    <row r="290" spans="1:2" x14ac:dyDescent="0.25">
      <c r="A290" s="1">
        <v>100020</v>
      </c>
      <c r="B290" s="1">
        <v>178</v>
      </c>
    </row>
    <row r="291" spans="1:2" x14ac:dyDescent="0.25">
      <c r="A291" s="1">
        <v>101862</v>
      </c>
      <c r="B291" s="1">
        <v>245</v>
      </c>
    </row>
    <row r="292" spans="1:2" x14ac:dyDescent="0.25">
      <c r="A292" s="1">
        <v>101764</v>
      </c>
      <c r="B292" s="1">
        <v>268</v>
      </c>
    </row>
    <row r="293" spans="1:2" x14ac:dyDescent="0.25">
      <c r="A293" s="1">
        <v>102160</v>
      </c>
      <c r="B293" s="1">
        <v>52</v>
      </c>
    </row>
    <row r="294" spans="1:2" x14ac:dyDescent="0.25">
      <c r="A294" s="1">
        <v>102561</v>
      </c>
      <c r="B294" s="1">
        <v>38</v>
      </c>
    </row>
    <row r="295" spans="1:2" x14ac:dyDescent="0.25">
      <c r="A295" s="1">
        <v>102173</v>
      </c>
      <c r="B295" s="1">
        <v>134</v>
      </c>
    </row>
    <row r="296" spans="1:2" x14ac:dyDescent="0.25">
      <c r="A296" s="1">
        <v>101358</v>
      </c>
      <c r="B296" s="1">
        <v>66</v>
      </c>
    </row>
    <row r="297" spans="1:2" x14ac:dyDescent="0.25">
      <c r="A297" s="1">
        <v>100071</v>
      </c>
      <c r="B297" s="1">
        <v>29</v>
      </c>
    </row>
    <row r="298" spans="1:2" x14ac:dyDescent="0.25">
      <c r="A298" s="1">
        <v>102260</v>
      </c>
      <c r="B298" s="1">
        <v>29</v>
      </c>
    </row>
    <row r="299" spans="1:2" x14ac:dyDescent="0.25">
      <c r="A299" s="1">
        <v>100882</v>
      </c>
      <c r="B299" s="1">
        <v>70</v>
      </c>
    </row>
    <row r="300" spans="1:2" x14ac:dyDescent="0.25">
      <c r="A300" s="1">
        <v>102967</v>
      </c>
      <c r="B300" s="1">
        <v>22</v>
      </c>
    </row>
    <row r="301" spans="1:2" x14ac:dyDescent="0.25">
      <c r="A301" s="1">
        <v>100182</v>
      </c>
      <c r="B301" s="1">
        <v>56</v>
      </c>
    </row>
    <row r="302" spans="1:2" x14ac:dyDescent="0.25">
      <c r="A302" s="1">
        <v>100094</v>
      </c>
      <c r="B302" s="1">
        <v>270</v>
      </c>
    </row>
    <row r="303" spans="1:2" x14ac:dyDescent="0.25">
      <c r="A303" s="1">
        <v>102880</v>
      </c>
      <c r="B303" s="1">
        <v>298</v>
      </c>
    </row>
    <row r="304" spans="1:2" x14ac:dyDescent="0.25">
      <c r="A304" s="1">
        <v>100566</v>
      </c>
      <c r="B304" s="1">
        <v>75</v>
      </c>
    </row>
    <row r="305" spans="1:2" x14ac:dyDescent="0.25">
      <c r="A305" s="1">
        <v>102755</v>
      </c>
      <c r="B305" s="1">
        <v>6</v>
      </c>
    </row>
    <row r="306" spans="1:2" x14ac:dyDescent="0.25">
      <c r="A306" s="1">
        <v>102174</v>
      </c>
      <c r="B306" s="1">
        <v>16</v>
      </c>
    </row>
    <row r="307" spans="1:2" x14ac:dyDescent="0.25">
      <c r="A307" s="1">
        <v>102610</v>
      </c>
      <c r="B307" s="1">
        <v>5</v>
      </c>
    </row>
    <row r="308" spans="1:2" x14ac:dyDescent="0.25">
      <c r="A308" s="1">
        <v>102419</v>
      </c>
      <c r="B308" s="1">
        <v>67</v>
      </c>
    </row>
    <row r="309" spans="1:2" x14ac:dyDescent="0.25">
      <c r="A309" s="1">
        <v>101975</v>
      </c>
      <c r="B309" s="1">
        <v>66</v>
      </c>
    </row>
    <row r="310" spans="1:2" x14ac:dyDescent="0.25">
      <c r="A310" s="1">
        <v>102525</v>
      </c>
      <c r="B310" s="1">
        <v>35</v>
      </c>
    </row>
    <row r="311" spans="1:2" x14ac:dyDescent="0.25">
      <c r="A311" s="1">
        <v>100558</v>
      </c>
      <c r="B311" s="1">
        <v>741</v>
      </c>
    </row>
    <row r="312" spans="1:2" x14ac:dyDescent="0.25">
      <c r="A312" s="1">
        <v>102653</v>
      </c>
      <c r="B312" s="1">
        <v>112</v>
      </c>
    </row>
    <row r="313" spans="1:2" x14ac:dyDescent="0.25">
      <c r="A313" s="1">
        <v>100592</v>
      </c>
      <c r="B313" s="1">
        <v>75</v>
      </c>
    </row>
    <row r="314" spans="1:2" x14ac:dyDescent="0.25">
      <c r="A314" s="1">
        <v>102865</v>
      </c>
      <c r="B314" s="1">
        <v>24</v>
      </c>
    </row>
    <row r="315" spans="1:2" x14ac:dyDescent="0.25">
      <c r="A315" s="1">
        <v>102949</v>
      </c>
      <c r="B315" s="1">
        <v>16</v>
      </c>
    </row>
    <row r="316" spans="1:2" x14ac:dyDescent="0.25">
      <c r="A316" s="1">
        <v>102224</v>
      </c>
      <c r="B316" s="1">
        <v>91</v>
      </c>
    </row>
    <row r="317" spans="1:2" x14ac:dyDescent="0.25">
      <c r="A317" s="1">
        <v>103071</v>
      </c>
      <c r="B317" s="1">
        <v>491</v>
      </c>
    </row>
    <row r="318" spans="1:2" x14ac:dyDescent="0.25">
      <c r="A318" s="1">
        <v>102380</v>
      </c>
      <c r="B318" s="1">
        <v>55</v>
      </c>
    </row>
    <row r="319" spans="1:2" x14ac:dyDescent="0.25">
      <c r="A319" s="1">
        <v>101336</v>
      </c>
      <c r="B319" s="1">
        <v>229</v>
      </c>
    </row>
    <row r="320" spans="1:2" x14ac:dyDescent="0.25">
      <c r="A320" s="1">
        <v>102650</v>
      </c>
      <c r="B320" s="1">
        <v>69</v>
      </c>
    </row>
    <row r="321" spans="1:2" x14ac:dyDescent="0.25">
      <c r="A321" s="1">
        <v>102207</v>
      </c>
      <c r="B321" s="1">
        <v>274</v>
      </c>
    </row>
    <row r="322" spans="1:2" x14ac:dyDescent="0.25">
      <c r="A322" s="1">
        <v>101638</v>
      </c>
      <c r="B322" s="1">
        <v>76</v>
      </c>
    </row>
    <row r="323" spans="1:2" x14ac:dyDescent="0.25">
      <c r="A323" s="1">
        <v>100172</v>
      </c>
      <c r="B323" s="1">
        <v>285</v>
      </c>
    </row>
    <row r="324" spans="1:2" x14ac:dyDescent="0.25">
      <c r="A324" s="1">
        <v>100304</v>
      </c>
      <c r="B324" s="1">
        <v>299</v>
      </c>
    </row>
    <row r="325" spans="1:2" x14ac:dyDescent="0.25">
      <c r="A325" s="1">
        <v>100193</v>
      </c>
      <c r="B325" s="1">
        <v>1</v>
      </c>
    </row>
    <row r="326" spans="1:2" x14ac:dyDescent="0.25">
      <c r="A326" s="1">
        <v>102913</v>
      </c>
      <c r="B326" s="1">
        <v>6</v>
      </c>
    </row>
    <row r="327" spans="1:2" x14ac:dyDescent="0.25">
      <c r="A327" s="1">
        <v>102442</v>
      </c>
      <c r="B327" s="1">
        <v>44</v>
      </c>
    </row>
    <row r="328" spans="1:2" x14ac:dyDescent="0.25">
      <c r="A328" s="1">
        <v>102791</v>
      </c>
      <c r="B328" s="1">
        <v>1</v>
      </c>
    </row>
    <row r="329" spans="1:2" x14ac:dyDescent="0.25">
      <c r="A329" s="1">
        <v>101919</v>
      </c>
      <c r="B329" s="1">
        <v>66</v>
      </c>
    </row>
    <row r="330" spans="1:2" x14ac:dyDescent="0.25">
      <c r="A330" s="1">
        <v>102774</v>
      </c>
      <c r="B330" s="1">
        <v>4</v>
      </c>
    </row>
    <row r="331" spans="1:2" x14ac:dyDescent="0.25">
      <c r="A331" s="1">
        <v>101441</v>
      </c>
      <c r="B331" s="1">
        <v>177</v>
      </c>
    </row>
    <row r="332" spans="1:2" x14ac:dyDescent="0.25">
      <c r="A332" s="1">
        <v>100465</v>
      </c>
      <c r="B332" s="1">
        <v>75</v>
      </c>
    </row>
    <row r="333" spans="1:2" x14ac:dyDescent="0.25">
      <c r="A333" s="1">
        <v>100832</v>
      </c>
      <c r="B333" s="1">
        <v>179</v>
      </c>
    </row>
    <row r="334" spans="1:2" x14ac:dyDescent="0.25">
      <c r="A334" s="1">
        <v>101508</v>
      </c>
      <c r="B334" s="1">
        <v>251</v>
      </c>
    </row>
    <row r="335" spans="1:2" x14ac:dyDescent="0.25">
      <c r="A335" s="1">
        <v>101698</v>
      </c>
      <c r="B335" s="1">
        <v>72</v>
      </c>
    </row>
    <row r="336" spans="1:2" x14ac:dyDescent="0.25">
      <c r="A336" s="1">
        <v>100014</v>
      </c>
      <c r="B336" s="1">
        <v>202</v>
      </c>
    </row>
    <row r="337" spans="1:2" x14ac:dyDescent="0.25">
      <c r="A337" s="1">
        <v>101253</v>
      </c>
      <c r="B337" s="1">
        <v>743</v>
      </c>
    </row>
    <row r="338" spans="1:2" x14ac:dyDescent="0.25">
      <c r="A338" s="1">
        <v>100437</v>
      </c>
      <c r="B338" s="1">
        <v>75</v>
      </c>
    </row>
    <row r="339" spans="1:2" x14ac:dyDescent="0.25">
      <c r="A339" s="1">
        <v>102590</v>
      </c>
      <c r="B339" s="1">
        <v>57</v>
      </c>
    </row>
    <row r="340" spans="1:2" x14ac:dyDescent="0.25">
      <c r="A340" s="1">
        <v>103100</v>
      </c>
      <c r="B340" s="1">
        <v>42</v>
      </c>
    </row>
    <row r="341" spans="1:2" x14ac:dyDescent="0.25">
      <c r="A341" s="1">
        <v>101985</v>
      </c>
      <c r="B341" s="1">
        <v>998</v>
      </c>
    </row>
    <row r="342" spans="1:2" x14ac:dyDescent="0.25">
      <c r="A342" s="1">
        <v>100357</v>
      </c>
      <c r="B342" s="1">
        <v>84</v>
      </c>
    </row>
    <row r="343" spans="1:2" x14ac:dyDescent="0.25">
      <c r="A343" s="1">
        <v>100674</v>
      </c>
      <c r="B343" s="1">
        <v>75</v>
      </c>
    </row>
    <row r="344" spans="1:2" x14ac:dyDescent="0.25">
      <c r="A344" s="1">
        <v>100143</v>
      </c>
      <c r="B344" s="1">
        <v>82</v>
      </c>
    </row>
    <row r="345" spans="1:2" x14ac:dyDescent="0.25">
      <c r="A345" s="1">
        <v>100013</v>
      </c>
      <c r="B345" s="1">
        <v>160</v>
      </c>
    </row>
    <row r="346" spans="1:2" x14ac:dyDescent="0.25">
      <c r="A346" s="1">
        <v>100406</v>
      </c>
      <c r="B346" s="1">
        <v>81</v>
      </c>
    </row>
    <row r="347" spans="1:2" x14ac:dyDescent="0.25">
      <c r="A347" s="1">
        <v>102084</v>
      </c>
      <c r="B347" s="1">
        <v>300</v>
      </c>
    </row>
    <row r="348" spans="1:2" x14ac:dyDescent="0.25">
      <c r="A348" s="1">
        <v>101194</v>
      </c>
      <c r="B348" s="1">
        <v>220</v>
      </c>
    </row>
    <row r="349" spans="1:2" x14ac:dyDescent="0.25">
      <c r="A349" s="1">
        <v>100767</v>
      </c>
      <c r="B349" s="1">
        <v>68</v>
      </c>
    </row>
    <row r="350" spans="1:2" x14ac:dyDescent="0.25">
      <c r="A350" s="1">
        <v>100807</v>
      </c>
      <c r="B350" s="1">
        <v>68</v>
      </c>
    </row>
    <row r="351" spans="1:2" x14ac:dyDescent="0.25">
      <c r="A351" s="1">
        <v>101968</v>
      </c>
      <c r="B351" s="1">
        <v>47</v>
      </c>
    </row>
    <row r="352" spans="1:2" x14ac:dyDescent="0.25">
      <c r="A352" s="1">
        <v>100333</v>
      </c>
      <c r="B352" s="1">
        <v>84</v>
      </c>
    </row>
    <row r="353" spans="1:2" x14ac:dyDescent="0.25">
      <c r="A353" s="1">
        <v>101482</v>
      </c>
      <c r="B353" s="1">
        <v>447</v>
      </c>
    </row>
    <row r="354" spans="1:2" x14ac:dyDescent="0.25">
      <c r="A354" s="1">
        <v>101935</v>
      </c>
      <c r="B354" s="1">
        <v>468</v>
      </c>
    </row>
    <row r="355" spans="1:2" x14ac:dyDescent="0.25">
      <c r="A355" s="1">
        <v>101452</v>
      </c>
      <c r="B355" s="1">
        <v>928</v>
      </c>
    </row>
    <row r="356" spans="1:2" x14ac:dyDescent="0.25">
      <c r="A356" s="1">
        <v>102139</v>
      </c>
      <c r="B356" s="1">
        <v>9</v>
      </c>
    </row>
    <row r="357" spans="1:2" x14ac:dyDescent="0.25">
      <c r="A357" s="1">
        <v>103108</v>
      </c>
      <c r="B357" s="1">
        <v>192</v>
      </c>
    </row>
    <row r="358" spans="1:2" x14ac:dyDescent="0.25">
      <c r="A358" s="1">
        <v>100325</v>
      </c>
      <c r="B358" s="1">
        <v>84</v>
      </c>
    </row>
    <row r="359" spans="1:2" x14ac:dyDescent="0.25">
      <c r="A359" s="1">
        <v>102430</v>
      </c>
      <c r="B359" s="1">
        <v>857</v>
      </c>
    </row>
    <row r="360" spans="1:2" x14ac:dyDescent="0.25">
      <c r="A360" s="1">
        <v>102248</v>
      </c>
      <c r="B360" s="1">
        <v>278</v>
      </c>
    </row>
    <row r="361" spans="1:2" x14ac:dyDescent="0.25">
      <c r="A361" s="1">
        <v>101211</v>
      </c>
      <c r="B361" s="1">
        <v>209</v>
      </c>
    </row>
    <row r="362" spans="1:2" x14ac:dyDescent="0.25">
      <c r="A362" s="1">
        <v>101448</v>
      </c>
      <c r="B362" s="1">
        <v>23</v>
      </c>
    </row>
    <row r="363" spans="1:2" x14ac:dyDescent="0.25">
      <c r="A363" s="1">
        <v>101077</v>
      </c>
      <c r="B363" s="1">
        <v>816</v>
      </c>
    </row>
    <row r="364" spans="1:2" x14ac:dyDescent="0.25">
      <c r="A364" s="1">
        <v>101222</v>
      </c>
      <c r="B364" s="1">
        <v>19</v>
      </c>
    </row>
    <row r="365" spans="1:2" x14ac:dyDescent="0.25">
      <c r="A365" s="1">
        <v>100110</v>
      </c>
      <c r="B365" s="1">
        <v>82</v>
      </c>
    </row>
    <row r="366" spans="1:2" x14ac:dyDescent="0.25">
      <c r="A366" s="1">
        <v>100895</v>
      </c>
      <c r="B366" s="1">
        <v>68</v>
      </c>
    </row>
    <row r="367" spans="1:2" x14ac:dyDescent="0.25">
      <c r="A367" s="1">
        <v>100232</v>
      </c>
      <c r="B367" s="1">
        <v>8</v>
      </c>
    </row>
    <row r="368" spans="1:2" x14ac:dyDescent="0.25">
      <c r="A368" s="1">
        <v>100122</v>
      </c>
      <c r="B368" s="1">
        <v>336</v>
      </c>
    </row>
    <row r="369" spans="1:2" x14ac:dyDescent="0.25">
      <c r="A369" s="1">
        <v>100567</v>
      </c>
      <c r="B369" s="1">
        <v>67</v>
      </c>
    </row>
    <row r="370" spans="1:2" x14ac:dyDescent="0.25">
      <c r="A370" s="1">
        <v>100137</v>
      </c>
      <c r="B370" s="1">
        <v>235</v>
      </c>
    </row>
    <row r="371" spans="1:2" x14ac:dyDescent="0.25">
      <c r="A371" s="1">
        <v>101172</v>
      </c>
      <c r="B371" s="1">
        <v>154</v>
      </c>
    </row>
    <row r="372" spans="1:2" x14ac:dyDescent="0.25">
      <c r="A372" s="1">
        <v>102097</v>
      </c>
      <c r="B372" s="1">
        <v>18</v>
      </c>
    </row>
    <row r="373" spans="1:2" x14ac:dyDescent="0.25">
      <c r="A373" s="1">
        <v>101847</v>
      </c>
      <c r="B373" s="1">
        <v>53</v>
      </c>
    </row>
    <row r="374" spans="1:2" x14ac:dyDescent="0.25">
      <c r="A374" s="1">
        <v>101918</v>
      </c>
      <c r="B374" s="1">
        <v>91</v>
      </c>
    </row>
    <row r="375" spans="1:2" x14ac:dyDescent="0.25">
      <c r="A375" s="1">
        <v>102059</v>
      </c>
      <c r="B375" s="1">
        <v>77</v>
      </c>
    </row>
    <row r="376" spans="1:2" x14ac:dyDescent="0.25">
      <c r="A376" s="1">
        <v>100508</v>
      </c>
      <c r="B376" s="1">
        <v>75</v>
      </c>
    </row>
    <row r="377" spans="1:2" x14ac:dyDescent="0.25">
      <c r="A377" s="1">
        <v>101409</v>
      </c>
      <c r="B377" s="1">
        <v>77</v>
      </c>
    </row>
    <row r="378" spans="1:2" x14ac:dyDescent="0.25">
      <c r="A378" s="1">
        <v>100468</v>
      </c>
      <c r="B378" s="1">
        <v>75</v>
      </c>
    </row>
    <row r="379" spans="1:2" x14ac:dyDescent="0.25">
      <c r="A379" s="1">
        <v>100032</v>
      </c>
      <c r="B379" s="1">
        <v>75</v>
      </c>
    </row>
    <row r="380" spans="1:2" x14ac:dyDescent="0.25">
      <c r="A380" s="1">
        <v>101787</v>
      </c>
      <c r="B380" s="1">
        <v>4</v>
      </c>
    </row>
    <row r="381" spans="1:2" x14ac:dyDescent="0.25">
      <c r="A381" s="1">
        <v>102714</v>
      </c>
      <c r="B381" s="1">
        <v>156</v>
      </c>
    </row>
    <row r="382" spans="1:2" x14ac:dyDescent="0.25">
      <c r="A382" s="1">
        <v>100051</v>
      </c>
      <c r="B382" s="1">
        <v>160</v>
      </c>
    </row>
    <row r="383" spans="1:2" x14ac:dyDescent="0.25">
      <c r="A383" s="1">
        <v>103099</v>
      </c>
      <c r="B383" s="1">
        <v>40</v>
      </c>
    </row>
    <row r="384" spans="1:2" x14ac:dyDescent="0.25">
      <c r="A384" s="1">
        <v>100252</v>
      </c>
      <c r="B384" s="1">
        <v>64</v>
      </c>
    </row>
    <row r="385" spans="1:2" x14ac:dyDescent="0.25">
      <c r="A385" s="1">
        <v>102625</v>
      </c>
      <c r="B385" s="1">
        <v>51</v>
      </c>
    </row>
    <row r="386" spans="1:2" x14ac:dyDescent="0.25">
      <c r="A386" s="1">
        <v>100803</v>
      </c>
      <c r="B386" s="1">
        <v>68</v>
      </c>
    </row>
    <row r="387" spans="1:2" x14ac:dyDescent="0.25">
      <c r="A387" s="1">
        <v>102813</v>
      </c>
      <c r="B387" s="1">
        <v>98</v>
      </c>
    </row>
    <row r="388" spans="1:2" x14ac:dyDescent="0.25">
      <c r="A388" s="1">
        <v>100540</v>
      </c>
      <c r="B388" s="1">
        <v>242</v>
      </c>
    </row>
    <row r="389" spans="1:2" x14ac:dyDescent="0.25">
      <c r="A389" s="1">
        <v>102978</v>
      </c>
      <c r="B389" s="1">
        <v>186</v>
      </c>
    </row>
    <row r="390" spans="1:2" x14ac:dyDescent="0.25">
      <c r="A390" s="1">
        <v>103107</v>
      </c>
      <c r="B390" s="1">
        <v>122</v>
      </c>
    </row>
    <row r="391" spans="1:2" x14ac:dyDescent="0.25">
      <c r="A391" s="1">
        <v>101167</v>
      </c>
      <c r="B391" s="1">
        <v>69</v>
      </c>
    </row>
    <row r="392" spans="1:2" x14ac:dyDescent="0.25">
      <c r="A392" s="1">
        <v>103140</v>
      </c>
      <c r="B392" s="1">
        <v>152</v>
      </c>
    </row>
    <row r="393" spans="1:2" x14ac:dyDescent="0.25">
      <c r="A393" s="1">
        <v>100625</v>
      </c>
      <c r="B393" s="1">
        <v>237</v>
      </c>
    </row>
    <row r="394" spans="1:2" x14ac:dyDescent="0.25">
      <c r="A394" s="1">
        <v>101082</v>
      </c>
      <c r="B394" s="1">
        <v>10</v>
      </c>
    </row>
    <row r="395" spans="1:2" x14ac:dyDescent="0.25">
      <c r="A395" s="1">
        <v>101993</v>
      </c>
      <c r="B395" s="1">
        <v>24</v>
      </c>
    </row>
    <row r="396" spans="1:2" x14ac:dyDescent="0.25">
      <c r="A396" s="1">
        <v>102722</v>
      </c>
      <c r="B396" s="1">
        <v>169</v>
      </c>
    </row>
    <row r="397" spans="1:2" x14ac:dyDescent="0.25">
      <c r="A397" s="1">
        <v>102799</v>
      </c>
      <c r="B397" s="1">
        <v>104</v>
      </c>
    </row>
    <row r="398" spans="1:2" x14ac:dyDescent="0.25">
      <c r="A398" s="1">
        <v>101315</v>
      </c>
      <c r="B398" s="1">
        <v>46</v>
      </c>
    </row>
    <row r="399" spans="1:2" x14ac:dyDescent="0.25">
      <c r="A399" s="1">
        <v>102629</v>
      </c>
      <c r="B399" s="1">
        <v>928</v>
      </c>
    </row>
    <row r="400" spans="1:2" x14ac:dyDescent="0.25">
      <c r="A400" s="1">
        <v>101458</v>
      </c>
      <c r="B400" s="1">
        <v>139</v>
      </c>
    </row>
    <row r="401" spans="1:2" x14ac:dyDescent="0.25">
      <c r="A401" s="1">
        <v>101089</v>
      </c>
      <c r="B401" s="1">
        <v>53</v>
      </c>
    </row>
    <row r="402" spans="1:2" x14ac:dyDescent="0.25">
      <c r="A402" s="1">
        <v>101280</v>
      </c>
      <c r="B402" s="1">
        <v>53</v>
      </c>
    </row>
    <row r="403" spans="1:2" x14ac:dyDescent="0.25">
      <c r="A403" s="1">
        <v>100934</v>
      </c>
      <c r="B403" s="1">
        <v>851</v>
      </c>
    </row>
    <row r="404" spans="1:2" x14ac:dyDescent="0.25">
      <c r="A404" s="1">
        <v>100332</v>
      </c>
      <c r="B404" s="1">
        <v>855</v>
      </c>
    </row>
    <row r="405" spans="1:2" x14ac:dyDescent="0.25">
      <c r="A405" s="1">
        <v>101269</v>
      </c>
      <c r="B405" s="1">
        <v>406</v>
      </c>
    </row>
    <row r="406" spans="1:2" x14ac:dyDescent="0.25">
      <c r="A406" s="1">
        <v>100086</v>
      </c>
      <c r="B406" s="1">
        <v>82</v>
      </c>
    </row>
    <row r="407" spans="1:2" x14ac:dyDescent="0.25">
      <c r="A407" s="1">
        <v>101050</v>
      </c>
      <c r="B407" s="1">
        <v>416</v>
      </c>
    </row>
    <row r="408" spans="1:2" x14ac:dyDescent="0.25">
      <c r="A408" s="1">
        <v>102462</v>
      </c>
      <c r="B408" s="1">
        <v>271</v>
      </c>
    </row>
    <row r="409" spans="1:2" x14ac:dyDescent="0.25">
      <c r="A409" s="1">
        <v>102811</v>
      </c>
      <c r="B409" s="1">
        <v>30</v>
      </c>
    </row>
    <row r="410" spans="1:2" x14ac:dyDescent="0.25">
      <c r="A410" s="1">
        <v>103122</v>
      </c>
      <c r="B410" s="1">
        <v>198</v>
      </c>
    </row>
    <row r="411" spans="1:2" x14ac:dyDescent="0.25">
      <c r="A411" s="1">
        <v>100124</v>
      </c>
      <c r="B411" s="1">
        <v>248</v>
      </c>
    </row>
    <row r="412" spans="1:2" x14ac:dyDescent="0.25">
      <c r="A412" s="1">
        <v>101891</v>
      </c>
      <c r="B412" s="1">
        <v>57</v>
      </c>
    </row>
    <row r="413" spans="1:2" x14ac:dyDescent="0.25">
      <c r="A413" s="1">
        <v>100007</v>
      </c>
      <c r="B413" s="1">
        <v>75</v>
      </c>
    </row>
    <row r="414" spans="1:2" x14ac:dyDescent="0.25">
      <c r="A414" s="1">
        <v>102130</v>
      </c>
      <c r="B414" s="1">
        <v>174</v>
      </c>
    </row>
    <row r="415" spans="1:2" x14ac:dyDescent="0.25">
      <c r="A415" s="1">
        <v>102253</v>
      </c>
      <c r="B415" s="1">
        <v>222</v>
      </c>
    </row>
    <row r="416" spans="1:2" x14ac:dyDescent="0.25">
      <c r="A416" s="1">
        <v>100760</v>
      </c>
      <c r="B416" s="1">
        <v>68</v>
      </c>
    </row>
    <row r="417" spans="1:2" x14ac:dyDescent="0.25">
      <c r="A417" s="1">
        <v>100781</v>
      </c>
      <c r="B417" s="1">
        <v>68</v>
      </c>
    </row>
    <row r="418" spans="1:2" x14ac:dyDescent="0.25">
      <c r="A418" s="1">
        <v>101563</v>
      </c>
      <c r="B418" s="1">
        <v>78</v>
      </c>
    </row>
    <row r="419" spans="1:2" x14ac:dyDescent="0.25">
      <c r="A419" s="1">
        <v>102534</v>
      </c>
      <c r="B419" s="1">
        <v>189</v>
      </c>
    </row>
    <row r="420" spans="1:2" x14ac:dyDescent="0.25">
      <c r="A420" s="1">
        <v>101240</v>
      </c>
      <c r="B420" s="1">
        <v>169</v>
      </c>
    </row>
    <row r="421" spans="1:2" x14ac:dyDescent="0.25">
      <c r="A421" s="1">
        <v>101111</v>
      </c>
      <c r="B421" s="1">
        <v>69</v>
      </c>
    </row>
    <row r="422" spans="1:2" x14ac:dyDescent="0.25">
      <c r="A422" s="1">
        <v>100314</v>
      </c>
      <c r="B422" s="1">
        <v>839</v>
      </c>
    </row>
    <row r="423" spans="1:2" x14ac:dyDescent="0.25">
      <c r="A423" s="1">
        <v>100055</v>
      </c>
      <c r="B423" s="1">
        <v>43</v>
      </c>
    </row>
    <row r="424" spans="1:2" x14ac:dyDescent="0.25">
      <c r="A424" s="1">
        <v>102472</v>
      </c>
      <c r="B424" s="1">
        <v>764</v>
      </c>
    </row>
    <row r="425" spans="1:2" x14ac:dyDescent="0.25">
      <c r="A425" s="1">
        <v>102845</v>
      </c>
      <c r="B425" s="1">
        <v>15</v>
      </c>
    </row>
    <row r="426" spans="1:2" x14ac:dyDescent="0.25">
      <c r="A426" s="1">
        <v>102921</v>
      </c>
      <c r="B426" s="1">
        <v>1</v>
      </c>
    </row>
    <row r="427" spans="1:2" x14ac:dyDescent="0.25">
      <c r="A427" s="1">
        <v>101257</v>
      </c>
      <c r="B427" s="1">
        <v>4</v>
      </c>
    </row>
    <row r="428" spans="1:2" x14ac:dyDescent="0.25">
      <c r="A428" s="1">
        <v>100476</v>
      </c>
      <c r="B428" s="1">
        <v>75</v>
      </c>
    </row>
    <row r="429" spans="1:2" x14ac:dyDescent="0.25">
      <c r="A429" s="1">
        <v>102550</v>
      </c>
      <c r="B429" s="1">
        <v>658</v>
      </c>
    </row>
    <row r="430" spans="1:2" x14ac:dyDescent="0.25">
      <c r="A430" s="1">
        <v>101274</v>
      </c>
      <c r="B430" s="1">
        <v>223</v>
      </c>
    </row>
    <row r="431" spans="1:2" x14ac:dyDescent="0.25">
      <c r="A431" s="1">
        <v>100294</v>
      </c>
      <c r="B431" s="1">
        <v>84</v>
      </c>
    </row>
    <row r="432" spans="1:2" x14ac:dyDescent="0.25">
      <c r="A432" s="1">
        <v>101734</v>
      </c>
      <c r="B432" s="1">
        <v>72</v>
      </c>
    </row>
    <row r="433" spans="1:2" x14ac:dyDescent="0.25">
      <c r="A433" s="1">
        <v>101227</v>
      </c>
      <c r="B433" s="1">
        <v>86</v>
      </c>
    </row>
    <row r="434" spans="1:2" x14ac:dyDescent="0.25">
      <c r="A434" s="1">
        <v>100858</v>
      </c>
      <c r="B434" s="1">
        <v>68</v>
      </c>
    </row>
    <row r="435" spans="1:2" x14ac:dyDescent="0.25">
      <c r="A435" s="1">
        <v>101669</v>
      </c>
      <c r="B435" s="1">
        <v>61</v>
      </c>
    </row>
    <row r="436" spans="1:2" x14ac:dyDescent="0.25">
      <c r="A436" s="1">
        <v>100696</v>
      </c>
      <c r="B436" s="1">
        <v>34</v>
      </c>
    </row>
    <row r="437" spans="1:2" x14ac:dyDescent="0.25">
      <c r="A437" s="1">
        <v>100753</v>
      </c>
      <c r="B437" s="1">
        <v>260</v>
      </c>
    </row>
    <row r="438" spans="1:2" x14ac:dyDescent="0.25">
      <c r="A438" s="1">
        <v>100444</v>
      </c>
      <c r="B438" s="1">
        <v>68</v>
      </c>
    </row>
    <row r="439" spans="1:2" x14ac:dyDescent="0.25">
      <c r="A439" s="1">
        <v>102851</v>
      </c>
      <c r="B439" s="1">
        <v>243</v>
      </c>
    </row>
    <row r="440" spans="1:2" x14ac:dyDescent="0.25">
      <c r="A440" s="1">
        <v>102229</v>
      </c>
      <c r="B440" s="1">
        <v>178</v>
      </c>
    </row>
    <row r="441" spans="1:2" x14ac:dyDescent="0.25">
      <c r="A441" s="1">
        <v>101147</v>
      </c>
      <c r="B441" s="1">
        <v>319</v>
      </c>
    </row>
    <row r="442" spans="1:2" x14ac:dyDescent="0.25">
      <c r="A442" s="1">
        <v>100514</v>
      </c>
      <c r="B442" s="1">
        <v>62</v>
      </c>
    </row>
    <row r="443" spans="1:2" x14ac:dyDescent="0.25">
      <c r="A443" s="1">
        <v>101976</v>
      </c>
      <c r="B443" s="1">
        <v>127</v>
      </c>
    </row>
    <row r="444" spans="1:2" x14ac:dyDescent="0.25">
      <c r="A444" s="1">
        <v>100451</v>
      </c>
      <c r="B444" s="1">
        <v>164</v>
      </c>
    </row>
    <row r="445" spans="1:2" x14ac:dyDescent="0.25">
      <c r="A445" s="1">
        <v>102955</v>
      </c>
      <c r="B445" s="1">
        <v>9</v>
      </c>
    </row>
    <row r="446" spans="1:2" x14ac:dyDescent="0.25">
      <c r="A446" s="1">
        <v>102513</v>
      </c>
      <c r="B446" s="1">
        <v>27</v>
      </c>
    </row>
    <row r="447" spans="1:2" x14ac:dyDescent="0.25">
      <c r="A447" s="1">
        <v>101136</v>
      </c>
      <c r="B447" s="1">
        <v>69</v>
      </c>
    </row>
    <row r="448" spans="1:2" x14ac:dyDescent="0.25">
      <c r="A448" s="1">
        <v>100798</v>
      </c>
      <c r="B448" s="1">
        <v>179</v>
      </c>
    </row>
    <row r="449" spans="1:2" x14ac:dyDescent="0.25">
      <c r="A449" s="1">
        <v>100118</v>
      </c>
      <c r="B449" s="1">
        <v>448</v>
      </c>
    </row>
    <row r="450" spans="1:2" x14ac:dyDescent="0.25">
      <c r="A450" s="1">
        <v>100079</v>
      </c>
      <c r="B450" s="1">
        <v>224</v>
      </c>
    </row>
    <row r="451" spans="1:2" x14ac:dyDescent="0.25">
      <c r="A451" s="1">
        <v>103067</v>
      </c>
      <c r="B451" s="1">
        <v>77</v>
      </c>
    </row>
    <row r="452" spans="1:2" x14ac:dyDescent="0.25">
      <c r="A452" s="1">
        <v>100963</v>
      </c>
      <c r="B452" s="1">
        <v>68</v>
      </c>
    </row>
    <row r="453" spans="1:2" x14ac:dyDescent="0.25">
      <c r="A453" s="1">
        <v>101492</v>
      </c>
      <c r="B453" s="1">
        <v>15</v>
      </c>
    </row>
    <row r="454" spans="1:2" x14ac:dyDescent="0.25">
      <c r="A454" s="1">
        <v>102937</v>
      </c>
      <c r="B454" s="1">
        <v>63</v>
      </c>
    </row>
    <row r="455" spans="1:2" x14ac:dyDescent="0.25">
      <c r="A455" s="1">
        <v>100132</v>
      </c>
      <c r="B455" s="1">
        <v>82</v>
      </c>
    </row>
    <row r="456" spans="1:2" x14ac:dyDescent="0.25">
      <c r="A456" s="1">
        <v>101071</v>
      </c>
      <c r="B456" s="1">
        <v>79</v>
      </c>
    </row>
    <row r="457" spans="1:2" x14ac:dyDescent="0.25">
      <c r="A457" s="1">
        <v>103037</v>
      </c>
      <c r="B457" s="1">
        <v>19</v>
      </c>
    </row>
    <row r="458" spans="1:2" x14ac:dyDescent="0.25">
      <c r="A458" s="1">
        <v>101805</v>
      </c>
      <c r="B458" s="1">
        <v>159</v>
      </c>
    </row>
    <row r="459" spans="1:2" x14ac:dyDescent="0.25">
      <c r="A459" s="1">
        <v>100945</v>
      </c>
      <c r="B459" s="1">
        <v>68</v>
      </c>
    </row>
    <row r="460" spans="1:2" x14ac:dyDescent="0.25">
      <c r="A460" s="1">
        <v>100042</v>
      </c>
      <c r="B460" s="1">
        <v>1</v>
      </c>
    </row>
    <row r="461" spans="1:2" x14ac:dyDescent="0.25">
      <c r="A461" s="1">
        <v>102477</v>
      </c>
      <c r="B461" s="1">
        <v>63</v>
      </c>
    </row>
    <row r="462" spans="1:2" x14ac:dyDescent="0.25">
      <c r="A462" s="1">
        <v>100111</v>
      </c>
      <c r="B462" s="1">
        <v>82</v>
      </c>
    </row>
    <row r="463" spans="1:2" x14ac:dyDescent="0.25">
      <c r="A463" s="1">
        <v>102592</v>
      </c>
      <c r="B463" s="1">
        <v>161</v>
      </c>
    </row>
    <row r="464" spans="1:2" x14ac:dyDescent="0.25">
      <c r="A464" s="1">
        <v>101880</v>
      </c>
      <c r="B464" s="1">
        <v>22</v>
      </c>
    </row>
    <row r="465" spans="1:2" x14ac:dyDescent="0.25">
      <c r="A465" s="1">
        <v>101722</v>
      </c>
      <c r="B465" s="1">
        <v>151</v>
      </c>
    </row>
    <row r="466" spans="1:2" x14ac:dyDescent="0.25">
      <c r="A466" s="1">
        <v>103185</v>
      </c>
      <c r="B466" s="1">
        <v>175</v>
      </c>
    </row>
    <row r="467" spans="1:2" x14ac:dyDescent="0.25">
      <c r="A467" s="1">
        <v>102505</v>
      </c>
      <c r="B467" s="1">
        <v>469</v>
      </c>
    </row>
    <row r="468" spans="1:2" x14ac:dyDescent="0.25">
      <c r="A468" s="1">
        <v>102133</v>
      </c>
      <c r="B468" s="1">
        <v>280</v>
      </c>
    </row>
    <row r="469" spans="1:2" x14ac:dyDescent="0.25">
      <c r="A469" s="1">
        <v>100050</v>
      </c>
      <c r="B469" s="1">
        <v>226</v>
      </c>
    </row>
    <row r="470" spans="1:2" x14ac:dyDescent="0.25">
      <c r="A470" s="1">
        <v>101566</v>
      </c>
      <c r="B470" s="1">
        <v>153</v>
      </c>
    </row>
    <row r="471" spans="1:2" x14ac:dyDescent="0.25">
      <c r="A471" s="1">
        <v>100507</v>
      </c>
      <c r="B471" s="1">
        <v>75</v>
      </c>
    </row>
    <row r="472" spans="1:2" x14ac:dyDescent="0.25">
      <c r="A472" s="1">
        <v>100441</v>
      </c>
      <c r="B472" s="1">
        <v>200</v>
      </c>
    </row>
    <row r="473" spans="1:2" x14ac:dyDescent="0.25">
      <c r="A473" s="1">
        <v>100524</v>
      </c>
      <c r="B473" s="1">
        <v>163</v>
      </c>
    </row>
    <row r="474" spans="1:2" x14ac:dyDescent="0.25">
      <c r="A474" s="1">
        <v>102953</v>
      </c>
      <c r="B474" s="1">
        <v>781</v>
      </c>
    </row>
    <row r="475" spans="1:2" x14ac:dyDescent="0.25">
      <c r="A475" s="1">
        <v>101507</v>
      </c>
      <c r="B475" s="1">
        <v>78</v>
      </c>
    </row>
    <row r="476" spans="1:2" x14ac:dyDescent="0.25">
      <c r="A476" s="1">
        <v>101215</v>
      </c>
      <c r="B476" s="1">
        <v>187</v>
      </c>
    </row>
    <row r="477" spans="1:2" x14ac:dyDescent="0.25">
      <c r="A477" s="1">
        <v>102469</v>
      </c>
      <c r="B477" s="1">
        <v>89</v>
      </c>
    </row>
    <row r="478" spans="1:2" x14ac:dyDescent="0.25">
      <c r="A478" s="1">
        <v>101114</v>
      </c>
      <c r="B478" s="1">
        <v>274</v>
      </c>
    </row>
    <row r="479" spans="1:2" x14ac:dyDescent="0.25">
      <c r="A479" s="1">
        <v>101370</v>
      </c>
      <c r="B479" s="1">
        <v>120</v>
      </c>
    </row>
    <row r="480" spans="1:2" x14ac:dyDescent="0.25">
      <c r="A480" s="1">
        <v>100652</v>
      </c>
      <c r="B480" s="1">
        <v>75</v>
      </c>
    </row>
    <row r="481" spans="1:2" x14ac:dyDescent="0.25">
      <c r="A481" s="1">
        <v>100579</v>
      </c>
      <c r="B481" s="1">
        <v>75</v>
      </c>
    </row>
    <row r="482" spans="1:2" x14ac:dyDescent="0.25">
      <c r="A482" s="1">
        <v>102463</v>
      </c>
      <c r="B482" s="1">
        <v>112</v>
      </c>
    </row>
    <row r="483" spans="1:2" x14ac:dyDescent="0.25">
      <c r="A483" s="1">
        <v>101501</v>
      </c>
      <c r="B483" s="1">
        <v>273</v>
      </c>
    </row>
    <row r="484" spans="1:2" x14ac:dyDescent="0.25">
      <c r="A484" s="1">
        <v>102323</v>
      </c>
      <c r="B484" s="1">
        <v>65</v>
      </c>
    </row>
    <row r="485" spans="1:2" x14ac:dyDescent="0.25">
      <c r="A485" s="1">
        <v>102001</v>
      </c>
      <c r="B485" s="1">
        <v>51</v>
      </c>
    </row>
    <row r="486" spans="1:2" x14ac:dyDescent="0.25">
      <c r="A486" s="1">
        <v>101841</v>
      </c>
      <c r="B486" s="1">
        <v>774</v>
      </c>
    </row>
    <row r="487" spans="1:2" x14ac:dyDescent="0.25">
      <c r="A487" s="1">
        <v>100130</v>
      </c>
      <c r="B487" s="1">
        <v>253</v>
      </c>
    </row>
    <row r="488" spans="1:2" x14ac:dyDescent="0.25">
      <c r="A488" s="1">
        <v>100840</v>
      </c>
      <c r="B488" s="1">
        <v>68</v>
      </c>
    </row>
    <row r="489" spans="1:2" x14ac:dyDescent="0.25">
      <c r="A489" s="1">
        <v>100673</v>
      </c>
      <c r="B489" s="1">
        <v>358</v>
      </c>
    </row>
    <row r="490" spans="1:2" x14ac:dyDescent="0.25">
      <c r="A490" s="1">
        <v>102105</v>
      </c>
      <c r="B490" s="1">
        <v>185</v>
      </c>
    </row>
    <row r="491" spans="1:2" x14ac:dyDescent="0.25">
      <c r="A491" s="1">
        <v>100040</v>
      </c>
      <c r="B491" s="1">
        <v>28</v>
      </c>
    </row>
    <row r="492" spans="1:2" x14ac:dyDescent="0.25">
      <c r="A492" s="1">
        <v>101753</v>
      </c>
      <c r="B492" s="1">
        <v>9</v>
      </c>
    </row>
    <row r="493" spans="1:2" x14ac:dyDescent="0.25">
      <c r="A493" s="1">
        <v>101465</v>
      </c>
      <c r="B493" s="1">
        <v>148</v>
      </c>
    </row>
    <row r="494" spans="1:2" x14ac:dyDescent="0.25">
      <c r="A494" s="1">
        <v>102541</v>
      </c>
      <c r="B494" s="1">
        <v>36</v>
      </c>
    </row>
    <row r="495" spans="1:2" x14ac:dyDescent="0.25">
      <c r="A495" s="1">
        <v>100511</v>
      </c>
      <c r="B495" s="1">
        <v>149</v>
      </c>
    </row>
    <row r="496" spans="1:2" x14ac:dyDescent="0.25">
      <c r="A496" s="1">
        <v>103018</v>
      </c>
      <c r="B496" s="1">
        <v>178</v>
      </c>
    </row>
    <row r="497" spans="1:2" x14ac:dyDescent="0.25">
      <c r="A497" s="1">
        <v>100251</v>
      </c>
      <c r="B497" s="1">
        <v>816</v>
      </c>
    </row>
    <row r="498" spans="1:2" x14ac:dyDescent="0.25">
      <c r="A498" s="1">
        <v>102595</v>
      </c>
      <c r="B498" s="1">
        <v>614</v>
      </c>
    </row>
    <row r="499" spans="1:2" x14ac:dyDescent="0.25">
      <c r="A499" s="1">
        <v>100600</v>
      </c>
      <c r="B499" s="1">
        <v>195</v>
      </c>
    </row>
    <row r="500" spans="1:2" x14ac:dyDescent="0.25">
      <c r="A500" s="1">
        <v>101320</v>
      </c>
      <c r="B500" s="1">
        <v>127</v>
      </c>
    </row>
    <row r="501" spans="1:2" x14ac:dyDescent="0.25">
      <c r="A501" s="1">
        <v>101963</v>
      </c>
      <c r="B501" s="1">
        <v>48</v>
      </c>
    </row>
    <row r="502" spans="1:2" x14ac:dyDescent="0.25">
      <c r="A502" s="1">
        <v>100814</v>
      </c>
      <c r="B502" s="1">
        <v>68</v>
      </c>
    </row>
    <row r="503" spans="1:2" x14ac:dyDescent="0.25">
      <c r="A503" s="1">
        <v>101288</v>
      </c>
      <c r="B503" s="1">
        <v>30</v>
      </c>
    </row>
    <row r="504" spans="1:2" x14ac:dyDescent="0.25">
      <c r="A504" s="1">
        <v>103036</v>
      </c>
      <c r="B504" s="1">
        <v>12</v>
      </c>
    </row>
    <row r="505" spans="1:2" x14ac:dyDescent="0.25">
      <c r="A505" s="1">
        <v>102035</v>
      </c>
      <c r="B505" s="1">
        <v>33</v>
      </c>
    </row>
    <row r="506" spans="1:2" x14ac:dyDescent="0.25">
      <c r="A506" s="1">
        <v>101686</v>
      </c>
      <c r="B506" s="1">
        <v>255</v>
      </c>
    </row>
    <row r="507" spans="1:2" x14ac:dyDescent="0.25">
      <c r="A507" s="1">
        <v>100589</v>
      </c>
      <c r="B507" s="1">
        <v>119</v>
      </c>
    </row>
    <row r="508" spans="1:2" x14ac:dyDescent="0.25">
      <c r="A508" s="1">
        <v>100809</v>
      </c>
      <c r="B508" s="1">
        <v>68</v>
      </c>
    </row>
    <row r="509" spans="1:2" x14ac:dyDescent="0.25">
      <c r="A509" s="1">
        <v>100405</v>
      </c>
      <c r="B509" s="1">
        <v>54</v>
      </c>
    </row>
    <row r="510" spans="1:2" x14ac:dyDescent="0.25">
      <c r="A510" s="1">
        <v>102853</v>
      </c>
      <c r="B510" s="1">
        <v>39</v>
      </c>
    </row>
    <row r="511" spans="1:2" x14ac:dyDescent="0.25">
      <c r="A511" s="1">
        <v>100866</v>
      </c>
      <c r="B511" s="1">
        <v>176</v>
      </c>
    </row>
    <row r="512" spans="1:2" x14ac:dyDescent="0.25">
      <c r="A512" s="1">
        <v>102654</v>
      </c>
      <c r="B512" s="1">
        <v>25</v>
      </c>
    </row>
    <row r="513" spans="1:2" x14ac:dyDescent="0.25">
      <c r="A513" s="1">
        <v>101461</v>
      </c>
      <c r="B513" s="1">
        <v>25</v>
      </c>
    </row>
    <row r="514" spans="1:2" x14ac:dyDescent="0.25">
      <c r="A514" s="1">
        <v>102720</v>
      </c>
      <c r="B514" s="1">
        <v>52</v>
      </c>
    </row>
    <row r="515" spans="1:2" x14ac:dyDescent="0.25">
      <c r="A515" s="1">
        <v>102754</v>
      </c>
      <c r="B515" s="1">
        <v>231</v>
      </c>
    </row>
    <row r="516" spans="1:2" x14ac:dyDescent="0.25">
      <c r="A516" s="1">
        <v>101422</v>
      </c>
      <c r="B516" s="1">
        <v>77</v>
      </c>
    </row>
    <row r="517" spans="1:2" x14ac:dyDescent="0.25">
      <c r="A517" s="1">
        <v>100410</v>
      </c>
      <c r="B517" s="1">
        <v>3</v>
      </c>
    </row>
    <row r="518" spans="1:2" x14ac:dyDescent="0.25">
      <c r="A518" s="1">
        <v>100004</v>
      </c>
      <c r="B518" s="1">
        <v>108</v>
      </c>
    </row>
    <row r="519" spans="1:2" x14ac:dyDescent="0.25">
      <c r="A519" s="1">
        <v>101593</v>
      </c>
      <c r="B519" s="1">
        <v>162</v>
      </c>
    </row>
    <row r="520" spans="1:2" x14ac:dyDescent="0.25">
      <c r="A520" s="1">
        <v>103182</v>
      </c>
      <c r="B520" s="1">
        <v>31</v>
      </c>
    </row>
    <row r="521" spans="1:2" x14ac:dyDescent="0.25">
      <c r="A521" s="1">
        <v>102723</v>
      </c>
      <c r="B521" s="1">
        <v>60</v>
      </c>
    </row>
    <row r="522" spans="1:2" x14ac:dyDescent="0.25">
      <c r="A522" s="1">
        <v>102559</v>
      </c>
      <c r="B522" s="1">
        <v>34</v>
      </c>
    </row>
    <row r="523" spans="1:2" x14ac:dyDescent="0.25">
      <c r="A523" s="1">
        <v>102432</v>
      </c>
      <c r="B523" s="1">
        <v>69</v>
      </c>
    </row>
    <row r="524" spans="1:2" x14ac:dyDescent="0.25">
      <c r="A524" s="1">
        <v>102882</v>
      </c>
      <c r="B524" s="1">
        <v>178</v>
      </c>
    </row>
    <row r="525" spans="1:2" x14ac:dyDescent="0.25">
      <c r="A525" s="1">
        <v>101034</v>
      </c>
      <c r="B525" s="1">
        <v>52</v>
      </c>
    </row>
    <row r="526" spans="1:2" x14ac:dyDescent="0.25">
      <c r="A526" s="1">
        <v>103133</v>
      </c>
      <c r="B526" s="1">
        <v>598</v>
      </c>
    </row>
    <row r="527" spans="1:2" x14ac:dyDescent="0.25">
      <c r="A527" s="1">
        <v>101175</v>
      </c>
      <c r="B527" s="1">
        <v>69</v>
      </c>
    </row>
    <row r="528" spans="1:2" x14ac:dyDescent="0.25">
      <c r="A528" s="1">
        <v>100411</v>
      </c>
      <c r="B528" s="1">
        <v>288</v>
      </c>
    </row>
    <row r="529" spans="1:2" x14ac:dyDescent="0.25">
      <c r="A529" s="1">
        <v>100918</v>
      </c>
      <c r="B529" s="1">
        <v>68</v>
      </c>
    </row>
    <row r="530" spans="1:2" x14ac:dyDescent="0.25">
      <c r="A530" s="1">
        <v>101552</v>
      </c>
      <c r="B530" s="1">
        <v>78</v>
      </c>
    </row>
    <row r="531" spans="1:2" x14ac:dyDescent="0.25">
      <c r="A531" s="1">
        <v>103137</v>
      </c>
      <c r="B531" s="1">
        <v>201</v>
      </c>
    </row>
    <row r="532" spans="1:2" x14ac:dyDescent="0.25">
      <c r="A532" s="1">
        <v>101001</v>
      </c>
      <c r="B532" s="1">
        <v>14</v>
      </c>
    </row>
    <row r="533" spans="1:2" x14ac:dyDescent="0.25">
      <c r="A533" s="1">
        <v>100391</v>
      </c>
      <c r="B533" s="1">
        <v>604</v>
      </c>
    </row>
    <row r="534" spans="1:2" x14ac:dyDescent="0.25">
      <c r="A534" s="1">
        <v>100687</v>
      </c>
      <c r="B534" s="1">
        <v>75</v>
      </c>
    </row>
    <row r="535" spans="1:2" x14ac:dyDescent="0.25">
      <c r="A535" s="1">
        <v>102732</v>
      </c>
      <c r="B535" s="1">
        <v>202</v>
      </c>
    </row>
    <row r="536" spans="1:2" x14ac:dyDescent="0.25">
      <c r="A536" s="1">
        <v>102675</v>
      </c>
      <c r="B536" s="1">
        <v>1</v>
      </c>
    </row>
    <row r="537" spans="1:2" x14ac:dyDescent="0.25">
      <c r="A537" s="1">
        <v>102093</v>
      </c>
      <c r="B537" s="1">
        <v>111</v>
      </c>
    </row>
    <row r="538" spans="1:2" x14ac:dyDescent="0.25">
      <c r="A538" s="1">
        <v>102276</v>
      </c>
      <c r="B538" s="1">
        <v>54</v>
      </c>
    </row>
    <row r="539" spans="1:2" x14ac:dyDescent="0.25">
      <c r="A539" s="1">
        <v>102019</v>
      </c>
      <c r="B539" s="1">
        <v>103</v>
      </c>
    </row>
    <row r="540" spans="1:2" x14ac:dyDescent="0.25">
      <c r="A540" s="1">
        <v>102521</v>
      </c>
      <c r="B540" s="1">
        <v>55</v>
      </c>
    </row>
    <row r="541" spans="1:2" x14ac:dyDescent="0.25">
      <c r="A541" s="1">
        <v>101180</v>
      </c>
      <c r="B541" s="1">
        <v>173</v>
      </c>
    </row>
    <row r="542" spans="1:2" x14ac:dyDescent="0.25">
      <c r="A542" s="1">
        <v>102038</v>
      </c>
      <c r="B542" s="1">
        <v>194</v>
      </c>
    </row>
    <row r="543" spans="1:2" x14ac:dyDescent="0.25">
      <c r="A543" s="1">
        <v>102221</v>
      </c>
      <c r="B543" s="1">
        <v>199</v>
      </c>
    </row>
    <row r="544" spans="1:2" x14ac:dyDescent="0.25">
      <c r="A544" s="1">
        <v>103112</v>
      </c>
      <c r="B544" s="1">
        <v>44</v>
      </c>
    </row>
    <row r="545" spans="1:2" x14ac:dyDescent="0.25">
      <c r="A545" s="1">
        <v>101979</v>
      </c>
      <c r="B545" s="1">
        <v>163</v>
      </c>
    </row>
    <row r="546" spans="1:2" x14ac:dyDescent="0.25">
      <c r="A546" s="1">
        <v>102612</v>
      </c>
      <c r="B546" s="1">
        <v>59</v>
      </c>
    </row>
    <row r="547" spans="1:2" x14ac:dyDescent="0.25">
      <c r="A547" s="1">
        <v>100581</v>
      </c>
      <c r="B547" s="1">
        <v>66</v>
      </c>
    </row>
    <row r="548" spans="1:2" x14ac:dyDescent="0.25">
      <c r="A548" s="1">
        <v>102037</v>
      </c>
      <c r="B548" s="1">
        <v>60</v>
      </c>
    </row>
    <row r="549" spans="1:2" x14ac:dyDescent="0.25">
      <c r="A549" s="1">
        <v>102137</v>
      </c>
      <c r="B549" s="1">
        <v>57</v>
      </c>
    </row>
    <row r="550" spans="1:2" x14ac:dyDescent="0.25">
      <c r="A550" s="1">
        <v>102280</v>
      </c>
      <c r="B550" s="1">
        <v>269</v>
      </c>
    </row>
    <row r="551" spans="1:2" x14ac:dyDescent="0.25">
      <c r="A551" s="1">
        <v>100262</v>
      </c>
      <c r="B551" s="1">
        <v>84</v>
      </c>
    </row>
    <row r="552" spans="1:2" x14ac:dyDescent="0.25">
      <c r="A552" s="1">
        <v>101842</v>
      </c>
      <c r="B552" s="1">
        <v>161</v>
      </c>
    </row>
    <row r="553" spans="1:2" x14ac:dyDescent="0.25">
      <c r="A553" s="1">
        <v>101789</v>
      </c>
      <c r="B553" s="1">
        <v>130</v>
      </c>
    </row>
    <row r="554" spans="1:2" x14ac:dyDescent="0.25">
      <c r="A554" s="1">
        <v>102841</v>
      </c>
      <c r="B554" s="1">
        <v>296</v>
      </c>
    </row>
    <row r="555" spans="1:2" x14ac:dyDescent="0.25">
      <c r="A555" s="1">
        <v>100327</v>
      </c>
      <c r="B555" s="1">
        <v>195</v>
      </c>
    </row>
    <row r="556" spans="1:2" x14ac:dyDescent="0.25">
      <c r="A556" s="1">
        <v>102483</v>
      </c>
      <c r="B556" s="1">
        <v>44</v>
      </c>
    </row>
    <row r="557" spans="1:2" x14ac:dyDescent="0.25">
      <c r="A557" s="1">
        <v>100852</v>
      </c>
      <c r="B557" s="1">
        <v>60</v>
      </c>
    </row>
    <row r="558" spans="1:2" x14ac:dyDescent="0.25">
      <c r="A558" s="1">
        <v>102039</v>
      </c>
      <c r="B558" s="1">
        <v>8</v>
      </c>
    </row>
    <row r="559" spans="1:2" x14ac:dyDescent="0.25">
      <c r="A559" s="1">
        <v>102431</v>
      </c>
      <c r="B559" s="1">
        <v>11</v>
      </c>
    </row>
    <row r="560" spans="1:2" x14ac:dyDescent="0.25">
      <c r="A560" s="1">
        <v>100279</v>
      </c>
      <c r="B560" s="1">
        <v>84</v>
      </c>
    </row>
    <row r="561" spans="1:2" x14ac:dyDescent="0.25">
      <c r="A561" s="1">
        <v>102721</v>
      </c>
      <c r="B561" s="1">
        <v>59</v>
      </c>
    </row>
    <row r="562" spans="1:2" x14ac:dyDescent="0.25">
      <c r="A562" s="1">
        <v>102775</v>
      </c>
      <c r="B562" s="1">
        <v>29</v>
      </c>
    </row>
    <row r="563" spans="1:2" x14ac:dyDescent="0.25">
      <c r="A563" s="1">
        <v>100909</v>
      </c>
      <c r="B563" s="1">
        <v>386</v>
      </c>
    </row>
    <row r="564" spans="1:2" x14ac:dyDescent="0.25">
      <c r="A564" s="1">
        <v>100842</v>
      </c>
      <c r="B564" s="1">
        <v>181</v>
      </c>
    </row>
    <row r="565" spans="1:2" x14ac:dyDescent="0.25">
      <c r="A565" s="1">
        <v>101756</v>
      </c>
      <c r="B565" s="1">
        <v>757</v>
      </c>
    </row>
    <row r="566" spans="1:2" x14ac:dyDescent="0.25">
      <c r="A566" s="1">
        <v>102048</v>
      </c>
      <c r="B566" s="1">
        <v>0</v>
      </c>
    </row>
    <row r="567" spans="1:2" x14ac:dyDescent="0.25">
      <c r="A567" s="1">
        <v>102969</v>
      </c>
      <c r="B567" s="1">
        <v>135</v>
      </c>
    </row>
    <row r="568" spans="1:2" x14ac:dyDescent="0.25">
      <c r="A568" s="1">
        <v>103012</v>
      </c>
      <c r="B568" s="1">
        <v>33</v>
      </c>
    </row>
    <row r="569" spans="1:2" x14ac:dyDescent="0.25">
      <c r="A569" s="1">
        <v>101335</v>
      </c>
      <c r="B569" s="1">
        <v>248</v>
      </c>
    </row>
    <row r="570" spans="1:2" x14ac:dyDescent="0.25">
      <c r="A570" s="1">
        <v>102788</v>
      </c>
      <c r="B570" s="1">
        <v>296</v>
      </c>
    </row>
    <row r="571" spans="1:2" x14ac:dyDescent="0.25">
      <c r="A571" s="1">
        <v>101271</v>
      </c>
      <c r="B571" s="1">
        <v>165</v>
      </c>
    </row>
    <row r="572" spans="1:2" x14ac:dyDescent="0.25">
      <c r="A572" s="1">
        <v>100173</v>
      </c>
      <c r="B572" s="1">
        <v>82</v>
      </c>
    </row>
    <row r="573" spans="1:2" x14ac:dyDescent="0.25">
      <c r="A573" s="1">
        <v>101083</v>
      </c>
      <c r="B573" s="1">
        <v>24</v>
      </c>
    </row>
    <row r="574" spans="1:2" x14ac:dyDescent="0.25">
      <c r="A574" s="1">
        <v>100080</v>
      </c>
      <c r="B574" s="1">
        <v>63</v>
      </c>
    </row>
    <row r="575" spans="1:2" x14ac:dyDescent="0.25">
      <c r="A575" s="1">
        <v>101174</v>
      </c>
      <c r="B575" s="1">
        <v>169</v>
      </c>
    </row>
    <row r="576" spans="1:2" x14ac:dyDescent="0.25">
      <c r="A576" s="1">
        <v>100991</v>
      </c>
      <c r="B576" s="1">
        <v>1</v>
      </c>
    </row>
    <row r="577" spans="1:2" x14ac:dyDescent="0.25">
      <c r="A577" s="1">
        <v>101879</v>
      </c>
      <c r="B577" s="1">
        <v>341</v>
      </c>
    </row>
    <row r="578" spans="1:2" x14ac:dyDescent="0.25">
      <c r="A578" s="1">
        <v>103174</v>
      </c>
      <c r="B578" s="1">
        <v>191</v>
      </c>
    </row>
    <row r="579" spans="1:2" x14ac:dyDescent="0.25">
      <c r="A579" s="1">
        <v>100785</v>
      </c>
      <c r="B579" s="1">
        <v>163</v>
      </c>
    </row>
    <row r="580" spans="1:2" x14ac:dyDescent="0.25">
      <c r="A580" s="1">
        <v>102395</v>
      </c>
      <c r="B580" s="1">
        <v>50</v>
      </c>
    </row>
    <row r="581" spans="1:2" x14ac:dyDescent="0.25">
      <c r="A581" s="1">
        <v>101726</v>
      </c>
      <c r="B581" s="1">
        <v>72</v>
      </c>
    </row>
    <row r="582" spans="1:2" x14ac:dyDescent="0.25">
      <c r="A582" s="1">
        <v>101454</v>
      </c>
      <c r="B582" s="1">
        <v>593</v>
      </c>
    </row>
    <row r="583" spans="1:2" x14ac:dyDescent="0.25">
      <c r="A583" s="1">
        <v>100526</v>
      </c>
      <c r="B583" s="1">
        <v>111</v>
      </c>
    </row>
    <row r="584" spans="1:2" x14ac:dyDescent="0.25">
      <c r="A584" s="1">
        <v>100432</v>
      </c>
      <c r="B584" s="1">
        <v>75</v>
      </c>
    </row>
    <row r="585" spans="1:2" x14ac:dyDescent="0.25">
      <c r="A585" s="1">
        <v>102760</v>
      </c>
      <c r="B585" s="1">
        <v>5</v>
      </c>
    </row>
    <row r="586" spans="1:2" x14ac:dyDescent="0.25">
      <c r="A586" s="1">
        <v>100910</v>
      </c>
      <c r="B586" s="1">
        <v>68</v>
      </c>
    </row>
    <row r="587" spans="1:2" x14ac:dyDescent="0.25">
      <c r="A587" s="1">
        <v>102075</v>
      </c>
      <c r="B587" s="1">
        <v>301</v>
      </c>
    </row>
    <row r="588" spans="1:2" x14ac:dyDescent="0.25">
      <c r="A588" s="1">
        <v>101659</v>
      </c>
      <c r="B588" s="1">
        <v>75</v>
      </c>
    </row>
    <row r="589" spans="1:2" x14ac:dyDescent="0.25">
      <c r="A589" s="1">
        <v>100260</v>
      </c>
      <c r="B589" s="1">
        <v>84</v>
      </c>
    </row>
    <row r="590" spans="1:2" x14ac:dyDescent="0.25">
      <c r="A590" s="1">
        <v>102843</v>
      </c>
      <c r="B590" s="1">
        <v>124</v>
      </c>
    </row>
    <row r="591" spans="1:2" x14ac:dyDescent="0.25">
      <c r="A591" s="1">
        <v>101971</v>
      </c>
      <c r="B591" s="1">
        <v>2</v>
      </c>
    </row>
    <row r="592" spans="1:2" x14ac:dyDescent="0.25">
      <c r="A592" s="1">
        <v>102821</v>
      </c>
      <c r="B592" s="1">
        <v>201</v>
      </c>
    </row>
    <row r="593" spans="1:2" x14ac:dyDescent="0.25">
      <c r="A593" s="1">
        <v>102616</v>
      </c>
      <c r="B593" s="1">
        <v>294</v>
      </c>
    </row>
    <row r="594" spans="1:2" x14ac:dyDescent="0.25">
      <c r="A594" s="1">
        <v>102833</v>
      </c>
      <c r="B594" s="1">
        <v>215</v>
      </c>
    </row>
    <row r="595" spans="1:2" x14ac:dyDescent="0.25">
      <c r="A595" s="1">
        <v>101571</v>
      </c>
      <c r="B595" s="1">
        <v>78</v>
      </c>
    </row>
    <row r="596" spans="1:2" x14ac:dyDescent="0.25">
      <c r="A596" s="1">
        <v>100593</v>
      </c>
      <c r="B596" s="1">
        <v>179</v>
      </c>
    </row>
    <row r="597" spans="1:2" x14ac:dyDescent="0.25">
      <c r="A597" s="1">
        <v>102028</v>
      </c>
      <c r="B597" s="1">
        <v>24</v>
      </c>
    </row>
    <row r="598" spans="1:2" x14ac:dyDescent="0.25">
      <c r="A598" s="1">
        <v>101567</v>
      </c>
      <c r="B598" s="1">
        <v>754</v>
      </c>
    </row>
    <row r="599" spans="1:2" x14ac:dyDescent="0.25">
      <c r="A599" s="1">
        <v>101038</v>
      </c>
      <c r="B599" s="1">
        <v>10</v>
      </c>
    </row>
    <row r="600" spans="1:2" x14ac:dyDescent="0.25">
      <c r="A600" s="1">
        <v>103117</v>
      </c>
      <c r="B600" s="1">
        <v>63</v>
      </c>
    </row>
    <row r="601" spans="1:2" x14ac:dyDescent="0.25">
      <c r="A601" s="1">
        <v>101184</v>
      </c>
      <c r="B601" s="1">
        <v>52</v>
      </c>
    </row>
    <row r="602" spans="1:2" x14ac:dyDescent="0.25">
      <c r="A602" s="1">
        <v>101188</v>
      </c>
      <c r="B602" s="1">
        <v>5</v>
      </c>
    </row>
    <row r="603" spans="1:2" x14ac:dyDescent="0.25">
      <c r="A603" s="1">
        <v>101002</v>
      </c>
      <c r="B603" s="1">
        <v>48</v>
      </c>
    </row>
    <row r="604" spans="1:2" x14ac:dyDescent="0.25">
      <c r="A604" s="1">
        <v>101096</v>
      </c>
      <c r="B604" s="1">
        <v>296</v>
      </c>
    </row>
    <row r="605" spans="1:2" x14ac:dyDescent="0.25">
      <c r="A605" s="1">
        <v>100407</v>
      </c>
      <c r="B605" s="1">
        <v>17</v>
      </c>
    </row>
    <row r="606" spans="1:2" x14ac:dyDescent="0.25">
      <c r="A606" s="1">
        <v>100464</v>
      </c>
      <c r="B606" s="1">
        <v>724</v>
      </c>
    </row>
    <row r="607" spans="1:2" x14ac:dyDescent="0.25">
      <c r="A607" s="1">
        <v>102731</v>
      </c>
      <c r="B607" s="1">
        <v>78</v>
      </c>
    </row>
    <row r="608" spans="1:2" x14ac:dyDescent="0.25">
      <c r="A608" s="1">
        <v>101214</v>
      </c>
      <c r="B608" s="1">
        <v>54</v>
      </c>
    </row>
    <row r="609" spans="1:2" x14ac:dyDescent="0.25">
      <c r="A609" s="1">
        <v>102281</v>
      </c>
      <c r="B609" s="1">
        <v>139</v>
      </c>
    </row>
    <row r="610" spans="1:2" x14ac:dyDescent="0.25">
      <c r="A610" s="1">
        <v>102757</v>
      </c>
      <c r="B610" s="1">
        <v>836</v>
      </c>
    </row>
    <row r="611" spans="1:2" x14ac:dyDescent="0.25">
      <c r="A611" s="1">
        <v>103102</v>
      </c>
      <c r="B611" s="1">
        <v>285</v>
      </c>
    </row>
    <row r="612" spans="1:2" x14ac:dyDescent="0.25">
      <c r="A612" s="1">
        <v>102015</v>
      </c>
      <c r="B612" s="1">
        <v>152</v>
      </c>
    </row>
    <row r="613" spans="1:2" x14ac:dyDescent="0.25">
      <c r="A613" s="1">
        <v>102244</v>
      </c>
      <c r="B613" s="1">
        <v>254</v>
      </c>
    </row>
    <row r="614" spans="1:2" x14ac:dyDescent="0.25">
      <c r="A614" s="1">
        <v>101098</v>
      </c>
      <c r="B614" s="1">
        <v>69</v>
      </c>
    </row>
    <row r="615" spans="1:2" x14ac:dyDescent="0.25">
      <c r="A615" s="1">
        <v>102564</v>
      </c>
      <c r="B615" s="1">
        <v>13</v>
      </c>
    </row>
    <row r="616" spans="1:2" x14ac:dyDescent="0.25">
      <c r="A616" s="1">
        <v>100506</v>
      </c>
      <c r="B616" s="1">
        <v>61</v>
      </c>
    </row>
    <row r="617" spans="1:2" x14ac:dyDescent="0.25">
      <c r="A617" s="1">
        <v>100326</v>
      </c>
      <c r="B617" s="1">
        <v>199</v>
      </c>
    </row>
    <row r="618" spans="1:2" x14ac:dyDescent="0.25">
      <c r="A618" s="1">
        <v>100717</v>
      </c>
      <c r="B618" s="1">
        <v>240</v>
      </c>
    </row>
    <row r="619" spans="1:2" x14ac:dyDescent="0.25">
      <c r="A619" s="1">
        <v>102223</v>
      </c>
      <c r="B619" s="1">
        <v>61</v>
      </c>
    </row>
    <row r="620" spans="1:2" x14ac:dyDescent="0.25">
      <c r="A620" s="1">
        <v>101514</v>
      </c>
      <c r="B620" s="1">
        <v>78</v>
      </c>
    </row>
    <row r="621" spans="1:2" x14ac:dyDescent="0.25">
      <c r="A621" s="1">
        <v>101015</v>
      </c>
      <c r="B621" s="1">
        <v>48</v>
      </c>
    </row>
    <row r="622" spans="1:2" x14ac:dyDescent="0.25">
      <c r="A622" s="1">
        <v>101998</v>
      </c>
      <c r="B622" s="1">
        <v>49</v>
      </c>
    </row>
    <row r="623" spans="1:2" x14ac:dyDescent="0.25">
      <c r="A623" s="1">
        <v>101602</v>
      </c>
      <c r="B623" s="1">
        <v>165</v>
      </c>
    </row>
    <row r="624" spans="1:2" x14ac:dyDescent="0.25">
      <c r="A624" s="1">
        <v>103016</v>
      </c>
      <c r="B624" s="1">
        <v>14</v>
      </c>
    </row>
    <row r="625" spans="1:2" x14ac:dyDescent="0.25">
      <c r="A625" s="1">
        <v>103186</v>
      </c>
      <c r="B625" s="1">
        <v>231</v>
      </c>
    </row>
    <row r="626" spans="1:2" x14ac:dyDescent="0.25">
      <c r="A626" s="1">
        <v>101156</v>
      </c>
      <c r="B626" s="1">
        <v>193</v>
      </c>
    </row>
    <row r="627" spans="1:2" x14ac:dyDescent="0.25">
      <c r="A627" s="1">
        <v>100544</v>
      </c>
      <c r="B627" s="1">
        <v>75</v>
      </c>
    </row>
    <row r="628" spans="1:2" x14ac:dyDescent="0.25">
      <c r="A628" s="1">
        <v>100825</v>
      </c>
      <c r="B628" s="1">
        <v>67</v>
      </c>
    </row>
    <row r="629" spans="1:2" x14ac:dyDescent="0.25">
      <c r="A629" s="1">
        <v>101204</v>
      </c>
      <c r="B629" s="1">
        <v>34</v>
      </c>
    </row>
    <row r="630" spans="1:2" x14ac:dyDescent="0.25">
      <c r="A630" s="1">
        <v>100740</v>
      </c>
      <c r="B630" s="1">
        <v>68</v>
      </c>
    </row>
    <row r="631" spans="1:2" x14ac:dyDescent="0.25">
      <c r="A631" s="1">
        <v>100682</v>
      </c>
      <c r="B631" s="1">
        <v>75</v>
      </c>
    </row>
    <row r="632" spans="1:2" x14ac:dyDescent="0.25">
      <c r="A632" s="1">
        <v>101849</v>
      </c>
      <c r="B632" s="1">
        <v>23</v>
      </c>
    </row>
    <row r="633" spans="1:2" x14ac:dyDescent="0.25">
      <c r="A633" s="1">
        <v>101624</v>
      </c>
      <c r="B633" s="1">
        <v>245</v>
      </c>
    </row>
    <row r="634" spans="1:2" x14ac:dyDescent="0.25">
      <c r="A634" s="1">
        <v>102350</v>
      </c>
      <c r="B634" s="1">
        <v>27</v>
      </c>
    </row>
    <row r="635" spans="1:2" x14ac:dyDescent="0.25">
      <c r="A635" s="1">
        <v>103193</v>
      </c>
      <c r="B635" s="1">
        <v>16</v>
      </c>
    </row>
    <row r="636" spans="1:2" x14ac:dyDescent="0.25">
      <c r="A636" s="1">
        <v>100996</v>
      </c>
      <c r="B636" s="1">
        <v>897</v>
      </c>
    </row>
    <row r="637" spans="1:2" x14ac:dyDescent="0.25">
      <c r="A637" s="1">
        <v>102074</v>
      </c>
      <c r="B637" s="1">
        <v>4</v>
      </c>
    </row>
    <row r="638" spans="1:2" x14ac:dyDescent="0.25">
      <c r="A638" s="1">
        <v>100404</v>
      </c>
      <c r="B638" s="1">
        <v>45</v>
      </c>
    </row>
    <row r="639" spans="1:2" x14ac:dyDescent="0.25">
      <c r="A639" s="1">
        <v>101445</v>
      </c>
      <c r="B639" s="1">
        <v>1</v>
      </c>
    </row>
    <row r="640" spans="1:2" x14ac:dyDescent="0.25">
      <c r="A640" s="1">
        <v>100702</v>
      </c>
      <c r="B640" s="1">
        <v>19</v>
      </c>
    </row>
    <row r="641" spans="1:2" x14ac:dyDescent="0.25">
      <c r="A641" s="1">
        <v>101285</v>
      </c>
      <c r="B641" s="1">
        <v>7</v>
      </c>
    </row>
    <row r="642" spans="1:2" x14ac:dyDescent="0.25">
      <c r="A642" s="1">
        <v>101822</v>
      </c>
      <c r="B642" s="1">
        <v>712</v>
      </c>
    </row>
    <row r="643" spans="1:2" x14ac:dyDescent="0.25">
      <c r="A643" s="1">
        <v>102828</v>
      </c>
      <c r="B643" s="1">
        <v>180</v>
      </c>
    </row>
    <row r="644" spans="1:2" x14ac:dyDescent="0.25">
      <c r="A644" s="1">
        <v>101544</v>
      </c>
      <c r="B644" s="1">
        <v>616</v>
      </c>
    </row>
    <row r="645" spans="1:2" x14ac:dyDescent="0.25">
      <c r="A645" s="1">
        <v>100563</v>
      </c>
      <c r="B645" s="1">
        <v>75</v>
      </c>
    </row>
    <row r="646" spans="1:2" x14ac:dyDescent="0.25">
      <c r="A646" s="1">
        <v>102418</v>
      </c>
      <c r="B646" s="1">
        <v>31</v>
      </c>
    </row>
    <row r="647" spans="1:2" x14ac:dyDescent="0.25">
      <c r="A647" s="1">
        <v>100479</v>
      </c>
      <c r="B647" s="1">
        <v>75</v>
      </c>
    </row>
    <row r="648" spans="1:2" x14ac:dyDescent="0.25">
      <c r="A648" s="1">
        <v>102768</v>
      </c>
      <c r="B648" s="1">
        <v>55</v>
      </c>
    </row>
    <row r="649" spans="1:2" x14ac:dyDescent="0.25">
      <c r="A649" s="1">
        <v>100108</v>
      </c>
      <c r="B649" s="1">
        <v>127</v>
      </c>
    </row>
    <row r="650" spans="1:2" x14ac:dyDescent="0.25">
      <c r="A650" s="1">
        <v>102839</v>
      </c>
      <c r="B650" s="1">
        <v>714</v>
      </c>
    </row>
    <row r="651" spans="1:2" x14ac:dyDescent="0.25">
      <c r="A651" s="1">
        <v>102596</v>
      </c>
      <c r="B651" s="1">
        <v>48</v>
      </c>
    </row>
    <row r="652" spans="1:2" x14ac:dyDescent="0.25">
      <c r="A652" s="1">
        <v>101556</v>
      </c>
      <c r="B652" s="1">
        <v>78</v>
      </c>
    </row>
    <row r="653" spans="1:2" x14ac:dyDescent="0.25">
      <c r="A653" s="1">
        <v>103167</v>
      </c>
      <c r="B653" s="1">
        <v>239</v>
      </c>
    </row>
    <row r="654" spans="1:2" x14ac:dyDescent="0.25">
      <c r="A654" s="1">
        <v>100202</v>
      </c>
      <c r="B654" s="1">
        <v>93</v>
      </c>
    </row>
    <row r="655" spans="1:2" x14ac:dyDescent="0.25">
      <c r="A655" s="1">
        <v>102030</v>
      </c>
      <c r="B655" s="1">
        <v>44</v>
      </c>
    </row>
    <row r="656" spans="1:2" x14ac:dyDescent="0.25">
      <c r="A656" s="1">
        <v>103051</v>
      </c>
      <c r="B656" s="1">
        <v>588</v>
      </c>
    </row>
    <row r="657" spans="1:2" x14ac:dyDescent="0.25">
      <c r="A657" s="1">
        <v>100564</v>
      </c>
      <c r="B657" s="1">
        <v>163</v>
      </c>
    </row>
    <row r="658" spans="1:2" x14ac:dyDescent="0.25">
      <c r="A658" s="1">
        <v>101055</v>
      </c>
      <c r="B658" s="1">
        <v>33</v>
      </c>
    </row>
    <row r="659" spans="1:2" x14ac:dyDescent="0.25">
      <c r="A659" s="1">
        <v>102447</v>
      </c>
      <c r="B659" s="1">
        <v>99</v>
      </c>
    </row>
    <row r="660" spans="1:2" x14ac:dyDescent="0.25">
      <c r="A660" s="1">
        <v>100930</v>
      </c>
      <c r="B660" s="1">
        <v>292</v>
      </c>
    </row>
    <row r="661" spans="1:2" x14ac:dyDescent="0.25">
      <c r="A661" s="1">
        <v>101836</v>
      </c>
      <c r="B661" s="1">
        <v>16</v>
      </c>
    </row>
    <row r="662" spans="1:2" x14ac:dyDescent="0.25">
      <c r="A662" s="1">
        <v>100974</v>
      </c>
      <c r="B662" s="1">
        <v>203</v>
      </c>
    </row>
    <row r="663" spans="1:2" x14ac:dyDescent="0.25">
      <c r="A663" s="1">
        <v>100303</v>
      </c>
      <c r="B663" s="1">
        <v>89</v>
      </c>
    </row>
    <row r="664" spans="1:2" x14ac:dyDescent="0.25">
      <c r="A664" s="1">
        <v>102631</v>
      </c>
      <c r="B664" s="1">
        <v>25</v>
      </c>
    </row>
    <row r="665" spans="1:2" x14ac:dyDescent="0.25">
      <c r="A665" s="1">
        <v>100093</v>
      </c>
      <c r="B665" s="1">
        <v>82</v>
      </c>
    </row>
    <row r="666" spans="1:2" x14ac:dyDescent="0.25">
      <c r="A666" s="1">
        <v>100054</v>
      </c>
      <c r="B666" s="1">
        <v>7</v>
      </c>
    </row>
    <row r="667" spans="1:2" x14ac:dyDescent="0.25">
      <c r="A667" s="1">
        <v>101750</v>
      </c>
      <c r="B667" s="1">
        <v>67</v>
      </c>
    </row>
    <row r="668" spans="1:2" x14ac:dyDescent="0.25">
      <c r="A668" s="1">
        <v>100931</v>
      </c>
      <c r="B668" s="1">
        <v>192</v>
      </c>
    </row>
    <row r="669" spans="1:2" x14ac:dyDescent="0.25">
      <c r="A669" s="1">
        <v>102156</v>
      </c>
      <c r="B669" s="1">
        <v>37</v>
      </c>
    </row>
    <row r="670" spans="1:2" x14ac:dyDescent="0.25">
      <c r="A670" s="1">
        <v>102314</v>
      </c>
      <c r="B670" s="1">
        <v>37</v>
      </c>
    </row>
    <row r="671" spans="1:2" x14ac:dyDescent="0.25">
      <c r="A671" s="1">
        <v>102544</v>
      </c>
      <c r="B671" s="1">
        <v>50</v>
      </c>
    </row>
    <row r="672" spans="1:2" x14ac:dyDescent="0.25">
      <c r="A672" s="1">
        <v>101353</v>
      </c>
      <c r="B672" s="1">
        <v>34</v>
      </c>
    </row>
    <row r="673" spans="1:2" x14ac:dyDescent="0.25">
      <c r="A673" s="1">
        <v>100972</v>
      </c>
      <c r="B673" s="1">
        <v>178</v>
      </c>
    </row>
    <row r="674" spans="1:2" x14ac:dyDescent="0.25">
      <c r="A674" s="1">
        <v>100408</v>
      </c>
      <c r="B674" s="1">
        <v>41</v>
      </c>
    </row>
    <row r="675" spans="1:2" x14ac:dyDescent="0.25">
      <c r="A675" s="1">
        <v>100875</v>
      </c>
      <c r="B675" s="1">
        <v>68</v>
      </c>
    </row>
    <row r="676" spans="1:2" x14ac:dyDescent="0.25">
      <c r="A676" s="1">
        <v>101742</v>
      </c>
      <c r="B676" s="1">
        <v>72</v>
      </c>
    </row>
    <row r="677" spans="1:2" x14ac:dyDescent="0.25">
      <c r="A677" s="1">
        <v>101368</v>
      </c>
      <c r="B677" s="1">
        <v>623</v>
      </c>
    </row>
    <row r="678" spans="1:2" x14ac:dyDescent="0.25">
      <c r="A678" s="1">
        <v>100158</v>
      </c>
      <c r="B678" s="1">
        <v>251</v>
      </c>
    </row>
    <row r="679" spans="1:2" x14ac:dyDescent="0.25">
      <c r="A679" s="1">
        <v>101673</v>
      </c>
      <c r="B679" s="1">
        <v>75</v>
      </c>
    </row>
    <row r="680" spans="1:2" x14ac:dyDescent="0.25">
      <c r="A680" s="1">
        <v>100241</v>
      </c>
      <c r="B680" s="1">
        <v>171</v>
      </c>
    </row>
    <row r="681" spans="1:2" x14ac:dyDescent="0.25">
      <c r="A681" s="1">
        <v>102560</v>
      </c>
      <c r="B681" s="1">
        <v>296</v>
      </c>
    </row>
    <row r="682" spans="1:2" x14ac:dyDescent="0.25">
      <c r="A682" s="1">
        <v>100317</v>
      </c>
      <c r="B682" s="1">
        <v>919</v>
      </c>
    </row>
    <row r="683" spans="1:2" x14ac:dyDescent="0.25">
      <c r="A683" s="1">
        <v>101498</v>
      </c>
      <c r="B683" s="1">
        <v>69</v>
      </c>
    </row>
    <row r="684" spans="1:2" x14ac:dyDescent="0.25">
      <c r="A684" s="1">
        <v>101181</v>
      </c>
      <c r="B684" s="1">
        <v>67</v>
      </c>
    </row>
    <row r="685" spans="1:2" x14ac:dyDescent="0.25">
      <c r="A685" s="1">
        <v>100739</v>
      </c>
      <c r="B685" s="1">
        <v>133</v>
      </c>
    </row>
    <row r="686" spans="1:2" x14ac:dyDescent="0.25">
      <c r="A686" s="1">
        <v>100176</v>
      </c>
      <c r="B686" s="1">
        <v>82</v>
      </c>
    </row>
    <row r="687" spans="1:2" x14ac:dyDescent="0.25">
      <c r="A687" s="1">
        <v>102628</v>
      </c>
      <c r="B687" s="1">
        <v>45</v>
      </c>
    </row>
    <row r="688" spans="1:2" x14ac:dyDescent="0.25">
      <c r="A688" s="1">
        <v>101804</v>
      </c>
      <c r="B688" s="1">
        <v>6</v>
      </c>
    </row>
    <row r="689" spans="1:2" x14ac:dyDescent="0.25">
      <c r="A689" s="1">
        <v>103073</v>
      </c>
      <c r="B689" s="1">
        <v>107</v>
      </c>
    </row>
    <row r="690" spans="1:2" x14ac:dyDescent="0.25">
      <c r="A690" s="1">
        <v>102052</v>
      </c>
      <c r="B690" s="1">
        <v>838</v>
      </c>
    </row>
    <row r="691" spans="1:2" x14ac:dyDescent="0.25">
      <c r="A691" s="1">
        <v>101471</v>
      </c>
      <c r="B691" s="1">
        <v>27</v>
      </c>
    </row>
    <row r="692" spans="1:2" x14ac:dyDescent="0.25">
      <c r="A692" s="1">
        <v>100329</v>
      </c>
      <c r="B692" s="1">
        <v>258</v>
      </c>
    </row>
    <row r="693" spans="1:2" x14ac:dyDescent="0.25">
      <c r="A693" s="1">
        <v>102149</v>
      </c>
      <c r="B693" s="1">
        <v>184</v>
      </c>
    </row>
    <row r="694" spans="1:2" x14ac:dyDescent="0.25">
      <c r="A694" s="1">
        <v>100503</v>
      </c>
      <c r="B694" s="1">
        <v>75</v>
      </c>
    </row>
    <row r="695" spans="1:2" x14ac:dyDescent="0.25">
      <c r="A695" s="1">
        <v>102565</v>
      </c>
      <c r="B695" s="1">
        <v>28</v>
      </c>
    </row>
    <row r="696" spans="1:2" x14ac:dyDescent="0.25">
      <c r="A696" s="1">
        <v>100837</v>
      </c>
      <c r="B696" s="1">
        <v>194</v>
      </c>
    </row>
    <row r="697" spans="1:2" x14ac:dyDescent="0.25">
      <c r="A697" s="1">
        <v>102546</v>
      </c>
      <c r="B697" s="1">
        <v>151</v>
      </c>
    </row>
    <row r="698" spans="1:2" x14ac:dyDescent="0.25">
      <c r="A698" s="1">
        <v>102302</v>
      </c>
      <c r="B698" s="1">
        <v>33</v>
      </c>
    </row>
    <row r="699" spans="1:2" x14ac:dyDescent="0.25">
      <c r="A699" s="1">
        <v>102027</v>
      </c>
      <c r="B699" s="1">
        <v>24</v>
      </c>
    </row>
    <row r="700" spans="1:2" x14ac:dyDescent="0.25">
      <c r="A700" s="1">
        <v>100170</v>
      </c>
      <c r="B700" s="1">
        <v>901</v>
      </c>
    </row>
    <row r="701" spans="1:2" x14ac:dyDescent="0.25">
      <c r="A701" s="1">
        <v>101687</v>
      </c>
      <c r="B701" s="1">
        <v>72</v>
      </c>
    </row>
    <row r="702" spans="1:2" x14ac:dyDescent="0.25">
      <c r="A702" s="1">
        <v>102954</v>
      </c>
      <c r="B702" s="1">
        <v>182</v>
      </c>
    </row>
    <row r="703" spans="1:2" x14ac:dyDescent="0.25">
      <c r="A703" s="1">
        <v>100971</v>
      </c>
      <c r="B703" s="1">
        <v>68</v>
      </c>
    </row>
    <row r="704" spans="1:2" x14ac:dyDescent="0.25">
      <c r="A704" s="1">
        <v>100845</v>
      </c>
      <c r="B704" s="1">
        <v>184</v>
      </c>
    </row>
    <row r="705" spans="1:2" x14ac:dyDescent="0.25">
      <c r="A705" s="1">
        <v>102460</v>
      </c>
      <c r="B705" s="1">
        <v>460</v>
      </c>
    </row>
    <row r="706" spans="1:2" x14ac:dyDescent="0.25">
      <c r="A706" s="1">
        <v>101332</v>
      </c>
      <c r="B706" s="1">
        <v>49</v>
      </c>
    </row>
    <row r="707" spans="1:2" x14ac:dyDescent="0.25">
      <c r="A707" s="1">
        <v>100608</v>
      </c>
      <c r="B707" s="1">
        <v>71</v>
      </c>
    </row>
    <row r="708" spans="1:2" x14ac:dyDescent="0.25">
      <c r="A708" s="1">
        <v>100648</v>
      </c>
      <c r="B708" s="1">
        <v>293</v>
      </c>
    </row>
    <row r="709" spans="1:2" x14ac:dyDescent="0.25">
      <c r="A709" s="1">
        <v>102495</v>
      </c>
      <c r="B709" s="1">
        <v>28</v>
      </c>
    </row>
    <row r="710" spans="1:2" x14ac:dyDescent="0.25">
      <c r="A710" s="1">
        <v>100865</v>
      </c>
      <c r="B710" s="1">
        <v>203</v>
      </c>
    </row>
    <row r="711" spans="1:2" x14ac:dyDescent="0.25">
      <c r="A711" s="1">
        <v>100186</v>
      </c>
      <c r="B711" s="1">
        <v>51</v>
      </c>
    </row>
    <row r="712" spans="1:2" x14ac:dyDescent="0.25">
      <c r="A712" s="1">
        <v>101701</v>
      </c>
      <c r="B712" s="1">
        <v>185</v>
      </c>
    </row>
    <row r="713" spans="1:2" x14ac:dyDescent="0.25">
      <c r="A713" s="1">
        <v>103103</v>
      </c>
      <c r="B713" s="1">
        <v>3</v>
      </c>
    </row>
    <row r="714" spans="1:2" x14ac:dyDescent="0.25">
      <c r="A714" s="1">
        <v>100141</v>
      </c>
      <c r="B714" s="1">
        <v>141</v>
      </c>
    </row>
    <row r="715" spans="1:2" x14ac:dyDescent="0.25">
      <c r="A715" s="1">
        <v>100353</v>
      </c>
      <c r="B715" s="1">
        <v>176</v>
      </c>
    </row>
    <row r="716" spans="1:2" x14ac:dyDescent="0.25">
      <c r="A716" s="1">
        <v>100804</v>
      </c>
      <c r="B716" s="1">
        <v>216</v>
      </c>
    </row>
    <row r="717" spans="1:2" x14ac:dyDescent="0.25">
      <c r="A717" s="1">
        <v>102070</v>
      </c>
      <c r="B717" s="1">
        <v>46</v>
      </c>
    </row>
    <row r="718" spans="1:2" x14ac:dyDescent="0.25">
      <c r="A718" s="1">
        <v>101778</v>
      </c>
      <c r="B718" s="1">
        <v>210</v>
      </c>
    </row>
    <row r="719" spans="1:2" x14ac:dyDescent="0.25">
      <c r="A719" s="1">
        <v>102096</v>
      </c>
      <c r="B719" s="1">
        <v>282</v>
      </c>
    </row>
    <row r="720" spans="1:2" x14ac:dyDescent="0.25">
      <c r="A720" s="1">
        <v>103097</v>
      </c>
      <c r="B720" s="1">
        <v>0</v>
      </c>
    </row>
    <row r="721" spans="1:2" x14ac:dyDescent="0.25">
      <c r="A721" s="1">
        <v>102743</v>
      </c>
      <c r="B721" s="1">
        <v>80</v>
      </c>
    </row>
    <row r="722" spans="1:2" x14ac:dyDescent="0.25">
      <c r="A722" s="1">
        <v>102089</v>
      </c>
      <c r="B722" s="1">
        <v>880</v>
      </c>
    </row>
    <row r="723" spans="1:2" x14ac:dyDescent="0.25">
      <c r="A723" s="1">
        <v>103098</v>
      </c>
      <c r="B723" s="1">
        <v>11</v>
      </c>
    </row>
    <row r="724" spans="1:2" x14ac:dyDescent="0.25">
      <c r="A724" s="1">
        <v>101928</v>
      </c>
      <c r="B724" s="1">
        <v>36</v>
      </c>
    </row>
    <row r="725" spans="1:2" x14ac:dyDescent="0.25">
      <c r="A725" s="1">
        <v>100168</v>
      </c>
      <c r="B725" s="1">
        <v>195</v>
      </c>
    </row>
    <row r="726" spans="1:2" x14ac:dyDescent="0.25">
      <c r="A726" s="1">
        <v>100135</v>
      </c>
      <c r="B726" s="1">
        <v>60</v>
      </c>
    </row>
    <row r="727" spans="1:2" x14ac:dyDescent="0.25">
      <c r="A727" s="1">
        <v>102265</v>
      </c>
      <c r="B727" s="1">
        <v>31</v>
      </c>
    </row>
    <row r="728" spans="1:2" x14ac:dyDescent="0.25">
      <c r="A728" s="1">
        <v>100375</v>
      </c>
      <c r="B728" s="1">
        <v>69</v>
      </c>
    </row>
    <row r="729" spans="1:2" x14ac:dyDescent="0.25">
      <c r="A729" s="1">
        <v>102846</v>
      </c>
      <c r="B729" s="1">
        <v>164</v>
      </c>
    </row>
    <row r="730" spans="1:2" x14ac:dyDescent="0.25">
      <c r="A730" s="1">
        <v>100693</v>
      </c>
      <c r="B730" s="1">
        <v>234</v>
      </c>
    </row>
    <row r="731" spans="1:2" x14ac:dyDescent="0.25">
      <c r="A731" s="1">
        <v>101973</v>
      </c>
      <c r="B731" s="1">
        <v>986</v>
      </c>
    </row>
    <row r="732" spans="1:2" x14ac:dyDescent="0.25">
      <c r="A732" s="1">
        <v>100278</v>
      </c>
      <c r="B732" s="1">
        <v>84</v>
      </c>
    </row>
    <row r="733" spans="1:2" x14ac:dyDescent="0.25">
      <c r="A733" s="1">
        <v>100741</v>
      </c>
      <c r="B733" s="1">
        <v>68</v>
      </c>
    </row>
    <row r="734" spans="1:2" x14ac:dyDescent="0.25">
      <c r="A734" s="1">
        <v>100126</v>
      </c>
      <c r="B734" s="1">
        <v>82</v>
      </c>
    </row>
    <row r="735" spans="1:2" x14ac:dyDescent="0.25">
      <c r="A735" s="1">
        <v>102147</v>
      </c>
      <c r="B735" s="1">
        <v>0</v>
      </c>
    </row>
    <row r="736" spans="1:2" x14ac:dyDescent="0.25">
      <c r="A736" s="1">
        <v>102777</v>
      </c>
      <c r="B736" s="1">
        <v>236</v>
      </c>
    </row>
    <row r="737" spans="1:2" x14ac:dyDescent="0.25">
      <c r="A737" s="1">
        <v>103034</v>
      </c>
      <c r="B737" s="1">
        <v>607</v>
      </c>
    </row>
    <row r="738" spans="1:2" x14ac:dyDescent="0.25">
      <c r="A738" s="1">
        <v>102680</v>
      </c>
      <c r="B738" s="1">
        <v>112</v>
      </c>
    </row>
    <row r="739" spans="1:2" x14ac:dyDescent="0.25">
      <c r="A739" s="1">
        <v>101800</v>
      </c>
      <c r="B739" s="1">
        <v>105</v>
      </c>
    </row>
    <row r="740" spans="1:2" x14ac:dyDescent="0.25">
      <c r="A740" s="1">
        <v>102730</v>
      </c>
      <c r="B740" s="1">
        <v>666</v>
      </c>
    </row>
    <row r="741" spans="1:2" x14ac:dyDescent="0.25">
      <c r="A741" s="1">
        <v>100159</v>
      </c>
      <c r="B741" s="1">
        <v>82</v>
      </c>
    </row>
    <row r="742" spans="1:2" x14ac:dyDescent="0.25">
      <c r="A742" s="1">
        <v>101081</v>
      </c>
      <c r="B742" s="1">
        <v>17</v>
      </c>
    </row>
    <row r="743" spans="1:2" x14ac:dyDescent="0.25">
      <c r="A743" s="1">
        <v>102231</v>
      </c>
      <c r="B743" s="1">
        <v>9</v>
      </c>
    </row>
    <row r="744" spans="1:2" x14ac:dyDescent="0.25">
      <c r="A744" s="1">
        <v>100929</v>
      </c>
      <c r="B744" s="1">
        <v>69</v>
      </c>
    </row>
    <row r="745" spans="1:2" x14ac:dyDescent="0.25">
      <c r="A745" s="1">
        <v>101351</v>
      </c>
      <c r="B745" s="1">
        <v>155</v>
      </c>
    </row>
    <row r="746" spans="1:2" x14ac:dyDescent="0.25">
      <c r="A746" s="1">
        <v>100066</v>
      </c>
      <c r="B746" s="1">
        <v>36</v>
      </c>
    </row>
    <row r="747" spans="1:2" x14ac:dyDescent="0.25">
      <c r="A747" s="1">
        <v>100894</v>
      </c>
      <c r="B747" s="1">
        <v>106</v>
      </c>
    </row>
    <row r="748" spans="1:2" x14ac:dyDescent="0.25">
      <c r="A748" s="1">
        <v>100272</v>
      </c>
      <c r="B748" s="1">
        <v>84</v>
      </c>
    </row>
    <row r="749" spans="1:2" x14ac:dyDescent="0.25">
      <c r="A749" s="1">
        <v>100584</v>
      </c>
      <c r="B749" s="1">
        <v>75</v>
      </c>
    </row>
    <row r="750" spans="1:2" x14ac:dyDescent="0.25">
      <c r="A750" s="1">
        <v>102171</v>
      </c>
      <c r="B750" s="1">
        <v>699</v>
      </c>
    </row>
    <row r="751" spans="1:2" x14ac:dyDescent="0.25">
      <c r="A751" s="1">
        <v>100611</v>
      </c>
      <c r="B751" s="1">
        <v>136</v>
      </c>
    </row>
    <row r="752" spans="1:2" x14ac:dyDescent="0.25">
      <c r="A752" s="1">
        <v>102375</v>
      </c>
      <c r="B752" s="1">
        <v>300</v>
      </c>
    </row>
    <row r="753" spans="1:2" x14ac:dyDescent="0.25">
      <c r="A753" s="1">
        <v>102906</v>
      </c>
      <c r="B753" s="1">
        <v>179</v>
      </c>
    </row>
    <row r="754" spans="1:2" x14ac:dyDescent="0.25">
      <c r="A754" s="1">
        <v>102129</v>
      </c>
      <c r="B754" s="1">
        <v>43</v>
      </c>
    </row>
    <row r="755" spans="1:2" x14ac:dyDescent="0.25">
      <c r="A755" s="1">
        <v>100360</v>
      </c>
      <c r="B755" s="1">
        <v>235</v>
      </c>
    </row>
    <row r="756" spans="1:2" x14ac:dyDescent="0.25">
      <c r="A756" s="1">
        <v>100282</v>
      </c>
      <c r="B756" s="1">
        <v>867</v>
      </c>
    </row>
    <row r="757" spans="1:2" x14ac:dyDescent="0.25">
      <c r="A757" s="1">
        <v>100914</v>
      </c>
      <c r="B757" s="1">
        <v>68</v>
      </c>
    </row>
    <row r="758" spans="1:2" x14ac:dyDescent="0.25">
      <c r="A758" s="1">
        <v>100935</v>
      </c>
      <c r="B758" s="1">
        <v>243</v>
      </c>
    </row>
    <row r="759" spans="1:2" x14ac:dyDescent="0.25">
      <c r="A759" s="1">
        <v>100338</v>
      </c>
      <c r="B759" s="1">
        <v>60</v>
      </c>
    </row>
    <row r="760" spans="1:2" x14ac:dyDescent="0.25">
      <c r="A760" s="1">
        <v>100398</v>
      </c>
      <c r="B760" s="1">
        <v>139</v>
      </c>
    </row>
    <row r="761" spans="1:2" x14ac:dyDescent="0.25">
      <c r="A761" s="1">
        <v>101398</v>
      </c>
      <c r="B761" s="1">
        <v>77</v>
      </c>
    </row>
    <row r="762" spans="1:2" x14ac:dyDescent="0.25">
      <c r="A762" s="1">
        <v>102034</v>
      </c>
      <c r="B762" s="1">
        <v>914</v>
      </c>
    </row>
    <row r="763" spans="1:2" x14ac:dyDescent="0.25">
      <c r="A763" s="1">
        <v>101319</v>
      </c>
      <c r="B763" s="1">
        <v>52</v>
      </c>
    </row>
    <row r="764" spans="1:2" x14ac:dyDescent="0.25">
      <c r="A764" s="1">
        <v>102879</v>
      </c>
      <c r="B764" s="1">
        <v>35</v>
      </c>
    </row>
    <row r="765" spans="1:2" x14ac:dyDescent="0.25">
      <c r="A765" s="1">
        <v>100005</v>
      </c>
      <c r="B765" s="1">
        <v>75</v>
      </c>
    </row>
    <row r="766" spans="1:2" x14ac:dyDescent="0.25">
      <c r="A766" s="1">
        <v>100064</v>
      </c>
      <c r="B766" s="1">
        <v>70</v>
      </c>
    </row>
    <row r="767" spans="1:2" x14ac:dyDescent="0.25">
      <c r="A767" s="1">
        <v>102657</v>
      </c>
      <c r="B767" s="1">
        <v>153</v>
      </c>
    </row>
    <row r="768" spans="1:2" x14ac:dyDescent="0.25">
      <c r="A768" s="1">
        <v>103192</v>
      </c>
      <c r="B768" s="1">
        <v>409</v>
      </c>
    </row>
    <row r="769" spans="1:2" x14ac:dyDescent="0.25">
      <c r="A769" s="1">
        <v>100699</v>
      </c>
      <c r="B769" s="1">
        <v>24</v>
      </c>
    </row>
    <row r="770" spans="1:2" x14ac:dyDescent="0.25">
      <c r="A770" s="1">
        <v>100330</v>
      </c>
      <c r="B770" s="1">
        <v>84</v>
      </c>
    </row>
    <row r="771" spans="1:2" x14ac:dyDescent="0.25">
      <c r="A771" s="1">
        <v>102574</v>
      </c>
      <c r="B771" s="1">
        <v>35</v>
      </c>
    </row>
    <row r="772" spans="1:2" x14ac:dyDescent="0.25">
      <c r="A772" s="1">
        <v>101247</v>
      </c>
      <c r="B772" s="1">
        <v>51</v>
      </c>
    </row>
    <row r="773" spans="1:2" x14ac:dyDescent="0.25">
      <c r="A773" s="1">
        <v>100466</v>
      </c>
      <c r="B773" s="1">
        <v>75</v>
      </c>
    </row>
    <row r="774" spans="1:2" x14ac:dyDescent="0.25">
      <c r="A774" s="1">
        <v>100322</v>
      </c>
      <c r="B774" s="1">
        <v>168</v>
      </c>
    </row>
    <row r="775" spans="1:2" x14ac:dyDescent="0.25">
      <c r="A775" s="1">
        <v>101754</v>
      </c>
      <c r="B775" s="1">
        <v>227</v>
      </c>
    </row>
    <row r="776" spans="1:2" x14ac:dyDescent="0.25">
      <c r="A776" s="1">
        <v>101134</v>
      </c>
      <c r="B776" s="1">
        <v>69</v>
      </c>
    </row>
    <row r="777" spans="1:2" x14ac:dyDescent="0.25">
      <c r="A777" s="1">
        <v>101146</v>
      </c>
      <c r="B777" s="1">
        <v>69</v>
      </c>
    </row>
    <row r="778" spans="1:2" x14ac:dyDescent="0.25">
      <c r="A778" s="1">
        <v>100412</v>
      </c>
      <c r="B778" s="1">
        <v>135</v>
      </c>
    </row>
    <row r="779" spans="1:2" x14ac:dyDescent="0.25">
      <c r="A779" s="1">
        <v>101681</v>
      </c>
      <c r="B779" s="1">
        <v>60</v>
      </c>
    </row>
    <row r="780" spans="1:2" x14ac:dyDescent="0.25">
      <c r="A780" s="1">
        <v>102257</v>
      </c>
      <c r="B780" s="1">
        <v>1</v>
      </c>
    </row>
    <row r="781" spans="1:2" x14ac:dyDescent="0.25">
      <c r="A781" s="1">
        <v>102390</v>
      </c>
      <c r="B781" s="1">
        <v>26</v>
      </c>
    </row>
    <row r="782" spans="1:2" x14ac:dyDescent="0.25">
      <c r="A782" s="1">
        <v>100705</v>
      </c>
      <c r="B782" s="1">
        <v>3</v>
      </c>
    </row>
    <row r="783" spans="1:2" x14ac:dyDescent="0.25">
      <c r="A783" s="1">
        <v>102367</v>
      </c>
      <c r="B783" s="1">
        <v>39</v>
      </c>
    </row>
    <row r="784" spans="1:2" x14ac:dyDescent="0.25">
      <c r="A784" s="1">
        <v>103152</v>
      </c>
      <c r="B784" s="1">
        <v>70</v>
      </c>
    </row>
    <row r="785" spans="1:2" x14ac:dyDescent="0.25">
      <c r="A785" s="1">
        <v>100151</v>
      </c>
      <c r="B785" s="1">
        <v>82</v>
      </c>
    </row>
    <row r="786" spans="1:2" x14ac:dyDescent="0.25">
      <c r="A786" s="1">
        <v>101026</v>
      </c>
      <c r="B786" s="1">
        <v>46</v>
      </c>
    </row>
    <row r="787" spans="1:2" x14ac:dyDescent="0.25">
      <c r="A787" s="1">
        <v>100379</v>
      </c>
      <c r="B787" s="1">
        <v>61</v>
      </c>
    </row>
    <row r="788" spans="1:2" x14ac:dyDescent="0.25">
      <c r="A788" s="1">
        <v>102429</v>
      </c>
      <c r="B788" s="1">
        <v>61</v>
      </c>
    </row>
    <row r="789" spans="1:2" x14ac:dyDescent="0.25">
      <c r="A789" s="1">
        <v>101827</v>
      </c>
      <c r="B789" s="1">
        <v>62</v>
      </c>
    </row>
    <row r="790" spans="1:2" x14ac:dyDescent="0.25">
      <c r="A790" s="1">
        <v>102786</v>
      </c>
      <c r="B790" s="1">
        <v>49</v>
      </c>
    </row>
    <row r="791" spans="1:2" x14ac:dyDescent="0.25">
      <c r="A791" s="1">
        <v>102819</v>
      </c>
      <c r="B791" s="1">
        <v>9</v>
      </c>
    </row>
    <row r="792" spans="1:2" x14ac:dyDescent="0.25">
      <c r="A792" s="1">
        <v>100340</v>
      </c>
      <c r="B792" s="1">
        <v>84</v>
      </c>
    </row>
    <row r="793" spans="1:2" x14ac:dyDescent="0.25">
      <c r="A793" s="1">
        <v>103028</v>
      </c>
      <c r="B793" s="1">
        <v>65</v>
      </c>
    </row>
    <row r="794" spans="1:2" x14ac:dyDescent="0.25">
      <c r="A794" s="1">
        <v>102670</v>
      </c>
      <c r="B794" s="1">
        <v>772</v>
      </c>
    </row>
    <row r="795" spans="1:2" x14ac:dyDescent="0.25">
      <c r="A795" s="1">
        <v>100987</v>
      </c>
      <c r="B795" s="1">
        <v>175</v>
      </c>
    </row>
    <row r="796" spans="1:2" x14ac:dyDescent="0.25">
      <c r="A796" s="1">
        <v>100819</v>
      </c>
      <c r="B796" s="1">
        <v>240</v>
      </c>
    </row>
    <row r="797" spans="1:2" x14ac:dyDescent="0.25">
      <c r="A797" s="1">
        <v>101365</v>
      </c>
      <c r="B797" s="1">
        <v>29</v>
      </c>
    </row>
    <row r="798" spans="1:2" x14ac:dyDescent="0.25">
      <c r="A798" s="1">
        <v>100808</v>
      </c>
      <c r="B798" s="1">
        <v>68</v>
      </c>
    </row>
    <row r="799" spans="1:2" x14ac:dyDescent="0.25">
      <c r="A799" s="1">
        <v>103206</v>
      </c>
      <c r="B799" s="1">
        <v>33</v>
      </c>
    </row>
    <row r="800" spans="1:2" x14ac:dyDescent="0.25">
      <c r="A800" s="1">
        <v>102910</v>
      </c>
      <c r="B800" s="1">
        <v>255</v>
      </c>
    </row>
    <row r="801" spans="1:2" x14ac:dyDescent="0.25">
      <c r="A801" s="1">
        <v>101791</v>
      </c>
      <c r="B801" s="1">
        <v>840</v>
      </c>
    </row>
    <row r="802" spans="1:2" x14ac:dyDescent="0.25">
      <c r="A802" s="1">
        <v>100777</v>
      </c>
      <c r="B802" s="1">
        <v>885</v>
      </c>
    </row>
    <row r="803" spans="1:2" x14ac:dyDescent="0.25">
      <c r="A803" s="1">
        <v>100453</v>
      </c>
      <c r="B803" s="1">
        <v>75</v>
      </c>
    </row>
    <row r="804" spans="1:2" x14ac:dyDescent="0.25">
      <c r="A804" s="1">
        <v>100513</v>
      </c>
      <c r="B804" s="1">
        <v>75</v>
      </c>
    </row>
    <row r="805" spans="1:2" x14ac:dyDescent="0.25">
      <c r="A805" s="1">
        <v>102381</v>
      </c>
      <c r="B805" s="1">
        <v>166</v>
      </c>
    </row>
    <row r="806" spans="1:2" x14ac:dyDescent="0.25">
      <c r="A806" s="1">
        <v>100932</v>
      </c>
      <c r="B806" s="1">
        <v>68</v>
      </c>
    </row>
    <row r="807" spans="1:2" x14ac:dyDescent="0.25">
      <c r="A807" s="1">
        <v>101945</v>
      </c>
      <c r="B807" s="1">
        <v>6</v>
      </c>
    </row>
    <row r="808" spans="1:2" x14ac:dyDescent="0.25">
      <c r="A808" s="1">
        <v>101467</v>
      </c>
      <c r="B808" s="1">
        <v>12</v>
      </c>
    </row>
    <row r="809" spans="1:2" x14ac:dyDescent="0.25">
      <c r="A809" s="1">
        <v>101658</v>
      </c>
      <c r="B809" s="1">
        <v>154</v>
      </c>
    </row>
    <row r="810" spans="1:2" x14ac:dyDescent="0.25">
      <c r="A810" s="1">
        <v>101405</v>
      </c>
      <c r="B810" s="1">
        <v>77</v>
      </c>
    </row>
    <row r="811" spans="1:2" x14ac:dyDescent="0.25">
      <c r="A811" s="1">
        <v>100033</v>
      </c>
      <c r="B811" s="1">
        <v>252</v>
      </c>
    </row>
    <row r="812" spans="1:2" x14ac:dyDescent="0.25">
      <c r="A812" s="1">
        <v>102095</v>
      </c>
      <c r="B812" s="1">
        <v>90</v>
      </c>
    </row>
    <row r="813" spans="1:2" x14ac:dyDescent="0.25">
      <c r="A813" s="1">
        <v>101559</v>
      </c>
      <c r="B813" s="1">
        <v>264</v>
      </c>
    </row>
    <row r="814" spans="1:2" x14ac:dyDescent="0.25">
      <c r="A814" s="1">
        <v>101811</v>
      </c>
      <c r="B814" s="1">
        <v>76</v>
      </c>
    </row>
    <row r="815" spans="1:2" x14ac:dyDescent="0.25">
      <c r="A815" s="1">
        <v>101307</v>
      </c>
      <c r="B815" s="1">
        <v>608</v>
      </c>
    </row>
    <row r="816" spans="1:2" x14ac:dyDescent="0.25">
      <c r="A816" s="1">
        <v>101206</v>
      </c>
      <c r="B816" s="1">
        <v>104</v>
      </c>
    </row>
    <row r="817" spans="1:2" x14ac:dyDescent="0.25">
      <c r="A817" s="1">
        <v>102908</v>
      </c>
      <c r="B817" s="1">
        <v>21</v>
      </c>
    </row>
    <row r="818" spans="1:2" x14ac:dyDescent="0.25">
      <c r="A818" s="1">
        <v>100795</v>
      </c>
      <c r="B818" s="1">
        <v>68</v>
      </c>
    </row>
    <row r="819" spans="1:2" x14ac:dyDescent="0.25">
      <c r="A819" s="1">
        <v>101870</v>
      </c>
      <c r="B819" s="1">
        <v>285</v>
      </c>
    </row>
    <row r="820" spans="1:2" x14ac:dyDescent="0.25">
      <c r="A820" s="1">
        <v>101835</v>
      </c>
      <c r="B820" s="1">
        <v>36</v>
      </c>
    </row>
    <row r="821" spans="1:2" x14ac:dyDescent="0.25">
      <c r="A821" s="1">
        <v>103179</v>
      </c>
      <c r="B821" s="1">
        <v>24</v>
      </c>
    </row>
    <row r="822" spans="1:2" x14ac:dyDescent="0.25">
      <c r="A822" s="1">
        <v>101109</v>
      </c>
      <c r="B822" s="1">
        <v>65</v>
      </c>
    </row>
    <row r="823" spans="1:2" x14ac:dyDescent="0.25">
      <c r="A823" s="1">
        <v>100302</v>
      </c>
      <c r="B823" s="1">
        <v>176</v>
      </c>
    </row>
    <row r="824" spans="1:2" x14ac:dyDescent="0.25">
      <c r="A824" s="1">
        <v>102827</v>
      </c>
      <c r="B824" s="1">
        <v>105</v>
      </c>
    </row>
    <row r="825" spans="1:2" x14ac:dyDescent="0.25">
      <c r="A825" s="1">
        <v>100559</v>
      </c>
      <c r="B825" s="1">
        <v>75</v>
      </c>
    </row>
    <row r="826" spans="1:2" x14ac:dyDescent="0.25">
      <c r="A826" s="1">
        <v>102269</v>
      </c>
      <c r="B826" s="1">
        <v>99</v>
      </c>
    </row>
    <row r="827" spans="1:2" x14ac:dyDescent="0.25">
      <c r="A827" s="1">
        <v>100472</v>
      </c>
      <c r="B827" s="1">
        <v>295</v>
      </c>
    </row>
    <row r="828" spans="1:2" x14ac:dyDescent="0.25">
      <c r="A828" s="1">
        <v>101207</v>
      </c>
      <c r="B828" s="1">
        <v>28</v>
      </c>
    </row>
    <row r="829" spans="1:2" x14ac:dyDescent="0.25">
      <c r="A829" s="1">
        <v>100344</v>
      </c>
      <c r="B829" s="1">
        <v>286</v>
      </c>
    </row>
    <row r="830" spans="1:2" x14ac:dyDescent="0.25">
      <c r="A830" s="1">
        <v>100461</v>
      </c>
      <c r="B830" s="1">
        <v>158</v>
      </c>
    </row>
    <row r="831" spans="1:2" x14ac:dyDescent="0.25">
      <c r="A831" s="1">
        <v>102206</v>
      </c>
      <c r="B831" s="1">
        <v>680</v>
      </c>
    </row>
    <row r="832" spans="1:2" x14ac:dyDescent="0.25">
      <c r="A832" s="1">
        <v>100047</v>
      </c>
      <c r="B832" s="1">
        <v>190</v>
      </c>
    </row>
    <row r="833" spans="1:2" x14ac:dyDescent="0.25">
      <c r="A833" s="1">
        <v>100536</v>
      </c>
      <c r="B833" s="1">
        <v>371</v>
      </c>
    </row>
    <row r="834" spans="1:2" x14ac:dyDescent="0.25">
      <c r="A834" s="1">
        <v>101585</v>
      </c>
      <c r="B834" s="1">
        <v>244</v>
      </c>
    </row>
    <row r="835" spans="1:2" x14ac:dyDescent="0.25">
      <c r="A835" s="1">
        <v>100978</v>
      </c>
      <c r="B835" s="1">
        <v>68</v>
      </c>
    </row>
    <row r="836" spans="1:2" x14ac:dyDescent="0.25">
      <c r="A836" s="1">
        <v>102790</v>
      </c>
      <c r="B836" s="1">
        <v>217</v>
      </c>
    </row>
    <row r="837" spans="1:2" x14ac:dyDescent="0.25">
      <c r="A837" s="1">
        <v>101444</v>
      </c>
      <c r="B837" s="1">
        <v>35</v>
      </c>
    </row>
    <row r="838" spans="1:2" x14ac:dyDescent="0.25">
      <c r="A838" s="1">
        <v>101286</v>
      </c>
      <c r="B838" s="1">
        <v>17</v>
      </c>
    </row>
    <row r="839" spans="1:2" x14ac:dyDescent="0.25">
      <c r="A839" s="1">
        <v>101466</v>
      </c>
      <c r="B839" s="1">
        <v>145</v>
      </c>
    </row>
    <row r="840" spans="1:2" x14ac:dyDescent="0.25">
      <c r="A840" s="1">
        <v>102235</v>
      </c>
      <c r="B840" s="1">
        <v>302</v>
      </c>
    </row>
    <row r="841" spans="1:2" x14ac:dyDescent="0.25">
      <c r="A841" s="1">
        <v>101425</v>
      </c>
      <c r="B841" s="1">
        <v>77</v>
      </c>
    </row>
    <row r="842" spans="1:2" x14ac:dyDescent="0.25">
      <c r="A842" s="1">
        <v>100561</v>
      </c>
      <c r="B842" s="1">
        <v>75</v>
      </c>
    </row>
    <row r="843" spans="1:2" x14ac:dyDescent="0.25">
      <c r="A843" s="1">
        <v>102056</v>
      </c>
      <c r="B843" s="1">
        <v>779</v>
      </c>
    </row>
    <row r="844" spans="1:2" x14ac:dyDescent="0.25">
      <c r="A844" s="1">
        <v>102576</v>
      </c>
      <c r="B844" s="1">
        <v>42</v>
      </c>
    </row>
    <row r="845" spans="1:2" x14ac:dyDescent="0.25">
      <c r="A845" s="1">
        <v>100270</v>
      </c>
      <c r="B845" s="1">
        <v>84</v>
      </c>
    </row>
    <row r="846" spans="1:2" x14ac:dyDescent="0.25">
      <c r="A846" s="1">
        <v>103046</v>
      </c>
      <c r="B846" s="1">
        <v>68</v>
      </c>
    </row>
    <row r="847" spans="1:2" x14ac:dyDescent="0.25">
      <c r="A847" s="1">
        <v>100614</v>
      </c>
      <c r="B847" s="1">
        <v>75</v>
      </c>
    </row>
    <row r="848" spans="1:2" x14ac:dyDescent="0.25">
      <c r="A848" s="1">
        <v>101158</v>
      </c>
      <c r="B848" s="1">
        <v>69</v>
      </c>
    </row>
    <row r="849" spans="1:2" x14ac:dyDescent="0.25">
      <c r="A849" s="1">
        <v>101511</v>
      </c>
      <c r="B849" s="1">
        <v>164</v>
      </c>
    </row>
    <row r="850" spans="1:2" x14ac:dyDescent="0.25">
      <c r="A850" s="1">
        <v>102335</v>
      </c>
      <c r="B850" s="1">
        <v>11</v>
      </c>
    </row>
    <row r="851" spans="1:2" x14ac:dyDescent="0.25">
      <c r="A851" s="1">
        <v>101996</v>
      </c>
      <c r="B851" s="1">
        <v>187</v>
      </c>
    </row>
    <row r="852" spans="1:2" x14ac:dyDescent="0.25">
      <c r="A852" s="1">
        <v>102889</v>
      </c>
      <c r="B852" s="1">
        <v>298</v>
      </c>
    </row>
    <row r="853" spans="1:2" x14ac:dyDescent="0.25">
      <c r="A853" s="1">
        <v>102087</v>
      </c>
      <c r="B853" s="1">
        <v>38</v>
      </c>
    </row>
    <row r="854" spans="1:2" x14ac:dyDescent="0.25">
      <c r="A854" s="1">
        <v>102182</v>
      </c>
      <c r="B854" s="1">
        <v>1</v>
      </c>
    </row>
    <row r="855" spans="1:2" x14ac:dyDescent="0.25">
      <c r="A855" s="1">
        <v>100447</v>
      </c>
      <c r="B855" s="1">
        <v>273</v>
      </c>
    </row>
    <row r="856" spans="1:2" x14ac:dyDescent="0.25">
      <c r="A856" s="1">
        <v>100730</v>
      </c>
      <c r="B856" s="1">
        <v>41</v>
      </c>
    </row>
    <row r="857" spans="1:2" x14ac:dyDescent="0.25">
      <c r="A857" s="1">
        <v>102298</v>
      </c>
      <c r="B857" s="1">
        <v>288</v>
      </c>
    </row>
    <row r="858" spans="1:2" x14ac:dyDescent="0.25">
      <c r="A858" s="1">
        <v>101538</v>
      </c>
      <c r="B858" s="1">
        <v>218</v>
      </c>
    </row>
    <row r="859" spans="1:2" x14ac:dyDescent="0.25">
      <c r="A859" s="1">
        <v>102327</v>
      </c>
      <c r="B859" s="1">
        <v>182</v>
      </c>
    </row>
    <row r="860" spans="1:2" x14ac:dyDescent="0.25">
      <c r="A860" s="1">
        <v>103129</v>
      </c>
      <c r="B860" s="1">
        <v>40</v>
      </c>
    </row>
    <row r="861" spans="1:2" x14ac:dyDescent="0.25">
      <c r="A861" s="1">
        <v>102049</v>
      </c>
      <c r="B861" s="1">
        <v>26</v>
      </c>
    </row>
    <row r="862" spans="1:2" x14ac:dyDescent="0.25">
      <c r="A862" s="1">
        <v>100354</v>
      </c>
      <c r="B862" s="1">
        <v>84</v>
      </c>
    </row>
    <row r="863" spans="1:2" x14ac:dyDescent="0.25">
      <c r="A863" s="1">
        <v>102516</v>
      </c>
      <c r="B863" s="1">
        <v>50</v>
      </c>
    </row>
    <row r="864" spans="1:2" x14ac:dyDescent="0.25">
      <c r="A864" s="1">
        <v>102829</v>
      </c>
      <c r="B864" s="1">
        <v>11</v>
      </c>
    </row>
    <row r="865" spans="1:2" x14ac:dyDescent="0.25">
      <c r="A865" s="1">
        <v>101348</v>
      </c>
      <c r="B865" s="1">
        <v>208</v>
      </c>
    </row>
    <row r="866" spans="1:2" x14ac:dyDescent="0.25">
      <c r="A866" s="1">
        <v>102099</v>
      </c>
      <c r="B866" s="1">
        <v>41</v>
      </c>
    </row>
    <row r="867" spans="1:2" x14ac:dyDescent="0.25">
      <c r="A867" s="1">
        <v>102343</v>
      </c>
      <c r="B867" s="1">
        <v>55</v>
      </c>
    </row>
    <row r="868" spans="1:2" x14ac:dyDescent="0.25">
      <c r="A868" s="1">
        <v>100044</v>
      </c>
      <c r="B868" s="1">
        <v>69</v>
      </c>
    </row>
    <row r="869" spans="1:2" x14ac:dyDescent="0.25">
      <c r="A869" s="1">
        <v>102950</v>
      </c>
      <c r="B869" s="1">
        <v>64</v>
      </c>
    </row>
    <row r="870" spans="1:2" x14ac:dyDescent="0.25">
      <c r="A870" s="1">
        <v>101349</v>
      </c>
      <c r="B870" s="1">
        <v>34</v>
      </c>
    </row>
    <row r="871" spans="1:2" x14ac:dyDescent="0.25">
      <c r="A871" s="1">
        <v>100520</v>
      </c>
      <c r="B871" s="1">
        <v>75</v>
      </c>
    </row>
    <row r="872" spans="1:2" x14ac:dyDescent="0.25">
      <c r="A872" s="1">
        <v>102792</v>
      </c>
      <c r="B872" s="1">
        <v>157</v>
      </c>
    </row>
    <row r="873" spans="1:2" x14ac:dyDescent="0.25">
      <c r="A873" s="1">
        <v>101433</v>
      </c>
      <c r="B873" s="1">
        <v>77</v>
      </c>
    </row>
    <row r="874" spans="1:2" x14ac:dyDescent="0.25">
      <c r="A874" s="1">
        <v>101997</v>
      </c>
      <c r="B874" s="1">
        <v>36</v>
      </c>
    </row>
    <row r="875" spans="1:2" x14ac:dyDescent="0.25">
      <c r="A875" s="1">
        <v>100736</v>
      </c>
      <c r="B875" s="1">
        <v>382</v>
      </c>
    </row>
    <row r="876" spans="1:2" x14ac:dyDescent="0.25">
      <c r="A876" s="1">
        <v>102932</v>
      </c>
      <c r="B876" s="1">
        <v>4</v>
      </c>
    </row>
    <row r="877" spans="1:2" x14ac:dyDescent="0.25">
      <c r="A877" s="1">
        <v>100822</v>
      </c>
      <c r="B877" s="1">
        <v>208</v>
      </c>
    </row>
    <row r="878" spans="1:2" x14ac:dyDescent="0.25">
      <c r="A878" s="1">
        <v>101139</v>
      </c>
      <c r="B878" s="1">
        <v>69</v>
      </c>
    </row>
    <row r="879" spans="1:2" x14ac:dyDescent="0.25">
      <c r="A879" s="1">
        <v>101634</v>
      </c>
      <c r="B879" s="1">
        <v>377</v>
      </c>
    </row>
    <row r="880" spans="1:2" x14ac:dyDescent="0.25">
      <c r="A880" s="1">
        <v>100790</v>
      </c>
      <c r="B880" s="1">
        <v>68</v>
      </c>
    </row>
    <row r="881" spans="1:2" x14ac:dyDescent="0.25">
      <c r="A881" s="1">
        <v>101767</v>
      </c>
      <c r="B881" s="1">
        <v>125</v>
      </c>
    </row>
    <row r="882" spans="1:2" x14ac:dyDescent="0.25">
      <c r="A882" s="1">
        <v>102621</v>
      </c>
      <c r="B882" s="1">
        <v>862</v>
      </c>
    </row>
    <row r="883" spans="1:2" x14ac:dyDescent="0.25">
      <c r="A883" s="1">
        <v>102225</v>
      </c>
      <c r="B883" s="1">
        <v>276</v>
      </c>
    </row>
    <row r="884" spans="1:2" x14ac:dyDescent="0.25">
      <c r="A884" s="1">
        <v>100223</v>
      </c>
      <c r="B884" s="1">
        <v>682</v>
      </c>
    </row>
    <row r="885" spans="1:2" x14ac:dyDescent="0.25">
      <c r="A885" s="1">
        <v>101853</v>
      </c>
      <c r="B885" s="1">
        <v>27</v>
      </c>
    </row>
    <row r="886" spans="1:2" x14ac:dyDescent="0.25">
      <c r="A886" s="1">
        <v>100249</v>
      </c>
      <c r="B886" s="1">
        <v>13</v>
      </c>
    </row>
    <row r="887" spans="1:2" x14ac:dyDescent="0.25">
      <c r="A887" s="1">
        <v>101490</v>
      </c>
      <c r="B887" s="1">
        <v>222</v>
      </c>
    </row>
    <row r="888" spans="1:2" x14ac:dyDescent="0.25">
      <c r="A888" s="1">
        <v>100765</v>
      </c>
      <c r="B888" s="1">
        <v>704</v>
      </c>
    </row>
    <row r="889" spans="1:2" x14ac:dyDescent="0.25">
      <c r="A889" s="1">
        <v>100089</v>
      </c>
      <c r="B889" s="1">
        <v>284</v>
      </c>
    </row>
    <row r="890" spans="1:2" x14ac:dyDescent="0.25">
      <c r="A890" s="1">
        <v>101113</v>
      </c>
      <c r="B890" s="1">
        <v>62</v>
      </c>
    </row>
    <row r="891" spans="1:2" x14ac:dyDescent="0.25">
      <c r="A891" s="1">
        <v>101999</v>
      </c>
      <c r="B891" s="1">
        <v>133</v>
      </c>
    </row>
    <row r="892" spans="1:2" x14ac:dyDescent="0.25">
      <c r="A892" s="1">
        <v>101014</v>
      </c>
      <c r="B892" s="1">
        <v>632</v>
      </c>
    </row>
    <row r="893" spans="1:2" x14ac:dyDescent="0.25">
      <c r="A893" s="1">
        <v>100913</v>
      </c>
      <c r="B893" s="1">
        <v>196</v>
      </c>
    </row>
    <row r="894" spans="1:2" x14ac:dyDescent="0.25">
      <c r="A894" s="1">
        <v>102717</v>
      </c>
      <c r="B894" s="1">
        <v>29</v>
      </c>
    </row>
    <row r="895" spans="1:2" x14ac:dyDescent="0.25">
      <c r="A895" s="1">
        <v>101525</v>
      </c>
      <c r="B895" s="1">
        <v>78</v>
      </c>
    </row>
    <row r="896" spans="1:2" x14ac:dyDescent="0.25">
      <c r="A896" s="1">
        <v>100597</v>
      </c>
      <c r="B896" s="1">
        <v>75</v>
      </c>
    </row>
    <row r="897" spans="1:2" x14ac:dyDescent="0.25">
      <c r="A897" s="1">
        <v>101716</v>
      </c>
      <c r="B897" s="1">
        <v>70</v>
      </c>
    </row>
    <row r="898" spans="1:2" x14ac:dyDescent="0.25">
      <c r="A898" s="1">
        <v>101721</v>
      </c>
      <c r="B898" s="1">
        <v>63</v>
      </c>
    </row>
    <row r="899" spans="1:2" x14ac:dyDescent="0.25">
      <c r="A899" s="1">
        <v>100548</v>
      </c>
      <c r="B899" s="1">
        <v>925</v>
      </c>
    </row>
    <row r="900" spans="1:2" x14ac:dyDescent="0.25">
      <c r="A900" s="1">
        <v>101905</v>
      </c>
      <c r="B900" s="1">
        <v>341</v>
      </c>
    </row>
    <row r="901" spans="1:2" x14ac:dyDescent="0.25">
      <c r="A901" s="1">
        <v>102140</v>
      </c>
      <c r="B901" s="1">
        <v>283</v>
      </c>
    </row>
    <row r="902" spans="1:2" x14ac:dyDescent="0.25">
      <c r="A902" s="1">
        <v>102767</v>
      </c>
      <c r="B902" s="1">
        <v>295</v>
      </c>
    </row>
    <row r="903" spans="1:2" x14ac:dyDescent="0.25">
      <c r="A903" s="1">
        <v>101342</v>
      </c>
      <c r="B903" s="1">
        <v>18</v>
      </c>
    </row>
    <row r="904" spans="1:2" x14ac:dyDescent="0.25">
      <c r="A904" s="1">
        <v>100494</v>
      </c>
      <c r="B904" s="1">
        <v>163</v>
      </c>
    </row>
    <row r="905" spans="1:2" x14ac:dyDescent="0.25">
      <c r="A905" s="1">
        <v>102830</v>
      </c>
      <c r="B905" s="1">
        <v>234</v>
      </c>
    </row>
    <row r="906" spans="1:2" x14ac:dyDescent="0.25">
      <c r="A906" s="1">
        <v>102337</v>
      </c>
      <c r="B906" s="1">
        <v>79</v>
      </c>
    </row>
    <row r="907" spans="1:2" x14ac:dyDescent="0.25">
      <c r="A907" s="1">
        <v>103144</v>
      </c>
      <c r="B907" s="1">
        <v>868</v>
      </c>
    </row>
    <row r="908" spans="1:2" x14ac:dyDescent="0.25">
      <c r="A908" s="1">
        <v>100470</v>
      </c>
      <c r="B908" s="1">
        <v>885</v>
      </c>
    </row>
    <row r="909" spans="1:2" x14ac:dyDescent="0.25">
      <c r="A909" s="1">
        <v>101171</v>
      </c>
      <c r="B909" s="1">
        <v>199</v>
      </c>
    </row>
    <row r="910" spans="1:2" x14ac:dyDescent="0.25">
      <c r="A910" s="1">
        <v>102772</v>
      </c>
      <c r="B910" s="1">
        <v>199</v>
      </c>
    </row>
    <row r="911" spans="1:2" x14ac:dyDescent="0.25">
      <c r="A911" s="1">
        <v>100582</v>
      </c>
      <c r="B911" s="1">
        <v>735</v>
      </c>
    </row>
    <row r="912" spans="1:2" x14ac:dyDescent="0.25">
      <c r="A912" s="1">
        <v>100768</v>
      </c>
      <c r="B912" s="1">
        <v>194</v>
      </c>
    </row>
    <row r="913" spans="1:2" x14ac:dyDescent="0.25">
      <c r="A913" s="1">
        <v>100758</v>
      </c>
      <c r="B913" s="1">
        <v>68</v>
      </c>
    </row>
    <row r="914" spans="1:2" x14ac:dyDescent="0.25">
      <c r="A914" s="1">
        <v>101108</v>
      </c>
      <c r="B914" s="1">
        <v>69</v>
      </c>
    </row>
    <row r="915" spans="1:2" x14ac:dyDescent="0.25">
      <c r="A915" s="1">
        <v>102869</v>
      </c>
      <c r="B915" s="1">
        <v>68</v>
      </c>
    </row>
    <row r="916" spans="1:2" x14ac:dyDescent="0.25">
      <c r="A916" s="1">
        <v>102958</v>
      </c>
      <c r="B916" s="1">
        <v>31</v>
      </c>
    </row>
    <row r="917" spans="1:2" x14ac:dyDescent="0.25">
      <c r="A917" s="1">
        <v>102341</v>
      </c>
      <c r="B917" s="1">
        <v>167</v>
      </c>
    </row>
    <row r="918" spans="1:2" x14ac:dyDescent="0.25">
      <c r="A918" s="1">
        <v>102933</v>
      </c>
      <c r="B918" s="1">
        <v>24</v>
      </c>
    </row>
    <row r="919" spans="1:2" x14ac:dyDescent="0.25">
      <c r="A919" s="1">
        <v>103031</v>
      </c>
      <c r="B919" s="1">
        <v>8</v>
      </c>
    </row>
    <row r="920" spans="1:2" x14ac:dyDescent="0.25">
      <c r="A920" s="1">
        <v>102504</v>
      </c>
      <c r="B920" s="1">
        <v>167</v>
      </c>
    </row>
    <row r="921" spans="1:2" x14ac:dyDescent="0.25">
      <c r="A921" s="1">
        <v>101277</v>
      </c>
      <c r="B921" s="1">
        <v>913</v>
      </c>
    </row>
    <row r="922" spans="1:2" x14ac:dyDescent="0.25">
      <c r="A922" s="1">
        <v>102661</v>
      </c>
      <c r="B922" s="1">
        <v>53</v>
      </c>
    </row>
    <row r="923" spans="1:2" x14ac:dyDescent="0.25">
      <c r="A923" s="1">
        <v>102057</v>
      </c>
      <c r="B923" s="1">
        <v>76</v>
      </c>
    </row>
    <row r="924" spans="1:2" x14ac:dyDescent="0.25">
      <c r="A924" s="1">
        <v>102492</v>
      </c>
      <c r="B924" s="1">
        <v>158</v>
      </c>
    </row>
    <row r="925" spans="1:2" x14ac:dyDescent="0.25">
      <c r="A925" s="1">
        <v>103124</v>
      </c>
      <c r="B925" s="1">
        <v>27</v>
      </c>
    </row>
    <row r="926" spans="1:2" x14ac:dyDescent="0.25">
      <c r="A926" s="1">
        <v>100853</v>
      </c>
      <c r="B926" s="1">
        <v>68</v>
      </c>
    </row>
    <row r="927" spans="1:2" x14ac:dyDescent="0.25">
      <c r="A927" s="1">
        <v>102600</v>
      </c>
      <c r="B927" s="1">
        <v>53</v>
      </c>
    </row>
    <row r="928" spans="1:2" x14ac:dyDescent="0.25">
      <c r="A928" s="1">
        <v>100557</v>
      </c>
      <c r="B928" s="1">
        <v>242</v>
      </c>
    </row>
    <row r="929" spans="1:2" x14ac:dyDescent="0.25">
      <c r="A929" s="1">
        <v>102012</v>
      </c>
      <c r="B929" s="1">
        <v>56</v>
      </c>
    </row>
    <row r="930" spans="1:2" x14ac:dyDescent="0.25">
      <c r="A930" s="1">
        <v>102614</v>
      </c>
      <c r="B930" s="1">
        <v>203</v>
      </c>
    </row>
    <row r="931" spans="1:2" x14ac:dyDescent="0.25">
      <c r="A931" s="1">
        <v>102974</v>
      </c>
      <c r="B931" s="1">
        <v>162</v>
      </c>
    </row>
    <row r="932" spans="1:2" x14ac:dyDescent="0.25">
      <c r="A932" s="1">
        <v>100239</v>
      </c>
      <c r="B932" s="1">
        <v>183</v>
      </c>
    </row>
    <row r="933" spans="1:2" x14ac:dyDescent="0.25">
      <c r="A933" s="1">
        <v>103135</v>
      </c>
      <c r="B933" s="1">
        <v>2</v>
      </c>
    </row>
    <row r="934" spans="1:2" x14ac:dyDescent="0.25">
      <c r="A934" s="1">
        <v>101953</v>
      </c>
      <c r="B934" s="1">
        <v>217</v>
      </c>
    </row>
    <row r="935" spans="1:2" x14ac:dyDescent="0.25">
      <c r="A935" s="1">
        <v>100017</v>
      </c>
      <c r="B935" s="1">
        <v>75</v>
      </c>
    </row>
    <row r="936" spans="1:2" x14ac:dyDescent="0.25">
      <c r="A936" s="1">
        <v>101036</v>
      </c>
      <c r="B936" s="1">
        <v>200</v>
      </c>
    </row>
    <row r="937" spans="1:2" x14ac:dyDescent="0.25">
      <c r="A937" s="1">
        <v>100218</v>
      </c>
      <c r="B937" s="1">
        <v>174</v>
      </c>
    </row>
    <row r="938" spans="1:2" x14ac:dyDescent="0.25">
      <c r="A938" s="1">
        <v>100211</v>
      </c>
      <c r="B938" s="1">
        <v>20</v>
      </c>
    </row>
    <row r="939" spans="1:2" x14ac:dyDescent="0.25">
      <c r="A939" s="1">
        <v>102357</v>
      </c>
      <c r="B939" s="1">
        <v>663</v>
      </c>
    </row>
    <row r="940" spans="1:2" x14ac:dyDescent="0.25">
      <c r="A940" s="1">
        <v>100500</v>
      </c>
      <c r="B940" s="1">
        <v>75</v>
      </c>
    </row>
    <row r="941" spans="1:2" x14ac:dyDescent="0.25">
      <c r="A941" s="1">
        <v>100510</v>
      </c>
      <c r="B941" s="1">
        <v>128</v>
      </c>
    </row>
    <row r="942" spans="1:2" x14ac:dyDescent="0.25">
      <c r="A942" s="1">
        <v>102503</v>
      </c>
      <c r="B942" s="1">
        <v>43</v>
      </c>
    </row>
    <row r="943" spans="1:2" x14ac:dyDescent="0.25">
      <c r="A943" s="1">
        <v>101719</v>
      </c>
      <c r="B943" s="1">
        <v>102</v>
      </c>
    </row>
    <row r="944" spans="1:2" x14ac:dyDescent="0.25">
      <c r="A944" s="1">
        <v>102809</v>
      </c>
      <c r="B944" s="1">
        <v>96</v>
      </c>
    </row>
    <row r="945" spans="1:2" x14ac:dyDescent="0.25">
      <c r="A945" s="1">
        <v>100535</v>
      </c>
      <c r="B945" s="1">
        <v>75</v>
      </c>
    </row>
    <row r="946" spans="1:2" x14ac:dyDescent="0.25">
      <c r="A946" s="1">
        <v>101589</v>
      </c>
      <c r="B946" s="1">
        <v>78</v>
      </c>
    </row>
    <row r="947" spans="1:2" x14ac:dyDescent="0.25">
      <c r="A947" s="1">
        <v>101127</v>
      </c>
      <c r="B947" s="1">
        <v>232</v>
      </c>
    </row>
    <row r="948" spans="1:2" x14ac:dyDescent="0.25">
      <c r="A948" s="1">
        <v>100387</v>
      </c>
      <c r="B948" s="1">
        <v>54</v>
      </c>
    </row>
    <row r="949" spans="1:2" x14ac:dyDescent="0.25">
      <c r="A949" s="1">
        <v>101263</v>
      </c>
      <c r="B949" s="1">
        <v>63</v>
      </c>
    </row>
    <row r="950" spans="1:2" x14ac:dyDescent="0.25">
      <c r="A950" s="1">
        <v>101886</v>
      </c>
      <c r="B950" s="1">
        <v>61</v>
      </c>
    </row>
    <row r="951" spans="1:2" x14ac:dyDescent="0.25">
      <c r="A951" s="1">
        <v>101133</v>
      </c>
      <c r="B951" s="1">
        <v>69</v>
      </c>
    </row>
    <row r="952" spans="1:2" x14ac:dyDescent="0.25">
      <c r="A952" s="1">
        <v>100647</v>
      </c>
      <c r="B952" s="1">
        <v>283</v>
      </c>
    </row>
    <row r="953" spans="1:2" x14ac:dyDescent="0.25">
      <c r="A953" s="1">
        <v>100142</v>
      </c>
      <c r="B953" s="1">
        <v>82</v>
      </c>
    </row>
    <row r="954" spans="1:2" x14ac:dyDescent="0.25">
      <c r="A954" s="1">
        <v>103090</v>
      </c>
      <c r="B954" s="1">
        <v>36</v>
      </c>
    </row>
    <row r="955" spans="1:2" x14ac:dyDescent="0.25">
      <c r="A955" s="1">
        <v>101713</v>
      </c>
      <c r="B955" s="1">
        <v>167</v>
      </c>
    </row>
    <row r="956" spans="1:2" x14ac:dyDescent="0.25">
      <c r="A956" s="1">
        <v>101323</v>
      </c>
      <c r="B956" s="1">
        <v>87</v>
      </c>
    </row>
    <row r="957" spans="1:2" x14ac:dyDescent="0.25">
      <c r="A957" s="1">
        <v>100843</v>
      </c>
      <c r="B957" s="1">
        <v>831</v>
      </c>
    </row>
    <row r="958" spans="1:2" x14ac:dyDescent="0.25">
      <c r="A958" s="1">
        <v>102599</v>
      </c>
      <c r="B958" s="1">
        <v>83</v>
      </c>
    </row>
    <row r="959" spans="1:2" x14ac:dyDescent="0.25">
      <c r="A959" s="1">
        <v>101954</v>
      </c>
      <c r="B959" s="1">
        <v>41</v>
      </c>
    </row>
    <row r="960" spans="1:2" x14ac:dyDescent="0.25">
      <c r="A960" s="1">
        <v>100890</v>
      </c>
      <c r="B960" s="1">
        <v>68</v>
      </c>
    </row>
    <row r="961" spans="1:2" x14ac:dyDescent="0.25">
      <c r="A961" s="1">
        <v>102163</v>
      </c>
      <c r="B961" s="1">
        <v>80</v>
      </c>
    </row>
    <row r="962" spans="1:2" x14ac:dyDescent="0.25">
      <c r="A962" s="1">
        <v>100554</v>
      </c>
      <c r="B962" s="1">
        <v>75</v>
      </c>
    </row>
    <row r="963" spans="1:2" x14ac:dyDescent="0.25">
      <c r="A963" s="1">
        <v>100144</v>
      </c>
      <c r="B963" s="1">
        <v>202</v>
      </c>
    </row>
    <row r="964" spans="1:2" x14ac:dyDescent="0.25">
      <c r="A964" s="1">
        <v>102071</v>
      </c>
      <c r="B964" s="1">
        <v>780</v>
      </c>
    </row>
    <row r="965" spans="1:2" x14ac:dyDescent="0.25">
      <c r="A965" s="1">
        <v>102677</v>
      </c>
      <c r="B965" s="1">
        <v>178</v>
      </c>
    </row>
    <row r="966" spans="1:2" x14ac:dyDescent="0.25">
      <c r="A966" s="1">
        <v>100690</v>
      </c>
      <c r="B966" s="1">
        <v>40</v>
      </c>
    </row>
    <row r="967" spans="1:2" x14ac:dyDescent="0.25">
      <c r="A967" s="1">
        <v>102832</v>
      </c>
      <c r="B967" s="1">
        <v>135</v>
      </c>
    </row>
    <row r="968" spans="1:2" x14ac:dyDescent="0.25">
      <c r="A968" s="1">
        <v>101220</v>
      </c>
      <c r="B968" s="1">
        <v>63</v>
      </c>
    </row>
    <row r="969" spans="1:2" x14ac:dyDescent="0.25">
      <c r="A969" s="1">
        <v>102050</v>
      </c>
      <c r="B969" s="1">
        <v>24</v>
      </c>
    </row>
    <row r="970" spans="1:2" x14ac:dyDescent="0.25">
      <c r="A970" s="1">
        <v>101682</v>
      </c>
      <c r="B970" s="1">
        <v>72</v>
      </c>
    </row>
    <row r="971" spans="1:2" x14ac:dyDescent="0.25">
      <c r="A971" s="1">
        <v>100365</v>
      </c>
      <c r="B971" s="1">
        <v>272</v>
      </c>
    </row>
    <row r="972" spans="1:2" x14ac:dyDescent="0.25">
      <c r="A972" s="1">
        <v>100833</v>
      </c>
      <c r="B972" s="1">
        <v>198</v>
      </c>
    </row>
    <row r="973" spans="1:2" x14ac:dyDescent="0.25">
      <c r="A973" s="1">
        <v>102766</v>
      </c>
      <c r="B973" s="1">
        <v>951</v>
      </c>
    </row>
    <row r="974" spans="1:2" x14ac:dyDescent="0.25">
      <c r="A974" s="1">
        <v>101110</v>
      </c>
      <c r="B974" s="1">
        <v>190</v>
      </c>
    </row>
    <row r="975" spans="1:2" x14ac:dyDescent="0.25">
      <c r="A975" s="1">
        <v>100685</v>
      </c>
      <c r="B975" s="1">
        <v>85</v>
      </c>
    </row>
    <row r="976" spans="1:2" x14ac:dyDescent="0.25">
      <c r="A976" s="1">
        <v>102348</v>
      </c>
      <c r="B976" s="1">
        <v>160</v>
      </c>
    </row>
    <row r="977" spans="1:2" x14ac:dyDescent="0.25">
      <c r="A977" s="1">
        <v>102407</v>
      </c>
      <c r="B977" s="1">
        <v>12</v>
      </c>
    </row>
    <row r="978" spans="1:2" x14ac:dyDescent="0.25">
      <c r="A978" s="1">
        <v>102822</v>
      </c>
      <c r="B978" s="1">
        <v>171</v>
      </c>
    </row>
    <row r="979" spans="1:2" x14ac:dyDescent="0.25">
      <c r="A979" s="1">
        <v>101007</v>
      </c>
      <c r="B979" s="1">
        <v>56</v>
      </c>
    </row>
    <row r="980" spans="1:2" x14ac:dyDescent="0.25">
      <c r="A980" s="1">
        <v>101039</v>
      </c>
      <c r="B980" s="1">
        <v>48</v>
      </c>
    </row>
    <row r="981" spans="1:2" x14ac:dyDescent="0.25">
      <c r="A981" s="1">
        <v>102362</v>
      </c>
      <c r="B981" s="1">
        <v>269</v>
      </c>
    </row>
    <row r="982" spans="1:2" x14ac:dyDescent="0.25">
      <c r="A982" s="1">
        <v>103168</v>
      </c>
      <c r="B982" s="1">
        <v>2</v>
      </c>
    </row>
    <row r="983" spans="1:2" x14ac:dyDescent="0.25">
      <c r="A983" s="1">
        <v>102413</v>
      </c>
      <c r="B983" s="1">
        <v>134</v>
      </c>
    </row>
    <row r="984" spans="1:2" x14ac:dyDescent="0.25">
      <c r="A984" s="1">
        <v>102548</v>
      </c>
      <c r="B984" s="1">
        <v>55</v>
      </c>
    </row>
    <row r="985" spans="1:2" x14ac:dyDescent="0.25">
      <c r="A985" s="1">
        <v>101951</v>
      </c>
      <c r="B985" s="1">
        <v>188</v>
      </c>
    </row>
    <row r="986" spans="1:2" x14ac:dyDescent="0.25">
      <c r="A986" s="1">
        <v>100321</v>
      </c>
      <c r="B986" s="1">
        <v>187</v>
      </c>
    </row>
    <row r="987" spans="1:2" x14ac:dyDescent="0.25">
      <c r="A987" s="1">
        <v>101933</v>
      </c>
      <c r="B987" s="1">
        <v>35</v>
      </c>
    </row>
    <row r="988" spans="1:2" x14ac:dyDescent="0.25">
      <c r="A988" s="1">
        <v>102438</v>
      </c>
      <c r="B988" s="1">
        <v>43</v>
      </c>
    </row>
    <row r="989" spans="1:2" x14ac:dyDescent="0.25">
      <c r="A989" s="1">
        <v>101032</v>
      </c>
      <c r="B989" s="1">
        <v>191</v>
      </c>
    </row>
    <row r="990" spans="1:2" x14ac:dyDescent="0.25">
      <c r="A990" s="1">
        <v>101168</v>
      </c>
      <c r="B990" s="1">
        <v>255</v>
      </c>
    </row>
    <row r="991" spans="1:2" x14ac:dyDescent="0.25">
      <c r="A991" s="1">
        <v>101736</v>
      </c>
      <c r="B991" s="1">
        <v>72</v>
      </c>
    </row>
    <row r="992" spans="1:2" x14ac:dyDescent="0.25">
      <c r="A992" s="1">
        <v>103064</v>
      </c>
      <c r="B992" s="1">
        <v>0</v>
      </c>
    </row>
    <row r="993" spans="1:2" x14ac:dyDescent="0.25">
      <c r="A993" s="1">
        <v>102634</v>
      </c>
      <c r="B993" s="1">
        <v>238</v>
      </c>
    </row>
    <row r="994" spans="1:2" x14ac:dyDescent="0.25">
      <c r="A994" s="1">
        <v>102085</v>
      </c>
      <c r="B994" s="1">
        <v>24</v>
      </c>
    </row>
    <row r="995" spans="1:2" x14ac:dyDescent="0.25">
      <c r="A995" s="1">
        <v>102758</v>
      </c>
      <c r="B995" s="1">
        <v>159</v>
      </c>
    </row>
    <row r="996" spans="1:2" x14ac:dyDescent="0.25">
      <c r="A996" s="1">
        <v>101637</v>
      </c>
      <c r="B996" s="1">
        <v>76</v>
      </c>
    </row>
    <row r="997" spans="1:2" x14ac:dyDescent="0.25">
      <c r="A997" s="1">
        <v>101649</v>
      </c>
      <c r="B997" s="1">
        <v>75</v>
      </c>
    </row>
    <row r="998" spans="1:2" x14ac:dyDescent="0.25">
      <c r="A998" s="1">
        <v>102322</v>
      </c>
      <c r="B998" s="1">
        <v>480</v>
      </c>
    </row>
    <row r="999" spans="1:2" x14ac:dyDescent="0.25">
      <c r="A999" s="1">
        <v>101504</v>
      </c>
      <c r="B999" s="1">
        <v>78</v>
      </c>
    </row>
    <row r="1000" spans="1:2" x14ac:dyDescent="0.25">
      <c r="A1000" s="1">
        <v>100219</v>
      </c>
      <c r="B1000" s="1">
        <v>9</v>
      </c>
    </row>
    <row r="1001" spans="1:2" x14ac:dyDescent="0.25">
      <c r="A1001" s="1">
        <v>100435</v>
      </c>
      <c r="B1001" s="1">
        <v>75</v>
      </c>
    </row>
    <row r="1002" spans="1:2" x14ac:dyDescent="0.25">
      <c r="A1002" s="1">
        <v>101846</v>
      </c>
      <c r="B1002" s="1">
        <v>15</v>
      </c>
    </row>
    <row r="1003" spans="1:2" x14ac:dyDescent="0.25">
      <c r="A1003" s="1">
        <v>102388</v>
      </c>
      <c r="B1003" s="1">
        <v>42</v>
      </c>
    </row>
    <row r="1004" spans="1:2" x14ac:dyDescent="0.25">
      <c r="A1004" s="1">
        <v>100355</v>
      </c>
      <c r="B1004" s="1">
        <v>69</v>
      </c>
    </row>
    <row r="1005" spans="1:2" x14ac:dyDescent="0.25">
      <c r="A1005" s="1">
        <v>101730</v>
      </c>
      <c r="B1005" s="1">
        <v>72</v>
      </c>
    </row>
    <row r="1006" spans="1:2" x14ac:dyDescent="0.25">
      <c r="A1006" s="1">
        <v>102000</v>
      </c>
      <c r="B1006" s="1">
        <v>281</v>
      </c>
    </row>
    <row r="1007" spans="1:2" x14ac:dyDescent="0.25">
      <c r="A1007" s="1">
        <v>102530</v>
      </c>
      <c r="B1007" s="1">
        <v>23</v>
      </c>
    </row>
    <row r="1008" spans="1:2" x14ac:dyDescent="0.25">
      <c r="A1008" s="1">
        <v>101986</v>
      </c>
      <c r="B1008" s="1">
        <v>167</v>
      </c>
    </row>
    <row r="1009" spans="1:2" x14ac:dyDescent="0.25">
      <c r="A1009" s="1">
        <v>100997</v>
      </c>
      <c r="B1009" s="1">
        <v>54</v>
      </c>
    </row>
    <row r="1010" spans="1:2" x14ac:dyDescent="0.25">
      <c r="A1010" s="1">
        <v>101453</v>
      </c>
      <c r="B1010" s="1">
        <v>31</v>
      </c>
    </row>
    <row r="1011" spans="1:2" x14ac:dyDescent="0.25">
      <c r="A1011" s="1">
        <v>100737</v>
      </c>
      <c r="B1011" s="1">
        <v>68</v>
      </c>
    </row>
    <row r="1012" spans="1:2" x14ac:dyDescent="0.25">
      <c r="A1012" s="1">
        <v>101821</v>
      </c>
      <c r="B1012" s="1">
        <v>61</v>
      </c>
    </row>
    <row r="1013" spans="1:2" x14ac:dyDescent="0.25">
      <c r="A1013" s="1">
        <v>100927</v>
      </c>
      <c r="B1013" s="1">
        <v>160</v>
      </c>
    </row>
    <row r="1014" spans="1:2" x14ac:dyDescent="0.25">
      <c r="A1014" s="1">
        <v>100266</v>
      </c>
      <c r="B1014" s="1">
        <v>698</v>
      </c>
    </row>
    <row r="1015" spans="1:2" x14ac:dyDescent="0.25">
      <c r="A1015" s="1">
        <v>100409</v>
      </c>
      <c r="B1015" s="1">
        <v>35</v>
      </c>
    </row>
    <row r="1016" spans="1:2" x14ac:dyDescent="0.25">
      <c r="A1016" s="1">
        <v>100288</v>
      </c>
      <c r="B1016" s="1">
        <v>63</v>
      </c>
    </row>
    <row r="1017" spans="1:2" x14ac:dyDescent="0.25">
      <c r="A1017" s="1">
        <v>100834</v>
      </c>
      <c r="B1017" s="1">
        <v>188</v>
      </c>
    </row>
    <row r="1018" spans="1:2" x14ac:dyDescent="0.25">
      <c r="A1018" s="1">
        <v>102604</v>
      </c>
      <c r="B1018" s="1">
        <v>44</v>
      </c>
    </row>
    <row r="1019" spans="1:2" x14ac:dyDescent="0.25">
      <c r="A1019" s="1">
        <v>102868</v>
      </c>
      <c r="B1019" s="1">
        <v>257</v>
      </c>
    </row>
    <row r="1020" spans="1:2" x14ac:dyDescent="0.25">
      <c r="A1020" s="1">
        <v>100823</v>
      </c>
      <c r="B1020" s="1">
        <v>94</v>
      </c>
    </row>
    <row r="1021" spans="1:2" x14ac:dyDescent="0.25">
      <c r="A1021" s="1">
        <v>102613</v>
      </c>
      <c r="B1021" s="1">
        <v>13</v>
      </c>
    </row>
    <row r="1022" spans="1:2" x14ac:dyDescent="0.25">
      <c r="A1022" s="1">
        <v>101606</v>
      </c>
      <c r="B1022" s="1">
        <v>76</v>
      </c>
    </row>
    <row r="1023" spans="1:2" x14ac:dyDescent="0.25">
      <c r="A1023" s="1">
        <v>101047</v>
      </c>
      <c r="B1023" s="1">
        <v>70</v>
      </c>
    </row>
    <row r="1024" spans="1:2" x14ac:dyDescent="0.25">
      <c r="A1024" s="1">
        <v>100947</v>
      </c>
      <c r="B1024" s="1">
        <v>158</v>
      </c>
    </row>
    <row r="1025" spans="1:2" x14ac:dyDescent="0.25">
      <c r="A1025" s="1">
        <v>100683</v>
      </c>
      <c r="B1025" s="1">
        <v>973</v>
      </c>
    </row>
    <row r="1026" spans="1:2" x14ac:dyDescent="0.25">
      <c r="A1026" s="1">
        <v>101403</v>
      </c>
      <c r="B1026" s="1">
        <v>206</v>
      </c>
    </row>
    <row r="1027" spans="1:2" x14ac:dyDescent="0.25">
      <c r="A1027" s="1">
        <v>102817</v>
      </c>
      <c r="B1027" s="1">
        <v>31</v>
      </c>
    </row>
    <row r="1028" spans="1:2" x14ac:dyDescent="0.25">
      <c r="A1028" s="1">
        <v>101230</v>
      </c>
      <c r="B1028" s="1">
        <v>8</v>
      </c>
    </row>
    <row r="1029" spans="1:2" x14ac:dyDescent="0.25">
      <c r="A1029" s="1">
        <v>100780</v>
      </c>
      <c r="B1029" s="1">
        <v>309</v>
      </c>
    </row>
    <row r="1030" spans="1:2" x14ac:dyDescent="0.25">
      <c r="A1030" s="1">
        <v>100791</v>
      </c>
      <c r="B1030" s="1">
        <v>68</v>
      </c>
    </row>
    <row r="1031" spans="1:2" x14ac:dyDescent="0.25">
      <c r="A1031" s="1">
        <v>102399</v>
      </c>
      <c r="B1031" s="1">
        <v>70</v>
      </c>
    </row>
    <row r="1032" spans="1:2" x14ac:dyDescent="0.25">
      <c r="A1032" s="1">
        <v>100966</v>
      </c>
      <c r="B1032" s="1">
        <v>94</v>
      </c>
    </row>
    <row r="1033" spans="1:2" x14ac:dyDescent="0.25">
      <c r="A1033" s="1">
        <v>100162</v>
      </c>
      <c r="B1033" s="1">
        <v>82</v>
      </c>
    </row>
    <row r="1034" spans="1:2" x14ac:dyDescent="0.25">
      <c r="A1034" s="1">
        <v>100555</v>
      </c>
      <c r="B1034" s="1">
        <v>160</v>
      </c>
    </row>
    <row r="1035" spans="1:2" x14ac:dyDescent="0.25">
      <c r="A1035" s="1">
        <v>101037</v>
      </c>
      <c r="B1035" s="1">
        <v>50</v>
      </c>
    </row>
    <row r="1036" spans="1:2" x14ac:dyDescent="0.25">
      <c r="A1036" s="1">
        <v>102188</v>
      </c>
      <c r="B1036" s="1">
        <v>3</v>
      </c>
    </row>
    <row r="1037" spans="1:2" x14ac:dyDescent="0.25">
      <c r="A1037" s="1">
        <v>100366</v>
      </c>
      <c r="B1037" s="1">
        <v>8</v>
      </c>
    </row>
    <row r="1038" spans="1:2" x14ac:dyDescent="0.25">
      <c r="A1038" s="1">
        <v>101858</v>
      </c>
      <c r="B1038" s="1">
        <v>113</v>
      </c>
    </row>
    <row r="1039" spans="1:2" x14ac:dyDescent="0.25">
      <c r="A1039" s="1">
        <v>101739</v>
      </c>
      <c r="B1039" s="1">
        <v>72</v>
      </c>
    </row>
    <row r="1040" spans="1:2" x14ac:dyDescent="0.25">
      <c r="A1040" s="1">
        <v>101423</v>
      </c>
      <c r="B1040" s="1">
        <v>801</v>
      </c>
    </row>
    <row r="1041" spans="1:2" x14ac:dyDescent="0.25">
      <c r="A1041" s="1">
        <v>100951</v>
      </c>
      <c r="B1041" s="1">
        <v>68</v>
      </c>
    </row>
    <row r="1042" spans="1:2" x14ac:dyDescent="0.25">
      <c r="A1042" s="1">
        <v>103087</v>
      </c>
      <c r="B1042" s="1">
        <v>110</v>
      </c>
    </row>
    <row r="1043" spans="1:2" x14ac:dyDescent="0.25">
      <c r="A1043" s="1">
        <v>100243</v>
      </c>
      <c r="B1043" s="1">
        <v>2</v>
      </c>
    </row>
    <row r="1044" spans="1:2" x14ac:dyDescent="0.25">
      <c r="A1044" s="1">
        <v>101697</v>
      </c>
      <c r="B1044" s="1">
        <v>295</v>
      </c>
    </row>
    <row r="1045" spans="1:2" x14ac:dyDescent="0.25">
      <c r="A1045" s="1">
        <v>101914</v>
      </c>
      <c r="B1045" s="1">
        <v>129</v>
      </c>
    </row>
    <row r="1046" spans="1:2" x14ac:dyDescent="0.25">
      <c r="A1046" s="1">
        <v>101066</v>
      </c>
      <c r="B1046" s="1">
        <v>429</v>
      </c>
    </row>
    <row r="1047" spans="1:2" x14ac:dyDescent="0.25">
      <c r="A1047" s="1">
        <v>100034</v>
      </c>
      <c r="B1047" s="1">
        <v>187</v>
      </c>
    </row>
    <row r="1048" spans="1:2" x14ac:dyDescent="0.25">
      <c r="A1048" s="1">
        <v>102752</v>
      </c>
      <c r="B1048" s="1">
        <v>30</v>
      </c>
    </row>
    <row r="1049" spans="1:2" x14ac:dyDescent="0.25">
      <c r="A1049" s="1">
        <v>103080</v>
      </c>
      <c r="B1049" s="1">
        <v>98</v>
      </c>
    </row>
    <row r="1050" spans="1:2" x14ac:dyDescent="0.25">
      <c r="A1050" s="1">
        <v>101447</v>
      </c>
      <c r="B1050" s="1">
        <v>497</v>
      </c>
    </row>
    <row r="1051" spans="1:2" x14ac:dyDescent="0.25">
      <c r="A1051" s="1">
        <v>101041</v>
      </c>
      <c r="B1051" s="1">
        <v>67</v>
      </c>
    </row>
    <row r="1052" spans="1:2" x14ac:dyDescent="0.25">
      <c r="A1052" s="1">
        <v>103091</v>
      </c>
      <c r="B1052" s="1">
        <v>719</v>
      </c>
    </row>
    <row r="1053" spans="1:2" x14ac:dyDescent="0.25">
      <c r="A1053" s="1">
        <v>100454</v>
      </c>
      <c r="B1053" s="1">
        <v>158</v>
      </c>
    </row>
    <row r="1054" spans="1:2" x14ac:dyDescent="0.25">
      <c r="A1054" s="1">
        <v>102594</v>
      </c>
      <c r="B1054" s="1">
        <v>171</v>
      </c>
    </row>
    <row r="1055" spans="1:2" x14ac:dyDescent="0.25">
      <c r="A1055" s="1">
        <v>102863</v>
      </c>
      <c r="B1055" s="1">
        <v>53</v>
      </c>
    </row>
    <row r="1056" spans="1:2" x14ac:dyDescent="0.25">
      <c r="A1056" s="1">
        <v>101102</v>
      </c>
      <c r="B1056" s="1">
        <v>63</v>
      </c>
    </row>
    <row r="1057" spans="1:2" x14ac:dyDescent="0.25">
      <c r="A1057" s="1">
        <v>100666</v>
      </c>
      <c r="B1057" s="1">
        <v>75</v>
      </c>
    </row>
    <row r="1058" spans="1:2" x14ac:dyDescent="0.25">
      <c r="A1058" s="1">
        <v>101486</v>
      </c>
      <c r="B1058" s="1">
        <v>25</v>
      </c>
    </row>
    <row r="1059" spans="1:2" x14ac:dyDescent="0.25">
      <c r="A1059" s="1">
        <v>101322</v>
      </c>
      <c r="B1059" s="1">
        <v>168</v>
      </c>
    </row>
    <row r="1060" spans="1:2" x14ac:dyDescent="0.25">
      <c r="A1060" s="1">
        <v>103029</v>
      </c>
      <c r="B1060" s="1">
        <v>43</v>
      </c>
    </row>
    <row r="1061" spans="1:2" x14ac:dyDescent="0.25">
      <c r="A1061" s="1">
        <v>101949</v>
      </c>
      <c r="B1061" s="1">
        <v>191</v>
      </c>
    </row>
    <row r="1062" spans="1:2" x14ac:dyDescent="0.25">
      <c r="A1062" s="1">
        <v>101068</v>
      </c>
      <c r="B1062" s="1">
        <v>6</v>
      </c>
    </row>
    <row r="1063" spans="1:2" x14ac:dyDescent="0.25">
      <c r="A1063" s="1">
        <v>101356</v>
      </c>
      <c r="B1063" s="1">
        <v>39</v>
      </c>
    </row>
    <row r="1064" spans="1:2" x14ac:dyDescent="0.25">
      <c r="A1064" s="1">
        <v>101761</v>
      </c>
      <c r="B1064" s="1">
        <v>938</v>
      </c>
    </row>
    <row r="1065" spans="1:2" x14ac:dyDescent="0.25">
      <c r="A1065" s="1">
        <v>102870</v>
      </c>
      <c r="B1065" s="1">
        <v>55</v>
      </c>
    </row>
    <row r="1066" spans="1:2" x14ac:dyDescent="0.25">
      <c r="A1066" s="1">
        <v>102633</v>
      </c>
      <c r="B1066" s="1">
        <v>31</v>
      </c>
    </row>
    <row r="1067" spans="1:2" x14ac:dyDescent="0.25">
      <c r="A1067" s="1">
        <v>102563</v>
      </c>
      <c r="B1067" s="1">
        <v>122</v>
      </c>
    </row>
    <row r="1068" spans="1:2" x14ac:dyDescent="0.25">
      <c r="A1068" s="1">
        <v>100849</v>
      </c>
      <c r="B1068" s="1">
        <v>68</v>
      </c>
    </row>
    <row r="1069" spans="1:2" x14ac:dyDescent="0.25">
      <c r="A1069" s="1">
        <v>100824</v>
      </c>
      <c r="B1069" s="1">
        <v>159</v>
      </c>
    </row>
    <row r="1070" spans="1:2" x14ac:dyDescent="0.25">
      <c r="A1070" s="1">
        <v>102903</v>
      </c>
      <c r="B1070" s="1">
        <v>20</v>
      </c>
    </row>
    <row r="1071" spans="1:2" x14ac:dyDescent="0.25">
      <c r="A1071" s="1">
        <v>101197</v>
      </c>
      <c r="B1071" s="1">
        <v>112</v>
      </c>
    </row>
    <row r="1072" spans="1:2" x14ac:dyDescent="0.25">
      <c r="A1072" s="1">
        <v>100297</v>
      </c>
      <c r="B1072" s="1">
        <v>66</v>
      </c>
    </row>
    <row r="1073" spans="1:2" x14ac:dyDescent="0.25">
      <c r="A1073" s="1">
        <v>102196</v>
      </c>
      <c r="B1073" s="1">
        <v>284</v>
      </c>
    </row>
    <row r="1074" spans="1:2" x14ac:dyDescent="0.25">
      <c r="A1074" s="1">
        <v>101474</v>
      </c>
      <c r="B1074" s="1">
        <v>45</v>
      </c>
    </row>
    <row r="1075" spans="1:2" x14ac:dyDescent="0.25">
      <c r="A1075" s="1">
        <v>101773</v>
      </c>
      <c r="B1075" s="1">
        <v>947</v>
      </c>
    </row>
    <row r="1076" spans="1:2" x14ac:dyDescent="0.25">
      <c r="A1076" s="1">
        <v>102793</v>
      </c>
      <c r="B1076" s="1">
        <v>105</v>
      </c>
    </row>
    <row r="1077" spans="1:2" x14ac:dyDescent="0.25">
      <c r="A1077" s="1">
        <v>101588</v>
      </c>
      <c r="B1077" s="1">
        <v>579</v>
      </c>
    </row>
    <row r="1078" spans="1:2" x14ac:dyDescent="0.25">
      <c r="A1078" s="1">
        <v>100529</v>
      </c>
      <c r="B1078" s="1">
        <v>75</v>
      </c>
    </row>
    <row r="1079" spans="1:2" x14ac:dyDescent="0.25">
      <c r="A1079" s="1">
        <v>102738</v>
      </c>
      <c r="B1079" s="1">
        <v>273</v>
      </c>
    </row>
    <row r="1080" spans="1:2" x14ac:dyDescent="0.25">
      <c r="A1080" s="1">
        <v>101027</v>
      </c>
      <c r="B1080" s="1">
        <v>40</v>
      </c>
    </row>
    <row r="1081" spans="1:2" x14ac:dyDescent="0.25">
      <c r="A1081" s="1">
        <v>102072</v>
      </c>
      <c r="B1081" s="1">
        <v>1</v>
      </c>
    </row>
    <row r="1082" spans="1:2" x14ac:dyDescent="0.25">
      <c r="A1082" s="1">
        <v>101016</v>
      </c>
      <c r="B1082" s="1">
        <v>52</v>
      </c>
    </row>
    <row r="1083" spans="1:2" x14ac:dyDescent="0.25">
      <c r="A1083" s="1">
        <v>101574</v>
      </c>
      <c r="B1083" s="1">
        <v>78</v>
      </c>
    </row>
    <row r="1084" spans="1:2" x14ac:dyDescent="0.25">
      <c r="A1084" s="1">
        <v>101228</v>
      </c>
      <c r="B1084" s="1">
        <v>195</v>
      </c>
    </row>
    <row r="1085" spans="1:2" x14ac:dyDescent="0.25">
      <c r="A1085" s="1">
        <v>101359</v>
      </c>
      <c r="B1085" s="1">
        <v>8</v>
      </c>
    </row>
    <row r="1086" spans="1:2" x14ac:dyDescent="0.25">
      <c r="A1086" s="1">
        <v>101298</v>
      </c>
      <c r="B1086" s="1">
        <v>34</v>
      </c>
    </row>
    <row r="1087" spans="1:2" x14ac:dyDescent="0.25">
      <c r="A1087" s="1">
        <v>102957</v>
      </c>
      <c r="B1087" s="1">
        <v>48</v>
      </c>
    </row>
    <row r="1088" spans="1:2" x14ac:dyDescent="0.25">
      <c r="A1088" s="1">
        <v>100747</v>
      </c>
      <c r="B1088" s="1">
        <v>136</v>
      </c>
    </row>
    <row r="1089" spans="1:2" x14ac:dyDescent="0.25">
      <c r="A1089" s="1">
        <v>103027</v>
      </c>
      <c r="B1089" s="1">
        <v>40</v>
      </c>
    </row>
    <row r="1090" spans="1:2" x14ac:dyDescent="0.25">
      <c r="A1090" s="1">
        <v>101801</v>
      </c>
      <c r="B1090" s="1">
        <v>23</v>
      </c>
    </row>
    <row r="1091" spans="1:2" x14ac:dyDescent="0.25">
      <c r="A1091" s="1">
        <v>102523</v>
      </c>
      <c r="B1091" s="1">
        <v>262</v>
      </c>
    </row>
    <row r="1092" spans="1:2" x14ac:dyDescent="0.25">
      <c r="A1092" s="1">
        <v>101884</v>
      </c>
      <c r="B1092" s="1">
        <v>195</v>
      </c>
    </row>
    <row r="1093" spans="1:2" x14ac:dyDescent="0.25">
      <c r="A1093" s="1">
        <v>100773</v>
      </c>
      <c r="B1093" s="1">
        <v>68</v>
      </c>
    </row>
    <row r="1094" spans="1:2" x14ac:dyDescent="0.25">
      <c r="A1094" s="1">
        <v>102193</v>
      </c>
      <c r="B1094" s="1">
        <v>12</v>
      </c>
    </row>
    <row r="1095" spans="1:2" x14ac:dyDescent="0.25">
      <c r="A1095" s="1">
        <v>101807</v>
      </c>
      <c r="B1095" s="1">
        <v>53</v>
      </c>
    </row>
    <row r="1096" spans="1:2" x14ac:dyDescent="0.25">
      <c r="A1096" s="1">
        <v>100148</v>
      </c>
      <c r="B1096" s="1">
        <v>166</v>
      </c>
    </row>
    <row r="1097" spans="1:2" x14ac:dyDescent="0.25">
      <c r="A1097" s="1">
        <v>101844</v>
      </c>
      <c r="B1097" s="1">
        <v>153</v>
      </c>
    </row>
    <row r="1098" spans="1:2" x14ac:dyDescent="0.25">
      <c r="A1098" s="1">
        <v>102551</v>
      </c>
      <c r="B1098" s="1">
        <v>39</v>
      </c>
    </row>
    <row r="1099" spans="1:2" x14ac:dyDescent="0.25">
      <c r="A1099" s="1">
        <v>100994</v>
      </c>
      <c r="B1099" s="1">
        <v>334</v>
      </c>
    </row>
    <row r="1100" spans="1:2" x14ac:dyDescent="0.25">
      <c r="A1100" s="1">
        <v>101617</v>
      </c>
      <c r="B1100" s="1">
        <v>94</v>
      </c>
    </row>
    <row r="1101" spans="1:2" x14ac:dyDescent="0.25">
      <c r="A1101" s="1">
        <v>102555</v>
      </c>
      <c r="B1101" s="1">
        <v>36</v>
      </c>
    </row>
    <row r="1102" spans="1:2" x14ac:dyDescent="0.25">
      <c r="A1102" s="1">
        <v>100967</v>
      </c>
      <c r="B1102" s="1">
        <v>117</v>
      </c>
    </row>
    <row r="1103" spans="1:2" x14ac:dyDescent="0.25">
      <c r="A1103" s="1">
        <v>102053</v>
      </c>
      <c r="B1103" s="1">
        <v>34</v>
      </c>
    </row>
    <row r="1104" spans="1:2" x14ac:dyDescent="0.25">
      <c r="A1104" s="1">
        <v>101854</v>
      </c>
      <c r="B1104" s="1">
        <v>237</v>
      </c>
    </row>
    <row r="1105" spans="1:2" x14ac:dyDescent="0.25">
      <c r="A1105" s="1">
        <v>100430</v>
      </c>
      <c r="B1105" s="1">
        <v>26</v>
      </c>
    </row>
    <row r="1106" spans="1:2" x14ac:dyDescent="0.25">
      <c r="A1106" s="1">
        <v>102287</v>
      </c>
      <c r="B1106" s="1">
        <v>53</v>
      </c>
    </row>
    <row r="1107" spans="1:2" x14ac:dyDescent="0.25">
      <c r="A1107" s="1">
        <v>102422</v>
      </c>
      <c r="B1107" s="1">
        <v>89</v>
      </c>
    </row>
    <row r="1108" spans="1:2" x14ac:dyDescent="0.25">
      <c r="A1108" s="1">
        <v>100981</v>
      </c>
      <c r="B1108" s="1">
        <v>230</v>
      </c>
    </row>
    <row r="1109" spans="1:2" x14ac:dyDescent="0.25">
      <c r="A1109" s="1">
        <v>102073</v>
      </c>
      <c r="B1109" s="1">
        <v>63</v>
      </c>
    </row>
    <row r="1110" spans="1:2" x14ac:dyDescent="0.25">
      <c r="A1110" s="1">
        <v>100588</v>
      </c>
      <c r="B1110" s="1">
        <v>75</v>
      </c>
    </row>
    <row r="1111" spans="1:2" x14ac:dyDescent="0.25">
      <c r="A1111" s="1">
        <v>101987</v>
      </c>
      <c r="B1111" s="1">
        <v>3</v>
      </c>
    </row>
    <row r="1112" spans="1:2" x14ac:dyDescent="0.25">
      <c r="A1112" s="1">
        <v>100396</v>
      </c>
      <c r="B1112" s="1">
        <v>27</v>
      </c>
    </row>
    <row r="1113" spans="1:2" x14ac:dyDescent="0.25">
      <c r="A1113" s="1">
        <v>100546</v>
      </c>
      <c r="B1113" s="1">
        <v>172</v>
      </c>
    </row>
    <row r="1114" spans="1:2" x14ac:dyDescent="0.25">
      <c r="A1114" s="1">
        <v>102261</v>
      </c>
      <c r="B1114" s="1">
        <v>255</v>
      </c>
    </row>
    <row r="1115" spans="1:2" x14ac:dyDescent="0.25">
      <c r="A1115" s="1">
        <v>100228</v>
      </c>
      <c r="B1115" s="1">
        <v>55</v>
      </c>
    </row>
    <row r="1116" spans="1:2" x14ac:dyDescent="0.25">
      <c r="A1116" s="1">
        <v>101107</v>
      </c>
      <c r="B1116" s="1">
        <v>69</v>
      </c>
    </row>
    <row r="1117" spans="1:2" x14ac:dyDescent="0.25">
      <c r="A1117" s="1">
        <v>100214</v>
      </c>
      <c r="B1117" s="1">
        <v>796</v>
      </c>
    </row>
    <row r="1118" spans="1:2" x14ac:dyDescent="0.25">
      <c r="A1118" s="1">
        <v>103005</v>
      </c>
      <c r="B1118" s="1">
        <v>197</v>
      </c>
    </row>
    <row r="1119" spans="1:2" x14ac:dyDescent="0.25">
      <c r="A1119" s="1">
        <v>101428</v>
      </c>
      <c r="B1119" s="1">
        <v>66</v>
      </c>
    </row>
    <row r="1120" spans="1:2" x14ac:dyDescent="0.25">
      <c r="A1120" s="1">
        <v>102783</v>
      </c>
      <c r="B1120" s="1">
        <v>174</v>
      </c>
    </row>
    <row r="1121" spans="1:2" x14ac:dyDescent="0.25">
      <c r="A1121" s="1">
        <v>100829</v>
      </c>
      <c r="B1121" s="1">
        <v>407</v>
      </c>
    </row>
    <row r="1122" spans="1:2" x14ac:dyDescent="0.25">
      <c r="A1122" s="1">
        <v>102992</v>
      </c>
      <c r="B1122" s="1">
        <v>9</v>
      </c>
    </row>
    <row r="1123" spans="1:2" x14ac:dyDescent="0.25">
      <c r="A1123" s="1">
        <v>102355</v>
      </c>
      <c r="B1123" s="1">
        <v>222</v>
      </c>
    </row>
    <row r="1124" spans="1:2" x14ac:dyDescent="0.25">
      <c r="A1124" s="1">
        <v>101942</v>
      </c>
      <c r="B1124" s="1">
        <v>56</v>
      </c>
    </row>
    <row r="1125" spans="1:2" x14ac:dyDescent="0.25">
      <c r="A1125" s="1">
        <v>101878</v>
      </c>
      <c r="B1125" s="1">
        <v>665</v>
      </c>
    </row>
    <row r="1126" spans="1:2" x14ac:dyDescent="0.25">
      <c r="A1126" s="1">
        <v>100928</v>
      </c>
      <c r="B1126" s="1">
        <v>68</v>
      </c>
    </row>
    <row r="1127" spans="1:2" x14ac:dyDescent="0.25">
      <c r="A1127" s="1">
        <v>100153</v>
      </c>
      <c r="B1127" s="1">
        <v>82</v>
      </c>
    </row>
    <row r="1128" spans="1:2" x14ac:dyDescent="0.25">
      <c r="A1128" s="1">
        <v>100121</v>
      </c>
      <c r="B1128" s="1">
        <v>157</v>
      </c>
    </row>
    <row r="1129" spans="1:2" x14ac:dyDescent="0.25">
      <c r="A1129" s="1">
        <v>101888</v>
      </c>
      <c r="B1129" s="1">
        <v>291</v>
      </c>
    </row>
    <row r="1130" spans="1:2" x14ac:dyDescent="0.25">
      <c r="A1130" s="1">
        <v>101070</v>
      </c>
      <c r="B1130" s="1">
        <v>174</v>
      </c>
    </row>
    <row r="1131" spans="1:2" x14ac:dyDescent="0.25">
      <c r="A1131" s="1">
        <v>100902</v>
      </c>
      <c r="B1131" s="1">
        <v>68</v>
      </c>
    </row>
    <row r="1132" spans="1:2" x14ac:dyDescent="0.25">
      <c r="A1132" s="1">
        <v>100757</v>
      </c>
      <c r="B1132" s="1">
        <v>68</v>
      </c>
    </row>
    <row r="1133" spans="1:2" x14ac:dyDescent="0.25">
      <c r="A1133" s="1">
        <v>100092</v>
      </c>
      <c r="B1133" s="1">
        <v>182</v>
      </c>
    </row>
    <row r="1134" spans="1:2" x14ac:dyDescent="0.25">
      <c r="A1134" s="1">
        <v>100615</v>
      </c>
      <c r="B1134" s="1">
        <v>75</v>
      </c>
    </row>
    <row r="1135" spans="1:2" x14ac:dyDescent="0.25">
      <c r="A1135" s="1">
        <v>101599</v>
      </c>
      <c r="B1135" s="1">
        <v>794</v>
      </c>
    </row>
    <row r="1136" spans="1:2" x14ac:dyDescent="0.25">
      <c r="A1136" s="1">
        <v>101868</v>
      </c>
      <c r="B1136" s="1">
        <v>3</v>
      </c>
    </row>
    <row r="1137" spans="1:2" x14ac:dyDescent="0.25">
      <c r="A1137" s="1">
        <v>101732</v>
      </c>
      <c r="B1137" s="1">
        <v>72</v>
      </c>
    </row>
    <row r="1138" spans="1:2" x14ac:dyDescent="0.25">
      <c r="A1138" s="1">
        <v>100220</v>
      </c>
      <c r="B1138" s="1">
        <v>89</v>
      </c>
    </row>
    <row r="1139" spans="1:2" x14ac:dyDescent="0.25">
      <c r="A1139" s="1">
        <v>100636</v>
      </c>
      <c r="B1139" s="1">
        <v>75</v>
      </c>
    </row>
    <row r="1140" spans="1:2" x14ac:dyDescent="0.25">
      <c r="A1140" s="1">
        <v>102177</v>
      </c>
      <c r="B1140" s="1">
        <v>166</v>
      </c>
    </row>
    <row r="1141" spans="1:2" x14ac:dyDescent="0.25">
      <c r="A1141" s="1">
        <v>101339</v>
      </c>
      <c r="B1141" s="1">
        <v>55</v>
      </c>
    </row>
    <row r="1142" spans="1:2" x14ac:dyDescent="0.25">
      <c r="A1142" s="1">
        <v>100306</v>
      </c>
      <c r="B1142" s="1">
        <v>178</v>
      </c>
    </row>
    <row r="1143" spans="1:2" x14ac:dyDescent="0.25">
      <c r="A1143" s="1">
        <v>101334</v>
      </c>
      <c r="B1143" s="1">
        <v>59</v>
      </c>
    </row>
    <row r="1144" spans="1:2" x14ac:dyDescent="0.25">
      <c r="A1144" s="1">
        <v>100904</v>
      </c>
      <c r="B1144" s="1">
        <v>68</v>
      </c>
    </row>
    <row r="1145" spans="1:2" x14ac:dyDescent="0.25">
      <c r="A1145" s="1">
        <v>100385</v>
      </c>
      <c r="B1145" s="1">
        <v>64</v>
      </c>
    </row>
    <row r="1146" spans="1:2" x14ac:dyDescent="0.25">
      <c r="A1146" s="1">
        <v>100766</v>
      </c>
      <c r="B1146" s="1">
        <v>164</v>
      </c>
    </row>
    <row r="1147" spans="1:2" x14ac:dyDescent="0.25">
      <c r="A1147" s="1">
        <v>100976</v>
      </c>
      <c r="B1147" s="1">
        <v>68</v>
      </c>
    </row>
    <row r="1148" spans="1:2" x14ac:dyDescent="0.25">
      <c r="A1148" s="1">
        <v>101541</v>
      </c>
      <c r="B1148" s="1">
        <v>115</v>
      </c>
    </row>
    <row r="1149" spans="1:2" x14ac:dyDescent="0.25">
      <c r="A1149" s="1">
        <v>102562</v>
      </c>
      <c r="B1149" s="1">
        <v>18</v>
      </c>
    </row>
    <row r="1150" spans="1:2" x14ac:dyDescent="0.25">
      <c r="A1150" s="1">
        <v>100585</v>
      </c>
      <c r="B1150" s="1">
        <v>75</v>
      </c>
    </row>
    <row r="1151" spans="1:2" x14ac:dyDescent="0.25">
      <c r="A1151" s="1">
        <v>100738</v>
      </c>
      <c r="B1151" s="1">
        <v>68</v>
      </c>
    </row>
    <row r="1152" spans="1:2" x14ac:dyDescent="0.25">
      <c r="A1152" s="1">
        <v>103057</v>
      </c>
      <c r="B1152" s="1">
        <v>47</v>
      </c>
    </row>
    <row r="1153" spans="1:2" x14ac:dyDescent="0.25">
      <c r="A1153" s="1">
        <v>102510</v>
      </c>
      <c r="B1153" s="1">
        <v>744</v>
      </c>
    </row>
    <row r="1154" spans="1:2" x14ac:dyDescent="0.25">
      <c r="A1154" s="1">
        <v>100417</v>
      </c>
      <c r="B1154" s="1">
        <v>47</v>
      </c>
    </row>
    <row r="1155" spans="1:2" x14ac:dyDescent="0.25">
      <c r="A1155" s="1">
        <v>100490</v>
      </c>
      <c r="B1155" s="1">
        <v>286</v>
      </c>
    </row>
    <row r="1156" spans="1:2" x14ac:dyDescent="0.25">
      <c r="A1156" s="1">
        <v>102271</v>
      </c>
      <c r="B1156" s="1">
        <v>110</v>
      </c>
    </row>
    <row r="1157" spans="1:2" x14ac:dyDescent="0.25">
      <c r="A1157" s="1">
        <v>100713</v>
      </c>
      <c r="B1157" s="1">
        <v>51</v>
      </c>
    </row>
    <row r="1158" spans="1:2" x14ac:dyDescent="0.25">
      <c r="A1158" s="1">
        <v>102794</v>
      </c>
      <c r="B1158" s="1">
        <v>245</v>
      </c>
    </row>
    <row r="1159" spans="1:2" x14ac:dyDescent="0.25">
      <c r="A1159" s="1">
        <v>101922</v>
      </c>
      <c r="B1159" s="1">
        <v>62</v>
      </c>
    </row>
    <row r="1160" spans="1:2" x14ac:dyDescent="0.25">
      <c r="A1160" s="1">
        <v>100901</v>
      </c>
      <c r="B1160" s="1">
        <v>68</v>
      </c>
    </row>
    <row r="1161" spans="1:2" x14ac:dyDescent="0.25">
      <c r="A1161" s="1">
        <v>100433</v>
      </c>
      <c r="B1161" s="1">
        <v>75</v>
      </c>
    </row>
    <row r="1162" spans="1:2" x14ac:dyDescent="0.25">
      <c r="A1162" s="1">
        <v>101182</v>
      </c>
      <c r="B1162" s="1">
        <v>57</v>
      </c>
    </row>
    <row r="1163" spans="1:2" x14ac:dyDescent="0.25">
      <c r="A1163" s="1">
        <v>103105</v>
      </c>
      <c r="B1163" s="1">
        <v>277</v>
      </c>
    </row>
    <row r="1164" spans="1:2" x14ac:dyDescent="0.25">
      <c r="A1164" s="1">
        <v>101958</v>
      </c>
      <c r="B1164" s="1">
        <v>251</v>
      </c>
    </row>
    <row r="1165" spans="1:2" x14ac:dyDescent="0.25">
      <c r="A1165" s="1">
        <v>102263</v>
      </c>
      <c r="B1165" s="1">
        <v>16</v>
      </c>
    </row>
    <row r="1166" spans="1:2" x14ac:dyDescent="0.25">
      <c r="A1166" s="1">
        <v>100893</v>
      </c>
      <c r="B1166" s="1">
        <v>68</v>
      </c>
    </row>
    <row r="1167" spans="1:2" x14ac:dyDescent="0.25">
      <c r="A1167" s="1">
        <v>101238</v>
      </c>
      <c r="B1167" s="1">
        <v>56</v>
      </c>
    </row>
    <row r="1168" spans="1:2" x14ac:dyDescent="0.25">
      <c r="A1168" s="1">
        <v>100630</v>
      </c>
      <c r="B1168" s="1">
        <v>183</v>
      </c>
    </row>
    <row r="1169" spans="1:2" x14ac:dyDescent="0.25">
      <c r="A1169" s="1">
        <v>101092</v>
      </c>
      <c r="B1169" s="1">
        <v>69</v>
      </c>
    </row>
    <row r="1170" spans="1:2" x14ac:dyDescent="0.25">
      <c r="A1170" s="1">
        <v>100305</v>
      </c>
      <c r="B1170" s="1">
        <v>70</v>
      </c>
    </row>
    <row r="1171" spans="1:2" x14ac:dyDescent="0.25">
      <c r="A1171" s="1">
        <v>101616</v>
      </c>
      <c r="B1171" s="1">
        <v>76</v>
      </c>
    </row>
    <row r="1172" spans="1:2" x14ac:dyDescent="0.25">
      <c r="A1172" s="1">
        <v>101091</v>
      </c>
      <c r="B1172" s="1">
        <v>142</v>
      </c>
    </row>
    <row r="1173" spans="1:2" x14ac:dyDescent="0.25">
      <c r="A1173" s="1">
        <v>100062</v>
      </c>
      <c r="B1173" s="1">
        <v>63</v>
      </c>
    </row>
    <row r="1174" spans="1:2" x14ac:dyDescent="0.25">
      <c r="A1174" s="1">
        <v>100601</v>
      </c>
      <c r="B1174" s="1">
        <v>75</v>
      </c>
    </row>
    <row r="1175" spans="1:2" x14ac:dyDescent="0.25">
      <c r="A1175" s="1">
        <v>100235</v>
      </c>
      <c r="B1175" s="1">
        <v>107</v>
      </c>
    </row>
    <row r="1176" spans="1:2" x14ac:dyDescent="0.25">
      <c r="A1176" s="1">
        <v>100810</v>
      </c>
      <c r="B1176" s="1">
        <v>233</v>
      </c>
    </row>
    <row r="1177" spans="1:2" x14ac:dyDescent="0.25">
      <c r="A1177" s="1">
        <v>102352</v>
      </c>
      <c r="B1177" s="1">
        <v>66</v>
      </c>
    </row>
    <row r="1178" spans="1:2" x14ac:dyDescent="0.25">
      <c r="A1178" s="1">
        <v>102674</v>
      </c>
      <c r="B1178" s="1">
        <v>180</v>
      </c>
    </row>
    <row r="1179" spans="1:2" x14ac:dyDescent="0.25">
      <c r="A1179" s="1">
        <v>100284</v>
      </c>
      <c r="B1179" s="1">
        <v>99</v>
      </c>
    </row>
    <row r="1180" spans="1:2" x14ac:dyDescent="0.25">
      <c r="A1180" s="1">
        <v>100011</v>
      </c>
      <c r="B1180" s="1">
        <v>75</v>
      </c>
    </row>
    <row r="1181" spans="1:2" x14ac:dyDescent="0.25">
      <c r="A1181" s="1">
        <v>100245</v>
      </c>
      <c r="B1181" s="1">
        <v>247</v>
      </c>
    </row>
    <row r="1182" spans="1:2" x14ac:dyDescent="0.25">
      <c r="A1182" s="1">
        <v>101416</v>
      </c>
      <c r="B1182" s="1">
        <v>67</v>
      </c>
    </row>
    <row r="1183" spans="1:2" x14ac:dyDescent="0.25">
      <c r="A1183" s="1">
        <v>102734</v>
      </c>
      <c r="B1183" s="1">
        <v>34</v>
      </c>
    </row>
    <row r="1184" spans="1:2" x14ac:dyDescent="0.25">
      <c r="A1184" s="1">
        <v>103149</v>
      </c>
      <c r="B1184" s="1">
        <v>62</v>
      </c>
    </row>
    <row r="1185" spans="1:2" x14ac:dyDescent="0.25">
      <c r="A1185" s="1">
        <v>102008</v>
      </c>
      <c r="B1185" s="1">
        <v>286</v>
      </c>
    </row>
    <row r="1186" spans="1:2" x14ac:dyDescent="0.25">
      <c r="A1186" s="1">
        <v>101224</v>
      </c>
      <c r="B1186" s="1">
        <v>70</v>
      </c>
    </row>
    <row r="1187" spans="1:2" x14ac:dyDescent="0.25">
      <c r="A1187" s="1">
        <v>101940</v>
      </c>
      <c r="B1187" s="1">
        <v>74</v>
      </c>
    </row>
    <row r="1188" spans="1:2" x14ac:dyDescent="0.25">
      <c r="A1188" s="1">
        <v>101255</v>
      </c>
      <c r="B1188" s="1">
        <v>960</v>
      </c>
    </row>
    <row r="1189" spans="1:2" x14ac:dyDescent="0.25">
      <c r="A1189" s="1">
        <v>101837</v>
      </c>
      <c r="B1189" s="1">
        <v>53</v>
      </c>
    </row>
    <row r="1190" spans="1:2" x14ac:dyDescent="0.25">
      <c r="A1190" s="1">
        <v>101177</v>
      </c>
      <c r="B1190" s="1">
        <v>69</v>
      </c>
    </row>
    <row r="1191" spans="1:2" x14ac:dyDescent="0.25">
      <c r="A1191" s="1">
        <v>100177</v>
      </c>
      <c r="B1191" s="1">
        <v>82</v>
      </c>
    </row>
    <row r="1192" spans="1:2" x14ac:dyDescent="0.25">
      <c r="A1192" s="1">
        <v>101534</v>
      </c>
      <c r="B1192" s="1">
        <v>159</v>
      </c>
    </row>
    <row r="1193" spans="1:2" x14ac:dyDescent="0.25">
      <c r="A1193" s="1">
        <v>102155</v>
      </c>
      <c r="B1193" s="1">
        <v>139</v>
      </c>
    </row>
    <row r="1194" spans="1:2" x14ac:dyDescent="0.25">
      <c r="A1194" s="1">
        <v>102671</v>
      </c>
      <c r="B1194" s="1">
        <v>67</v>
      </c>
    </row>
    <row r="1195" spans="1:2" x14ac:dyDescent="0.25">
      <c r="A1195" s="1">
        <v>101982</v>
      </c>
      <c r="B1195" s="1">
        <v>19</v>
      </c>
    </row>
    <row r="1196" spans="1:2" x14ac:dyDescent="0.25">
      <c r="A1196" s="1">
        <v>100637</v>
      </c>
      <c r="B1196" s="1">
        <v>75</v>
      </c>
    </row>
    <row r="1197" spans="1:2" x14ac:dyDescent="0.25">
      <c r="A1197" s="1">
        <v>101601</v>
      </c>
      <c r="B1197" s="1">
        <v>210</v>
      </c>
    </row>
    <row r="1198" spans="1:2" x14ac:dyDescent="0.25">
      <c r="A1198" s="1">
        <v>101165</v>
      </c>
      <c r="B1198" s="1">
        <v>69</v>
      </c>
    </row>
    <row r="1199" spans="1:2" x14ac:dyDescent="0.25">
      <c r="A1199" s="1">
        <v>102220</v>
      </c>
      <c r="B1199" s="1">
        <v>44</v>
      </c>
    </row>
    <row r="1200" spans="1:2" x14ac:dyDescent="0.25">
      <c r="A1200" s="1">
        <v>100309</v>
      </c>
      <c r="B1200" s="1">
        <v>250</v>
      </c>
    </row>
    <row r="1201" spans="1:2" x14ac:dyDescent="0.25">
      <c r="A1201" s="1">
        <v>102736</v>
      </c>
      <c r="B1201" s="1">
        <v>49</v>
      </c>
    </row>
    <row r="1202" spans="1:2" x14ac:dyDescent="0.25">
      <c r="A1202" s="1">
        <v>100449</v>
      </c>
      <c r="B1202" s="1">
        <v>75</v>
      </c>
    </row>
    <row r="1203" spans="1:2" x14ac:dyDescent="0.25">
      <c r="A1203" s="1">
        <v>102658</v>
      </c>
      <c r="B1203" s="1">
        <v>6</v>
      </c>
    </row>
    <row r="1204" spans="1:2" x14ac:dyDescent="0.25">
      <c r="A1204" s="1">
        <v>101751</v>
      </c>
      <c r="B1204" s="1">
        <v>6</v>
      </c>
    </row>
    <row r="1205" spans="1:2" x14ac:dyDescent="0.25">
      <c r="A1205" s="1">
        <v>101484</v>
      </c>
      <c r="B1205" s="1">
        <v>70</v>
      </c>
    </row>
    <row r="1206" spans="1:2" x14ac:dyDescent="0.25">
      <c r="A1206" s="1">
        <v>103061</v>
      </c>
      <c r="B1206" s="1">
        <v>36</v>
      </c>
    </row>
    <row r="1207" spans="1:2" x14ac:dyDescent="0.25">
      <c r="A1207" s="1">
        <v>102702</v>
      </c>
      <c r="B1207" s="1">
        <v>35</v>
      </c>
    </row>
    <row r="1208" spans="1:2" x14ac:dyDescent="0.25">
      <c r="A1208" s="1">
        <v>102385</v>
      </c>
      <c r="B1208" s="1">
        <v>295</v>
      </c>
    </row>
    <row r="1209" spans="1:2" x14ac:dyDescent="0.25">
      <c r="A1209" s="1">
        <v>102847</v>
      </c>
      <c r="B1209" s="1">
        <v>90</v>
      </c>
    </row>
    <row r="1210" spans="1:2" x14ac:dyDescent="0.25">
      <c r="A1210" s="1">
        <v>101943</v>
      </c>
      <c r="B1210" s="1">
        <v>230</v>
      </c>
    </row>
    <row r="1211" spans="1:2" x14ac:dyDescent="0.25">
      <c r="A1211" s="1">
        <v>102020</v>
      </c>
      <c r="B1211" s="1">
        <v>182</v>
      </c>
    </row>
    <row r="1212" spans="1:2" x14ac:dyDescent="0.25">
      <c r="A1212" s="1">
        <v>100591</v>
      </c>
      <c r="B1212" s="1">
        <v>75</v>
      </c>
    </row>
    <row r="1213" spans="1:2" x14ac:dyDescent="0.25">
      <c r="A1213" s="1">
        <v>100906</v>
      </c>
      <c r="B1213" s="1">
        <v>68</v>
      </c>
    </row>
    <row r="1214" spans="1:2" x14ac:dyDescent="0.25">
      <c r="A1214" s="1">
        <v>101479</v>
      </c>
      <c r="B1214" s="1">
        <v>24</v>
      </c>
    </row>
    <row r="1215" spans="1:2" x14ac:dyDescent="0.25">
      <c r="A1215" s="1">
        <v>102178</v>
      </c>
      <c r="B1215" s="1">
        <v>59</v>
      </c>
    </row>
    <row r="1216" spans="1:2" x14ac:dyDescent="0.25">
      <c r="A1216" s="1">
        <v>100001</v>
      </c>
      <c r="B1216" s="1">
        <v>65</v>
      </c>
    </row>
    <row r="1217" spans="1:2" x14ac:dyDescent="0.25">
      <c r="A1217" s="1">
        <v>100533</v>
      </c>
      <c r="B1217" s="1">
        <v>170</v>
      </c>
    </row>
    <row r="1218" spans="1:2" x14ac:dyDescent="0.25">
      <c r="A1218" s="1">
        <v>102148</v>
      </c>
      <c r="B1218" s="1">
        <v>48</v>
      </c>
    </row>
    <row r="1219" spans="1:2" x14ac:dyDescent="0.25">
      <c r="A1219" s="1">
        <v>102916</v>
      </c>
      <c r="B1219" s="1">
        <v>138</v>
      </c>
    </row>
    <row r="1220" spans="1:2" x14ac:dyDescent="0.25">
      <c r="A1220" s="1">
        <v>101519</v>
      </c>
      <c r="B1220" s="1">
        <v>257</v>
      </c>
    </row>
    <row r="1221" spans="1:2" x14ac:dyDescent="0.25">
      <c r="A1221" s="1">
        <v>102725</v>
      </c>
      <c r="B1221" s="1">
        <v>30</v>
      </c>
    </row>
    <row r="1222" spans="1:2" x14ac:dyDescent="0.25">
      <c r="A1222" s="1">
        <v>100116</v>
      </c>
      <c r="B1222" s="1">
        <v>917</v>
      </c>
    </row>
    <row r="1223" spans="1:2" x14ac:dyDescent="0.25">
      <c r="A1223" s="1">
        <v>100215</v>
      </c>
      <c r="B1223" s="1">
        <v>236</v>
      </c>
    </row>
    <row r="1224" spans="1:2" x14ac:dyDescent="0.25">
      <c r="A1224" s="1">
        <v>101099</v>
      </c>
      <c r="B1224" s="1">
        <v>69</v>
      </c>
    </row>
    <row r="1225" spans="1:2" x14ac:dyDescent="0.25">
      <c r="A1225" s="1">
        <v>101289</v>
      </c>
      <c r="B1225" s="1">
        <v>296</v>
      </c>
    </row>
    <row r="1226" spans="1:2" x14ac:dyDescent="0.25">
      <c r="A1226" s="1">
        <v>102547</v>
      </c>
      <c r="B1226" s="1">
        <v>127</v>
      </c>
    </row>
    <row r="1227" spans="1:2" x14ac:dyDescent="0.25">
      <c r="A1227" s="1">
        <v>102608</v>
      </c>
      <c r="B1227" s="1">
        <v>292</v>
      </c>
    </row>
    <row r="1228" spans="1:2" x14ac:dyDescent="0.25">
      <c r="A1228" s="1">
        <v>100827</v>
      </c>
      <c r="B1228" s="1">
        <v>245</v>
      </c>
    </row>
    <row r="1229" spans="1:2" x14ac:dyDescent="0.25">
      <c r="A1229" s="1">
        <v>101792</v>
      </c>
      <c r="B1229" s="1">
        <v>1</v>
      </c>
    </row>
    <row r="1230" spans="1:2" x14ac:dyDescent="0.25">
      <c r="A1230" s="1">
        <v>101013</v>
      </c>
      <c r="B1230" s="1">
        <v>281</v>
      </c>
    </row>
    <row r="1231" spans="1:2" x14ac:dyDescent="0.25">
      <c r="A1231" s="1">
        <v>101738</v>
      </c>
      <c r="B1231" s="1">
        <v>97</v>
      </c>
    </row>
    <row r="1232" spans="1:2" x14ac:dyDescent="0.25">
      <c r="A1232" s="1">
        <v>102581</v>
      </c>
      <c r="B1232" s="1">
        <v>254</v>
      </c>
    </row>
    <row r="1233" spans="1:2" x14ac:dyDescent="0.25">
      <c r="A1233" s="1">
        <v>101434</v>
      </c>
      <c r="B1233" s="1">
        <v>294</v>
      </c>
    </row>
    <row r="1234" spans="1:2" x14ac:dyDescent="0.25">
      <c r="A1234" s="1">
        <v>102764</v>
      </c>
      <c r="B1234" s="1">
        <v>247</v>
      </c>
    </row>
    <row r="1235" spans="1:2" x14ac:dyDescent="0.25">
      <c r="A1235" s="1">
        <v>100227</v>
      </c>
      <c r="B1235" s="1">
        <v>7</v>
      </c>
    </row>
    <row r="1236" spans="1:2" x14ac:dyDescent="0.25">
      <c r="A1236" s="1">
        <v>101259</v>
      </c>
      <c r="B1236" s="1">
        <v>69</v>
      </c>
    </row>
    <row r="1237" spans="1:2" x14ac:dyDescent="0.25">
      <c r="A1237" s="1">
        <v>102319</v>
      </c>
      <c r="B1237" s="1">
        <v>5</v>
      </c>
    </row>
    <row r="1238" spans="1:2" x14ac:dyDescent="0.25">
      <c r="A1238" s="1">
        <v>102624</v>
      </c>
      <c r="B1238" s="1">
        <v>156</v>
      </c>
    </row>
    <row r="1239" spans="1:2" x14ac:dyDescent="0.25">
      <c r="A1239" s="1">
        <v>102286</v>
      </c>
      <c r="B1239" s="1">
        <v>283</v>
      </c>
    </row>
    <row r="1240" spans="1:2" x14ac:dyDescent="0.25">
      <c r="A1240" s="1">
        <v>101326</v>
      </c>
      <c r="B1240" s="1">
        <v>9</v>
      </c>
    </row>
    <row r="1241" spans="1:2" x14ac:dyDescent="0.25">
      <c r="A1241" s="1">
        <v>103123</v>
      </c>
      <c r="B1241" s="1">
        <v>98</v>
      </c>
    </row>
    <row r="1242" spans="1:2" x14ac:dyDescent="0.25">
      <c r="A1242" s="1">
        <v>102151</v>
      </c>
      <c r="B1242" s="1">
        <v>31</v>
      </c>
    </row>
    <row r="1243" spans="1:2" x14ac:dyDescent="0.25">
      <c r="A1243" s="1">
        <v>100049</v>
      </c>
      <c r="B1243" s="1">
        <v>259</v>
      </c>
    </row>
    <row r="1244" spans="1:2" x14ac:dyDescent="0.25">
      <c r="A1244" s="1">
        <v>102836</v>
      </c>
      <c r="B1244" s="1">
        <v>465</v>
      </c>
    </row>
    <row r="1245" spans="1:2" x14ac:dyDescent="0.25">
      <c r="A1245" s="1">
        <v>102251</v>
      </c>
      <c r="B1245" s="1">
        <v>62</v>
      </c>
    </row>
    <row r="1246" spans="1:2" x14ac:dyDescent="0.25">
      <c r="A1246" s="1">
        <v>100077</v>
      </c>
      <c r="B1246" s="1">
        <v>785</v>
      </c>
    </row>
    <row r="1247" spans="1:2" x14ac:dyDescent="0.25">
      <c r="A1247" s="1">
        <v>102573</v>
      </c>
      <c r="B1247" s="1">
        <v>369</v>
      </c>
    </row>
    <row r="1248" spans="1:2" x14ac:dyDescent="0.25">
      <c r="A1248" s="1">
        <v>100199</v>
      </c>
      <c r="B1248" s="1">
        <v>50</v>
      </c>
    </row>
    <row r="1249" spans="1:2" x14ac:dyDescent="0.25">
      <c r="A1249" s="1">
        <v>102025</v>
      </c>
      <c r="B1249" s="1">
        <v>218</v>
      </c>
    </row>
    <row r="1250" spans="1:2" x14ac:dyDescent="0.25">
      <c r="A1250" s="1">
        <v>100562</v>
      </c>
      <c r="B1250" s="1">
        <v>255</v>
      </c>
    </row>
    <row r="1251" spans="1:2" x14ac:dyDescent="0.25">
      <c r="A1251" s="1">
        <v>100337</v>
      </c>
      <c r="B1251" s="1">
        <v>84</v>
      </c>
    </row>
    <row r="1252" spans="1:2" x14ac:dyDescent="0.25">
      <c r="A1252" s="1">
        <v>100210</v>
      </c>
      <c r="B1252" s="1">
        <v>242</v>
      </c>
    </row>
    <row r="1253" spans="1:2" x14ac:dyDescent="0.25">
      <c r="A1253" s="1">
        <v>103159</v>
      </c>
      <c r="B1253" s="1">
        <v>35</v>
      </c>
    </row>
    <row r="1254" spans="1:2" x14ac:dyDescent="0.25">
      <c r="A1254" s="1">
        <v>101512</v>
      </c>
      <c r="B1254" s="1">
        <v>70</v>
      </c>
    </row>
    <row r="1255" spans="1:2" x14ac:dyDescent="0.25">
      <c r="A1255" s="1">
        <v>102930</v>
      </c>
      <c r="B1255" s="1">
        <v>168</v>
      </c>
    </row>
    <row r="1256" spans="1:2" x14ac:dyDescent="0.25">
      <c r="A1256" s="1">
        <v>100231</v>
      </c>
      <c r="B1256" s="1">
        <v>25</v>
      </c>
    </row>
    <row r="1257" spans="1:2" x14ac:dyDescent="0.25">
      <c r="A1257" s="1">
        <v>101283</v>
      </c>
      <c r="B1257" s="1">
        <v>40</v>
      </c>
    </row>
    <row r="1258" spans="1:2" x14ac:dyDescent="0.25">
      <c r="A1258" s="1">
        <v>101685</v>
      </c>
      <c r="B1258" s="1">
        <v>72</v>
      </c>
    </row>
    <row r="1259" spans="1:2" x14ac:dyDescent="0.25">
      <c r="A1259" s="1">
        <v>102285</v>
      </c>
      <c r="B1259" s="1">
        <v>69</v>
      </c>
    </row>
    <row r="1260" spans="1:2" x14ac:dyDescent="0.25">
      <c r="A1260" s="1">
        <v>100831</v>
      </c>
      <c r="B1260" s="1">
        <v>172</v>
      </c>
    </row>
    <row r="1261" spans="1:2" x14ac:dyDescent="0.25">
      <c r="A1261" s="1">
        <v>100127</v>
      </c>
      <c r="B1261" s="1">
        <v>62</v>
      </c>
    </row>
    <row r="1262" spans="1:2" x14ac:dyDescent="0.25">
      <c r="A1262" s="1">
        <v>102509</v>
      </c>
      <c r="B1262" s="1">
        <v>17</v>
      </c>
    </row>
    <row r="1263" spans="1:2" x14ac:dyDescent="0.25">
      <c r="A1263" s="1">
        <v>100668</v>
      </c>
      <c r="B1263" s="1">
        <v>123</v>
      </c>
    </row>
    <row r="1264" spans="1:2" x14ac:dyDescent="0.25">
      <c r="A1264" s="1">
        <v>101120</v>
      </c>
      <c r="B1264" s="1">
        <v>283</v>
      </c>
    </row>
    <row r="1265" spans="1:2" x14ac:dyDescent="0.25">
      <c r="A1265" s="1">
        <v>102718</v>
      </c>
      <c r="B1265" s="1">
        <v>18</v>
      </c>
    </row>
    <row r="1266" spans="1:2" x14ac:dyDescent="0.25">
      <c r="A1266" s="1">
        <v>103024</v>
      </c>
      <c r="B1266" s="1">
        <v>68</v>
      </c>
    </row>
    <row r="1267" spans="1:2" x14ac:dyDescent="0.25">
      <c r="A1267" s="1">
        <v>101633</v>
      </c>
      <c r="B1267" s="1">
        <v>152</v>
      </c>
    </row>
    <row r="1268" spans="1:2" x14ac:dyDescent="0.25">
      <c r="A1268" s="1">
        <v>101138</v>
      </c>
      <c r="B1268" s="1">
        <v>194</v>
      </c>
    </row>
    <row r="1269" spans="1:2" x14ac:dyDescent="0.25">
      <c r="A1269" s="1">
        <v>102421</v>
      </c>
      <c r="B1269" s="1">
        <v>86</v>
      </c>
    </row>
    <row r="1270" spans="1:2" x14ac:dyDescent="0.25">
      <c r="A1270" s="1">
        <v>102123</v>
      </c>
      <c r="B1270" s="1">
        <v>263</v>
      </c>
    </row>
    <row r="1271" spans="1:2" x14ac:dyDescent="0.25">
      <c r="A1271" s="1">
        <v>100343</v>
      </c>
      <c r="B1271" s="1">
        <v>91</v>
      </c>
    </row>
    <row r="1272" spans="1:2" x14ac:dyDescent="0.25">
      <c r="A1272" s="1">
        <v>100082</v>
      </c>
      <c r="B1272" s="1">
        <v>260</v>
      </c>
    </row>
    <row r="1273" spans="1:2" x14ac:dyDescent="0.25">
      <c r="A1273" s="1">
        <v>102997</v>
      </c>
      <c r="B1273" s="1">
        <v>214</v>
      </c>
    </row>
    <row r="1274" spans="1:2" x14ac:dyDescent="0.25">
      <c r="A1274" s="1">
        <v>102929</v>
      </c>
      <c r="B1274" s="1">
        <v>226</v>
      </c>
    </row>
    <row r="1275" spans="1:2" x14ac:dyDescent="0.25">
      <c r="A1275" s="1">
        <v>100553</v>
      </c>
      <c r="B1275" s="1">
        <v>196</v>
      </c>
    </row>
    <row r="1276" spans="1:2" x14ac:dyDescent="0.25">
      <c r="A1276" s="1">
        <v>101527</v>
      </c>
      <c r="B1276" s="1">
        <v>889</v>
      </c>
    </row>
    <row r="1277" spans="1:2" x14ac:dyDescent="0.25">
      <c r="A1277" s="1">
        <v>101676</v>
      </c>
      <c r="B1277" s="1">
        <v>72</v>
      </c>
    </row>
    <row r="1278" spans="1:2" x14ac:dyDescent="0.25">
      <c r="A1278" s="1">
        <v>102471</v>
      </c>
      <c r="B1278" s="1">
        <v>34</v>
      </c>
    </row>
    <row r="1279" spans="1:2" x14ac:dyDescent="0.25">
      <c r="A1279" s="1">
        <v>101729</v>
      </c>
      <c r="B1279" s="1">
        <v>104</v>
      </c>
    </row>
    <row r="1280" spans="1:2" x14ac:dyDescent="0.25">
      <c r="A1280" s="1">
        <v>102979</v>
      </c>
      <c r="B1280" s="1">
        <v>240</v>
      </c>
    </row>
    <row r="1281" spans="1:2" x14ac:dyDescent="0.25">
      <c r="A1281" s="1">
        <v>100471</v>
      </c>
      <c r="B1281" s="1">
        <v>75</v>
      </c>
    </row>
    <row r="1282" spans="1:2" x14ac:dyDescent="0.25">
      <c r="A1282" s="1">
        <v>102309</v>
      </c>
      <c r="B1282" s="1">
        <v>30</v>
      </c>
    </row>
    <row r="1283" spans="1:2" x14ac:dyDescent="0.25">
      <c r="A1283" s="1">
        <v>102848</v>
      </c>
      <c r="B1283" s="1">
        <v>40</v>
      </c>
    </row>
    <row r="1284" spans="1:2" x14ac:dyDescent="0.25">
      <c r="A1284" s="1">
        <v>101243</v>
      </c>
      <c r="B1284" s="1">
        <v>168</v>
      </c>
    </row>
    <row r="1285" spans="1:2" x14ac:dyDescent="0.25">
      <c r="A1285" s="1">
        <v>102798</v>
      </c>
      <c r="B1285" s="1">
        <v>129</v>
      </c>
    </row>
    <row r="1286" spans="1:2" x14ac:dyDescent="0.25">
      <c r="A1286" s="1">
        <v>101887</v>
      </c>
      <c r="B1286" s="1">
        <v>55</v>
      </c>
    </row>
    <row r="1287" spans="1:2" x14ac:dyDescent="0.25">
      <c r="A1287" s="1">
        <v>102082</v>
      </c>
      <c r="B1287" s="1">
        <v>170</v>
      </c>
    </row>
    <row r="1288" spans="1:2" x14ac:dyDescent="0.25">
      <c r="A1288" s="1">
        <v>101642</v>
      </c>
      <c r="B1288" s="1">
        <v>225</v>
      </c>
    </row>
    <row r="1289" spans="1:2" x14ac:dyDescent="0.25">
      <c r="A1289" s="1">
        <v>102968</v>
      </c>
      <c r="B1289" s="1">
        <v>7</v>
      </c>
    </row>
    <row r="1290" spans="1:2" x14ac:dyDescent="0.25">
      <c r="A1290" s="1">
        <v>101771</v>
      </c>
      <c r="B1290" s="1">
        <v>157</v>
      </c>
    </row>
    <row r="1291" spans="1:2" x14ac:dyDescent="0.25">
      <c r="A1291" s="1">
        <v>101239</v>
      </c>
      <c r="B1291" s="1">
        <v>539</v>
      </c>
    </row>
    <row r="1292" spans="1:2" x14ac:dyDescent="0.25">
      <c r="A1292" s="1">
        <v>100102</v>
      </c>
      <c r="B1292" s="1">
        <v>82</v>
      </c>
    </row>
    <row r="1293" spans="1:2" x14ac:dyDescent="0.25">
      <c r="A1293" s="1">
        <v>102310</v>
      </c>
      <c r="B1293" s="1">
        <v>187</v>
      </c>
    </row>
    <row r="1294" spans="1:2" x14ac:dyDescent="0.25">
      <c r="A1294" s="1">
        <v>101103</v>
      </c>
      <c r="B1294" s="1">
        <v>69</v>
      </c>
    </row>
    <row r="1295" spans="1:2" x14ac:dyDescent="0.25">
      <c r="A1295" s="1">
        <v>100643</v>
      </c>
      <c r="B1295" s="1">
        <v>75</v>
      </c>
    </row>
    <row r="1296" spans="1:2" x14ac:dyDescent="0.25">
      <c r="A1296" s="1">
        <v>102078</v>
      </c>
      <c r="B1296" s="1">
        <v>10</v>
      </c>
    </row>
    <row r="1297" spans="1:2" x14ac:dyDescent="0.25">
      <c r="A1297" s="1">
        <v>100549</v>
      </c>
      <c r="B1297" s="1">
        <v>289</v>
      </c>
    </row>
    <row r="1298" spans="1:2" x14ac:dyDescent="0.25">
      <c r="A1298" s="1">
        <v>100876</v>
      </c>
      <c r="B1298" s="1">
        <v>92</v>
      </c>
    </row>
    <row r="1299" spans="1:2" x14ac:dyDescent="0.25">
      <c r="A1299" s="1">
        <v>102683</v>
      </c>
      <c r="B1299" s="1">
        <v>38</v>
      </c>
    </row>
    <row r="1300" spans="1:2" x14ac:dyDescent="0.25">
      <c r="A1300" s="1">
        <v>100488</v>
      </c>
      <c r="B1300" s="1">
        <v>75</v>
      </c>
    </row>
    <row r="1301" spans="1:2" x14ac:dyDescent="0.25">
      <c r="A1301" s="1">
        <v>101915</v>
      </c>
      <c r="B1301" s="1">
        <v>286</v>
      </c>
    </row>
    <row r="1302" spans="1:2" x14ac:dyDescent="0.25">
      <c r="A1302" s="1">
        <v>102684</v>
      </c>
      <c r="B1302" s="1">
        <v>34</v>
      </c>
    </row>
    <row r="1303" spans="1:2" x14ac:dyDescent="0.25">
      <c r="A1303" s="1">
        <v>101917</v>
      </c>
      <c r="B1303" s="1">
        <v>62</v>
      </c>
    </row>
    <row r="1304" spans="1:2" x14ac:dyDescent="0.25">
      <c r="A1304" s="1">
        <v>102566</v>
      </c>
      <c r="B1304" s="1">
        <v>47</v>
      </c>
    </row>
    <row r="1305" spans="1:2" x14ac:dyDescent="0.25">
      <c r="A1305" s="1">
        <v>101568</v>
      </c>
      <c r="B1305" s="1">
        <v>65</v>
      </c>
    </row>
    <row r="1306" spans="1:2" x14ac:dyDescent="0.25">
      <c r="A1306" s="1">
        <v>101116</v>
      </c>
      <c r="B1306" s="1">
        <v>69</v>
      </c>
    </row>
    <row r="1307" spans="1:2" x14ac:dyDescent="0.25">
      <c r="A1307" s="1">
        <v>101524</v>
      </c>
      <c r="B1307" s="1">
        <v>68</v>
      </c>
    </row>
    <row r="1308" spans="1:2" x14ac:dyDescent="0.25">
      <c r="A1308" s="1">
        <v>100527</v>
      </c>
      <c r="B1308" s="1">
        <v>75</v>
      </c>
    </row>
    <row r="1309" spans="1:2" x14ac:dyDescent="0.25">
      <c r="A1309" s="1">
        <v>101143</v>
      </c>
      <c r="B1309" s="1">
        <v>603</v>
      </c>
    </row>
    <row r="1310" spans="1:2" x14ac:dyDescent="0.25">
      <c r="A1310" s="1">
        <v>102264</v>
      </c>
      <c r="B1310" s="1">
        <v>72</v>
      </c>
    </row>
    <row r="1311" spans="1:2" x14ac:dyDescent="0.25">
      <c r="A1311" s="1">
        <v>100671</v>
      </c>
      <c r="B1311" s="1">
        <v>193</v>
      </c>
    </row>
    <row r="1312" spans="1:2" x14ac:dyDescent="0.25">
      <c r="A1312" s="1">
        <v>100883</v>
      </c>
      <c r="B1312" s="1">
        <v>281</v>
      </c>
    </row>
    <row r="1313" spans="1:2" x14ac:dyDescent="0.25">
      <c r="A1313" s="1">
        <v>102145</v>
      </c>
      <c r="B1313" s="1">
        <v>53</v>
      </c>
    </row>
    <row r="1314" spans="1:2" x14ac:dyDescent="0.25">
      <c r="A1314" s="1">
        <v>103010</v>
      </c>
      <c r="B1314" s="1">
        <v>46</v>
      </c>
    </row>
    <row r="1315" spans="1:2" x14ac:dyDescent="0.25">
      <c r="A1315" s="1">
        <v>100436</v>
      </c>
      <c r="B1315" s="1">
        <v>75</v>
      </c>
    </row>
    <row r="1316" spans="1:2" x14ac:dyDescent="0.25">
      <c r="A1316" s="1">
        <v>102069</v>
      </c>
      <c r="B1316" s="1">
        <v>158</v>
      </c>
    </row>
    <row r="1317" spans="1:2" x14ac:dyDescent="0.25">
      <c r="A1317" s="1">
        <v>101632</v>
      </c>
      <c r="B1317" s="1">
        <v>233</v>
      </c>
    </row>
    <row r="1318" spans="1:2" x14ac:dyDescent="0.25">
      <c r="A1318" s="1">
        <v>100395</v>
      </c>
      <c r="B1318" s="1">
        <v>70</v>
      </c>
    </row>
    <row r="1319" spans="1:2" x14ac:dyDescent="0.25">
      <c r="A1319" s="1">
        <v>101040</v>
      </c>
      <c r="B1319" s="1">
        <v>270</v>
      </c>
    </row>
    <row r="1320" spans="1:2" x14ac:dyDescent="0.25">
      <c r="A1320" s="1">
        <v>101709</v>
      </c>
      <c r="B1320" s="1">
        <v>72</v>
      </c>
    </row>
    <row r="1321" spans="1:2" x14ac:dyDescent="0.25">
      <c r="A1321" s="1">
        <v>100635</v>
      </c>
      <c r="B1321" s="1">
        <v>75</v>
      </c>
    </row>
    <row r="1322" spans="1:2" x14ac:dyDescent="0.25">
      <c r="A1322" s="1">
        <v>101462</v>
      </c>
      <c r="B1322" s="1">
        <v>166</v>
      </c>
    </row>
    <row r="1323" spans="1:2" x14ac:dyDescent="0.25">
      <c r="A1323" s="1">
        <v>103184</v>
      </c>
      <c r="B1323" s="1">
        <v>152</v>
      </c>
    </row>
    <row r="1324" spans="1:2" x14ac:dyDescent="0.25">
      <c r="A1324" s="1">
        <v>101241</v>
      </c>
      <c r="B1324" s="1">
        <v>927</v>
      </c>
    </row>
    <row r="1325" spans="1:2" x14ac:dyDescent="0.25">
      <c r="A1325" s="1">
        <v>102570</v>
      </c>
      <c r="B1325" s="1">
        <v>163</v>
      </c>
    </row>
    <row r="1326" spans="1:2" x14ac:dyDescent="0.25">
      <c r="A1326" s="1">
        <v>101950</v>
      </c>
      <c r="B1326" s="1">
        <v>737</v>
      </c>
    </row>
    <row r="1327" spans="1:2" x14ac:dyDescent="0.25">
      <c r="A1327" s="1">
        <v>102252</v>
      </c>
      <c r="B1327" s="1">
        <v>69</v>
      </c>
    </row>
    <row r="1328" spans="1:2" x14ac:dyDescent="0.25">
      <c r="A1328" s="1">
        <v>102663</v>
      </c>
      <c r="B1328" s="1">
        <v>267</v>
      </c>
    </row>
    <row r="1329" spans="1:2" x14ac:dyDescent="0.25">
      <c r="A1329" s="1">
        <v>101166</v>
      </c>
      <c r="B1329" s="1">
        <v>69</v>
      </c>
    </row>
    <row r="1330" spans="1:2" x14ac:dyDescent="0.25">
      <c r="A1330" s="1">
        <v>101329</v>
      </c>
      <c r="B1330" s="1">
        <v>20</v>
      </c>
    </row>
    <row r="1331" spans="1:2" x14ac:dyDescent="0.25">
      <c r="A1331" s="1">
        <v>100606</v>
      </c>
      <c r="B1331" s="1">
        <v>75</v>
      </c>
    </row>
    <row r="1332" spans="1:2" x14ac:dyDescent="0.25">
      <c r="A1332" s="1">
        <v>101833</v>
      </c>
      <c r="B1332" s="1">
        <v>228</v>
      </c>
    </row>
    <row r="1333" spans="1:2" x14ac:dyDescent="0.25">
      <c r="A1333" s="1">
        <v>101369</v>
      </c>
      <c r="B1333" s="1">
        <v>70</v>
      </c>
    </row>
    <row r="1334" spans="1:2" x14ac:dyDescent="0.25">
      <c r="A1334" s="1">
        <v>100074</v>
      </c>
      <c r="B1334" s="1">
        <v>964</v>
      </c>
    </row>
    <row r="1335" spans="1:2" x14ac:dyDescent="0.25">
      <c r="A1335" s="1">
        <v>101594</v>
      </c>
      <c r="B1335" s="1">
        <v>76</v>
      </c>
    </row>
    <row r="1336" spans="1:2" x14ac:dyDescent="0.25">
      <c r="A1336" s="1">
        <v>100128</v>
      </c>
      <c r="B1336" s="1">
        <v>82</v>
      </c>
    </row>
    <row r="1337" spans="1:2" x14ac:dyDescent="0.25">
      <c r="A1337" s="1">
        <v>100805</v>
      </c>
      <c r="B1337" s="1">
        <v>68</v>
      </c>
    </row>
    <row r="1338" spans="1:2" x14ac:dyDescent="0.25">
      <c r="A1338" s="1">
        <v>100098</v>
      </c>
      <c r="B1338" s="1">
        <v>82</v>
      </c>
    </row>
    <row r="1339" spans="1:2" x14ac:dyDescent="0.25">
      <c r="A1339" s="1">
        <v>103128</v>
      </c>
      <c r="B1339" s="1">
        <v>245</v>
      </c>
    </row>
    <row r="1340" spans="1:2" x14ac:dyDescent="0.25">
      <c r="A1340" s="1">
        <v>102083</v>
      </c>
      <c r="B1340" s="1">
        <v>145</v>
      </c>
    </row>
    <row r="1341" spans="1:2" x14ac:dyDescent="0.25">
      <c r="A1341" s="1">
        <v>102539</v>
      </c>
      <c r="B1341" s="1">
        <v>11</v>
      </c>
    </row>
    <row r="1342" spans="1:2" x14ac:dyDescent="0.25">
      <c r="A1342" s="1">
        <v>102781</v>
      </c>
      <c r="B1342" s="1">
        <v>905</v>
      </c>
    </row>
    <row r="1343" spans="1:2" x14ac:dyDescent="0.25">
      <c r="A1343" s="1">
        <v>101075</v>
      </c>
      <c r="B1343" s="1">
        <v>193</v>
      </c>
    </row>
    <row r="1344" spans="1:2" x14ac:dyDescent="0.25">
      <c r="A1344" s="1">
        <v>101977</v>
      </c>
      <c r="B1344" s="1">
        <v>21</v>
      </c>
    </row>
    <row r="1345" spans="1:2" x14ac:dyDescent="0.25">
      <c r="A1345" s="1">
        <v>100456</v>
      </c>
      <c r="B1345" s="1">
        <v>966</v>
      </c>
    </row>
    <row r="1346" spans="1:2" x14ac:dyDescent="0.25">
      <c r="A1346" s="1">
        <v>100691</v>
      </c>
      <c r="B1346" s="1">
        <v>278</v>
      </c>
    </row>
    <row r="1347" spans="1:2" x14ac:dyDescent="0.25">
      <c r="A1347" s="1">
        <v>101087</v>
      </c>
      <c r="B1347" s="1">
        <v>179</v>
      </c>
    </row>
    <row r="1348" spans="1:2" x14ac:dyDescent="0.25">
      <c r="A1348" s="1">
        <v>102682</v>
      </c>
      <c r="B1348" s="1">
        <v>48</v>
      </c>
    </row>
    <row r="1349" spans="1:2" x14ac:dyDescent="0.25">
      <c r="A1349" s="1">
        <v>102067</v>
      </c>
      <c r="B1349" s="1">
        <v>22</v>
      </c>
    </row>
    <row r="1350" spans="1:2" x14ac:dyDescent="0.25">
      <c r="A1350" s="1">
        <v>102762</v>
      </c>
      <c r="B1350" s="1">
        <v>154</v>
      </c>
    </row>
    <row r="1351" spans="1:2" x14ac:dyDescent="0.25">
      <c r="A1351" s="1">
        <v>101777</v>
      </c>
      <c r="B1351" s="1">
        <v>12</v>
      </c>
    </row>
    <row r="1352" spans="1:2" x14ac:dyDescent="0.25">
      <c r="A1352" s="1">
        <v>100954</v>
      </c>
      <c r="B1352" s="1">
        <v>256</v>
      </c>
    </row>
    <row r="1353" spans="1:2" x14ac:dyDescent="0.25">
      <c r="A1353" s="1">
        <v>101531</v>
      </c>
      <c r="B1353" s="1">
        <v>223</v>
      </c>
    </row>
    <row r="1354" spans="1:2" x14ac:dyDescent="0.25">
      <c r="A1354" s="1">
        <v>102887</v>
      </c>
      <c r="B1354" s="1">
        <v>25</v>
      </c>
    </row>
    <row r="1355" spans="1:2" x14ac:dyDescent="0.25">
      <c r="A1355" s="1">
        <v>101762</v>
      </c>
      <c r="B1355" s="1">
        <v>183</v>
      </c>
    </row>
    <row r="1356" spans="1:2" x14ac:dyDescent="0.25">
      <c r="A1356" s="1">
        <v>101093</v>
      </c>
      <c r="B1356" s="1">
        <v>69</v>
      </c>
    </row>
    <row r="1357" spans="1:2" x14ac:dyDescent="0.25">
      <c r="A1357" s="1">
        <v>101579</v>
      </c>
      <c r="B1357" s="1">
        <v>78</v>
      </c>
    </row>
    <row r="1358" spans="1:2" x14ac:dyDescent="0.25">
      <c r="A1358" s="1">
        <v>100372</v>
      </c>
      <c r="B1358" s="1">
        <v>150</v>
      </c>
    </row>
    <row r="1359" spans="1:2" x14ac:dyDescent="0.25">
      <c r="A1359" s="1">
        <v>101803</v>
      </c>
      <c r="B1359" s="1">
        <v>82</v>
      </c>
    </row>
    <row r="1360" spans="1:2" x14ac:dyDescent="0.25">
      <c r="A1360" s="1">
        <v>100265</v>
      </c>
      <c r="B1360" s="1">
        <v>68</v>
      </c>
    </row>
    <row r="1361" spans="1:2" x14ac:dyDescent="0.25">
      <c r="A1361" s="1">
        <v>102517</v>
      </c>
      <c r="B1361" s="1">
        <v>254</v>
      </c>
    </row>
    <row r="1362" spans="1:2" x14ac:dyDescent="0.25">
      <c r="A1362" s="1">
        <v>102840</v>
      </c>
      <c r="B1362" s="1">
        <v>168</v>
      </c>
    </row>
    <row r="1363" spans="1:2" x14ac:dyDescent="0.25">
      <c r="A1363" s="1">
        <v>103086</v>
      </c>
      <c r="B1363" s="1">
        <v>3</v>
      </c>
    </row>
    <row r="1364" spans="1:2" x14ac:dyDescent="0.25">
      <c r="A1364" s="1">
        <v>102662</v>
      </c>
      <c r="B1364" s="1">
        <v>34</v>
      </c>
    </row>
    <row r="1365" spans="1:2" x14ac:dyDescent="0.25">
      <c r="A1365" s="1">
        <v>100545</v>
      </c>
      <c r="B1365" s="1">
        <v>75</v>
      </c>
    </row>
    <row r="1366" spans="1:2" x14ac:dyDescent="0.25">
      <c r="A1366" s="1">
        <v>102694</v>
      </c>
      <c r="B1366" s="1">
        <v>48</v>
      </c>
    </row>
    <row r="1367" spans="1:2" x14ac:dyDescent="0.25">
      <c r="A1367" s="1">
        <v>101236</v>
      </c>
      <c r="B1367" s="1">
        <v>563</v>
      </c>
    </row>
    <row r="1368" spans="1:2" x14ac:dyDescent="0.25">
      <c r="A1368" s="1">
        <v>101873</v>
      </c>
      <c r="B1368" s="1">
        <v>14</v>
      </c>
    </row>
    <row r="1369" spans="1:2" x14ac:dyDescent="0.25">
      <c r="A1369" s="1">
        <v>100724</v>
      </c>
      <c r="B1369" s="1">
        <v>189</v>
      </c>
    </row>
    <row r="1370" spans="1:2" x14ac:dyDescent="0.25">
      <c r="A1370" s="1">
        <v>103204</v>
      </c>
      <c r="B1370" s="1">
        <v>189</v>
      </c>
    </row>
    <row r="1371" spans="1:2" x14ac:dyDescent="0.25">
      <c r="A1371" s="1">
        <v>102667</v>
      </c>
      <c r="B1371" s="1">
        <v>51</v>
      </c>
    </row>
    <row r="1372" spans="1:2" x14ac:dyDescent="0.25">
      <c r="A1372" s="1">
        <v>101547</v>
      </c>
      <c r="B1372" s="1">
        <v>78</v>
      </c>
    </row>
    <row r="1373" spans="1:2" x14ac:dyDescent="0.25">
      <c r="A1373" s="1">
        <v>101990</v>
      </c>
      <c r="B1373" s="1">
        <v>180</v>
      </c>
    </row>
    <row r="1374" spans="1:2" x14ac:dyDescent="0.25">
      <c r="A1374" s="1">
        <v>102924</v>
      </c>
      <c r="B1374" s="1">
        <v>2</v>
      </c>
    </row>
    <row r="1375" spans="1:2" x14ac:dyDescent="0.25">
      <c r="A1375" s="1">
        <v>101073</v>
      </c>
      <c r="B1375" s="1">
        <v>180</v>
      </c>
    </row>
    <row r="1376" spans="1:2" x14ac:dyDescent="0.25">
      <c r="A1376" s="1">
        <v>100099</v>
      </c>
      <c r="B1376" s="1">
        <v>206</v>
      </c>
    </row>
    <row r="1377" spans="1:2" x14ac:dyDescent="0.25">
      <c r="A1377" s="1">
        <v>100024</v>
      </c>
      <c r="B1377" s="1">
        <v>215</v>
      </c>
    </row>
    <row r="1378" spans="1:2" x14ac:dyDescent="0.25">
      <c r="A1378" s="1">
        <v>102831</v>
      </c>
      <c r="B1378" s="1">
        <v>2</v>
      </c>
    </row>
    <row r="1379" spans="1:2" x14ac:dyDescent="0.25">
      <c r="A1379" s="1">
        <v>100607</v>
      </c>
      <c r="B1379" s="1">
        <v>75</v>
      </c>
    </row>
    <row r="1380" spans="1:2" x14ac:dyDescent="0.25">
      <c r="A1380" s="1">
        <v>102328</v>
      </c>
      <c r="B1380" s="1">
        <v>187</v>
      </c>
    </row>
    <row r="1381" spans="1:2" x14ac:dyDescent="0.25">
      <c r="A1381" s="1">
        <v>102622</v>
      </c>
      <c r="B1381" s="1">
        <v>57</v>
      </c>
    </row>
    <row r="1382" spans="1:2" x14ac:dyDescent="0.25">
      <c r="A1382" s="1">
        <v>101044</v>
      </c>
      <c r="B1382" s="1">
        <v>140</v>
      </c>
    </row>
    <row r="1383" spans="1:2" x14ac:dyDescent="0.25">
      <c r="A1383" s="1">
        <v>101618</v>
      </c>
      <c r="B1383" s="1">
        <v>76</v>
      </c>
    </row>
    <row r="1384" spans="1:2" x14ac:dyDescent="0.25">
      <c r="A1384" s="1">
        <v>100287</v>
      </c>
      <c r="B1384" s="1">
        <v>634</v>
      </c>
    </row>
    <row r="1385" spans="1:2" x14ac:dyDescent="0.25">
      <c r="A1385" s="1">
        <v>100167</v>
      </c>
      <c r="B1385" s="1">
        <v>82</v>
      </c>
    </row>
    <row r="1386" spans="1:2" x14ac:dyDescent="0.25">
      <c r="A1386" s="1">
        <v>101840</v>
      </c>
      <c r="B1386" s="1">
        <v>773</v>
      </c>
    </row>
    <row r="1387" spans="1:2" x14ac:dyDescent="0.25">
      <c r="A1387" s="1">
        <v>101924</v>
      </c>
      <c r="B1387" s="1">
        <v>179</v>
      </c>
    </row>
    <row r="1388" spans="1:2" x14ac:dyDescent="0.25">
      <c r="A1388" s="1">
        <v>100160</v>
      </c>
      <c r="B1388" s="1">
        <v>82</v>
      </c>
    </row>
    <row r="1389" spans="1:2" x14ac:dyDescent="0.25">
      <c r="A1389" s="1">
        <v>101619</v>
      </c>
      <c r="B1389" s="1">
        <v>485</v>
      </c>
    </row>
    <row r="1390" spans="1:2" x14ac:dyDescent="0.25">
      <c r="A1390" s="1">
        <v>101321</v>
      </c>
      <c r="B1390" s="1">
        <v>51</v>
      </c>
    </row>
    <row r="1391" spans="1:2" x14ac:dyDescent="0.25">
      <c r="A1391" s="1">
        <v>102707</v>
      </c>
      <c r="B1391" s="1">
        <v>141</v>
      </c>
    </row>
    <row r="1392" spans="1:2" x14ac:dyDescent="0.25">
      <c r="A1392" s="1">
        <v>102780</v>
      </c>
      <c r="B1392" s="1">
        <v>36</v>
      </c>
    </row>
    <row r="1393" spans="1:2" x14ac:dyDescent="0.25">
      <c r="A1393" s="1">
        <v>101101</v>
      </c>
      <c r="B1393" s="1">
        <v>185</v>
      </c>
    </row>
    <row r="1394" spans="1:2" x14ac:dyDescent="0.25">
      <c r="A1394" s="1">
        <v>102971</v>
      </c>
      <c r="B1394" s="1">
        <v>808</v>
      </c>
    </row>
    <row r="1395" spans="1:2" x14ac:dyDescent="0.25">
      <c r="A1395" s="1">
        <v>102569</v>
      </c>
      <c r="B1395" s="1">
        <v>35</v>
      </c>
    </row>
    <row r="1396" spans="1:2" x14ac:dyDescent="0.25">
      <c r="A1396" s="1">
        <v>101424</v>
      </c>
      <c r="B1396" s="1">
        <v>227</v>
      </c>
    </row>
    <row r="1397" spans="1:2" x14ac:dyDescent="0.25">
      <c r="A1397" s="1">
        <v>102426</v>
      </c>
      <c r="B1397" s="1">
        <v>25</v>
      </c>
    </row>
    <row r="1398" spans="1:2" x14ac:dyDescent="0.25">
      <c r="A1398" s="1">
        <v>101028</v>
      </c>
      <c r="B1398" s="1">
        <v>203</v>
      </c>
    </row>
    <row r="1399" spans="1:2" x14ac:dyDescent="0.25">
      <c r="A1399" s="1">
        <v>102672</v>
      </c>
      <c r="B1399" s="1">
        <v>289</v>
      </c>
    </row>
    <row r="1400" spans="1:2" x14ac:dyDescent="0.25">
      <c r="A1400" s="1">
        <v>102655</v>
      </c>
      <c r="B1400" s="1">
        <v>870</v>
      </c>
    </row>
    <row r="1401" spans="1:2" x14ac:dyDescent="0.25">
      <c r="A1401" s="1">
        <v>102988</v>
      </c>
      <c r="B1401" s="1">
        <v>64</v>
      </c>
    </row>
    <row r="1402" spans="1:2" x14ac:dyDescent="0.25">
      <c r="A1402" s="1">
        <v>102473</v>
      </c>
      <c r="B1402" s="1">
        <v>320</v>
      </c>
    </row>
    <row r="1403" spans="1:2" x14ac:dyDescent="0.25">
      <c r="A1403" s="1">
        <v>101518</v>
      </c>
      <c r="B1403" s="1">
        <v>78</v>
      </c>
    </row>
    <row r="1404" spans="1:2" x14ac:dyDescent="0.25">
      <c r="A1404" s="1">
        <v>102184</v>
      </c>
      <c r="B1404" s="1">
        <v>70</v>
      </c>
    </row>
    <row r="1405" spans="1:2" x14ac:dyDescent="0.25">
      <c r="A1405" s="1">
        <v>101814</v>
      </c>
      <c r="B1405" s="1">
        <v>12</v>
      </c>
    </row>
    <row r="1406" spans="1:2" x14ac:dyDescent="0.25">
      <c r="A1406" s="1">
        <v>102770</v>
      </c>
      <c r="B1406" s="1">
        <v>70</v>
      </c>
    </row>
    <row r="1407" spans="1:2" x14ac:dyDescent="0.25">
      <c r="A1407" s="1">
        <v>101877</v>
      </c>
      <c r="B1407" s="1">
        <v>206</v>
      </c>
    </row>
    <row r="1408" spans="1:2" x14ac:dyDescent="0.25">
      <c r="A1408" s="1">
        <v>101249</v>
      </c>
      <c r="B1408" s="1">
        <v>12</v>
      </c>
    </row>
    <row r="1409" spans="1:2" x14ac:dyDescent="0.25">
      <c r="A1409" s="1">
        <v>101437</v>
      </c>
      <c r="B1409" s="1">
        <v>845</v>
      </c>
    </row>
    <row r="1410" spans="1:2" x14ac:dyDescent="0.25">
      <c r="A1410" s="1">
        <v>100878</v>
      </c>
      <c r="B1410" s="1">
        <v>424</v>
      </c>
    </row>
    <row r="1411" spans="1:2" x14ac:dyDescent="0.25">
      <c r="A1411" s="1">
        <v>100860</v>
      </c>
      <c r="B1411" s="1">
        <v>68</v>
      </c>
    </row>
    <row r="1412" spans="1:2" x14ac:dyDescent="0.25">
      <c r="A1412" s="1">
        <v>100838</v>
      </c>
      <c r="B1412" s="1">
        <v>205</v>
      </c>
    </row>
    <row r="1413" spans="1:2" x14ac:dyDescent="0.25">
      <c r="A1413" s="1">
        <v>102190</v>
      </c>
      <c r="B1413" s="1">
        <v>178</v>
      </c>
    </row>
    <row r="1414" spans="1:2" x14ac:dyDescent="0.25">
      <c r="A1414" s="1">
        <v>101703</v>
      </c>
      <c r="B1414" s="1">
        <v>254</v>
      </c>
    </row>
    <row r="1415" spans="1:2" x14ac:dyDescent="0.25">
      <c r="A1415" s="1">
        <v>102545</v>
      </c>
      <c r="B1415" s="1">
        <v>195</v>
      </c>
    </row>
    <row r="1416" spans="1:2" x14ac:dyDescent="0.25">
      <c r="A1416" s="1">
        <v>103001</v>
      </c>
      <c r="B1416" s="1">
        <v>18</v>
      </c>
    </row>
    <row r="1417" spans="1:2" x14ac:dyDescent="0.25">
      <c r="A1417" s="1">
        <v>100836</v>
      </c>
      <c r="B1417" s="1">
        <v>645</v>
      </c>
    </row>
    <row r="1418" spans="1:2" x14ac:dyDescent="0.25">
      <c r="A1418" s="1">
        <v>101576</v>
      </c>
      <c r="B1418" s="1">
        <v>200</v>
      </c>
    </row>
    <row r="1419" spans="1:2" x14ac:dyDescent="0.25">
      <c r="A1419" s="1">
        <v>102102</v>
      </c>
      <c r="B1419" s="1">
        <v>67</v>
      </c>
    </row>
    <row r="1420" spans="1:2" x14ac:dyDescent="0.25">
      <c r="A1420" s="1">
        <v>102345</v>
      </c>
      <c r="B1420" s="1">
        <v>373</v>
      </c>
    </row>
    <row r="1421" spans="1:2" x14ac:dyDescent="0.25">
      <c r="A1421" s="1">
        <v>101972</v>
      </c>
      <c r="B1421" s="1">
        <v>41</v>
      </c>
    </row>
    <row r="1422" spans="1:2" x14ac:dyDescent="0.25">
      <c r="A1422" s="1">
        <v>102899</v>
      </c>
      <c r="B1422" s="1">
        <v>50</v>
      </c>
    </row>
    <row r="1423" spans="1:2" x14ac:dyDescent="0.25">
      <c r="A1423" s="1">
        <v>102478</v>
      </c>
      <c r="B1423" s="1">
        <v>184</v>
      </c>
    </row>
    <row r="1424" spans="1:2" x14ac:dyDescent="0.25">
      <c r="A1424" s="1">
        <v>102537</v>
      </c>
      <c r="B1424" s="1">
        <v>184</v>
      </c>
    </row>
    <row r="1425" spans="1:2" x14ac:dyDescent="0.25">
      <c r="A1425" s="1">
        <v>103053</v>
      </c>
      <c r="B1425" s="1">
        <v>728</v>
      </c>
    </row>
    <row r="1426" spans="1:2" x14ac:dyDescent="0.25">
      <c r="A1426" s="1">
        <v>101223</v>
      </c>
      <c r="B1426" s="1">
        <v>10</v>
      </c>
    </row>
    <row r="1427" spans="1:2" x14ac:dyDescent="0.25">
      <c r="A1427" s="1">
        <v>102982</v>
      </c>
      <c r="B1427" s="1">
        <v>151</v>
      </c>
    </row>
    <row r="1428" spans="1:2" x14ac:dyDescent="0.25">
      <c r="A1428" s="1">
        <v>101063</v>
      </c>
      <c r="B1428" s="1">
        <v>66</v>
      </c>
    </row>
    <row r="1429" spans="1:2" x14ac:dyDescent="0.25">
      <c r="A1429" s="1">
        <v>102325</v>
      </c>
      <c r="B1429" s="1">
        <v>284</v>
      </c>
    </row>
    <row r="1430" spans="1:2" x14ac:dyDescent="0.25">
      <c r="A1430" s="1">
        <v>100234</v>
      </c>
      <c r="B1430" s="1">
        <v>28</v>
      </c>
    </row>
    <row r="1431" spans="1:2" x14ac:dyDescent="0.25">
      <c r="A1431" s="1">
        <v>100477</v>
      </c>
      <c r="B1431" s="1">
        <v>175</v>
      </c>
    </row>
    <row r="1432" spans="1:2" x14ac:dyDescent="0.25">
      <c r="A1432" s="1">
        <v>101768</v>
      </c>
      <c r="B1432" s="1">
        <v>269</v>
      </c>
    </row>
    <row r="1433" spans="1:2" x14ac:dyDescent="0.25">
      <c r="A1433" s="1">
        <v>100295</v>
      </c>
      <c r="B1433" s="1">
        <v>84</v>
      </c>
    </row>
    <row r="1434" spans="1:2" x14ac:dyDescent="0.25">
      <c r="A1434" s="1">
        <v>100968</v>
      </c>
      <c r="B1434" s="1">
        <v>129</v>
      </c>
    </row>
    <row r="1435" spans="1:2" x14ac:dyDescent="0.25">
      <c r="A1435" s="1">
        <v>100502</v>
      </c>
      <c r="B1435" s="1">
        <v>64</v>
      </c>
    </row>
    <row r="1436" spans="1:2" x14ac:dyDescent="0.25">
      <c r="A1436" s="1">
        <v>100485</v>
      </c>
      <c r="B1436" s="1">
        <v>183</v>
      </c>
    </row>
    <row r="1437" spans="1:2" x14ac:dyDescent="0.25">
      <c r="A1437" s="1">
        <v>103042</v>
      </c>
      <c r="B1437" s="1">
        <v>201</v>
      </c>
    </row>
    <row r="1438" spans="1:2" x14ac:dyDescent="0.25">
      <c r="A1438" s="1">
        <v>101477</v>
      </c>
      <c r="B1438" s="1">
        <v>142</v>
      </c>
    </row>
    <row r="1439" spans="1:2" x14ac:dyDescent="0.25">
      <c r="A1439" s="1">
        <v>101193</v>
      </c>
      <c r="B1439" s="1">
        <v>43</v>
      </c>
    </row>
    <row r="1440" spans="1:2" x14ac:dyDescent="0.25">
      <c r="A1440" s="1">
        <v>102485</v>
      </c>
      <c r="B1440" s="1">
        <v>49</v>
      </c>
    </row>
    <row r="1441" spans="1:2" x14ac:dyDescent="0.25">
      <c r="A1441" s="1">
        <v>103143</v>
      </c>
      <c r="B1441" s="1">
        <v>300</v>
      </c>
    </row>
    <row r="1442" spans="1:2" x14ac:dyDescent="0.25">
      <c r="A1442" s="1">
        <v>101232</v>
      </c>
      <c r="B1442" s="1">
        <v>33</v>
      </c>
    </row>
    <row r="1443" spans="1:2" x14ac:dyDescent="0.25">
      <c r="A1443" s="1">
        <v>103160</v>
      </c>
      <c r="B1443" s="1">
        <v>1</v>
      </c>
    </row>
    <row r="1444" spans="1:2" x14ac:dyDescent="0.25">
      <c r="A1444" s="1">
        <v>102332</v>
      </c>
      <c r="B1444" s="1">
        <v>70</v>
      </c>
    </row>
    <row r="1445" spans="1:2" x14ac:dyDescent="0.25">
      <c r="A1445" s="1">
        <v>100644</v>
      </c>
      <c r="B1445" s="1">
        <v>75</v>
      </c>
    </row>
    <row r="1446" spans="1:2" x14ac:dyDescent="0.25">
      <c r="A1446" s="1">
        <v>101597</v>
      </c>
      <c r="B1446" s="1">
        <v>76</v>
      </c>
    </row>
    <row r="1447" spans="1:2" x14ac:dyDescent="0.25">
      <c r="A1447" s="1">
        <v>100599</v>
      </c>
      <c r="B1447" s="1">
        <v>60</v>
      </c>
    </row>
    <row r="1448" spans="1:2" x14ac:dyDescent="0.25">
      <c r="A1448" s="1">
        <v>102238</v>
      </c>
      <c r="B1448" s="1">
        <v>29</v>
      </c>
    </row>
    <row r="1449" spans="1:2" x14ac:dyDescent="0.25">
      <c r="A1449" s="1">
        <v>103180</v>
      </c>
      <c r="B1449" s="1">
        <v>36</v>
      </c>
    </row>
    <row r="1450" spans="1:2" x14ac:dyDescent="0.25">
      <c r="A1450" s="1">
        <v>102917</v>
      </c>
      <c r="B1450" s="1">
        <v>195</v>
      </c>
    </row>
    <row r="1451" spans="1:2" x14ac:dyDescent="0.25">
      <c r="A1451" s="1">
        <v>103077</v>
      </c>
      <c r="B1451" s="1">
        <v>47</v>
      </c>
    </row>
    <row r="1452" spans="1:2" x14ac:dyDescent="0.25">
      <c r="A1452" s="1">
        <v>100801</v>
      </c>
      <c r="B1452" s="1">
        <v>65</v>
      </c>
    </row>
    <row r="1453" spans="1:2" x14ac:dyDescent="0.25">
      <c r="A1453" s="1">
        <v>100869</v>
      </c>
      <c r="B1453" s="1">
        <v>68</v>
      </c>
    </row>
    <row r="1454" spans="1:2" x14ac:dyDescent="0.25">
      <c r="A1454" s="1">
        <v>102324</v>
      </c>
      <c r="B1454" s="1">
        <v>73</v>
      </c>
    </row>
    <row r="1455" spans="1:2" x14ac:dyDescent="0.25">
      <c r="A1455" s="1">
        <v>102886</v>
      </c>
      <c r="B1455" s="1">
        <v>12</v>
      </c>
    </row>
    <row r="1456" spans="1:2" x14ac:dyDescent="0.25">
      <c r="A1456" s="1">
        <v>100684</v>
      </c>
      <c r="B1456" s="1">
        <v>64</v>
      </c>
    </row>
    <row r="1457" spans="1:2" x14ac:dyDescent="0.25">
      <c r="A1457" s="1">
        <v>101379</v>
      </c>
      <c r="B1457" s="1">
        <v>171</v>
      </c>
    </row>
    <row r="1458" spans="1:2" x14ac:dyDescent="0.25">
      <c r="A1458" s="1">
        <v>100755</v>
      </c>
      <c r="B1458" s="1">
        <v>66</v>
      </c>
    </row>
    <row r="1459" spans="1:2" x14ac:dyDescent="0.25">
      <c r="A1459" s="1">
        <v>100452</v>
      </c>
      <c r="B1459" s="1">
        <v>75</v>
      </c>
    </row>
    <row r="1460" spans="1:2" x14ac:dyDescent="0.25">
      <c r="A1460" s="1">
        <v>101308</v>
      </c>
      <c r="B1460" s="1">
        <v>209</v>
      </c>
    </row>
    <row r="1461" spans="1:2" x14ac:dyDescent="0.25">
      <c r="A1461" s="1">
        <v>100147</v>
      </c>
      <c r="B1461" s="1">
        <v>82</v>
      </c>
    </row>
    <row r="1462" spans="1:2" x14ac:dyDescent="0.25">
      <c r="A1462" s="1">
        <v>100880</v>
      </c>
      <c r="B1462" s="1">
        <v>68</v>
      </c>
    </row>
    <row r="1463" spans="1:2" x14ac:dyDescent="0.25">
      <c r="A1463" s="1">
        <v>100039</v>
      </c>
      <c r="B1463" s="1">
        <v>54</v>
      </c>
    </row>
    <row r="1464" spans="1:2" x14ac:dyDescent="0.25">
      <c r="A1464" s="1">
        <v>102091</v>
      </c>
      <c r="B1464" s="1">
        <v>348</v>
      </c>
    </row>
    <row r="1465" spans="1:2" x14ac:dyDescent="0.25">
      <c r="A1465" s="1">
        <v>101051</v>
      </c>
      <c r="B1465" s="1">
        <v>17</v>
      </c>
    </row>
    <row r="1466" spans="1:2" x14ac:dyDescent="0.25">
      <c r="A1466" s="1">
        <v>100269</v>
      </c>
      <c r="B1466" s="1">
        <v>170</v>
      </c>
    </row>
    <row r="1467" spans="1:2" x14ac:dyDescent="0.25">
      <c r="A1467" s="1">
        <v>100715</v>
      </c>
      <c r="B1467" s="1">
        <v>7</v>
      </c>
    </row>
    <row r="1468" spans="1:2" x14ac:dyDescent="0.25">
      <c r="A1468" s="1">
        <v>102737</v>
      </c>
      <c r="B1468" s="1">
        <v>193</v>
      </c>
    </row>
    <row r="1469" spans="1:2" x14ac:dyDescent="0.25">
      <c r="A1469" s="1">
        <v>101948</v>
      </c>
      <c r="B1469" s="1">
        <v>143</v>
      </c>
    </row>
    <row r="1470" spans="1:2" x14ac:dyDescent="0.25">
      <c r="A1470" s="1">
        <v>100484</v>
      </c>
      <c r="B1470" s="1">
        <v>225</v>
      </c>
    </row>
    <row r="1471" spans="1:2" x14ac:dyDescent="0.25">
      <c r="A1471" s="1">
        <v>101910</v>
      </c>
      <c r="B1471" s="1">
        <v>5</v>
      </c>
    </row>
    <row r="1472" spans="1:2" x14ac:dyDescent="0.25">
      <c r="A1472" s="1">
        <v>103022</v>
      </c>
      <c r="B1472" s="1">
        <v>9</v>
      </c>
    </row>
    <row r="1473" spans="1:2" x14ac:dyDescent="0.25">
      <c r="A1473" s="1">
        <v>102275</v>
      </c>
      <c r="B1473" s="1">
        <v>210</v>
      </c>
    </row>
    <row r="1474" spans="1:2" x14ac:dyDescent="0.25">
      <c r="A1474" s="1">
        <v>100714</v>
      </c>
      <c r="B1474" s="1">
        <v>39</v>
      </c>
    </row>
    <row r="1475" spans="1:2" x14ac:dyDescent="0.25">
      <c r="A1475" s="1">
        <v>100830</v>
      </c>
      <c r="B1475" s="1">
        <v>68</v>
      </c>
    </row>
    <row r="1476" spans="1:2" x14ac:dyDescent="0.25">
      <c r="A1476" s="1">
        <v>102291</v>
      </c>
      <c r="B1476" s="1">
        <v>141</v>
      </c>
    </row>
    <row r="1477" spans="1:2" x14ac:dyDescent="0.25">
      <c r="A1477" s="1">
        <v>102165</v>
      </c>
      <c r="B1477" s="1">
        <v>273</v>
      </c>
    </row>
    <row r="1478" spans="1:2" x14ac:dyDescent="0.25">
      <c r="A1478" s="1">
        <v>101212</v>
      </c>
      <c r="B1478" s="1">
        <v>9</v>
      </c>
    </row>
    <row r="1479" spans="1:2" x14ac:dyDescent="0.25">
      <c r="A1479" s="1">
        <v>101797</v>
      </c>
      <c r="B1479" s="1">
        <v>173</v>
      </c>
    </row>
    <row r="1480" spans="1:2" x14ac:dyDescent="0.25">
      <c r="A1480" s="1">
        <v>100083</v>
      </c>
      <c r="B1480" s="1">
        <v>177</v>
      </c>
    </row>
    <row r="1481" spans="1:2" x14ac:dyDescent="0.25">
      <c r="A1481" s="1">
        <v>102497</v>
      </c>
      <c r="B1481" s="1">
        <v>38</v>
      </c>
    </row>
    <row r="1482" spans="1:2" x14ac:dyDescent="0.25">
      <c r="A1482" s="1">
        <v>102218</v>
      </c>
      <c r="B1482" s="1">
        <v>282</v>
      </c>
    </row>
    <row r="1483" spans="1:2" x14ac:dyDescent="0.25">
      <c r="A1483" s="1">
        <v>100247</v>
      </c>
      <c r="B1483" s="1">
        <v>48</v>
      </c>
    </row>
    <row r="1484" spans="1:2" x14ac:dyDescent="0.25">
      <c r="A1484" s="1">
        <v>102692</v>
      </c>
      <c r="B1484" s="1">
        <v>128</v>
      </c>
    </row>
    <row r="1485" spans="1:2" x14ac:dyDescent="0.25">
      <c r="A1485" s="1">
        <v>102476</v>
      </c>
      <c r="B1485" s="1">
        <v>285</v>
      </c>
    </row>
    <row r="1486" spans="1:2" x14ac:dyDescent="0.25">
      <c r="A1486" s="1">
        <v>100483</v>
      </c>
      <c r="B1486" s="1">
        <v>75</v>
      </c>
    </row>
    <row r="1487" spans="1:2" x14ac:dyDescent="0.25">
      <c r="A1487" s="1">
        <v>102904</v>
      </c>
      <c r="B1487" s="1">
        <v>231</v>
      </c>
    </row>
    <row r="1488" spans="1:2" x14ac:dyDescent="0.25">
      <c r="A1488" s="1">
        <v>101580</v>
      </c>
      <c r="B1488" s="1">
        <v>253</v>
      </c>
    </row>
    <row r="1489" spans="1:2" x14ac:dyDescent="0.25">
      <c r="A1489" s="1">
        <v>101061</v>
      </c>
      <c r="B1489" s="1">
        <v>191</v>
      </c>
    </row>
    <row r="1490" spans="1:2" x14ac:dyDescent="0.25">
      <c r="A1490" s="1">
        <v>100394</v>
      </c>
      <c r="B1490" s="1">
        <v>242</v>
      </c>
    </row>
    <row r="1491" spans="1:2" x14ac:dyDescent="0.25">
      <c r="A1491" s="1">
        <v>103082</v>
      </c>
      <c r="B1491" s="1">
        <v>190</v>
      </c>
    </row>
    <row r="1492" spans="1:2" x14ac:dyDescent="0.25">
      <c r="A1492" s="1">
        <v>103111</v>
      </c>
      <c r="B1492" s="1">
        <v>150</v>
      </c>
    </row>
    <row r="1493" spans="1:2" x14ac:dyDescent="0.25">
      <c r="A1493" s="1">
        <v>102919</v>
      </c>
      <c r="B1493" s="1">
        <v>22</v>
      </c>
    </row>
    <row r="1494" spans="1:2" x14ac:dyDescent="0.25">
      <c r="A1494" s="1">
        <v>102810</v>
      </c>
      <c r="B1494" s="1">
        <v>124</v>
      </c>
    </row>
    <row r="1495" spans="1:2" x14ac:dyDescent="0.25">
      <c r="A1495" s="1">
        <v>100334</v>
      </c>
      <c r="B1495" s="1">
        <v>84</v>
      </c>
    </row>
    <row r="1496" spans="1:2" x14ac:dyDescent="0.25">
      <c r="A1496" s="1">
        <v>100104</v>
      </c>
      <c r="B1496" s="1">
        <v>707</v>
      </c>
    </row>
    <row r="1497" spans="1:2" x14ac:dyDescent="0.25">
      <c r="A1497" s="1">
        <v>100455</v>
      </c>
      <c r="B1497" s="1">
        <v>75</v>
      </c>
    </row>
    <row r="1498" spans="1:2" x14ac:dyDescent="0.25">
      <c r="A1498" s="1">
        <v>101145</v>
      </c>
      <c r="B1498" s="1">
        <v>133</v>
      </c>
    </row>
    <row r="1499" spans="1:2" x14ac:dyDescent="0.25">
      <c r="A1499" s="1">
        <v>101301</v>
      </c>
      <c r="B1499" s="1">
        <v>260</v>
      </c>
    </row>
    <row r="1500" spans="1:2" x14ac:dyDescent="0.25">
      <c r="A1500" s="1">
        <v>100980</v>
      </c>
      <c r="B1500" s="1">
        <v>68</v>
      </c>
    </row>
    <row r="1501" spans="1:2" x14ac:dyDescent="0.25">
      <c r="A1501" s="1">
        <v>102198</v>
      </c>
      <c r="B1501" s="1">
        <v>33</v>
      </c>
    </row>
    <row r="1502" spans="1:2" x14ac:dyDescent="0.25">
      <c r="A1502" s="1">
        <v>100977</v>
      </c>
      <c r="B1502" s="1">
        <v>68</v>
      </c>
    </row>
    <row r="1503" spans="1:2" x14ac:dyDescent="0.25">
      <c r="A1503" s="1">
        <v>100605</v>
      </c>
      <c r="B1503" s="1">
        <v>75</v>
      </c>
    </row>
    <row r="1504" spans="1:2" x14ac:dyDescent="0.25">
      <c r="A1504" s="1">
        <v>102710</v>
      </c>
      <c r="B1504" s="1">
        <v>25</v>
      </c>
    </row>
    <row r="1505" spans="1:2" x14ac:dyDescent="0.25">
      <c r="A1505" s="1">
        <v>102044</v>
      </c>
      <c r="B1505" s="1">
        <v>34</v>
      </c>
    </row>
    <row r="1506" spans="1:2" x14ac:dyDescent="0.25">
      <c r="A1506" s="1">
        <v>102872</v>
      </c>
      <c r="B1506" s="1">
        <v>45</v>
      </c>
    </row>
    <row r="1507" spans="1:2" x14ac:dyDescent="0.25">
      <c r="A1507" s="1">
        <v>100347</v>
      </c>
      <c r="B1507" s="1">
        <v>84</v>
      </c>
    </row>
    <row r="1508" spans="1:2" x14ac:dyDescent="0.25">
      <c r="A1508" s="1">
        <v>102571</v>
      </c>
      <c r="B1508" s="1">
        <v>190</v>
      </c>
    </row>
    <row r="1509" spans="1:2" x14ac:dyDescent="0.25">
      <c r="A1509" s="1">
        <v>102637</v>
      </c>
      <c r="B1509" s="1">
        <v>13</v>
      </c>
    </row>
    <row r="1510" spans="1:2" x14ac:dyDescent="0.25">
      <c r="A1510" s="1">
        <v>100319</v>
      </c>
      <c r="B1510" s="1">
        <v>63</v>
      </c>
    </row>
    <row r="1511" spans="1:2" x14ac:dyDescent="0.25">
      <c r="A1511" s="1">
        <v>100460</v>
      </c>
      <c r="B1511" s="1">
        <v>247</v>
      </c>
    </row>
    <row r="1512" spans="1:2" x14ac:dyDescent="0.25">
      <c r="A1512" s="1">
        <v>101894</v>
      </c>
      <c r="B1512" s="1">
        <v>33</v>
      </c>
    </row>
    <row r="1513" spans="1:2" x14ac:dyDescent="0.25">
      <c r="A1513" s="1">
        <v>100380</v>
      </c>
      <c r="B1513" s="1">
        <v>168</v>
      </c>
    </row>
    <row r="1514" spans="1:2" x14ac:dyDescent="0.25">
      <c r="A1514" s="1">
        <v>103081</v>
      </c>
      <c r="B1514" s="1">
        <v>176</v>
      </c>
    </row>
    <row r="1515" spans="1:2" x14ac:dyDescent="0.25">
      <c r="A1515" s="1">
        <v>102112</v>
      </c>
      <c r="B1515" s="1">
        <v>35</v>
      </c>
    </row>
    <row r="1516" spans="1:2" x14ac:dyDescent="0.25">
      <c r="A1516" s="1">
        <v>101060</v>
      </c>
      <c r="B1516" s="1">
        <v>286</v>
      </c>
    </row>
    <row r="1517" spans="1:2" x14ac:dyDescent="0.25">
      <c r="A1517" s="1">
        <v>100522</v>
      </c>
      <c r="B1517" s="1">
        <v>75</v>
      </c>
    </row>
    <row r="1518" spans="1:2" x14ac:dyDescent="0.25">
      <c r="A1518" s="1">
        <v>100258</v>
      </c>
      <c r="B1518" s="1">
        <v>172</v>
      </c>
    </row>
    <row r="1519" spans="1:2" x14ac:dyDescent="0.25">
      <c r="A1519" s="1">
        <v>100423</v>
      </c>
      <c r="B1519" s="1">
        <v>69</v>
      </c>
    </row>
    <row r="1520" spans="1:2" x14ac:dyDescent="0.25">
      <c r="A1520" s="1">
        <v>102895</v>
      </c>
      <c r="B1520" s="1">
        <v>5</v>
      </c>
    </row>
    <row r="1521" spans="1:2" x14ac:dyDescent="0.25">
      <c r="A1521" s="1">
        <v>102315</v>
      </c>
      <c r="B1521" s="1">
        <v>0</v>
      </c>
    </row>
    <row r="1522" spans="1:2" x14ac:dyDescent="0.25">
      <c r="A1522" s="1">
        <v>101384</v>
      </c>
      <c r="B1522" s="1">
        <v>12</v>
      </c>
    </row>
    <row r="1523" spans="1:2" x14ac:dyDescent="0.25">
      <c r="A1523" s="1">
        <v>101254</v>
      </c>
      <c r="B1523" s="1">
        <v>35</v>
      </c>
    </row>
    <row r="1524" spans="1:2" x14ac:dyDescent="0.25">
      <c r="A1524" s="1">
        <v>101657</v>
      </c>
      <c r="B1524" s="1">
        <v>75</v>
      </c>
    </row>
    <row r="1525" spans="1:2" x14ac:dyDescent="0.25">
      <c r="A1525" s="1">
        <v>102247</v>
      </c>
      <c r="B1525" s="1">
        <v>0</v>
      </c>
    </row>
    <row r="1526" spans="1:2" x14ac:dyDescent="0.25">
      <c r="A1526" s="1">
        <v>100879</v>
      </c>
      <c r="B1526" s="1">
        <v>203</v>
      </c>
    </row>
    <row r="1527" spans="1:2" x14ac:dyDescent="0.25">
      <c r="A1527" s="1">
        <v>101893</v>
      </c>
      <c r="B1527" s="1">
        <v>30</v>
      </c>
    </row>
    <row r="1528" spans="1:2" x14ac:dyDescent="0.25">
      <c r="A1528" s="1">
        <v>100565</v>
      </c>
      <c r="B1528" s="1">
        <v>601</v>
      </c>
    </row>
    <row r="1529" spans="1:2" x14ac:dyDescent="0.25">
      <c r="A1529" s="1">
        <v>100293</v>
      </c>
      <c r="B1529" s="1">
        <v>247</v>
      </c>
    </row>
    <row r="1530" spans="1:2" x14ac:dyDescent="0.25">
      <c r="A1530" s="1">
        <v>100692</v>
      </c>
      <c r="B1530" s="1">
        <v>236</v>
      </c>
    </row>
    <row r="1531" spans="1:2" x14ac:dyDescent="0.25">
      <c r="A1531" s="1">
        <v>100023</v>
      </c>
      <c r="B1531" s="1">
        <v>75</v>
      </c>
    </row>
    <row r="1532" spans="1:2" x14ac:dyDescent="0.25">
      <c r="A1532" s="1">
        <v>101152</v>
      </c>
      <c r="B1532" s="1">
        <v>68</v>
      </c>
    </row>
    <row r="1533" spans="1:2" x14ac:dyDescent="0.25">
      <c r="A1533" s="1">
        <v>102960</v>
      </c>
      <c r="B1533" s="1">
        <v>841</v>
      </c>
    </row>
    <row r="1534" spans="1:2" x14ac:dyDescent="0.25">
      <c r="A1534" s="1">
        <v>103045</v>
      </c>
      <c r="B1534" s="1">
        <v>49</v>
      </c>
    </row>
    <row r="1535" spans="1:2" x14ac:dyDescent="0.25">
      <c r="A1535" s="1">
        <v>102402</v>
      </c>
      <c r="B1535" s="1">
        <v>151</v>
      </c>
    </row>
    <row r="1536" spans="1:2" x14ac:dyDescent="0.25">
      <c r="A1536" s="1">
        <v>101004</v>
      </c>
      <c r="B1536" s="1">
        <v>43</v>
      </c>
    </row>
    <row r="1537" spans="1:2" x14ac:dyDescent="0.25">
      <c r="A1537" s="1">
        <v>100324</v>
      </c>
      <c r="B1537" s="1">
        <v>84</v>
      </c>
    </row>
    <row r="1538" spans="1:2" x14ac:dyDescent="0.25">
      <c r="A1538" s="1">
        <v>102185</v>
      </c>
      <c r="B1538" s="1">
        <v>19</v>
      </c>
    </row>
    <row r="1539" spans="1:2" x14ac:dyDescent="0.25">
      <c r="A1539" s="1">
        <v>100427</v>
      </c>
      <c r="B1539" s="1">
        <v>1</v>
      </c>
    </row>
    <row r="1540" spans="1:2" x14ac:dyDescent="0.25">
      <c r="A1540" s="1">
        <v>102706</v>
      </c>
      <c r="B1540" s="1">
        <v>172</v>
      </c>
    </row>
    <row r="1541" spans="1:2" x14ac:dyDescent="0.25">
      <c r="A1541" s="1">
        <v>101151</v>
      </c>
      <c r="B1541" s="1">
        <v>69</v>
      </c>
    </row>
    <row r="1542" spans="1:2" x14ac:dyDescent="0.25">
      <c r="A1542" s="1">
        <v>100003</v>
      </c>
      <c r="B1542" s="1">
        <v>281</v>
      </c>
    </row>
    <row r="1543" spans="1:2" x14ac:dyDescent="0.25">
      <c r="A1543" s="1">
        <v>100442</v>
      </c>
      <c r="B1543" s="1">
        <v>75</v>
      </c>
    </row>
    <row r="1544" spans="1:2" x14ac:dyDescent="0.25">
      <c r="A1544" s="1">
        <v>102305</v>
      </c>
      <c r="B1544" s="1">
        <v>63</v>
      </c>
    </row>
    <row r="1545" spans="1:2" x14ac:dyDescent="0.25">
      <c r="A1545" s="1">
        <v>101620</v>
      </c>
      <c r="B1545" s="1">
        <v>257</v>
      </c>
    </row>
    <row r="1546" spans="1:2" x14ac:dyDescent="0.25">
      <c r="A1546" s="1">
        <v>100844</v>
      </c>
      <c r="B1546" s="1">
        <v>68</v>
      </c>
    </row>
    <row r="1547" spans="1:2" x14ac:dyDescent="0.25">
      <c r="A1547" s="1">
        <v>102866</v>
      </c>
      <c r="B1547" s="1">
        <v>238</v>
      </c>
    </row>
    <row r="1548" spans="1:2" x14ac:dyDescent="0.25">
      <c r="A1548" s="1">
        <v>102925</v>
      </c>
      <c r="B1548" s="1">
        <v>56</v>
      </c>
    </row>
    <row r="1549" spans="1:2" x14ac:dyDescent="0.25">
      <c r="A1549" s="1">
        <v>103153</v>
      </c>
      <c r="B1549" s="1">
        <v>200</v>
      </c>
    </row>
    <row r="1550" spans="1:2" x14ac:dyDescent="0.25">
      <c r="A1550" s="1">
        <v>102789</v>
      </c>
      <c r="B1550" s="1">
        <v>44</v>
      </c>
    </row>
    <row r="1551" spans="1:2" x14ac:dyDescent="0.25">
      <c r="A1551" s="1">
        <v>103023</v>
      </c>
      <c r="B1551" s="1">
        <v>175</v>
      </c>
    </row>
    <row r="1552" spans="1:2" x14ac:dyDescent="0.25">
      <c r="A1552" s="1">
        <v>100538</v>
      </c>
      <c r="B1552" s="1">
        <v>75</v>
      </c>
    </row>
    <row r="1553" spans="1:2" x14ac:dyDescent="0.25">
      <c r="A1553" s="1">
        <v>103126</v>
      </c>
      <c r="B1553" s="1">
        <v>176</v>
      </c>
    </row>
    <row r="1554" spans="1:2" x14ac:dyDescent="0.25">
      <c r="A1554" s="1">
        <v>102877</v>
      </c>
      <c r="B1554" s="1">
        <v>257</v>
      </c>
    </row>
    <row r="1555" spans="1:2" x14ac:dyDescent="0.25">
      <c r="A1555" s="1">
        <v>100139</v>
      </c>
      <c r="B1555" s="1">
        <v>64</v>
      </c>
    </row>
    <row r="1556" spans="1:2" x14ac:dyDescent="0.25">
      <c r="A1556" s="1">
        <v>100925</v>
      </c>
      <c r="B1556" s="1">
        <v>200</v>
      </c>
    </row>
    <row r="1557" spans="1:2" x14ac:dyDescent="0.25">
      <c r="A1557" s="1">
        <v>101667</v>
      </c>
      <c r="B1557" s="1">
        <v>817</v>
      </c>
    </row>
    <row r="1558" spans="1:2" x14ac:dyDescent="0.25">
      <c r="A1558" s="1">
        <v>101855</v>
      </c>
      <c r="B1558" s="1">
        <v>258</v>
      </c>
    </row>
    <row r="1559" spans="1:2" x14ac:dyDescent="0.25">
      <c r="A1559" s="1">
        <v>100313</v>
      </c>
      <c r="B1559" s="1">
        <v>250</v>
      </c>
    </row>
    <row r="1560" spans="1:2" x14ac:dyDescent="0.25">
      <c r="A1560" s="1">
        <v>100746</v>
      </c>
      <c r="B1560" s="1">
        <v>68</v>
      </c>
    </row>
    <row r="1561" spans="1:2" x14ac:dyDescent="0.25">
      <c r="A1561" s="1">
        <v>100046</v>
      </c>
      <c r="B1561" s="1">
        <v>381</v>
      </c>
    </row>
    <row r="1562" spans="1:2" x14ac:dyDescent="0.25">
      <c r="A1562" s="1">
        <v>100701</v>
      </c>
      <c r="B1562" s="1">
        <v>49</v>
      </c>
    </row>
    <row r="1563" spans="1:2" x14ac:dyDescent="0.25">
      <c r="A1563" s="1">
        <v>101483</v>
      </c>
      <c r="B1563" s="1">
        <v>193</v>
      </c>
    </row>
    <row r="1564" spans="1:2" x14ac:dyDescent="0.25">
      <c r="A1564" s="1">
        <v>103120</v>
      </c>
      <c r="B1564" s="1">
        <v>730</v>
      </c>
    </row>
    <row r="1565" spans="1:2" x14ac:dyDescent="0.25">
      <c r="A1565" s="1">
        <v>101677</v>
      </c>
      <c r="B1565" s="1">
        <v>625</v>
      </c>
    </row>
    <row r="1566" spans="1:2" x14ac:dyDescent="0.25">
      <c r="A1566" s="1">
        <v>100267</v>
      </c>
      <c r="B1566" s="1">
        <v>176</v>
      </c>
    </row>
    <row r="1567" spans="1:2" x14ac:dyDescent="0.25">
      <c r="A1567" s="1">
        <v>101908</v>
      </c>
      <c r="B1567" s="1">
        <v>64</v>
      </c>
    </row>
    <row r="1568" spans="1:2" x14ac:dyDescent="0.25">
      <c r="A1568" s="1">
        <v>102041</v>
      </c>
      <c r="B1568" s="1">
        <v>207</v>
      </c>
    </row>
    <row r="1569" spans="1:2" x14ac:dyDescent="0.25">
      <c r="A1569" s="1">
        <v>100885</v>
      </c>
      <c r="B1569" s="1">
        <v>179</v>
      </c>
    </row>
    <row r="1570" spans="1:2" x14ac:dyDescent="0.25">
      <c r="A1570" s="1">
        <v>101503</v>
      </c>
      <c r="B1570" s="1">
        <v>219</v>
      </c>
    </row>
    <row r="1571" spans="1:2" x14ac:dyDescent="0.25">
      <c r="A1571" s="1">
        <v>102496</v>
      </c>
      <c r="B1571" s="1">
        <v>66</v>
      </c>
    </row>
    <row r="1572" spans="1:2" x14ac:dyDescent="0.25">
      <c r="A1572" s="1">
        <v>100775</v>
      </c>
      <c r="B1572" s="1">
        <v>66</v>
      </c>
    </row>
    <row r="1573" spans="1:2" x14ac:dyDescent="0.25">
      <c r="A1573" s="1">
        <v>101570</v>
      </c>
      <c r="B1573" s="1">
        <v>77</v>
      </c>
    </row>
    <row r="1574" spans="1:2" x14ac:dyDescent="0.25">
      <c r="A1574" s="1">
        <v>100221</v>
      </c>
      <c r="B1574" s="1">
        <v>213</v>
      </c>
    </row>
    <row r="1575" spans="1:2" x14ac:dyDescent="0.25">
      <c r="A1575" s="1">
        <v>101558</v>
      </c>
      <c r="B1575" s="1">
        <v>65</v>
      </c>
    </row>
    <row r="1576" spans="1:2" x14ac:dyDescent="0.25">
      <c r="A1576" s="1">
        <v>101746</v>
      </c>
      <c r="B1576" s="1">
        <v>518</v>
      </c>
    </row>
    <row r="1577" spans="1:2" x14ac:dyDescent="0.25">
      <c r="A1577" s="1">
        <v>100201</v>
      </c>
      <c r="B1577" s="1">
        <v>63</v>
      </c>
    </row>
    <row r="1578" spans="1:2" x14ac:dyDescent="0.25">
      <c r="A1578" s="1">
        <v>101691</v>
      </c>
      <c r="B1578" s="1">
        <v>196</v>
      </c>
    </row>
    <row r="1579" spans="1:2" x14ac:dyDescent="0.25">
      <c r="A1579" s="1">
        <v>102369</v>
      </c>
      <c r="B1579" s="1">
        <v>110</v>
      </c>
    </row>
    <row r="1580" spans="1:2" x14ac:dyDescent="0.25">
      <c r="A1580" s="1">
        <v>100848</v>
      </c>
      <c r="B1580" s="1">
        <v>228</v>
      </c>
    </row>
    <row r="1581" spans="1:2" x14ac:dyDescent="0.25">
      <c r="A1581" s="1">
        <v>102249</v>
      </c>
      <c r="B1581" s="1">
        <v>26</v>
      </c>
    </row>
    <row r="1582" spans="1:2" x14ac:dyDescent="0.25">
      <c r="A1582" s="1">
        <v>102219</v>
      </c>
      <c r="B1582" s="1">
        <v>265</v>
      </c>
    </row>
    <row r="1583" spans="1:2" x14ac:dyDescent="0.25">
      <c r="A1583" s="1">
        <v>103050</v>
      </c>
      <c r="B1583" s="1">
        <v>9</v>
      </c>
    </row>
    <row r="1584" spans="1:2" x14ac:dyDescent="0.25">
      <c r="A1584" s="1">
        <v>100063</v>
      </c>
      <c r="B1584" s="1">
        <v>283</v>
      </c>
    </row>
    <row r="1585" spans="1:2" x14ac:dyDescent="0.25">
      <c r="A1585" s="1">
        <v>103139</v>
      </c>
      <c r="B1585" s="1">
        <v>35</v>
      </c>
    </row>
    <row r="1586" spans="1:2" x14ac:dyDescent="0.25">
      <c r="A1586" s="1">
        <v>100762</v>
      </c>
      <c r="B1586" s="1">
        <v>68</v>
      </c>
    </row>
    <row r="1587" spans="1:2" x14ac:dyDescent="0.25">
      <c r="A1587" s="1">
        <v>100623</v>
      </c>
      <c r="B1587" s="1">
        <v>75</v>
      </c>
    </row>
    <row r="1588" spans="1:2" x14ac:dyDescent="0.25">
      <c r="A1588" s="1">
        <v>100846</v>
      </c>
      <c r="B1588" s="1">
        <v>68</v>
      </c>
    </row>
    <row r="1589" spans="1:2" x14ac:dyDescent="0.25">
      <c r="A1589" s="1">
        <v>101598</v>
      </c>
      <c r="B1589" s="1">
        <v>76</v>
      </c>
    </row>
    <row r="1590" spans="1:2" x14ac:dyDescent="0.25">
      <c r="A1590" s="1">
        <v>101557</v>
      </c>
      <c r="B1590" s="1">
        <v>412</v>
      </c>
    </row>
    <row r="1591" spans="1:2" x14ac:dyDescent="0.25">
      <c r="A1591" s="1">
        <v>100650</v>
      </c>
      <c r="B1591" s="1">
        <v>165</v>
      </c>
    </row>
    <row r="1592" spans="1:2" x14ac:dyDescent="0.25">
      <c r="A1592" s="1">
        <v>101118</v>
      </c>
      <c r="B1592" s="1">
        <v>66</v>
      </c>
    </row>
    <row r="1593" spans="1:2" x14ac:dyDescent="0.25">
      <c r="A1593" s="1">
        <v>100422</v>
      </c>
      <c r="B1593" s="1">
        <v>967</v>
      </c>
    </row>
    <row r="1594" spans="1:2" x14ac:dyDescent="0.25">
      <c r="A1594" s="1">
        <v>101333</v>
      </c>
      <c r="B1594" s="1">
        <v>261</v>
      </c>
    </row>
    <row r="1595" spans="1:2" x14ac:dyDescent="0.25">
      <c r="A1595" s="1">
        <v>100275</v>
      </c>
      <c r="B1595" s="1">
        <v>84</v>
      </c>
    </row>
    <row r="1596" spans="1:2" x14ac:dyDescent="0.25">
      <c r="A1596" s="1">
        <v>102370</v>
      </c>
      <c r="B1596" s="1">
        <v>51</v>
      </c>
    </row>
    <row r="1597" spans="1:2" x14ac:dyDescent="0.25">
      <c r="A1597" s="1">
        <v>102361</v>
      </c>
      <c r="B1597" s="1">
        <v>158</v>
      </c>
    </row>
    <row r="1598" spans="1:2" x14ac:dyDescent="0.25">
      <c r="A1598" s="1">
        <v>103069</v>
      </c>
      <c r="B1598" s="1">
        <v>277</v>
      </c>
    </row>
    <row r="1599" spans="1:2" x14ac:dyDescent="0.25">
      <c r="A1599" s="1">
        <v>101472</v>
      </c>
      <c r="B1599" s="1">
        <v>42</v>
      </c>
    </row>
    <row r="1600" spans="1:2" x14ac:dyDescent="0.25">
      <c r="A1600" s="1">
        <v>100868</v>
      </c>
      <c r="B1600" s="1">
        <v>70</v>
      </c>
    </row>
    <row r="1601" spans="1:2" x14ac:dyDescent="0.25">
      <c r="A1601" s="1">
        <v>101530</v>
      </c>
      <c r="B1601" s="1">
        <v>78</v>
      </c>
    </row>
    <row r="1602" spans="1:2" x14ac:dyDescent="0.25">
      <c r="A1602" s="1">
        <v>101268</v>
      </c>
      <c r="B1602" s="1">
        <v>224</v>
      </c>
    </row>
    <row r="1603" spans="1:2" x14ac:dyDescent="0.25">
      <c r="A1603" s="1">
        <v>102890</v>
      </c>
      <c r="B1603" s="1">
        <v>63</v>
      </c>
    </row>
    <row r="1604" spans="1:2" x14ac:dyDescent="0.25">
      <c r="A1604" s="1">
        <v>102241</v>
      </c>
      <c r="B1604" s="1">
        <v>25</v>
      </c>
    </row>
    <row r="1605" spans="1:2" x14ac:dyDescent="0.25">
      <c r="A1605" s="1">
        <v>100528</v>
      </c>
      <c r="B1605" s="1">
        <v>279</v>
      </c>
    </row>
    <row r="1606" spans="1:2" x14ac:dyDescent="0.25">
      <c r="A1606" s="1">
        <v>102999</v>
      </c>
      <c r="B1606" s="1">
        <v>26</v>
      </c>
    </row>
    <row r="1607" spans="1:2" x14ac:dyDescent="0.25">
      <c r="A1607" s="1">
        <v>100672</v>
      </c>
      <c r="B1607" s="1">
        <v>143</v>
      </c>
    </row>
    <row r="1608" spans="1:2" x14ac:dyDescent="0.25">
      <c r="A1608" s="1">
        <v>100646</v>
      </c>
      <c r="B1608" s="1">
        <v>180</v>
      </c>
    </row>
    <row r="1609" spans="1:2" x14ac:dyDescent="0.25">
      <c r="A1609" s="1">
        <v>102947</v>
      </c>
      <c r="B1609" s="1">
        <v>57</v>
      </c>
    </row>
    <row r="1610" spans="1:2" x14ac:dyDescent="0.25">
      <c r="A1610" s="1">
        <v>102568</v>
      </c>
      <c r="B1610" s="1">
        <v>111</v>
      </c>
    </row>
    <row r="1611" spans="1:2" x14ac:dyDescent="0.25">
      <c r="A1611" s="1">
        <v>102094</v>
      </c>
      <c r="B1611" s="1">
        <v>56</v>
      </c>
    </row>
    <row r="1612" spans="1:2" x14ac:dyDescent="0.25">
      <c r="A1612" s="1">
        <v>101176</v>
      </c>
      <c r="B1612" s="1">
        <v>69</v>
      </c>
    </row>
    <row r="1613" spans="1:2" x14ac:dyDescent="0.25">
      <c r="A1613" s="1">
        <v>102875</v>
      </c>
      <c r="B1613" s="1">
        <v>153</v>
      </c>
    </row>
    <row r="1614" spans="1:2" x14ac:dyDescent="0.25">
      <c r="A1614" s="1">
        <v>101652</v>
      </c>
      <c r="B1614" s="1">
        <v>75</v>
      </c>
    </row>
    <row r="1615" spans="1:2" x14ac:dyDescent="0.25">
      <c r="A1615" s="1">
        <v>100944</v>
      </c>
      <c r="B1615" s="1">
        <v>69</v>
      </c>
    </row>
    <row r="1616" spans="1:2" x14ac:dyDescent="0.25">
      <c r="A1616" s="1">
        <v>100778</v>
      </c>
      <c r="B1616" s="1">
        <v>268</v>
      </c>
    </row>
    <row r="1617" spans="1:2" x14ac:dyDescent="0.25">
      <c r="A1617" s="1">
        <v>100216</v>
      </c>
      <c r="B1617" s="1">
        <v>37</v>
      </c>
    </row>
    <row r="1618" spans="1:2" x14ac:dyDescent="0.25">
      <c r="A1618" s="1">
        <v>101312</v>
      </c>
      <c r="B1618" s="1">
        <v>20</v>
      </c>
    </row>
    <row r="1619" spans="1:2" x14ac:dyDescent="0.25">
      <c r="A1619" s="1">
        <v>102297</v>
      </c>
      <c r="B1619" s="1">
        <v>25</v>
      </c>
    </row>
    <row r="1620" spans="1:2" x14ac:dyDescent="0.25">
      <c r="A1620" s="1">
        <v>102303</v>
      </c>
      <c r="B1620" s="1">
        <v>387</v>
      </c>
    </row>
    <row r="1621" spans="1:2" x14ac:dyDescent="0.25">
      <c r="A1621" s="1">
        <v>102763</v>
      </c>
      <c r="B1621" s="1">
        <v>59</v>
      </c>
    </row>
    <row r="1622" spans="1:2" x14ac:dyDescent="0.25">
      <c r="A1622" s="1">
        <v>100065</v>
      </c>
      <c r="B1622" s="1">
        <v>89</v>
      </c>
    </row>
    <row r="1623" spans="1:2" x14ac:dyDescent="0.25">
      <c r="A1623" s="1">
        <v>100632</v>
      </c>
      <c r="B1623" s="1">
        <v>75</v>
      </c>
    </row>
    <row r="1624" spans="1:2" x14ac:dyDescent="0.25">
      <c r="A1624" s="1">
        <v>101696</v>
      </c>
      <c r="B1624" s="1">
        <v>72</v>
      </c>
    </row>
    <row r="1625" spans="1:2" x14ac:dyDescent="0.25">
      <c r="A1625" s="1">
        <v>100192</v>
      </c>
      <c r="B1625" s="1">
        <v>425</v>
      </c>
    </row>
    <row r="1626" spans="1:2" x14ac:dyDescent="0.25">
      <c r="A1626" s="1">
        <v>102005</v>
      </c>
      <c r="B1626" s="1">
        <v>200</v>
      </c>
    </row>
    <row r="1627" spans="1:2" x14ac:dyDescent="0.25">
      <c r="A1627" s="1">
        <v>102358</v>
      </c>
      <c r="B1627" s="1">
        <v>236</v>
      </c>
    </row>
    <row r="1628" spans="1:2" x14ac:dyDescent="0.25">
      <c r="A1628" s="1">
        <v>102203</v>
      </c>
      <c r="B1628" s="1">
        <v>870</v>
      </c>
    </row>
    <row r="1629" spans="1:2" x14ac:dyDescent="0.25">
      <c r="A1629" s="1">
        <v>100839</v>
      </c>
      <c r="B1629" s="1">
        <v>258</v>
      </c>
    </row>
    <row r="1630" spans="1:2" x14ac:dyDescent="0.25">
      <c r="A1630" s="1">
        <v>102113</v>
      </c>
      <c r="B1630" s="1">
        <v>773</v>
      </c>
    </row>
    <row r="1631" spans="1:2" x14ac:dyDescent="0.25">
      <c r="A1631" s="1">
        <v>102445</v>
      </c>
      <c r="B1631" s="1">
        <v>142</v>
      </c>
    </row>
    <row r="1632" spans="1:2" x14ac:dyDescent="0.25">
      <c r="A1632" s="1">
        <v>102294</v>
      </c>
      <c r="B1632" s="1">
        <v>69</v>
      </c>
    </row>
    <row r="1633" spans="1:2" x14ac:dyDescent="0.25">
      <c r="A1633" s="1">
        <v>101318</v>
      </c>
      <c r="B1633" s="1">
        <v>202</v>
      </c>
    </row>
    <row r="1634" spans="1:2" x14ac:dyDescent="0.25">
      <c r="A1634" s="1">
        <v>102033</v>
      </c>
      <c r="B1634" s="1">
        <v>49</v>
      </c>
    </row>
    <row r="1635" spans="1:2" x14ac:dyDescent="0.25">
      <c r="A1635" s="1">
        <v>102122</v>
      </c>
      <c r="B1635" s="1">
        <v>153</v>
      </c>
    </row>
    <row r="1636" spans="1:2" x14ac:dyDescent="0.25">
      <c r="A1636" s="1">
        <v>101965</v>
      </c>
      <c r="B1636" s="1">
        <v>56</v>
      </c>
    </row>
    <row r="1637" spans="1:2" x14ac:dyDescent="0.25">
      <c r="A1637" s="1">
        <v>100743</v>
      </c>
      <c r="B1637" s="1">
        <v>110</v>
      </c>
    </row>
    <row r="1638" spans="1:2" x14ac:dyDescent="0.25">
      <c r="A1638" s="1">
        <v>101689</v>
      </c>
      <c r="B1638" s="1">
        <v>134</v>
      </c>
    </row>
    <row r="1639" spans="1:2" x14ac:dyDescent="0.25">
      <c r="A1639" s="1">
        <v>100665</v>
      </c>
      <c r="B1639" s="1">
        <v>66</v>
      </c>
    </row>
    <row r="1640" spans="1:2" x14ac:dyDescent="0.25">
      <c r="A1640" s="1">
        <v>101952</v>
      </c>
      <c r="B1640" s="1">
        <v>212</v>
      </c>
    </row>
    <row r="1641" spans="1:2" x14ac:dyDescent="0.25">
      <c r="A1641" s="1">
        <v>100434</v>
      </c>
      <c r="B1641" s="1">
        <v>68</v>
      </c>
    </row>
    <row r="1642" spans="1:2" x14ac:dyDescent="0.25">
      <c r="A1642" s="1">
        <v>102697</v>
      </c>
      <c r="B1642" s="1">
        <v>270</v>
      </c>
    </row>
    <row r="1643" spans="1:2" x14ac:dyDescent="0.25">
      <c r="A1643" s="1">
        <v>100552</v>
      </c>
      <c r="B1643" s="1">
        <v>75</v>
      </c>
    </row>
    <row r="1644" spans="1:2" x14ac:dyDescent="0.25">
      <c r="A1644" s="1">
        <v>101067</v>
      </c>
      <c r="B1644" s="1">
        <v>208</v>
      </c>
    </row>
    <row r="1645" spans="1:2" x14ac:dyDescent="0.25">
      <c r="A1645" s="1">
        <v>102240</v>
      </c>
      <c r="B1645" s="1">
        <v>30</v>
      </c>
    </row>
    <row r="1646" spans="1:2" x14ac:dyDescent="0.25">
      <c r="A1646" s="1">
        <v>100641</v>
      </c>
      <c r="B1646" s="1">
        <v>173</v>
      </c>
    </row>
    <row r="1647" spans="1:2" x14ac:dyDescent="0.25">
      <c r="A1647" s="1">
        <v>102488</v>
      </c>
      <c r="B1647" s="1">
        <v>98</v>
      </c>
    </row>
    <row r="1648" spans="1:2" x14ac:dyDescent="0.25">
      <c r="A1648" s="1">
        <v>103106</v>
      </c>
      <c r="B1648" s="1">
        <v>9</v>
      </c>
    </row>
    <row r="1649" spans="1:2" x14ac:dyDescent="0.25">
      <c r="A1649" s="1">
        <v>100053</v>
      </c>
      <c r="B1649" s="1">
        <v>454</v>
      </c>
    </row>
    <row r="1650" spans="1:2" x14ac:dyDescent="0.25">
      <c r="A1650" s="1">
        <v>102577</v>
      </c>
      <c r="B1650" s="1">
        <v>660</v>
      </c>
    </row>
    <row r="1651" spans="1:2" x14ac:dyDescent="0.25">
      <c r="A1651" s="1">
        <v>102076</v>
      </c>
      <c r="B1651" s="1">
        <v>58</v>
      </c>
    </row>
    <row r="1652" spans="1:2" x14ac:dyDescent="0.25">
      <c r="A1652" s="1">
        <v>102100</v>
      </c>
      <c r="B1652" s="1">
        <v>51</v>
      </c>
    </row>
    <row r="1653" spans="1:2" x14ac:dyDescent="0.25">
      <c r="A1653" s="1">
        <v>101216</v>
      </c>
      <c r="B1653" s="1">
        <v>36</v>
      </c>
    </row>
    <row r="1654" spans="1:2" x14ac:dyDescent="0.25">
      <c r="A1654" s="1">
        <v>101160</v>
      </c>
      <c r="B1654" s="1">
        <v>220</v>
      </c>
    </row>
    <row r="1655" spans="1:2" x14ac:dyDescent="0.25">
      <c r="A1655" s="1">
        <v>101364</v>
      </c>
      <c r="B1655" s="1">
        <v>44</v>
      </c>
    </row>
    <row r="1656" spans="1:2" x14ac:dyDescent="0.25">
      <c r="A1656" s="1">
        <v>100631</v>
      </c>
      <c r="B1656" s="1">
        <v>75</v>
      </c>
    </row>
    <row r="1657" spans="1:2" x14ac:dyDescent="0.25">
      <c r="A1657" s="1">
        <v>101418</v>
      </c>
      <c r="B1657" s="1">
        <v>77</v>
      </c>
    </row>
    <row r="1658" spans="1:2" x14ac:dyDescent="0.25">
      <c r="A1658" s="1">
        <v>103070</v>
      </c>
      <c r="B1658" s="1">
        <v>68</v>
      </c>
    </row>
    <row r="1659" spans="1:2" x14ac:dyDescent="0.25">
      <c r="A1659" s="1">
        <v>100899</v>
      </c>
      <c r="B1659" s="1">
        <v>151</v>
      </c>
    </row>
    <row r="1660" spans="1:2" x14ac:dyDescent="0.25">
      <c r="A1660" s="1">
        <v>100105</v>
      </c>
      <c r="B1660" s="1">
        <v>82</v>
      </c>
    </row>
    <row r="1661" spans="1:2" x14ac:dyDescent="0.25">
      <c r="A1661" s="1">
        <v>102161</v>
      </c>
      <c r="B1661" s="1">
        <v>57</v>
      </c>
    </row>
    <row r="1662" spans="1:2" x14ac:dyDescent="0.25">
      <c r="A1662" s="1">
        <v>102250</v>
      </c>
      <c r="B1662" s="1">
        <v>199</v>
      </c>
    </row>
    <row r="1663" spans="1:2" x14ac:dyDescent="0.25">
      <c r="A1663" s="1">
        <v>100800</v>
      </c>
      <c r="B1663" s="1">
        <v>151</v>
      </c>
    </row>
    <row r="1664" spans="1:2" x14ac:dyDescent="0.25">
      <c r="A1664" s="1">
        <v>101678</v>
      </c>
      <c r="B1664" s="1">
        <v>178</v>
      </c>
    </row>
    <row r="1665" spans="1:2" x14ac:dyDescent="0.25">
      <c r="A1665" s="1">
        <v>103162</v>
      </c>
      <c r="B1665" s="1">
        <v>137</v>
      </c>
    </row>
    <row r="1666" spans="1:2" x14ac:dyDescent="0.25">
      <c r="A1666" s="1">
        <v>101388</v>
      </c>
      <c r="B1666" s="1">
        <v>216</v>
      </c>
    </row>
    <row r="1667" spans="1:2" x14ac:dyDescent="0.25">
      <c r="A1667" s="1">
        <v>101925</v>
      </c>
      <c r="B1667" s="1">
        <v>205</v>
      </c>
    </row>
    <row r="1668" spans="1:2" x14ac:dyDescent="0.25">
      <c r="A1668" s="1">
        <v>102154</v>
      </c>
      <c r="B1668" s="1">
        <v>190</v>
      </c>
    </row>
    <row r="1669" spans="1:2" x14ac:dyDescent="0.25">
      <c r="A1669" s="1">
        <v>100542</v>
      </c>
      <c r="B1669" s="1">
        <v>67</v>
      </c>
    </row>
    <row r="1670" spans="1:2" x14ac:dyDescent="0.25">
      <c r="A1670" s="1">
        <v>100873</v>
      </c>
      <c r="B1670" s="1">
        <v>156</v>
      </c>
    </row>
    <row r="1671" spans="1:2" x14ac:dyDescent="0.25">
      <c r="A1671" s="1">
        <v>102891</v>
      </c>
      <c r="B1671" s="1">
        <v>7</v>
      </c>
    </row>
    <row r="1672" spans="1:2" x14ac:dyDescent="0.25">
      <c r="A1672" s="1">
        <v>100217</v>
      </c>
      <c r="B1672" s="1">
        <v>879</v>
      </c>
    </row>
    <row r="1673" spans="1:2" x14ac:dyDescent="0.25">
      <c r="A1673" s="1">
        <v>102844</v>
      </c>
      <c r="B1673" s="1">
        <v>24</v>
      </c>
    </row>
    <row r="1674" spans="1:2" x14ac:dyDescent="0.25">
      <c r="A1674" s="1">
        <v>102168</v>
      </c>
      <c r="B1674" s="1">
        <v>6</v>
      </c>
    </row>
    <row r="1675" spans="1:2" x14ac:dyDescent="0.25">
      <c r="A1675" s="1">
        <v>101031</v>
      </c>
      <c r="B1675" s="1">
        <v>43</v>
      </c>
    </row>
    <row r="1676" spans="1:2" x14ac:dyDescent="0.25">
      <c r="A1676" s="1">
        <v>101621</v>
      </c>
      <c r="B1676" s="1">
        <v>184</v>
      </c>
    </row>
    <row r="1677" spans="1:2" x14ac:dyDescent="0.25">
      <c r="A1677" s="1">
        <v>101745</v>
      </c>
      <c r="B1677" s="1">
        <v>93</v>
      </c>
    </row>
    <row r="1678" spans="1:2" x14ac:dyDescent="0.25">
      <c r="A1678" s="1">
        <v>102391</v>
      </c>
      <c r="B1678" s="1">
        <v>104</v>
      </c>
    </row>
    <row r="1679" spans="1:2" x14ac:dyDescent="0.25">
      <c r="A1679" s="1">
        <v>101397</v>
      </c>
      <c r="B1679" s="1">
        <v>77</v>
      </c>
    </row>
    <row r="1680" spans="1:2" x14ac:dyDescent="0.25">
      <c r="A1680" s="1">
        <v>101412</v>
      </c>
      <c r="B1680" s="1">
        <v>84</v>
      </c>
    </row>
    <row r="1681" spans="1:2" x14ac:dyDescent="0.25">
      <c r="A1681" s="1">
        <v>101457</v>
      </c>
      <c r="B1681" s="1">
        <v>55</v>
      </c>
    </row>
    <row r="1682" spans="1:2" x14ac:dyDescent="0.25">
      <c r="A1682" s="1">
        <v>103208</v>
      </c>
      <c r="B1682" s="1">
        <v>29</v>
      </c>
    </row>
    <row r="1683" spans="1:2" x14ac:dyDescent="0.25">
      <c r="A1683" s="1">
        <v>101983</v>
      </c>
      <c r="B1683" s="1">
        <v>59</v>
      </c>
    </row>
    <row r="1684" spans="1:2" x14ac:dyDescent="0.25">
      <c r="A1684" s="1">
        <v>103011</v>
      </c>
      <c r="B1684" s="1">
        <v>44</v>
      </c>
    </row>
    <row r="1685" spans="1:2" x14ac:dyDescent="0.25">
      <c r="A1685" s="1">
        <v>100084</v>
      </c>
      <c r="B1685" s="1">
        <v>229</v>
      </c>
    </row>
    <row r="1686" spans="1:2" x14ac:dyDescent="0.25">
      <c r="A1686" s="1">
        <v>102394</v>
      </c>
      <c r="B1686" s="1">
        <v>621</v>
      </c>
    </row>
    <row r="1687" spans="1:2" x14ac:dyDescent="0.25">
      <c r="A1687" s="1">
        <v>102984</v>
      </c>
      <c r="B1687" s="1">
        <v>60</v>
      </c>
    </row>
    <row r="1688" spans="1:2" x14ac:dyDescent="0.25">
      <c r="A1688" s="1">
        <v>102582</v>
      </c>
      <c r="B1688" s="1">
        <v>13</v>
      </c>
    </row>
    <row r="1689" spans="1:2" x14ac:dyDescent="0.25">
      <c r="A1689" s="1">
        <v>102081</v>
      </c>
      <c r="B1689" s="1">
        <v>30</v>
      </c>
    </row>
    <row r="1690" spans="1:2" x14ac:dyDescent="0.25">
      <c r="A1690" s="1">
        <v>103021</v>
      </c>
      <c r="B1690" s="1">
        <v>60</v>
      </c>
    </row>
    <row r="1691" spans="1:2" x14ac:dyDescent="0.25">
      <c r="A1691" s="1">
        <v>100764</v>
      </c>
      <c r="B1691" s="1">
        <v>68</v>
      </c>
    </row>
    <row r="1692" spans="1:2" x14ac:dyDescent="0.25">
      <c r="A1692" s="1">
        <v>101653</v>
      </c>
      <c r="B1692" s="1">
        <v>75</v>
      </c>
    </row>
    <row r="1693" spans="1:2" x14ac:dyDescent="0.25">
      <c r="A1693" s="1">
        <v>102519</v>
      </c>
      <c r="B1693" s="1">
        <v>72</v>
      </c>
    </row>
    <row r="1694" spans="1:2" x14ac:dyDescent="0.25">
      <c r="A1694" s="1">
        <v>102648</v>
      </c>
      <c r="B1694" s="1">
        <v>88</v>
      </c>
    </row>
    <row r="1695" spans="1:2" x14ac:dyDescent="0.25">
      <c r="A1695" s="1">
        <v>101502</v>
      </c>
      <c r="B1695" s="1">
        <v>211</v>
      </c>
    </row>
    <row r="1696" spans="1:2" x14ac:dyDescent="0.25">
      <c r="A1696" s="1">
        <v>100752</v>
      </c>
      <c r="B1696" s="1">
        <v>68</v>
      </c>
    </row>
    <row r="1697" spans="1:2" x14ac:dyDescent="0.25">
      <c r="A1697" s="1">
        <v>102110</v>
      </c>
      <c r="B1697" s="1">
        <v>0</v>
      </c>
    </row>
    <row r="1698" spans="1:2" x14ac:dyDescent="0.25">
      <c r="A1698" s="1">
        <v>102512</v>
      </c>
      <c r="B1698" s="1">
        <v>56</v>
      </c>
    </row>
    <row r="1699" spans="1:2" x14ac:dyDescent="0.25">
      <c r="A1699" s="1">
        <v>102797</v>
      </c>
      <c r="B1699" s="1">
        <v>49</v>
      </c>
    </row>
    <row r="1700" spans="1:2" x14ac:dyDescent="0.25">
      <c r="A1700" s="1">
        <v>102243</v>
      </c>
      <c r="B1700" s="1">
        <v>69</v>
      </c>
    </row>
    <row r="1701" spans="1:2" x14ac:dyDescent="0.25">
      <c r="A1701" s="1">
        <v>100919</v>
      </c>
      <c r="B1701" s="1">
        <v>187</v>
      </c>
    </row>
    <row r="1702" spans="1:2" x14ac:dyDescent="0.25">
      <c r="A1702" s="1">
        <v>101491</v>
      </c>
      <c r="B1702" s="1">
        <v>26</v>
      </c>
    </row>
    <row r="1703" spans="1:2" x14ac:dyDescent="0.25">
      <c r="A1703" s="1">
        <v>100415</v>
      </c>
      <c r="B1703" s="1">
        <v>193</v>
      </c>
    </row>
    <row r="1704" spans="1:2" x14ac:dyDescent="0.25">
      <c r="A1704" s="1">
        <v>101284</v>
      </c>
      <c r="B1704" s="1">
        <v>503</v>
      </c>
    </row>
    <row r="1705" spans="1:2" x14ac:dyDescent="0.25">
      <c r="A1705" s="1">
        <v>102897</v>
      </c>
      <c r="B1705" s="1">
        <v>179</v>
      </c>
    </row>
    <row r="1706" spans="1:2" x14ac:dyDescent="0.25">
      <c r="A1706" s="1">
        <v>101314</v>
      </c>
      <c r="B1706" s="1">
        <v>731</v>
      </c>
    </row>
    <row r="1707" spans="1:2" x14ac:dyDescent="0.25">
      <c r="A1707" s="1">
        <v>100438</v>
      </c>
      <c r="B1707" s="1">
        <v>75</v>
      </c>
    </row>
    <row r="1708" spans="1:2" x14ac:dyDescent="0.25">
      <c r="A1708" s="1">
        <v>103000</v>
      </c>
      <c r="B1708" s="1">
        <v>32</v>
      </c>
    </row>
    <row r="1709" spans="1:2" x14ac:dyDescent="0.25">
      <c r="A1709" s="1">
        <v>101346</v>
      </c>
      <c r="B1709" s="1">
        <v>50</v>
      </c>
    </row>
    <row r="1710" spans="1:2" x14ac:dyDescent="0.25">
      <c r="A1710" s="1">
        <v>100796</v>
      </c>
      <c r="B1710" s="1">
        <v>68</v>
      </c>
    </row>
    <row r="1711" spans="1:2" x14ac:dyDescent="0.25">
      <c r="A1711" s="1">
        <v>102931</v>
      </c>
      <c r="B1711" s="1">
        <v>157</v>
      </c>
    </row>
    <row r="1712" spans="1:2" x14ac:dyDescent="0.25">
      <c r="A1712" s="1">
        <v>101377</v>
      </c>
      <c r="B1712" s="1">
        <v>944</v>
      </c>
    </row>
    <row r="1713" spans="1:2" x14ac:dyDescent="0.25">
      <c r="A1713" s="1">
        <v>101399</v>
      </c>
      <c r="B1713" s="1">
        <v>77</v>
      </c>
    </row>
    <row r="1714" spans="1:2" x14ac:dyDescent="0.25">
      <c r="A1714" s="1">
        <v>102449</v>
      </c>
      <c r="B1714" s="1">
        <v>1</v>
      </c>
    </row>
    <row r="1715" spans="1:2" x14ac:dyDescent="0.25">
      <c r="A1715" s="1">
        <v>100286</v>
      </c>
      <c r="B1715" s="1">
        <v>84</v>
      </c>
    </row>
    <row r="1716" spans="1:2" x14ac:dyDescent="0.25">
      <c r="A1716" s="1">
        <v>102360</v>
      </c>
      <c r="B1716" s="1">
        <v>62</v>
      </c>
    </row>
    <row r="1717" spans="1:2" x14ac:dyDescent="0.25">
      <c r="A1717" s="1">
        <v>102205</v>
      </c>
      <c r="B1717" s="1">
        <v>177</v>
      </c>
    </row>
    <row r="1718" spans="1:2" x14ac:dyDescent="0.25">
      <c r="A1718" s="1">
        <v>100457</v>
      </c>
      <c r="B1718" s="1">
        <v>75</v>
      </c>
    </row>
    <row r="1719" spans="1:2" x14ac:dyDescent="0.25">
      <c r="A1719" s="1">
        <v>100923</v>
      </c>
      <c r="B1719" s="1">
        <v>75</v>
      </c>
    </row>
    <row r="1720" spans="1:2" x14ac:dyDescent="0.25">
      <c r="A1720" s="1">
        <v>102935</v>
      </c>
      <c r="B1720" s="1">
        <v>43</v>
      </c>
    </row>
    <row r="1721" spans="1:2" x14ac:dyDescent="0.25">
      <c r="A1721" s="1">
        <v>100416</v>
      </c>
      <c r="B1721" s="1">
        <v>6</v>
      </c>
    </row>
    <row r="1722" spans="1:2" x14ac:dyDescent="0.25">
      <c r="A1722" s="1">
        <v>102406</v>
      </c>
      <c r="B1722" s="1">
        <v>246</v>
      </c>
    </row>
    <row r="1723" spans="1:2" x14ac:dyDescent="0.25">
      <c r="A1723" s="1">
        <v>101104</v>
      </c>
      <c r="B1723" s="1">
        <v>189</v>
      </c>
    </row>
    <row r="1724" spans="1:2" x14ac:dyDescent="0.25">
      <c r="A1724" s="1">
        <v>101962</v>
      </c>
      <c r="B1724" s="1">
        <v>15</v>
      </c>
    </row>
    <row r="1725" spans="1:2" x14ac:dyDescent="0.25">
      <c r="A1725" s="1">
        <v>100864</v>
      </c>
      <c r="B1725" s="1">
        <v>68</v>
      </c>
    </row>
    <row r="1726" spans="1:2" x14ac:dyDescent="0.25">
      <c r="A1726" s="1">
        <v>101611</v>
      </c>
      <c r="B1726" s="1">
        <v>117</v>
      </c>
    </row>
    <row r="1727" spans="1:2" x14ac:dyDescent="0.25">
      <c r="A1727" s="1">
        <v>100399</v>
      </c>
      <c r="B1727" s="1">
        <v>213</v>
      </c>
    </row>
    <row r="1728" spans="1:2" x14ac:dyDescent="0.25">
      <c r="A1728" s="1">
        <v>100515</v>
      </c>
      <c r="B1728" s="1">
        <v>150</v>
      </c>
    </row>
    <row r="1729" spans="1:2" x14ac:dyDescent="0.25">
      <c r="A1729" s="1">
        <v>101057</v>
      </c>
      <c r="B1729" s="1">
        <v>8</v>
      </c>
    </row>
    <row r="1730" spans="1:2" x14ac:dyDescent="0.25">
      <c r="A1730" s="1">
        <v>100445</v>
      </c>
      <c r="B1730" s="1">
        <v>75</v>
      </c>
    </row>
    <row r="1731" spans="1:2" x14ac:dyDescent="0.25">
      <c r="A1731" s="1">
        <v>102026</v>
      </c>
      <c r="B1731" s="1">
        <v>60</v>
      </c>
    </row>
    <row r="1732" spans="1:2" x14ac:dyDescent="0.25">
      <c r="A1732" s="1">
        <v>102507</v>
      </c>
      <c r="B1732" s="1">
        <v>70</v>
      </c>
    </row>
    <row r="1733" spans="1:2" x14ac:dyDescent="0.25">
      <c r="A1733" s="1">
        <v>102439</v>
      </c>
      <c r="B1733" s="1">
        <v>244</v>
      </c>
    </row>
    <row r="1734" spans="1:2" x14ac:dyDescent="0.25">
      <c r="A1734" s="1">
        <v>100443</v>
      </c>
      <c r="B1734" s="1">
        <v>75</v>
      </c>
    </row>
    <row r="1735" spans="1:2" x14ac:dyDescent="0.25">
      <c r="A1735" s="1">
        <v>100010</v>
      </c>
      <c r="B1735" s="1">
        <v>75</v>
      </c>
    </row>
    <row r="1736" spans="1:2" x14ac:dyDescent="0.25">
      <c r="A1736" s="1">
        <v>100370</v>
      </c>
      <c r="B1736" s="1">
        <v>0</v>
      </c>
    </row>
    <row r="1737" spans="1:2" x14ac:dyDescent="0.25">
      <c r="A1737" s="1">
        <v>102164</v>
      </c>
      <c r="B1737" s="1">
        <v>48</v>
      </c>
    </row>
    <row r="1738" spans="1:2" x14ac:dyDescent="0.25">
      <c r="A1738" s="1">
        <v>100078</v>
      </c>
      <c r="B1738" s="1">
        <v>82</v>
      </c>
    </row>
    <row r="1739" spans="1:2" x14ac:dyDescent="0.25">
      <c r="A1739" s="1">
        <v>100349</v>
      </c>
      <c r="B1739" s="1">
        <v>185</v>
      </c>
    </row>
    <row r="1740" spans="1:2" x14ac:dyDescent="0.25">
      <c r="A1740" s="1">
        <v>102864</v>
      </c>
      <c r="B1740" s="1">
        <v>176</v>
      </c>
    </row>
    <row r="1741" spans="1:2" x14ac:dyDescent="0.25">
      <c r="A1741" s="1">
        <v>101446</v>
      </c>
      <c r="B1741" s="1">
        <v>170</v>
      </c>
    </row>
    <row r="1742" spans="1:2" x14ac:dyDescent="0.25">
      <c r="A1742" s="1">
        <v>101838</v>
      </c>
      <c r="B1742" s="1">
        <v>34</v>
      </c>
    </row>
    <row r="1743" spans="1:2" x14ac:dyDescent="0.25">
      <c r="A1743" s="1">
        <v>100195</v>
      </c>
      <c r="B1743" s="1">
        <v>154</v>
      </c>
    </row>
    <row r="1744" spans="1:2" x14ac:dyDescent="0.25">
      <c r="A1744" s="1">
        <v>100212</v>
      </c>
      <c r="B1744" s="1">
        <v>208</v>
      </c>
    </row>
    <row r="1745" spans="1:2" x14ac:dyDescent="0.25">
      <c r="A1745" s="1">
        <v>103199</v>
      </c>
      <c r="B1745" s="1">
        <v>23</v>
      </c>
    </row>
    <row r="1746" spans="1:2" x14ac:dyDescent="0.25">
      <c r="A1746" s="1">
        <v>102989</v>
      </c>
      <c r="B1746" s="1">
        <v>77</v>
      </c>
    </row>
    <row r="1747" spans="1:2" x14ac:dyDescent="0.25">
      <c r="A1747" s="1">
        <v>103044</v>
      </c>
      <c r="B1747" s="1">
        <v>183</v>
      </c>
    </row>
    <row r="1748" spans="1:2" x14ac:dyDescent="0.25">
      <c r="A1748" s="1">
        <v>102384</v>
      </c>
      <c r="B1748" s="1">
        <v>256</v>
      </c>
    </row>
    <row r="1749" spans="1:2" x14ac:dyDescent="0.25">
      <c r="A1749" s="1">
        <v>101569</v>
      </c>
      <c r="B1749" s="1">
        <v>157</v>
      </c>
    </row>
    <row r="1750" spans="1:2" x14ac:dyDescent="0.25">
      <c r="A1750" s="1">
        <v>101776</v>
      </c>
      <c r="B1750" s="1">
        <v>22</v>
      </c>
    </row>
    <row r="1751" spans="1:2" x14ac:dyDescent="0.25">
      <c r="A1751" s="1">
        <v>100499</v>
      </c>
      <c r="B1751" s="1">
        <v>99</v>
      </c>
    </row>
    <row r="1752" spans="1:2" x14ac:dyDescent="0.25">
      <c r="A1752" s="1">
        <v>101159</v>
      </c>
      <c r="B1752" s="1">
        <v>112</v>
      </c>
    </row>
    <row r="1753" spans="1:2" x14ac:dyDescent="0.25">
      <c r="A1753" s="1">
        <v>100043</v>
      </c>
      <c r="B1753" s="1">
        <v>196</v>
      </c>
    </row>
    <row r="1754" spans="1:2" x14ac:dyDescent="0.25">
      <c r="A1754" s="1">
        <v>101731</v>
      </c>
      <c r="B1754" s="1">
        <v>178</v>
      </c>
    </row>
    <row r="1755" spans="1:2" x14ac:dyDescent="0.25">
      <c r="A1755" s="1">
        <v>102011</v>
      </c>
      <c r="B1755" s="1">
        <v>854</v>
      </c>
    </row>
    <row r="1756" spans="1:2" x14ac:dyDescent="0.25">
      <c r="A1756" s="1">
        <v>101929</v>
      </c>
      <c r="B1756" s="1">
        <v>595</v>
      </c>
    </row>
    <row r="1757" spans="1:2" x14ac:dyDescent="0.25">
      <c r="A1757" s="1">
        <v>101815</v>
      </c>
      <c r="B1757" s="1">
        <v>70</v>
      </c>
    </row>
    <row r="1758" spans="1:2" x14ac:dyDescent="0.25">
      <c r="A1758" s="1">
        <v>100264</v>
      </c>
      <c r="B1758" s="1">
        <v>84</v>
      </c>
    </row>
    <row r="1759" spans="1:2" x14ac:dyDescent="0.25">
      <c r="A1759" s="1">
        <v>102144</v>
      </c>
      <c r="B1759" s="1">
        <v>76</v>
      </c>
    </row>
    <row r="1760" spans="1:2" x14ac:dyDescent="0.25">
      <c r="A1760" s="1">
        <v>100675</v>
      </c>
      <c r="B1760" s="1">
        <v>828</v>
      </c>
    </row>
    <row r="1761" spans="1:2" x14ac:dyDescent="0.25">
      <c r="A1761" s="1">
        <v>100970</v>
      </c>
      <c r="B1761" s="1">
        <v>194</v>
      </c>
    </row>
    <row r="1762" spans="1:2" x14ac:dyDescent="0.25">
      <c r="A1762" s="1">
        <v>103052</v>
      </c>
      <c r="B1762" s="1">
        <v>51</v>
      </c>
    </row>
    <row r="1763" spans="1:2" x14ac:dyDescent="0.25">
      <c r="A1763" s="1">
        <v>102900</v>
      </c>
      <c r="B1763" s="1">
        <v>43</v>
      </c>
    </row>
    <row r="1764" spans="1:2" x14ac:dyDescent="0.25">
      <c r="A1764" s="1">
        <v>101517</v>
      </c>
      <c r="B1764" s="1">
        <v>78</v>
      </c>
    </row>
    <row r="1765" spans="1:2" x14ac:dyDescent="0.25">
      <c r="A1765" s="1">
        <v>102398</v>
      </c>
      <c r="B1765" s="1">
        <v>36</v>
      </c>
    </row>
    <row r="1766" spans="1:2" x14ac:dyDescent="0.25">
      <c r="A1766" s="1">
        <v>102753</v>
      </c>
      <c r="B1766" s="1">
        <v>44</v>
      </c>
    </row>
    <row r="1767" spans="1:2" x14ac:dyDescent="0.25">
      <c r="A1767" s="1">
        <v>100026</v>
      </c>
      <c r="B1767" s="1">
        <v>86</v>
      </c>
    </row>
    <row r="1768" spans="1:2" x14ac:dyDescent="0.25">
      <c r="A1768" s="1">
        <v>101209</v>
      </c>
      <c r="B1768" s="1">
        <v>285</v>
      </c>
    </row>
    <row r="1769" spans="1:2" x14ac:dyDescent="0.25">
      <c r="A1769" s="1">
        <v>101410</v>
      </c>
      <c r="B1769" s="1">
        <v>64</v>
      </c>
    </row>
    <row r="1770" spans="1:2" x14ac:dyDescent="0.25">
      <c r="A1770" s="1">
        <v>101281</v>
      </c>
      <c r="B1770" s="1">
        <v>47</v>
      </c>
    </row>
    <row r="1771" spans="1:2" x14ac:dyDescent="0.25">
      <c r="A1771" s="1">
        <v>100815</v>
      </c>
      <c r="B1771" s="1">
        <v>218</v>
      </c>
    </row>
    <row r="1772" spans="1:2" x14ac:dyDescent="0.25">
      <c r="A1772" s="1">
        <v>102922</v>
      </c>
      <c r="B1772" s="1">
        <v>25</v>
      </c>
    </row>
    <row r="1773" spans="1:2" x14ac:dyDescent="0.25">
      <c r="A1773" s="1">
        <v>103201</v>
      </c>
      <c r="B1773" s="1">
        <v>50</v>
      </c>
    </row>
    <row r="1774" spans="1:2" x14ac:dyDescent="0.25">
      <c r="A1774" s="1">
        <v>100318</v>
      </c>
      <c r="B1774" s="1">
        <v>176</v>
      </c>
    </row>
    <row r="1775" spans="1:2" x14ac:dyDescent="0.25">
      <c r="A1775" s="1">
        <v>100048</v>
      </c>
      <c r="B1775" s="1">
        <v>185</v>
      </c>
    </row>
    <row r="1776" spans="1:2" x14ac:dyDescent="0.25">
      <c r="A1776" s="1">
        <v>102727</v>
      </c>
      <c r="B1776" s="1">
        <v>915</v>
      </c>
    </row>
    <row r="1777" spans="1:2" x14ac:dyDescent="0.25">
      <c r="A1777" s="1">
        <v>102354</v>
      </c>
      <c r="B1777" s="1">
        <v>191</v>
      </c>
    </row>
    <row r="1778" spans="1:2" x14ac:dyDescent="0.25">
      <c r="A1778" s="1">
        <v>102098</v>
      </c>
      <c r="B1778" s="1">
        <v>346</v>
      </c>
    </row>
    <row r="1779" spans="1:2" x14ac:dyDescent="0.25">
      <c r="A1779" s="1">
        <v>102289</v>
      </c>
      <c r="B1779" s="1">
        <v>80</v>
      </c>
    </row>
    <row r="1780" spans="1:2" x14ac:dyDescent="0.25">
      <c r="A1780" s="1">
        <v>100224</v>
      </c>
      <c r="B1780" s="1">
        <v>260</v>
      </c>
    </row>
    <row r="1781" spans="1:2" x14ac:dyDescent="0.25">
      <c r="A1781" s="1">
        <v>102688</v>
      </c>
      <c r="B1781" s="1">
        <v>63</v>
      </c>
    </row>
    <row r="1782" spans="1:2" x14ac:dyDescent="0.25">
      <c r="A1782" s="1">
        <v>100888</v>
      </c>
      <c r="B1782" s="1">
        <v>68</v>
      </c>
    </row>
    <row r="1783" spans="1:2" x14ac:dyDescent="0.25">
      <c r="A1783" s="1">
        <v>101644</v>
      </c>
      <c r="B1783" s="1">
        <v>227</v>
      </c>
    </row>
    <row r="1784" spans="1:2" x14ac:dyDescent="0.25">
      <c r="A1784" s="1">
        <v>101743</v>
      </c>
      <c r="B1784" s="1">
        <v>72</v>
      </c>
    </row>
    <row r="1785" spans="1:2" x14ac:dyDescent="0.25">
      <c r="A1785" s="1">
        <v>100613</v>
      </c>
      <c r="B1785" s="1">
        <v>208</v>
      </c>
    </row>
    <row r="1786" spans="1:2" x14ac:dyDescent="0.25">
      <c r="A1786" s="1">
        <v>102245</v>
      </c>
      <c r="B1786" s="1">
        <v>41</v>
      </c>
    </row>
    <row r="1787" spans="1:2" x14ac:dyDescent="0.25">
      <c r="A1787" s="1">
        <v>102643</v>
      </c>
      <c r="B1787" s="1">
        <v>872</v>
      </c>
    </row>
    <row r="1788" spans="1:2" x14ac:dyDescent="0.25">
      <c r="A1788" s="1">
        <v>100871</v>
      </c>
      <c r="B1788" s="1">
        <v>68</v>
      </c>
    </row>
    <row r="1789" spans="1:2" x14ac:dyDescent="0.25">
      <c r="A1789" s="1">
        <v>101278</v>
      </c>
      <c r="B1789" s="1">
        <v>277</v>
      </c>
    </row>
    <row r="1790" spans="1:2" x14ac:dyDescent="0.25">
      <c r="A1790" s="1">
        <v>100531</v>
      </c>
      <c r="B1790" s="1">
        <v>163</v>
      </c>
    </row>
    <row r="1791" spans="1:2" x14ac:dyDescent="0.25">
      <c r="A1791" s="1">
        <v>100277</v>
      </c>
      <c r="B1791" s="1">
        <v>157</v>
      </c>
    </row>
    <row r="1792" spans="1:2" x14ac:dyDescent="0.25">
      <c r="A1792" s="1">
        <v>100431</v>
      </c>
      <c r="B1792" s="1">
        <v>84</v>
      </c>
    </row>
    <row r="1793" spans="1:2" x14ac:dyDescent="0.25">
      <c r="A1793" s="1">
        <v>100532</v>
      </c>
      <c r="B1793" s="1">
        <v>115</v>
      </c>
    </row>
    <row r="1794" spans="1:2" x14ac:dyDescent="0.25">
      <c r="A1794" s="1">
        <v>103054</v>
      </c>
      <c r="B1794" s="1">
        <v>280</v>
      </c>
    </row>
    <row r="1795" spans="1:2" x14ac:dyDescent="0.25">
      <c r="A1795" s="1">
        <v>101539</v>
      </c>
      <c r="B1795" s="1">
        <v>78</v>
      </c>
    </row>
    <row r="1796" spans="1:2" x14ac:dyDescent="0.25">
      <c r="A1796" s="1">
        <v>100204</v>
      </c>
      <c r="B1796" s="1">
        <v>474</v>
      </c>
    </row>
    <row r="1797" spans="1:2" x14ac:dyDescent="0.25">
      <c r="A1797" s="1">
        <v>102320</v>
      </c>
      <c r="B1797" s="1">
        <v>259</v>
      </c>
    </row>
    <row r="1798" spans="1:2" x14ac:dyDescent="0.25">
      <c r="A1798" s="1">
        <v>100516</v>
      </c>
      <c r="B1798" s="1">
        <v>75</v>
      </c>
    </row>
    <row r="1799" spans="1:2" x14ac:dyDescent="0.25">
      <c r="A1799" s="1">
        <v>102389</v>
      </c>
      <c r="B1799" s="1">
        <v>289</v>
      </c>
    </row>
    <row r="1800" spans="1:2" x14ac:dyDescent="0.25">
      <c r="A1800" s="1">
        <v>101266</v>
      </c>
      <c r="B1800" s="1">
        <v>180</v>
      </c>
    </row>
    <row r="1801" spans="1:2" x14ac:dyDescent="0.25">
      <c r="A1801" s="1">
        <v>103118</v>
      </c>
      <c r="B1801" s="1">
        <v>61</v>
      </c>
    </row>
    <row r="1802" spans="1:2" x14ac:dyDescent="0.25">
      <c r="A1802" s="1">
        <v>102857</v>
      </c>
      <c r="B1802" s="1">
        <v>125</v>
      </c>
    </row>
    <row r="1803" spans="1:2" x14ac:dyDescent="0.25">
      <c r="A1803" s="1">
        <v>100656</v>
      </c>
      <c r="B1803" s="1">
        <v>75</v>
      </c>
    </row>
    <row r="1804" spans="1:2" x14ac:dyDescent="0.25">
      <c r="A1804" s="1">
        <v>102376</v>
      </c>
      <c r="B1804" s="1">
        <v>24</v>
      </c>
    </row>
    <row r="1805" spans="1:2" x14ac:dyDescent="0.25">
      <c r="A1805" s="1">
        <v>102451</v>
      </c>
      <c r="B1805" s="1">
        <v>543</v>
      </c>
    </row>
    <row r="1806" spans="1:2" x14ac:dyDescent="0.25">
      <c r="A1806" s="1">
        <v>102759</v>
      </c>
      <c r="B1806" s="1">
        <v>167</v>
      </c>
    </row>
    <row r="1807" spans="1:2" x14ac:dyDescent="0.25">
      <c r="A1807" s="1">
        <v>100898</v>
      </c>
      <c r="B1807" s="1">
        <v>216</v>
      </c>
    </row>
    <row r="1808" spans="1:2" x14ac:dyDescent="0.25">
      <c r="A1808" s="1">
        <v>101450</v>
      </c>
      <c r="B1808" s="1">
        <v>905</v>
      </c>
    </row>
    <row r="1809" spans="1:2" x14ac:dyDescent="0.25">
      <c r="A1809" s="1">
        <v>100268</v>
      </c>
      <c r="B1809" s="1">
        <v>84</v>
      </c>
    </row>
    <row r="1810" spans="1:2" x14ac:dyDescent="0.25">
      <c r="A1810" s="1">
        <v>101980</v>
      </c>
      <c r="B1810" s="1">
        <v>616</v>
      </c>
    </row>
    <row r="1811" spans="1:2" x14ac:dyDescent="0.25">
      <c r="A1811" s="1">
        <v>101646</v>
      </c>
      <c r="B1811" s="1">
        <v>263</v>
      </c>
    </row>
    <row r="1812" spans="1:2" x14ac:dyDescent="0.25">
      <c r="A1812" s="1">
        <v>100816</v>
      </c>
      <c r="B1812" s="1">
        <v>161</v>
      </c>
    </row>
    <row r="1813" spans="1:2" x14ac:dyDescent="0.25">
      <c r="A1813" s="1">
        <v>101140</v>
      </c>
      <c r="B1813" s="1">
        <v>804</v>
      </c>
    </row>
    <row r="1814" spans="1:2" x14ac:dyDescent="0.25">
      <c r="A1814" s="1">
        <v>101072</v>
      </c>
      <c r="B1814" s="1">
        <v>169</v>
      </c>
    </row>
    <row r="1815" spans="1:2" x14ac:dyDescent="0.25">
      <c r="A1815" s="1">
        <v>100285</v>
      </c>
      <c r="B1815" s="1">
        <v>84</v>
      </c>
    </row>
    <row r="1816" spans="1:2" x14ac:dyDescent="0.25">
      <c r="A1816" s="1">
        <v>102318</v>
      </c>
      <c r="B1816" s="1">
        <v>28</v>
      </c>
    </row>
    <row r="1817" spans="1:2" x14ac:dyDescent="0.25">
      <c r="A1817" s="1">
        <v>101100</v>
      </c>
      <c r="B1817" s="1">
        <v>168</v>
      </c>
    </row>
    <row r="1818" spans="1:2" x14ac:dyDescent="0.25">
      <c r="A1818" s="1">
        <v>101930</v>
      </c>
      <c r="B1818" s="1">
        <v>5</v>
      </c>
    </row>
    <row r="1819" spans="1:2" x14ac:dyDescent="0.25">
      <c r="A1819" s="1">
        <v>100733</v>
      </c>
      <c r="B1819" s="1">
        <v>68</v>
      </c>
    </row>
    <row r="1820" spans="1:2" x14ac:dyDescent="0.25">
      <c r="A1820" s="1">
        <v>101715</v>
      </c>
      <c r="B1820" s="1">
        <v>133</v>
      </c>
    </row>
    <row r="1821" spans="1:2" x14ac:dyDescent="0.25">
      <c r="A1821" s="1">
        <v>100604</v>
      </c>
      <c r="B1821" s="1">
        <v>75</v>
      </c>
    </row>
    <row r="1822" spans="1:2" x14ac:dyDescent="0.25">
      <c r="A1822" s="1">
        <v>102579</v>
      </c>
      <c r="B1822" s="1">
        <v>63</v>
      </c>
    </row>
    <row r="1823" spans="1:2" x14ac:dyDescent="0.25">
      <c r="A1823" s="1">
        <v>102466</v>
      </c>
      <c r="B1823" s="1">
        <v>186</v>
      </c>
    </row>
    <row r="1824" spans="1:2" x14ac:dyDescent="0.25">
      <c r="A1824" s="1">
        <v>102852</v>
      </c>
      <c r="B1824" s="1">
        <v>191</v>
      </c>
    </row>
    <row r="1825" spans="1:2" x14ac:dyDescent="0.25">
      <c r="A1825" s="1">
        <v>100030</v>
      </c>
      <c r="B1825" s="1">
        <v>75</v>
      </c>
    </row>
    <row r="1826" spans="1:2" x14ac:dyDescent="0.25">
      <c r="A1826" s="1">
        <v>102589</v>
      </c>
      <c r="B1826" s="1">
        <v>48</v>
      </c>
    </row>
    <row r="1827" spans="1:2" x14ac:dyDescent="0.25">
      <c r="A1827" s="1">
        <v>101906</v>
      </c>
      <c r="B1827" s="1">
        <v>59</v>
      </c>
    </row>
    <row r="1828" spans="1:2" x14ac:dyDescent="0.25">
      <c r="A1828" s="1">
        <v>102894</v>
      </c>
      <c r="B1828" s="1">
        <v>33</v>
      </c>
    </row>
    <row r="1829" spans="1:2" x14ac:dyDescent="0.25">
      <c r="A1829" s="1">
        <v>102042</v>
      </c>
      <c r="B1829" s="1">
        <v>83</v>
      </c>
    </row>
    <row r="1830" spans="1:2" x14ac:dyDescent="0.25">
      <c r="A1830" s="1">
        <v>101851</v>
      </c>
      <c r="B1830" s="1">
        <v>63</v>
      </c>
    </row>
    <row r="1831" spans="1:2" x14ac:dyDescent="0.25">
      <c r="A1831" s="1">
        <v>100998</v>
      </c>
      <c r="B1831" s="1">
        <v>181</v>
      </c>
    </row>
    <row r="1832" spans="1:2" x14ac:dyDescent="0.25">
      <c r="A1832" s="1">
        <v>102267</v>
      </c>
      <c r="B1832" s="1">
        <v>6</v>
      </c>
    </row>
    <row r="1833" spans="1:2" x14ac:dyDescent="0.25">
      <c r="A1833" s="1">
        <v>103055</v>
      </c>
      <c r="B1833" s="1">
        <v>13</v>
      </c>
    </row>
    <row r="1834" spans="1:2" x14ac:dyDescent="0.25">
      <c r="A1834" s="1">
        <v>100984</v>
      </c>
      <c r="B1834" s="1">
        <v>171</v>
      </c>
    </row>
    <row r="1835" spans="1:2" x14ac:dyDescent="0.25">
      <c r="A1835" s="1">
        <v>102795</v>
      </c>
      <c r="B1835" s="1">
        <v>38</v>
      </c>
    </row>
    <row r="1836" spans="1:2" x14ac:dyDescent="0.25">
      <c r="A1836" s="1">
        <v>100384</v>
      </c>
      <c r="B1836" s="1">
        <v>49</v>
      </c>
    </row>
    <row r="1837" spans="1:2" x14ac:dyDescent="0.25">
      <c r="A1837" s="1">
        <v>102299</v>
      </c>
      <c r="B1837" s="1">
        <v>22</v>
      </c>
    </row>
    <row r="1838" spans="1:2" x14ac:dyDescent="0.25">
      <c r="A1838" s="1">
        <v>102735</v>
      </c>
      <c r="B1838" s="1">
        <v>169</v>
      </c>
    </row>
    <row r="1839" spans="1:2" x14ac:dyDescent="0.25">
      <c r="A1839" s="1">
        <v>100560</v>
      </c>
      <c r="B1839" s="1">
        <v>856</v>
      </c>
    </row>
    <row r="1840" spans="1:2" x14ac:dyDescent="0.25">
      <c r="A1840" s="1">
        <v>100851</v>
      </c>
      <c r="B1840" s="1">
        <v>68</v>
      </c>
    </row>
    <row r="1841" spans="1:2" x14ac:dyDescent="0.25">
      <c r="A1841" s="1">
        <v>100854</v>
      </c>
      <c r="B1841" s="1">
        <v>177</v>
      </c>
    </row>
    <row r="1842" spans="1:2" x14ac:dyDescent="0.25">
      <c r="A1842" s="1">
        <v>102607</v>
      </c>
      <c r="B1842" s="1">
        <v>57</v>
      </c>
    </row>
    <row r="1843" spans="1:2" x14ac:dyDescent="0.25">
      <c r="A1843" s="1">
        <v>102199</v>
      </c>
      <c r="B1843" s="1">
        <v>201</v>
      </c>
    </row>
    <row r="1844" spans="1:2" x14ac:dyDescent="0.25">
      <c r="A1844" s="1">
        <v>103083</v>
      </c>
      <c r="B1844" s="1">
        <v>567</v>
      </c>
    </row>
    <row r="1845" spans="1:2" x14ac:dyDescent="0.25">
      <c r="A1845" s="1">
        <v>100253</v>
      </c>
      <c r="B1845" s="1">
        <v>189</v>
      </c>
    </row>
    <row r="1846" spans="1:2" x14ac:dyDescent="0.25">
      <c r="A1846" s="1">
        <v>100244</v>
      </c>
      <c r="B1846" s="1">
        <v>166</v>
      </c>
    </row>
    <row r="1847" spans="1:2" x14ac:dyDescent="0.25">
      <c r="A1847" s="1">
        <v>101149</v>
      </c>
      <c r="B1847" s="1">
        <v>69</v>
      </c>
    </row>
    <row r="1848" spans="1:2" x14ac:dyDescent="0.25">
      <c r="A1848" s="1">
        <v>100539</v>
      </c>
      <c r="B1848" s="1">
        <v>75</v>
      </c>
    </row>
    <row r="1849" spans="1:2" x14ac:dyDescent="0.25">
      <c r="A1849" s="1">
        <v>102195</v>
      </c>
      <c r="B1849" s="1">
        <v>222</v>
      </c>
    </row>
    <row r="1850" spans="1:2" x14ac:dyDescent="0.25">
      <c r="A1850" s="1">
        <v>103040</v>
      </c>
      <c r="B1850" s="1">
        <v>45</v>
      </c>
    </row>
    <row r="1851" spans="1:2" x14ac:dyDescent="0.25">
      <c r="A1851" s="1">
        <v>102699</v>
      </c>
      <c r="B1851" s="1">
        <v>87</v>
      </c>
    </row>
    <row r="1852" spans="1:2" x14ac:dyDescent="0.25">
      <c r="A1852" s="1">
        <v>102656</v>
      </c>
      <c r="B1852" s="1">
        <v>225</v>
      </c>
    </row>
    <row r="1853" spans="1:2" x14ac:dyDescent="0.25">
      <c r="A1853" s="1">
        <v>100881</v>
      </c>
      <c r="B1853" s="1">
        <v>291</v>
      </c>
    </row>
    <row r="1854" spans="1:2" x14ac:dyDescent="0.25">
      <c r="A1854" s="1">
        <v>101391</v>
      </c>
      <c r="B1854" s="1">
        <v>294</v>
      </c>
    </row>
    <row r="1855" spans="1:2" x14ac:dyDescent="0.25">
      <c r="A1855" s="1">
        <v>101578</v>
      </c>
      <c r="B1855" s="1">
        <v>78</v>
      </c>
    </row>
    <row r="1856" spans="1:2" x14ac:dyDescent="0.25">
      <c r="A1856" s="1">
        <v>102713</v>
      </c>
      <c r="B1856" s="1">
        <v>291</v>
      </c>
    </row>
    <row r="1857" spans="1:2" x14ac:dyDescent="0.25">
      <c r="A1857" s="1">
        <v>103202</v>
      </c>
      <c r="B1857" s="1">
        <v>44</v>
      </c>
    </row>
    <row r="1858" spans="1:2" x14ac:dyDescent="0.25">
      <c r="A1858" s="1">
        <v>102898</v>
      </c>
      <c r="B1858" s="1">
        <v>198</v>
      </c>
    </row>
    <row r="1859" spans="1:2" x14ac:dyDescent="0.25">
      <c r="A1859" s="1">
        <v>102300</v>
      </c>
      <c r="B1859" s="1">
        <v>13</v>
      </c>
    </row>
    <row r="1860" spans="1:2" x14ac:dyDescent="0.25">
      <c r="A1860" s="1">
        <v>101305</v>
      </c>
      <c r="B1860" s="1">
        <v>14</v>
      </c>
    </row>
    <row r="1861" spans="1:2" x14ac:dyDescent="0.25">
      <c r="A1861" s="1">
        <v>100198</v>
      </c>
      <c r="B1861" s="1">
        <v>27</v>
      </c>
    </row>
    <row r="1862" spans="1:2" x14ac:dyDescent="0.25">
      <c r="A1862" s="1">
        <v>101219</v>
      </c>
      <c r="B1862" s="1">
        <v>136</v>
      </c>
    </row>
    <row r="1863" spans="1:2" x14ac:dyDescent="0.25">
      <c r="A1863" s="1">
        <v>101881</v>
      </c>
      <c r="B1863" s="1">
        <v>179</v>
      </c>
    </row>
    <row r="1864" spans="1:2" x14ac:dyDescent="0.25">
      <c r="A1864" s="1">
        <v>100060</v>
      </c>
      <c r="B1864" s="1">
        <v>22</v>
      </c>
    </row>
    <row r="1865" spans="1:2" x14ac:dyDescent="0.25">
      <c r="A1865" s="1">
        <v>100478</v>
      </c>
      <c r="B1865" s="1">
        <v>75</v>
      </c>
    </row>
    <row r="1866" spans="1:2" x14ac:dyDescent="0.25">
      <c r="A1866" s="1">
        <v>102336</v>
      </c>
      <c r="B1866" s="1">
        <v>217</v>
      </c>
    </row>
    <row r="1867" spans="1:2" x14ac:dyDescent="0.25">
      <c r="A1867" s="1">
        <v>102687</v>
      </c>
      <c r="B1867" s="1">
        <v>29</v>
      </c>
    </row>
    <row r="1868" spans="1:2" x14ac:dyDescent="0.25">
      <c r="A1868" s="1">
        <v>102801</v>
      </c>
      <c r="B1868" s="1">
        <v>7</v>
      </c>
    </row>
    <row r="1869" spans="1:2" x14ac:dyDescent="0.25">
      <c r="A1869" s="1">
        <v>100259</v>
      </c>
      <c r="B1869" s="1">
        <v>84</v>
      </c>
    </row>
    <row r="1870" spans="1:2" x14ac:dyDescent="0.25">
      <c r="A1870" s="1">
        <v>103145</v>
      </c>
      <c r="B1870" s="1">
        <v>16</v>
      </c>
    </row>
    <row r="1871" spans="1:2" x14ac:dyDescent="0.25">
      <c r="A1871" s="1">
        <v>102956</v>
      </c>
      <c r="B1871" s="1">
        <v>68</v>
      </c>
    </row>
    <row r="1872" spans="1:2" x14ac:dyDescent="0.25">
      <c r="A1872" s="1">
        <v>103020</v>
      </c>
      <c r="B1872" s="1">
        <v>172</v>
      </c>
    </row>
    <row r="1873" spans="1:2" x14ac:dyDescent="0.25">
      <c r="A1873" s="1">
        <v>101782</v>
      </c>
      <c r="B1873" s="1">
        <v>26</v>
      </c>
    </row>
    <row r="1874" spans="1:2" x14ac:dyDescent="0.25">
      <c r="A1874" s="1">
        <v>100654</v>
      </c>
      <c r="B1874" s="1">
        <v>75</v>
      </c>
    </row>
    <row r="1875" spans="1:2" x14ac:dyDescent="0.25">
      <c r="A1875" s="1">
        <v>100572</v>
      </c>
      <c r="B1875" s="1">
        <v>75</v>
      </c>
    </row>
    <row r="1876" spans="1:2" x14ac:dyDescent="0.25">
      <c r="A1876" s="1">
        <v>100175</v>
      </c>
      <c r="B1876" s="1">
        <v>81</v>
      </c>
    </row>
    <row r="1877" spans="1:2" x14ac:dyDescent="0.25">
      <c r="A1877" s="1">
        <v>101608</v>
      </c>
      <c r="B1877" s="1">
        <v>76</v>
      </c>
    </row>
    <row r="1878" spans="1:2" x14ac:dyDescent="0.25">
      <c r="A1878" s="1">
        <v>100698</v>
      </c>
      <c r="B1878" s="1">
        <v>292</v>
      </c>
    </row>
    <row r="1879" spans="1:2" x14ac:dyDescent="0.25">
      <c r="A1879" s="1">
        <v>102246</v>
      </c>
      <c r="B1879" s="1">
        <v>90</v>
      </c>
    </row>
    <row r="1880" spans="1:2" x14ac:dyDescent="0.25">
      <c r="A1880" s="1">
        <v>102744</v>
      </c>
      <c r="B1880" s="1">
        <v>4</v>
      </c>
    </row>
    <row r="1881" spans="1:2" x14ac:dyDescent="0.25">
      <c r="A1881" s="1">
        <v>102785</v>
      </c>
      <c r="B1881" s="1">
        <v>37</v>
      </c>
    </row>
    <row r="1882" spans="1:2" x14ac:dyDescent="0.25">
      <c r="A1882" s="1">
        <v>101029</v>
      </c>
      <c r="B1882" s="1">
        <v>158</v>
      </c>
    </row>
    <row r="1883" spans="1:2" x14ac:dyDescent="0.25">
      <c r="A1883" s="1">
        <v>100274</v>
      </c>
      <c r="B1883" s="1">
        <v>84</v>
      </c>
    </row>
    <row r="1884" spans="1:2" x14ac:dyDescent="0.25">
      <c r="A1884" s="1">
        <v>102021</v>
      </c>
      <c r="B1884" s="1">
        <v>32</v>
      </c>
    </row>
    <row r="1885" spans="1:2" x14ac:dyDescent="0.25">
      <c r="A1885" s="1">
        <v>102405</v>
      </c>
      <c r="B1885" s="1">
        <v>246</v>
      </c>
    </row>
    <row r="1886" spans="1:2" x14ac:dyDescent="0.25">
      <c r="A1886" s="1">
        <v>101885</v>
      </c>
      <c r="B1886" s="1">
        <v>27</v>
      </c>
    </row>
    <row r="1887" spans="1:2" x14ac:dyDescent="0.25">
      <c r="A1887" s="1">
        <v>101545</v>
      </c>
      <c r="B1887" s="1">
        <v>172</v>
      </c>
    </row>
    <row r="1888" spans="1:2" x14ac:dyDescent="0.25">
      <c r="A1888" s="1">
        <v>101641</v>
      </c>
      <c r="B1888" s="1">
        <v>189</v>
      </c>
    </row>
    <row r="1889" spans="1:2" x14ac:dyDescent="0.25">
      <c r="A1889" s="1">
        <v>100936</v>
      </c>
      <c r="B1889" s="1">
        <v>68</v>
      </c>
    </row>
    <row r="1890" spans="1:2" x14ac:dyDescent="0.25">
      <c r="A1890" s="1">
        <v>100225</v>
      </c>
      <c r="B1890" s="1">
        <v>144</v>
      </c>
    </row>
    <row r="1891" spans="1:2" x14ac:dyDescent="0.25">
      <c r="A1891" s="1">
        <v>102180</v>
      </c>
      <c r="B1891" s="1">
        <v>261</v>
      </c>
    </row>
    <row r="1892" spans="1:2" x14ac:dyDescent="0.25">
      <c r="A1892" s="1">
        <v>103013</v>
      </c>
      <c r="B1892" s="1">
        <v>491</v>
      </c>
    </row>
    <row r="1893" spans="1:2" x14ac:dyDescent="0.25">
      <c r="A1893" s="1">
        <v>101796</v>
      </c>
      <c r="B1893" s="1">
        <v>27</v>
      </c>
    </row>
    <row r="1894" spans="1:2" x14ac:dyDescent="0.25">
      <c r="A1894" s="1">
        <v>102885</v>
      </c>
      <c r="B1894" s="1">
        <v>28</v>
      </c>
    </row>
    <row r="1895" spans="1:2" x14ac:dyDescent="0.25">
      <c r="A1895" s="1">
        <v>100070</v>
      </c>
      <c r="B1895" s="1">
        <v>30</v>
      </c>
    </row>
    <row r="1896" spans="1:2" x14ac:dyDescent="0.25">
      <c r="A1896" s="1">
        <v>102666</v>
      </c>
      <c r="B1896" s="1">
        <v>169</v>
      </c>
    </row>
    <row r="1897" spans="1:2" x14ac:dyDescent="0.25">
      <c r="A1897" s="1">
        <v>102619</v>
      </c>
      <c r="B1897" s="1">
        <v>178</v>
      </c>
    </row>
    <row r="1898" spans="1:2" x14ac:dyDescent="0.25">
      <c r="A1898" s="1">
        <v>102258</v>
      </c>
      <c r="B1898" s="1">
        <v>46</v>
      </c>
    </row>
    <row r="1899" spans="1:2" x14ac:dyDescent="0.25">
      <c r="A1899" s="1">
        <v>103127</v>
      </c>
      <c r="B1899" s="1">
        <v>151</v>
      </c>
    </row>
    <row r="1900" spans="1:2" x14ac:dyDescent="0.25">
      <c r="A1900" s="1">
        <v>101723</v>
      </c>
      <c r="B1900" s="1">
        <v>187</v>
      </c>
    </row>
    <row r="1901" spans="1:2" x14ac:dyDescent="0.25">
      <c r="A1901" s="1">
        <v>100263</v>
      </c>
      <c r="B1901" s="1">
        <v>84</v>
      </c>
    </row>
    <row r="1902" spans="1:2" x14ac:dyDescent="0.25">
      <c r="A1902" s="1">
        <v>102806</v>
      </c>
      <c r="B1902" s="1">
        <v>219</v>
      </c>
    </row>
    <row r="1903" spans="1:2" x14ac:dyDescent="0.25">
      <c r="A1903" s="1">
        <v>100669</v>
      </c>
      <c r="B1903" s="1">
        <v>75</v>
      </c>
    </row>
    <row r="1904" spans="1:2" x14ac:dyDescent="0.25">
      <c r="A1904" s="1">
        <v>100992</v>
      </c>
      <c r="B1904" s="1">
        <v>44</v>
      </c>
    </row>
    <row r="1905" spans="1:2" x14ac:dyDescent="0.25">
      <c r="A1905" s="1">
        <v>100440</v>
      </c>
      <c r="B1905" s="1">
        <v>266</v>
      </c>
    </row>
    <row r="1906" spans="1:2" x14ac:dyDescent="0.25">
      <c r="A1906" s="1">
        <v>102963</v>
      </c>
      <c r="B1906" s="1">
        <v>103</v>
      </c>
    </row>
    <row r="1907" spans="1:2" x14ac:dyDescent="0.25">
      <c r="A1907" s="1">
        <v>103181</v>
      </c>
      <c r="B1907" s="1">
        <v>7</v>
      </c>
    </row>
    <row r="1908" spans="1:2" x14ac:dyDescent="0.25">
      <c r="A1908" s="1">
        <v>100113</v>
      </c>
      <c r="B1908" s="1">
        <v>82</v>
      </c>
    </row>
    <row r="1909" spans="1:2" x14ac:dyDescent="0.25">
      <c r="A1909" s="1">
        <v>101923</v>
      </c>
      <c r="B1909" s="1">
        <v>653</v>
      </c>
    </row>
    <row r="1910" spans="1:2" x14ac:dyDescent="0.25">
      <c r="A1910" s="1">
        <v>101117</v>
      </c>
      <c r="B1910" s="1">
        <v>69</v>
      </c>
    </row>
    <row r="1911" spans="1:2" x14ac:dyDescent="0.25">
      <c r="A1911" s="1">
        <v>100418</v>
      </c>
      <c r="B1911" s="1">
        <v>391</v>
      </c>
    </row>
    <row r="1912" spans="1:2" x14ac:dyDescent="0.25">
      <c r="A1912" s="1">
        <v>103017</v>
      </c>
      <c r="B1912" s="1">
        <v>215</v>
      </c>
    </row>
    <row r="1913" spans="1:2" x14ac:dyDescent="0.25">
      <c r="A1913" s="1">
        <v>101970</v>
      </c>
      <c r="B1913" s="1">
        <v>922</v>
      </c>
    </row>
    <row r="1914" spans="1:2" x14ac:dyDescent="0.25">
      <c r="A1914" s="1">
        <v>100689</v>
      </c>
      <c r="B1914" s="1">
        <v>747</v>
      </c>
    </row>
    <row r="1915" spans="1:2" x14ac:dyDescent="0.25">
      <c r="A1915" s="1">
        <v>101125</v>
      </c>
      <c r="B1915" s="1">
        <v>69</v>
      </c>
    </row>
    <row r="1916" spans="1:2" x14ac:dyDescent="0.25">
      <c r="A1916" s="1">
        <v>103125</v>
      </c>
      <c r="B1916" s="1">
        <v>41</v>
      </c>
    </row>
    <row r="1917" spans="1:2" x14ac:dyDescent="0.25">
      <c r="A1917" s="1">
        <v>101203</v>
      </c>
      <c r="B1917" s="1">
        <v>247</v>
      </c>
    </row>
    <row r="1918" spans="1:2" x14ac:dyDescent="0.25">
      <c r="A1918" s="1">
        <v>101769</v>
      </c>
      <c r="B1918" s="1">
        <v>243</v>
      </c>
    </row>
    <row r="1919" spans="1:2" x14ac:dyDescent="0.25">
      <c r="A1919" s="1">
        <v>101200</v>
      </c>
      <c r="B1919" s="1">
        <v>182</v>
      </c>
    </row>
    <row r="1920" spans="1:2" x14ac:dyDescent="0.25">
      <c r="A1920" s="1">
        <v>102349</v>
      </c>
      <c r="B1920" s="1">
        <v>155</v>
      </c>
    </row>
    <row r="1921" spans="1:2" x14ac:dyDescent="0.25">
      <c r="A1921" s="1">
        <v>103038</v>
      </c>
      <c r="B1921" s="1">
        <v>44</v>
      </c>
    </row>
    <row r="1922" spans="1:2" x14ac:dyDescent="0.25">
      <c r="A1922" s="1">
        <v>102715</v>
      </c>
      <c r="B1922" s="1">
        <v>18</v>
      </c>
    </row>
    <row r="1923" spans="1:2" x14ac:dyDescent="0.25">
      <c r="A1923" s="1">
        <v>102511</v>
      </c>
      <c r="B1923" s="1">
        <v>527</v>
      </c>
    </row>
    <row r="1924" spans="1:2" x14ac:dyDescent="0.25">
      <c r="A1924" s="1">
        <v>101591</v>
      </c>
      <c r="B1924" s="1">
        <v>11</v>
      </c>
    </row>
    <row r="1925" spans="1:2" x14ac:dyDescent="0.25">
      <c r="A1925" s="1">
        <v>100595</v>
      </c>
      <c r="B1925" s="1">
        <v>70</v>
      </c>
    </row>
    <row r="1926" spans="1:2" x14ac:dyDescent="0.25">
      <c r="A1926" s="1">
        <v>102427</v>
      </c>
      <c r="B1926" s="1">
        <v>36</v>
      </c>
    </row>
    <row r="1927" spans="1:2" x14ac:dyDescent="0.25">
      <c r="A1927" s="1">
        <v>101468</v>
      </c>
      <c r="B1927" s="1">
        <v>62</v>
      </c>
    </row>
    <row r="1928" spans="1:2" x14ac:dyDescent="0.25">
      <c r="A1928" s="1">
        <v>102446</v>
      </c>
      <c r="B1928" s="1">
        <v>18</v>
      </c>
    </row>
    <row r="1929" spans="1:2" x14ac:dyDescent="0.25">
      <c r="A1929" s="1">
        <v>102293</v>
      </c>
      <c r="B1929" s="1">
        <v>7</v>
      </c>
    </row>
    <row r="1930" spans="1:2" x14ac:dyDescent="0.25">
      <c r="A1930" s="1">
        <v>101272</v>
      </c>
      <c r="B1930" s="1">
        <v>52</v>
      </c>
    </row>
    <row r="1931" spans="1:2" x14ac:dyDescent="0.25">
      <c r="A1931" s="1">
        <v>100183</v>
      </c>
      <c r="B1931" s="1">
        <v>59</v>
      </c>
    </row>
    <row r="1932" spans="1:2" x14ac:dyDescent="0.25">
      <c r="A1932" s="1">
        <v>100596</v>
      </c>
      <c r="B1932" s="1">
        <v>75</v>
      </c>
    </row>
    <row r="1933" spans="1:2" x14ac:dyDescent="0.25">
      <c r="A1933" s="1">
        <v>103009</v>
      </c>
      <c r="B1933" s="1">
        <v>45</v>
      </c>
    </row>
    <row r="1934" spans="1:2" x14ac:dyDescent="0.25">
      <c r="A1934" s="1">
        <v>101460</v>
      </c>
      <c r="B1934" s="1">
        <v>15</v>
      </c>
    </row>
    <row r="1935" spans="1:2" x14ac:dyDescent="0.25">
      <c r="A1935" s="1">
        <v>103175</v>
      </c>
      <c r="B1935" s="1">
        <v>106</v>
      </c>
    </row>
    <row r="1936" spans="1:2" x14ac:dyDescent="0.25">
      <c r="A1936" s="1">
        <v>103156</v>
      </c>
      <c r="B1936" s="1">
        <v>168</v>
      </c>
    </row>
    <row r="1937" spans="1:2" x14ac:dyDescent="0.25">
      <c r="A1937" s="1">
        <v>101402</v>
      </c>
      <c r="B1937" s="1">
        <v>70</v>
      </c>
    </row>
    <row r="1938" spans="1:2" x14ac:dyDescent="0.25">
      <c r="A1938" s="1">
        <v>100782</v>
      </c>
      <c r="B1938" s="1">
        <v>68</v>
      </c>
    </row>
    <row r="1939" spans="1:2" x14ac:dyDescent="0.25">
      <c r="A1939" s="1">
        <v>103095</v>
      </c>
      <c r="B1939" s="1">
        <v>123</v>
      </c>
    </row>
    <row r="1940" spans="1:2" x14ac:dyDescent="0.25">
      <c r="A1940" s="1">
        <v>101794</v>
      </c>
      <c r="B1940" s="1">
        <v>732</v>
      </c>
    </row>
    <row r="1941" spans="1:2" x14ac:dyDescent="0.25">
      <c r="A1941" s="1">
        <v>103032</v>
      </c>
      <c r="B1941" s="1">
        <v>176</v>
      </c>
    </row>
    <row r="1942" spans="1:2" x14ac:dyDescent="0.25">
      <c r="A1942" s="1">
        <v>101848</v>
      </c>
      <c r="B1942" s="1">
        <v>217</v>
      </c>
    </row>
    <row r="1943" spans="1:2" x14ac:dyDescent="0.25">
      <c r="A1943" s="1">
        <v>101748</v>
      </c>
      <c r="B1943" s="1">
        <v>173</v>
      </c>
    </row>
    <row r="1944" spans="1:2" x14ac:dyDescent="0.25">
      <c r="A1944" s="1">
        <v>100660</v>
      </c>
      <c r="B1944" s="1">
        <v>75</v>
      </c>
    </row>
    <row r="1945" spans="1:2" x14ac:dyDescent="0.25">
      <c r="A1945" s="1">
        <v>101304</v>
      </c>
      <c r="B1945" s="1">
        <v>255</v>
      </c>
    </row>
    <row r="1946" spans="1:2" x14ac:dyDescent="0.25">
      <c r="A1946" s="1">
        <v>100703</v>
      </c>
      <c r="B1946" s="1">
        <v>166</v>
      </c>
    </row>
    <row r="1947" spans="1:2" x14ac:dyDescent="0.25">
      <c r="A1947" s="1">
        <v>102159</v>
      </c>
      <c r="B1947" s="1">
        <v>19</v>
      </c>
    </row>
    <row r="1948" spans="1:2" x14ac:dyDescent="0.25">
      <c r="A1948" s="1">
        <v>102227</v>
      </c>
      <c r="B1948" s="1">
        <v>23</v>
      </c>
    </row>
    <row r="1949" spans="1:2" x14ac:dyDescent="0.25">
      <c r="A1949" s="1">
        <v>101354</v>
      </c>
      <c r="B1949" s="1">
        <v>24</v>
      </c>
    </row>
    <row r="1950" spans="1:2" x14ac:dyDescent="0.25">
      <c r="A1950" s="1">
        <v>102676</v>
      </c>
      <c r="B1950" s="1">
        <v>12</v>
      </c>
    </row>
    <row r="1951" spans="1:2" x14ac:dyDescent="0.25">
      <c r="A1951" s="1">
        <v>100140</v>
      </c>
      <c r="B1951" s="1">
        <v>82</v>
      </c>
    </row>
    <row r="1952" spans="1:2" x14ac:dyDescent="0.25">
      <c r="A1952" s="1">
        <v>100200</v>
      </c>
      <c r="B1952" s="1">
        <v>99</v>
      </c>
    </row>
    <row r="1953" spans="1:2" x14ac:dyDescent="0.25">
      <c r="A1953" s="1">
        <v>101590</v>
      </c>
      <c r="B1953" s="1">
        <v>33</v>
      </c>
    </row>
    <row r="1954" spans="1:2" x14ac:dyDescent="0.25">
      <c r="A1954" s="1">
        <v>101245</v>
      </c>
      <c r="B1954" s="1">
        <v>228</v>
      </c>
    </row>
    <row r="1955" spans="1:2" x14ac:dyDescent="0.25">
      <c r="A1955" s="1">
        <v>101293</v>
      </c>
      <c r="B1955" s="1">
        <v>66</v>
      </c>
    </row>
    <row r="1956" spans="1:2" x14ac:dyDescent="0.25">
      <c r="A1956" s="1">
        <v>103187</v>
      </c>
      <c r="B1956" s="1">
        <v>197</v>
      </c>
    </row>
    <row r="1957" spans="1:2" x14ac:dyDescent="0.25">
      <c r="A1957" s="1">
        <v>100492</v>
      </c>
      <c r="B1957" s="1">
        <v>75</v>
      </c>
    </row>
    <row r="1958" spans="1:2" x14ac:dyDescent="0.25">
      <c r="A1958" s="1">
        <v>102825</v>
      </c>
      <c r="B1958" s="1">
        <v>40</v>
      </c>
    </row>
    <row r="1959" spans="1:2" x14ac:dyDescent="0.25">
      <c r="A1959" s="1">
        <v>101427</v>
      </c>
      <c r="B1959" s="1">
        <v>96</v>
      </c>
    </row>
    <row r="1960" spans="1:2" x14ac:dyDescent="0.25">
      <c r="A1960" s="1">
        <v>102036</v>
      </c>
      <c r="B1960" s="1">
        <v>50</v>
      </c>
    </row>
    <row r="1961" spans="1:2" x14ac:dyDescent="0.25">
      <c r="A1961" s="1">
        <v>103132</v>
      </c>
      <c r="B1961" s="1">
        <v>255</v>
      </c>
    </row>
    <row r="1962" spans="1:2" x14ac:dyDescent="0.25">
      <c r="A1962" s="1">
        <v>101813</v>
      </c>
      <c r="B1962" s="1">
        <v>245</v>
      </c>
    </row>
    <row r="1963" spans="1:2" x14ac:dyDescent="0.25">
      <c r="A1963" s="1">
        <v>100129</v>
      </c>
      <c r="B1963" s="1">
        <v>82</v>
      </c>
    </row>
    <row r="1964" spans="1:2" x14ac:dyDescent="0.25">
      <c r="A1964" s="1">
        <v>102515</v>
      </c>
      <c r="B1964" s="1">
        <v>69</v>
      </c>
    </row>
    <row r="1965" spans="1:2" x14ac:dyDescent="0.25">
      <c r="A1965" s="1">
        <v>101651</v>
      </c>
      <c r="B1965" s="1">
        <v>75</v>
      </c>
    </row>
    <row r="1966" spans="1:2" x14ac:dyDescent="0.25">
      <c r="A1966" s="1">
        <v>101817</v>
      </c>
      <c r="B1966" s="1">
        <v>10</v>
      </c>
    </row>
    <row r="1967" spans="1:2" x14ac:dyDescent="0.25">
      <c r="A1967" s="1">
        <v>101710</v>
      </c>
      <c r="B1967" s="1">
        <v>72</v>
      </c>
    </row>
    <row r="1968" spans="1:2" x14ac:dyDescent="0.25">
      <c r="A1968" s="1">
        <v>102217</v>
      </c>
      <c r="B1968" s="1">
        <v>15</v>
      </c>
    </row>
    <row r="1969" spans="1:2" x14ac:dyDescent="0.25">
      <c r="A1969" s="1">
        <v>100025</v>
      </c>
      <c r="B1969" s="1">
        <v>169</v>
      </c>
    </row>
    <row r="1970" spans="1:2" x14ac:dyDescent="0.25">
      <c r="A1970" s="1">
        <v>102414</v>
      </c>
      <c r="B1970" s="1">
        <v>20</v>
      </c>
    </row>
    <row r="1971" spans="1:2" x14ac:dyDescent="0.25">
      <c r="A1971" s="1">
        <v>102004</v>
      </c>
      <c r="B1971" s="1">
        <v>51</v>
      </c>
    </row>
    <row r="1972" spans="1:2" x14ac:dyDescent="0.25">
      <c r="A1972" s="1">
        <v>102700</v>
      </c>
      <c r="B1972" s="1">
        <v>89</v>
      </c>
    </row>
    <row r="1973" spans="1:2" x14ac:dyDescent="0.25">
      <c r="A1973" s="1">
        <v>102951</v>
      </c>
      <c r="B1973" s="1">
        <v>65</v>
      </c>
    </row>
    <row r="1974" spans="1:2" x14ac:dyDescent="0.25">
      <c r="A1974" s="1">
        <v>100640</v>
      </c>
      <c r="B1974" s="1">
        <v>75</v>
      </c>
    </row>
    <row r="1975" spans="1:2" x14ac:dyDescent="0.25">
      <c r="A1975" s="1">
        <v>100425</v>
      </c>
      <c r="B1975" s="1">
        <v>26</v>
      </c>
    </row>
    <row r="1976" spans="1:2" x14ac:dyDescent="0.25">
      <c r="A1976" s="1">
        <v>101823</v>
      </c>
      <c r="B1976" s="1">
        <v>255</v>
      </c>
    </row>
    <row r="1977" spans="1:2" x14ac:dyDescent="0.25">
      <c r="A1977" s="1">
        <v>102728</v>
      </c>
      <c r="B1977" s="1">
        <v>258</v>
      </c>
    </row>
    <row r="1978" spans="1:2" x14ac:dyDescent="0.25">
      <c r="A1978" s="1">
        <v>102104</v>
      </c>
      <c r="B1978" s="1">
        <v>292</v>
      </c>
    </row>
    <row r="1979" spans="1:2" x14ac:dyDescent="0.25">
      <c r="A1979" s="1">
        <v>101233</v>
      </c>
      <c r="B1979" s="1">
        <v>0</v>
      </c>
    </row>
    <row r="1980" spans="1:2" x14ac:dyDescent="0.25">
      <c r="A1980" s="1">
        <v>103068</v>
      </c>
      <c r="B1980" s="1">
        <v>31</v>
      </c>
    </row>
    <row r="1981" spans="1:2" x14ac:dyDescent="0.25">
      <c r="A1981" s="1">
        <v>101946</v>
      </c>
      <c r="B1981" s="1">
        <v>118</v>
      </c>
    </row>
    <row r="1982" spans="1:2" x14ac:dyDescent="0.25">
      <c r="A1982" s="1">
        <v>100870</v>
      </c>
      <c r="B1982" s="1">
        <v>69</v>
      </c>
    </row>
    <row r="1983" spans="1:2" x14ac:dyDescent="0.25">
      <c r="A1983" s="1">
        <v>100547</v>
      </c>
      <c r="B1983" s="1">
        <v>167</v>
      </c>
    </row>
    <row r="1984" spans="1:2" x14ac:dyDescent="0.25">
      <c r="A1984" s="1">
        <v>102212</v>
      </c>
      <c r="B1984" s="1">
        <v>184</v>
      </c>
    </row>
    <row r="1985" spans="1:2" x14ac:dyDescent="0.25">
      <c r="A1985" s="1">
        <v>101808</v>
      </c>
      <c r="B1985" s="1">
        <v>65</v>
      </c>
    </row>
    <row r="1986" spans="1:2" x14ac:dyDescent="0.25">
      <c r="A1986" s="1">
        <v>102704</v>
      </c>
      <c r="B1986" s="1">
        <v>192</v>
      </c>
    </row>
    <row r="1987" spans="1:2" x14ac:dyDescent="0.25">
      <c r="A1987" s="1">
        <v>100897</v>
      </c>
      <c r="B1987" s="1">
        <v>68</v>
      </c>
    </row>
    <row r="1988" spans="1:2" x14ac:dyDescent="0.25">
      <c r="A1988" s="1">
        <v>101121</v>
      </c>
      <c r="B1988" s="1">
        <v>69</v>
      </c>
    </row>
    <row r="1989" spans="1:2" x14ac:dyDescent="0.25">
      <c r="A1989" s="1">
        <v>101106</v>
      </c>
      <c r="B1989" s="1">
        <v>165</v>
      </c>
    </row>
    <row r="1990" spans="1:2" x14ac:dyDescent="0.25">
      <c r="A1990" s="1">
        <v>102493</v>
      </c>
      <c r="B1990" s="1">
        <v>195</v>
      </c>
    </row>
    <row r="1991" spans="1:2" x14ac:dyDescent="0.25">
      <c r="A1991" s="1">
        <v>100363</v>
      </c>
      <c r="B1991" s="1">
        <v>209</v>
      </c>
    </row>
    <row r="1992" spans="1:2" x14ac:dyDescent="0.25">
      <c r="A1992" s="1">
        <v>101473</v>
      </c>
      <c r="B1992" s="1">
        <v>264</v>
      </c>
    </row>
    <row r="1993" spans="1:2" x14ac:dyDescent="0.25">
      <c r="A1993" s="1">
        <v>103157</v>
      </c>
      <c r="B1993" s="1">
        <v>4</v>
      </c>
    </row>
    <row r="1994" spans="1:2" x14ac:dyDescent="0.25">
      <c r="A1994" s="1">
        <v>102659</v>
      </c>
      <c r="B1994" s="1">
        <v>285</v>
      </c>
    </row>
    <row r="1995" spans="1:2" x14ac:dyDescent="0.25">
      <c r="A1995" s="1">
        <v>102598</v>
      </c>
      <c r="B1995" s="1">
        <v>171</v>
      </c>
    </row>
    <row r="1996" spans="1:2" x14ac:dyDescent="0.25">
      <c r="A1996" s="1">
        <v>100250</v>
      </c>
      <c r="B1996" s="1">
        <v>84</v>
      </c>
    </row>
    <row r="1997" spans="1:2" x14ac:dyDescent="0.25">
      <c r="A1997" s="1">
        <v>101554</v>
      </c>
      <c r="B1997" s="1">
        <v>78</v>
      </c>
    </row>
    <row r="1998" spans="1:2" x14ac:dyDescent="0.25">
      <c r="A1998" s="1">
        <v>102745</v>
      </c>
      <c r="B1998" s="1">
        <v>276</v>
      </c>
    </row>
    <row r="1999" spans="1:2" x14ac:dyDescent="0.25">
      <c r="A1999" s="1">
        <v>102379</v>
      </c>
      <c r="B1999" s="1">
        <v>964</v>
      </c>
    </row>
    <row r="2000" spans="1:2" x14ac:dyDescent="0.25">
      <c r="A2000" s="1">
        <v>101396</v>
      </c>
      <c r="B2000" s="1">
        <v>185</v>
      </c>
    </row>
    <row r="2001" spans="1:2" x14ac:dyDescent="0.25">
      <c r="A2001" s="1">
        <v>100300</v>
      </c>
      <c r="B2001" s="1">
        <v>84</v>
      </c>
    </row>
    <row r="2002" spans="1:2" x14ac:dyDescent="0.25">
      <c r="A2002" s="1">
        <v>103151</v>
      </c>
      <c r="B2002" s="1">
        <v>169</v>
      </c>
    </row>
    <row r="2003" spans="1:2" x14ac:dyDescent="0.25">
      <c r="A2003" s="1">
        <v>102441</v>
      </c>
      <c r="B2003" s="1">
        <v>236</v>
      </c>
    </row>
    <row r="2004" spans="1:2" x14ac:dyDescent="0.25">
      <c r="A2004" s="1">
        <v>101328</v>
      </c>
      <c r="B2004" s="1">
        <v>160</v>
      </c>
    </row>
    <row r="2005" spans="1:2" x14ac:dyDescent="0.25">
      <c r="A2005" s="1">
        <v>100921</v>
      </c>
      <c r="B2005" s="1">
        <v>280</v>
      </c>
    </row>
    <row r="2006" spans="1:2" x14ac:dyDescent="0.25">
      <c r="A2006" s="1">
        <v>100246</v>
      </c>
      <c r="B2006" s="1">
        <v>34</v>
      </c>
    </row>
    <row r="2007" spans="1:2" x14ac:dyDescent="0.25">
      <c r="A2007" s="1">
        <v>100389</v>
      </c>
      <c r="B2007" s="1">
        <v>14</v>
      </c>
    </row>
    <row r="2008" spans="1:2" x14ac:dyDescent="0.25">
      <c r="A2008" s="1">
        <v>102118</v>
      </c>
      <c r="B2008" s="1">
        <v>60</v>
      </c>
    </row>
    <row r="2009" spans="1:2" x14ac:dyDescent="0.25">
      <c r="A2009" s="1">
        <v>102991</v>
      </c>
      <c r="B2009" s="1">
        <v>37</v>
      </c>
    </row>
    <row r="2010" spans="1:2" x14ac:dyDescent="0.25">
      <c r="A2010" s="1">
        <v>101235</v>
      </c>
      <c r="B2010" s="1">
        <v>37</v>
      </c>
    </row>
    <row r="2011" spans="1:2" x14ac:dyDescent="0.25">
      <c r="A2011" s="1">
        <v>101435</v>
      </c>
      <c r="B2011" s="1">
        <v>43</v>
      </c>
    </row>
    <row r="2012" spans="1:2" x14ac:dyDescent="0.25">
      <c r="A2012" s="1">
        <v>100975</v>
      </c>
      <c r="B2012" s="1">
        <v>108</v>
      </c>
    </row>
    <row r="2013" spans="1:2" x14ac:dyDescent="0.25">
      <c r="A2013" s="1">
        <v>100924</v>
      </c>
      <c r="B2013" s="1">
        <v>207</v>
      </c>
    </row>
    <row r="2014" spans="1:2" x14ac:dyDescent="0.25">
      <c r="A2014" s="1">
        <v>101324</v>
      </c>
      <c r="B2014" s="1">
        <v>70</v>
      </c>
    </row>
    <row r="2015" spans="1:2" x14ac:dyDescent="0.25">
      <c r="A2015" s="1">
        <v>101694</v>
      </c>
      <c r="B2015" s="1">
        <v>190</v>
      </c>
    </row>
    <row r="2016" spans="1:2" x14ac:dyDescent="0.25">
      <c r="A2016" s="1">
        <v>101229</v>
      </c>
      <c r="B2016" s="1">
        <v>249</v>
      </c>
    </row>
    <row r="2017" spans="1:2" x14ac:dyDescent="0.25">
      <c r="A2017" s="1">
        <v>100475</v>
      </c>
      <c r="B2017" s="1">
        <v>275</v>
      </c>
    </row>
    <row r="2018" spans="1:2" x14ac:dyDescent="0.25">
      <c r="A2018" s="1">
        <v>101256</v>
      </c>
      <c r="B2018" s="1">
        <v>227</v>
      </c>
    </row>
    <row r="2019" spans="1:2" x14ac:dyDescent="0.25">
      <c r="A2019" s="1">
        <v>101825</v>
      </c>
      <c r="B2019" s="1">
        <v>6</v>
      </c>
    </row>
    <row r="2020" spans="1:2" x14ac:dyDescent="0.25">
      <c r="A2020" s="1">
        <v>103002</v>
      </c>
      <c r="B2020" s="1">
        <v>12</v>
      </c>
    </row>
    <row r="2021" spans="1:2" x14ac:dyDescent="0.25">
      <c r="A2021" s="1">
        <v>101144</v>
      </c>
      <c r="B2021" s="1">
        <v>69</v>
      </c>
    </row>
    <row r="2022" spans="1:2" x14ac:dyDescent="0.25">
      <c r="A2022" s="1">
        <v>100721</v>
      </c>
      <c r="B2022" s="1">
        <v>50</v>
      </c>
    </row>
    <row r="2023" spans="1:2" x14ac:dyDescent="0.25">
      <c r="A2023" s="1">
        <v>100368</v>
      </c>
      <c r="B2023" s="1">
        <v>46</v>
      </c>
    </row>
    <row r="2024" spans="1:2" x14ac:dyDescent="0.25">
      <c r="A2024" s="1">
        <v>100504</v>
      </c>
      <c r="B2024" s="1">
        <v>75</v>
      </c>
    </row>
    <row r="2025" spans="1:2" x14ac:dyDescent="0.25">
      <c r="A2025" s="1">
        <v>100403</v>
      </c>
      <c r="B2025" s="1">
        <v>18</v>
      </c>
    </row>
    <row r="2026" spans="1:2" x14ac:dyDescent="0.25">
      <c r="A2026" s="1">
        <v>102901</v>
      </c>
      <c r="B2026" s="1">
        <v>166</v>
      </c>
    </row>
    <row r="2027" spans="1:2" x14ac:dyDescent="0.25">
      <c r="A2027" s="1">
        <v>101766</v>
      </c>
      <c r="B2027" s="1">
        <v>688</v>
      </c>
    </row>
    <row r="2028" spans="1:2" x14ac:dyDescent="0.25">
      <c r="A2028" s="1">
        <v>101439</v>
      </c>
      <c r="B2028" s="1">
        <v>201</v>
      </c>
    </row>
    <row r="2029" spans="1:2" x14ac:dyDescent="0.25">
      <c r="A2029" s="1">
        <v>102858</v>
      </c>
      <c r="B2029" s="1">
        <v>10</v>
      </c>
    </row>
    <row r="2030" spans="1:2" x14ac:dyDescent="0.25">
      <c r="A2030" s="1">
        <v>102132</v>
      </c>
      <c r="B2030" s="1">
        <v>283</v>
      </c>
    </row>
    <row r="2031" spans="1:2" x14ac:dyDescent="0.25">
      <c r="A2031" s="1">
        <v>101048</v>
      </c>
      <c r="B2031" s="1">
        <v>13</v>
      </c>
    </row>
    <row r="2032" spans="1:2" x14ac:dyDescent="0.25">
      <c r="A2032" s="1">
        <v>100208</v>
      </c>
      <c r="B2032" s="1">
        <v>33</v>
      </c>
    </row>
    <row r="2033" spans="1:2" x14ac:dyDescent="0.25">
      <c r="A2033" s="1">
        <v>101217</v>
      </c>
      <c r="B2033" s="1">
        <v>47</v>
      </c>
    </row>
    <row r="2034" spans="1:2" x14ac:dyDescent="0.25">
      <c r="A2034" s="1">
        <v>101185</v>
      </c>
      <c r="B2034" s="1">
        <v>27</v>
      </c>
    </row>
    <row r="2035" spans="1:2" x14ac:dyDescent="0.25">
      <c r="A2035" s="1">
        <v>100018</v>
      </c>
      <c r="B2035" s="1">
        <v>75</v>
      </c>
    </row>
    <row r="2036" spans="1:2" x14ac:dyDescent="0.25">
      <c r="A2036" s="1">
        <v>101411</v>
      </c>
      <c r="B2036" s="1">
        <v>77</v>
      </c>
    </row>
    <row r="2037" spans="1:2" x14ac:dyDescent="0.25">
      <c r="A2037" s="1">
        <v>100811</v>
      </c>
      <c r="B2037" s="1">
        <v>498</v>
      </c>
    </row>
    <row r="2038" spans="1:2" x14ac:dyDescent="0.25">
      <c r="A2038" s="1">
        <v>102716</v>
      </c>
      <c r="B2038" s="1">
        <v>410</v>
      </c>
    </row>
    <row r="2039" spans="1:2" x14ac:dyDescent="0.25">
      <c r="A2039" s="1">
        <v>102109</v>
      </c>
      <c r="B2039" s="1">
        <v>30</v>
      </c>
    </row>
    <row r="2040" spans="1:2" x14ac:dyDescent="0.25">
      <c r="A2040" s="1">
        <v>102408</v>
      </c>
      <c r="B2040" s="1">
        <v>127</v>
      </c>
    </row>
    <row r="2041" spans="1:2" x14ac:dyDescent="0.25">
      <c r="A2041" s="1">
        <v>100426</v>
      </c>
      <c r="B2041" s="1">
        <v>148</v>
      </c>
    </row>
    <row r="2042" spans="1:2" x14ac:dyDescent="0.25">
      <c r="A2042" s="1">
        <v>100908</v>
      </c>
      <c r="B2042" s="1">
        <v>230</v>
      </c>
    </row>
    <row r="2043" spans="1:2" x14ac:dyDescent="0.25">
      <c r="A2043" s="1">
        <v>100711</v>
      </c>
      <c r="B2043" s="1">
        <v>155</v>
      </c>
    </row>
    <row r="2044" spans="1:2" x14ac:dyDescent="0.25">
      <c r="A2044" s="1">
        <v>101463</v>
      </c>
      <c r="B2044" s="1">
        <v>3</v>
      </c>
    </row>
    <row r="2045" spans="1:2" x14ac:dyDescent="0.25">
      <c r="A2045" s="1">
        <v>101702</v>
      </c>
      <c r="B2045" s="1">
        <v>72</v>
      </c>
    </row>
    <row r="2046" spans="1:2" x14ac:dyDescent="0.25">
      <c r="A2046" s="1">
        <v>102986</v>
      </c>
      <c r="B2046" s="1">
        <v>25</v>
      </c>
    </row>
    <row r="2047" spans="1:2" x14ac:dyDescent="0.25">
      <c r="A2047" s="1">
        <v>100990</v>
      </c>
      <c r="B2047" s="1">
        <v>76</v>
      </c>
    </row>
    <row r="2048" spans="1:2" x14ac:dyDescent="0.25">
      <c r="A2048" s="1">
        <v>100933</v>
      </c>
      <c r="B2048" s="1">
        <v>68</v>
      </c>
    </row>
    <row r="2049" spans="1:2" x14ac:dyDescent="0.25">
      <c r="A2049" s="1">
        <v>102796</v>
      </c>
      <c r="B2049" s="1">
        <v>6</v>
      </c>
    </row>
    <row r="2050" spans="1:2" x14ac:dyDescent="0.25">
      <c r="A2050" s="1">
        <v>103166</v>
      </c>
      <c r="B2050" s="1">
        <v>434</v>
      </c>
    </row>
    <row r="2051" spans="1:2" x14ac:dyDescent="0.25">
      <c r="A2051" s="1">
        <v>101297</v>
      </c>
      <c r="B2051" s="1">
        <v>8</v>
      </c>
    </row>
    <row r="2052" spans="1:2" x14ac:dyDescent="0.25">
      <c r="A2052" s="1">
        <v>101122</v>
      </c>
      <c r="B2052" s="1">
        <v>69</v>
      </c>
    </row>
    <row r="2053" spans="1:2" x14ac:dyDescent="0.25">
      <c r="A2053" s="1">
        <v>100609</v>
      </c>
      <c r="B2053" s="1">
        <v>75</v>
      </c>
    </row>
    <row r="2054" spans="1:2" x14ac:dyDescent="0.25">
      <c r="A2054" s="1">
        <v>100145</v>
      </c>
      <c r="B2054" s="1">
        <v>168</v>
      </c>
    </row>
    <row r="2055" spans="1:2" x14ac:dyDescent="0.25">
      <c r="A2055" s="1">
        <v>102494</v>
      </c>
      <c r="B2055" s="1">
        <v>2</v>
      </c>
    </row>
    <row r="2056" spans="1:2" x14ac:dyDescent="0.25">
      <c r="A2056" s="1">
        <v>101090</v>
      </c>
      <c r="B2056" s="1">
        <v>69</v>
      </c>
    </row>
    <row r="2057" spans="1:2" x14ac:dyDescent="0.25">
      <c r="A2057" s="1">
        <v>100856</v>
      </c>
      <c r="B2057" s="1">
        <v>192</v>
      </c>
    </row>
    <row r="2058" spans="1:2" x14ac:dyDescent="0.25">
      <c r="A2058" s="1">
        <v>100242</v>
      </c>
      <c r="B2058" s="1">
        <v>28</v>
      </c>
    </row>
    <row r="2059" spans="1:2" x14ac:dyDescent="0.25">
      <c r="A2059" s="1">
        <v>100248</v>
      </c>
      <c r="B2059" s="1">
        <v>26</v>
      </c>
    </row>
    <row r="2060" spans="1:2" x14ac:dyDescent="0.25">
      <c r="A2060" s="1">
        <v>101907</v>
      </c>
      <c r="B2060" s="1">
        <v>122</v>
      </c>
    </row>
    <row r="2061" spans="1:2" x14ac:dyDescent="0.25">
      <c r="A2061" s="1">
        <v>101941</v>
      </c>
      <c r="B2061" s="1">
        <v>728</v>
      </c>
    </row>
    <row r="2062" spans="1:2" x14ac:dyDescent="0.25">
      <c r="A2062" s="1">
        <v>100021</v>
      </c>
      <c r="B2062" s="1">
        <v>244</v>
      </c>
    </row>
    <row r="2063" spans="1:2" x14ac:dyDescent="0.25">
      <c r="A2063" s="1">
        <v>103113</v>
      </c>
      <c r="B2063" s="1">
        <v>195</v>
      </c>
    </row>
    <row r="2064" spans="1:2" x14ac:dyDescent="0.25">
      <c r="A2064" s="1">
        <v>101497</v>
      </c>
      <c r="B2064" s="1">
        <v>152</v>
      </c>
    </row>
    <row r="2065" spans="1:2" x14ac:dyDescent="0.25">
      <c r="A2065" s="1">
        <v>101647</v>
      </c>
      <c r="B2065" s="1">
        <v>75</v>
      </c>
    </row>
    <row r="2066" spans="1:2" x14ac:dyDescent="0.25">
      <c r="A2066" s="1">
        <v>101009</v>
      </c>
      <c r="B2066" s="1">
        <v>184</v>
      </c>
    </row>
    <row r="2067" spans="1:2" x14ac:dyDescent="0.25">
      <c r="A2067" s="1">
        <v>101828</v>
      </c>
      <c r="B2067" s="1">
        <v>25</v>
      </c>
    </row>
    <row r="2068" spans="1:2" x14ac:dyDescent="0.25">
      <c r="A2068" s="1">
        <v>100850</v>
      </c>
      <c r="B2068" s="1">
        <v>176</v>
      </c>
    </row>
    <row r="2069" spans="1:2" x14ac:dyDescent="0.25">
      <c r="A2069" s="1">
        <v>100097</v>
      </c>
      <c r="B2069" s="1">
        <v>82</v>
      </c>
    </row>
    <row r="2070" spans="1:2" x14ac:dyDescent="0.25">
      <c r="A2070" s="1">
        <v>102326</v>
      </c>
      <c r="B2070" s="1">
        <v>111</v>
      </c>
    </row>
    <row r="2071" spans="1:2" x14ac:dyDescent="0.25">
      <c r="A2071" s="1">
        <v>100763</v>
      </c>
      <c r="B2071" s="1">
        <v>275</v>
      </c>
    </row>
    <row r="2072" spans="1:2" x14ac:dyDescent="0.25">
      <c r="A2072" s="1">
        <v>101021</v>
      </c>
      <c r="B2072" s="1">
        <v>253</v>
      </c>
    </row>
    <row r="2073" spans="1:2" x14ac:dyDescent="0.25">
      <c r="A2073" s="1">
        <v>101765</v>
      </c>
      <c r="B2073" s="1">
        <v>47</v>
      </c>
    </row>
    <row r="2074" spans="1:2" x14ac:dyDescent="0.25">
      <c r="A2074" s="1">
        <v>101042</v>
      </c>
      <c r="B2074" s="1">
        <v>25</v>
      </c>
    </row>
    <row r="2075" spans="1:2" x14ac:dyDescent="0.25">
      <c r="A2075" s="1">
        <v>100983</v>
      </c>
      <c r="B2075" s="1">
        <v>200</v>
      </c>
    </row>
    <row r="2076" spans="1:2" x14ac:dyDescent="0.25">
      <c r="A2076" s="1">
        <v>101003</v>
      </c>
      <c r="B2076" s="1">
        <v>36</v>
      </c>
    </row>
    <row r="2077" spans="1:2" x14ac:dyDescent="0.25">
      <c r="A2077" s="1">
        <v>101464</v>
      </c>
      <c r="B2077" s="1">
        <v>63</v>
      </c>
    </row>
    <row r="2078" spans="1:2" x14ac:dyDescent="0.25">
      <c r="A2078" s="1">
        <v>101523</v>
      </c>
      <c r="B2078" s="1">
        <v>289</v>
      </c>
    </row>
    <row r="2079" spans="1:2" x14ac:dyDescent="0.25">
      <c r="A2079" s="1">
        <v>103072</v>
      </c>
      <c r="B2079" s="1">
        <v>58</v>
      </c>
    </row>
    <row r="2080" spans="1:2" x14ac:dyDescent="0.25">
      <c r="A2080" s="1">
        <v>100915</v>
      </c>
      <c r="B2080" s="1">
        <v>289</v>
      </c>
    </row>
    <row r="2081" spans="1:2" x14ac:dyDescent="0.25">
      <c r="A2081" s="1">
        <v>101420</v>
      </c>
      <c r="B2081" s="1">
        <v>77</v>
      </c>
    </row>
    <row r="2082" spans="1:2" x14ac:dyDescent="0.25">
      <c r="A2082" s="1">
        <v>102815</v>
      </c>
      <c r="B2082" s="1">
        <v>246</v>
      </c>
    </row>
    <row r="2083" spans="1:2" x14ac:dyDescent="0.25">
      <c r="A2083" s="1">
        <v>102994</v>
      </c>
      <c r="B2083" s="1">
        <v>28</v>
      </c>
    </row>
    <row r="2084" spans="1:2" x14ac:dyDescent="0.25">
      <c r="A2084" s="1">
        <v>102703</v>
      </c>
      <c r="B2084" s="1">
        <v>104</v>
      </c>
    </row>
    <row r="2085" spans="1:2" x14ac:dyDescent="0.25">
      <c r="A2085" s="1">
        <v>100296</v>
      </c>
      <c r="B2085" s="1">
        <v>67</v>
      </c>
    </row>
    <row r="2086" spans="1:2" x14ac:dyDescent="0.25">
      <c r="A2086" s="1">
        <v>101671</v>
      </c>
      <c r="B2086" s="1">
        <v>421</v>
      </c>
    </row>
    <row r="2087" spans="1:2" x14ac:dyDescent="0.25">
      <c r="A2087" s="1">
        <v>102779</v>
      </c>
      <c r="B2087" s="1">
        <v>199</v>
      </c>
    </row>
    <row r="2088" spans="1:2" x14ac:dyDescent="0.25">
      <c r="A2088" s="1">
        <v>101991</v>
      </c>
      <c r="B2088" s="1">
        <v>150</v>
      </c>
    </row>
    <row r="2089" spans="1:2" x14ac:dyDescent="0.25">
      <c r="A2089" s="1">
        <v>100402</v>
      </c>
      <c r="B2089" s="1">
        <v>178</v>
      </c>
    </row>
    <row r="2090" spans="1:2" x14ac:dyDescent="0.25">
      <c r="A2090" s="1">
        <v>102338</v>
      </c>
      <c r="B2090" s="1">
        <v>68</v>
      </c>
    </row>
    <row r="2091" spans="1:2" x14ac:dyDescent="0.25">
      <c r="A2091" s="1">
        <v>101244</v>
      </c>
      <c r="B2091" s="1">
        <v>25</v>
      </c>
    </row>
    <row r="2092" spans="1:2" x14ac:dyDescent="0.25">
      <c r="A2092" s="1">
        <v>102928</v>
      </c>
      <c r="B2092" s="1">
        <v>46</v>
      </c>
    </row>
    <row r="2093" spans="1:2" x14ac:dyDescent="0.25">
      <c r="A2093" s="1">
        <v>103041</v>
      </c>
      <c r="B2093" s="1">
        <v>34</v>
      </c>
    </row>
    <row r="2094" spans="1:2" x14ac:dyDescent="0.25">
      <c r="A2094" s="1">
        <v>101262</v>
      </c>
      <c r="B2094" s="1">
        <v>43</v>
      </c>
    </row>
    <row r="2095" spans="1:2" x14ac:dyDescent="0.25">
      <c r="A2095" s="1">
        <v>102580</v>
      </c>
      <c r="B2095" s="1">
        <v>188</v>
      </c>
    </row>
    <row r="2096" spans="1:2" x14ac:dyDescent="0.25">
      <c r="A2096" s="1">
        <v>102128</v>
      </c>
      <c r="B2096" s="1">
        <v>217</v>
      </c>
    </row>
    <row r="2097" spans="1:2" x14ac:dyDescent="0.25">
      <c r="A2097" s="1">
        <v>102191</v>
      </c>
      <c r="B2097" s="1">
        <v>7</v>
      </c>
    </row>
    <row r="2098" spans="1:2" x14ac:dyDescent="0.25">
      <c r="A2098" s="1">
        <v>100131</v>
      </c>
      <c r="B2098" s="1">
        <v>420</v>
      </c>
    </row>
    <row r="2099" spans="1:2" x14ac:dyDescent="0.25">
      <c r="A2099" s="1">
        <v>101488</v>
      </c>
      <c r="B2099" s="1">
        <v>0</v>
      </c>
    </row>
    <row r="2100" spans="1:2" x14ac:dyDescent="0.25">
      <c r="A2100" s="1">
        <v>101417</v>
      </c>
      <c r="B2100" s="1">
        <v>206</v>
      </c>
    </row>
    <row r="2101" spans="1:2" x14ac:dyDescent="0.25">
      <c r="A2101" s="1">
        <v>102043</v>
      </c>
      <c r="B2101" s="1">
        <v>145</v>
      </c>
    </row>
    <row r="2102" spans="1:2" x14ac:dyDescent="0.25">
      <c r="A2102" s="1">
        <v>100783</v>
      </c>
      <c r="B2102" s="1">
        <v>68</v>
      </c>
    </row>
    <row r="2103" spans="1:2" x14ac:dyDescent="0.25">
      <c r="A2103" s="1">
        <v>103104</v>
      </c>
      <c r="B2103" s="1">
        <v>54</v>
      </c>
    </row>
    <row r="2104" spans="1:2" x14ac:dyDescent="0.25">
      <c r="A2104" s="1">
        <v>102114</v>
      </c>
      <c r="B2104" s="1">
        <v>609</v>
      </c>
    </row>
    <row r="2105" spans="1:2" x14ac:dyDescent="0.25">
      <c r="A2105" s="1">
        <v>101666</v>
      </c>
      <c r="B2105" s="1">
        <v>190</v>
      </c>
    </row>
    <row r="2106" spans="1:2" x14ac:dyDescent="0.25">
      <c r="A2106" s="1">
        <v>103003</v>
      </c>
      <c r="B2106" s="1">
        <v>12</v>
      </c>
    </row>
    <row r="2107" spans="1:2" x14ac:dyDescent="0.25">
      <c r="A2107" s="1">
        <v>100376</v>
      </c>
      <c r="B2107" s="1">
        <v>4</v>
      </c>
    </row>
    <row r="2108" spans="1:2" x14ac:dyDescent="0.25">
      <c r="A2108" s="1">
        <v>100857</v>
      </c>
      <c r="B2108" s="1">
        <v>68</v>
      </c>
    </row>
    <row r="2109" spans="1:2" x14ac:dyDescent="0.25">
      <c r="A2109" s="1">
        <v>102945</v>
      </c>
      <c r="B2109" s="1">
        <v>56</v>
      </c>
    </row>
    <row r="2110" spans="1:2" x14ac:dyDescent="0.25">
      <c r="A2110" s="1">
        <v>100291</v>
      </c>
      <c r="B2110" s="1">
        <v>131</v>
      </c>
    </row>
    <row r="2111" spans="1:2" x14ac:dyDescent="0.25">
      <c r="A2111" s="1">
        <v>100619</v>
      </c>
      <c r="B2111" s="1">
        <v>62</v>
      </c>
    </row>
    <row r="2112" spans="1:2" x14ac:dyDescent="0.25">
      <c r="A2112" s="1">
        <v>100759</v>
      </c>
      <c r="B2112" s="1">
        <v>68</v>
      </c>
    </row>
    <row r="2113" spans="1:2" x14ac:dyDescent="0.25">
      <c r="A2113" s="1">
        <v>100312</v>
      </c>
      <c r="B2113" s="1">
        <v>73</v>
      </c>
    </row>
    <row r="2114" spans="1:2" x14ac:dyDescent="0.25">
      <c r="A2114" s="1">
        <v>101824</v>
      </c>
      <c r="B2114" s="1">
        <v>44</v>
      </c>
    </row>
    <row r="2115" spans="1:2" x14ac:dyDescent="0.25">
      <c r="A2115" s="1">
        <v>102055</v>
      </c>
      <c r="B2115" s="1">
        <v>64</v>
      </c>
    </row>
    <row r="2116" spans="1:2" x14ac:dyDescent="0.25">
      <c r="A2116" s="1">
        <v>101443</v>
      </c>
      <c r="B2116" s="1">
        <v>713</v>
      </c>
    </row>
    <row r="2117" spans="1:2" x14ac:dyDescent="0.25">
      <c r="A2117" s="1">
        <v>101947</v>
      </c>
      <c r="B2117" s="1">
        <v>437</v>
      </c>
    </row>
    <row r="2118" spans="1:2" x14ac:dyDescent="0.25">
      <c r="A2118" s="1">
        <v>102192</v>
      </c>
      <c r="B2118" s="1">
        <v>223</v>
      </c>
    </row>
    <row r="2119" spans="1:2" x14ac:dyDescent="0.25">
      <c r="A2119" s="1">
        <v>101292</v>
      </c>
      <c r="B2119" s="1">
        <v>266</v>
      </c>
    </row>
    <row r="2120" spans="1:2" x14ac:dyDescent="0.25">
      <c r="A2120" s="1">
        <v>101395</v>
      </c>
      <c r="B2120" s="1">
        <v>77</v>
      </c>
    </row>
    <row r="2121" spans="1:2" x14ac:dyDescent="0.25">
      <c r="A2121" s="1">
        <v>100463</v>
      </c>
      <c r="B2121" s="1">
        <v>68</v>
      </c>
    </row>
    <row r="2122" spans="1:2" x14ac:dyDescent="0.25">
      <c r="A2122" s="1">
        <v>100069</v>
      </c>
      <c r="B2122" s="1">
        <v>18</v>
      </c>
    </row>
    <row r="2123" spans="1:2" x14ac:dyDescent="0.25">
      <c r="A2123" s="1">
        <v>100633</v>
      </c>
      <c r="B2123" s="1">
        <v>75</v>
      </c>
    </row>
    <row r="2124" spans="1:2" x14ac:dyDescent="0.25">
      <c r="A2124" s="1">
        <v>101720</v>
      </c>
      <c r="B2124" s="1">
        <v>72</v>
      </c>
    </row>
    <row r="2125" spans="1:2" x14ac:dyDescent="0.25">
      <c r="A2125" s="1">
        <v>102638</v>
      </c>
      <c r="B2125" s="1">
        <v>22</v>
      </c>
    </row>
    <row r="2126" spans="1:2" x14ac:dyDescent="0.25">
      <c r="A2126" s="1">
        <v>102705</v>
      </c>
      <c r="B2126" s="1">
        <v>12</v>
      </c>
    </row>
    <row r="2127" spans="1:2" x14ac:dyDescent="0.25">
      <c r="A2127" s="1">
        <v>101186</v>
      </c>
      <c r="B2127" s="1">
        <v>582</v>
      </c>
    </row>
    <row r="2128" spans="1:2" x14ac:dyDescent="0.25">
      <c r="A2128" s="1">
        <v>102108</v>
      </c>
      <c r="B2128" s="1">
        <v>63</v>
      </c>
    </row>
    <row r="2129" spans="1:2" x14ac:dyDescent="0.25">
      <c r="A2129" s="1">
        <v>101522</v>
      </c>
      <c r="B2129" s="1">
        <v>209</v>
      </c>
    </row>
    <row r="2130" spans="1:2" x14ac:dyDescent="0.25">
      <c r="A2130" s="1">
        <v>102143</v>
      </c>
      <c r="B2130" s="1">
        <v>100</v>
      </c>
    </row>
    <row r="2131" spans="1:2" x14ac:dyDescent="0.25">
      <c r="A2131" s="1">
        <v>101049</v>
      </c>
      <c r="B2131" s="1">
        <v>974</v>
      </c>
    </row>
    <row r="2132" spans="1:2" x14ac:dyDescent="0.25">
      <c r="A2132" s="1">
        <v>100429</v>
      </c>
      <c r="B2132" s="1">
        <v>38</v>
      </c>
    </row>
    <row r="2133" spans="1:2" x14ac:dyDescent="0.25">
      <c r="A2133" s="1">
        <v>102585</v>
      </c>
      <c r="B2133" s="1">
        <v>274</v>
      </c>
    </row>
    <row r="2134" spans="1:2" x14ac:dyDescent="0.25">
      <c r="A2134" s="1">
        <v>101407</v>
      </c>
      <c r="B2134" s="1">
        <v>77</v>
      </c>
    </row>
    <row r="2135" spans="1:2" x14ac:dyDescent="0.25">
      <c r="A2135" s="1">
        <v>100281</v>
      </c>
      <c r="B2135" s="1">
        <v>84</v>
      </c>
    </row>
    <row r="2136" spans="1:2" x14ac:dyDescent="0.25">
      <c r="A2136" s="1">
        <v>100744</v>
      </c>
      <c r="B2136" s="1">
        <v>68</v>
      </c>
    </row>
    <row r="2137" spans="1:2" x14ac:dyDescent="0.25">
      <c r="A2137" s="1">
        <v>103138</v>
      </c>
      <c r="B2137" s="1">
        <v>716</v>
      </c>
    </row>
    <row r="2138" spans="1:2" x14ac:dyDescent="0.25">
      <c r="A2138" s="1">
        <v>102029</v>
      </c>
      <c r="B2138" s="1">
        <v>17</v>
      </c>
    </row>
    <row r="2139" spans="1:2" x14ac:dyDescent="0.25">
      <c r="A2139" s="1">
        <v>100181</v>
      </c>
      <c r="B2139" s="1">
        <v>108</v>
      </c>
    </row>
    <row r="2140" spans="1:2" x14ac:dyDescent="0.25">
      <c r="A2140" s="1">
        <v>103205</v>
      </c>
      <c r="B2140" s="1">
        <v>10</v>
      </c>
    </row>
    <row r="2141" spans="1:2" x14ac:dyDescent="0.25">
      <c r="A2141" s="1">
        <v>100497</v>
      </c>
      <c r="B2141" s="1">
        <v>63</v>
      </c>
    </row>
    <row r="2142" spans="1:2" x14ac:dyDescent="0.25">
      <c r="A2142" s="1">
        <v>101495</v>
      </c>
      <c r="B2142" s="1">
        <v>70</v>
      </c>
    </row>
    <row r="2143" spans="1:2" x14ac:dyDescent="0.25">
      <c r="A2143" s="1">
        <v>100891</v>
      </c>
      <c r="B2143" s="1">
        <v>68</v>
      </c>
    </row>
    <row r="2144" spans="1:2" x14ac:dyDescent="0.25">
      <c r="A2144" s="1">
        <v>102172</v>
      </c>
      <c r="B2144" s="1">
        <v>236</v>
      </c>
    </row>
    <row r="2145" spans="1:2" x14ac:dyDescent="0.25">
      <c r="A2145" s="1">
        <v>100518</v>
      </c>
      <c r="B2145" s="1">
        <v>75</v>
      </c>
    </row>
    <row r="2146" spans="1:2" x14ac:dyDescent="0.25">
      <c r="A2146" s="1">
        <v>100729</v>
      </c>
      <c r="B2146" s="1">
        <v>41</v>
      </c>
    </row>
    <row r="2147" spans="1:2" x14ac:dyDescent="0.25">
      <c r="A2147" s="1">
        <v>103198</v>
      </c>
      <c r="B2147" s="1">
        <v>29</v>
      </c>
    </row>
    <row r="2148" spans="1:2" x14ac:dyDescent="0.25">
      <c r="A2148" s="1">
        <v>101784</v>
      </c>
      <c r="B2148" s="1">
        <v>286</v>
      </c>
    </row>
    <row r="2149" spans="1:2" x14ac:dyDescent="0.25">
      <c r="A2149" s="1">
        <v>100271</v>
      </c>
      <c r="B2149" s="1">
        <v>84</v>
      </c>
    </row>
    <row r="2150" spans="1:2" x14ac:dyDescent="0.25">
      <c r="A2150" s="1">
        <v>101295</v>
      </c>
      <c r="B2150" s="1">
        <v>49</v>
      </c>
    </row>
    <row r="2151" spans="1:2" x14ac:dyDescent="0.25">
      <c r="A2151" s="1">
        <v>101387</v>
      </c>
      <c r="B2151" s="1">
        <v>77</v>
      </c>
    </row>
    <row r="2152" spans="1:2" x14ac:dyDescent="0.25">
      <c r="A2152" s="1">
        <v>100382</v>
      </c>
      <c r="B2152" s="1">
        <v>38</v>
      </c>
    </row>
    <row r="2153" spans="1:2" x14ac:dyDescent="0.25">
      <c r="A2153" s="1">
        <v>102742</v>
      </c>
      <c r="B2153" s="1">
        <v>10</v>
      </c>
    </row>
    <row r="2154" spans="1:2" x14ac:dyDescent="0.25">
      <c r="A2154" s="1">
        <v>101246</v>
      </c>
      <c r="B2154" s="1">
        <v>894</v>
      </c>
    </row>
    <row r="2155" spans="1:2" x14ac:dyDescent="0.25">
      <c r="A2155" s="1">
        <v>101936</v>
      </c>
      <c r="B2155" s="1">
        <v>15</v>
      </c>
    </row>
    <row r="2156" spans="1:2" x14ac:dyDescent="0.25">
      <c r="A2156" s="1">
        <v>102146</v>
      </c>
      <c r="B2156" s="1">
        <v>65</v>
      </c>
    </row>
    <row r="2157" spans="1:2" x14ac:dyDescent="0.25">
      <c r="A2157" s="1">
        <v>100091</v>
      </c>
      <c r="B2157" s="1">
        <v>399</v>
      </c>
    </row>
    <row r="2158" spans="1:2" x14ac:dyDescent="0.25">
      <c r="A2158" s="1">
        <v>101981</v>
      </c>
      <c r="B2158" s="1">
        <v>114</v>
      </c>
    </row>
    <row r="2159" spans="1:2" x14ac:dyDescent="0.25">
      <c r="A2159" s="1">
        <v>101489</v>
      </c>
      <c r="B2159" s="1">
        <v>300</v>
      </c>
    </row>
    <row r="2160" spans="1:2" x14ac:dyDescent="0.25">
      <c r="A2160" s="1">
        <v>101162</v>
      </c>
      <c r="B2160" s="1">
        <v>69</v>
      </c>
    </row>
    <row r="2161" spans="1:2" x14ac:dyDescent="0.25">
      <c r="A2161" s="1">
        <v>100184</v>
      </c>
      <c r="B2161" s="1">
        <v>10</v>
      </c>
    </row>
    <row r="2162" spans="1:2" x14ac:dyDescent="0.25">
      <c r="A2162" s="1">
        <v>100887</v>
      </c>
      <c r="B2162" s="1">
        <v>68</v>
      </c>
    </row>
    <row r="2163" spans="1:2" x14ac:dyDescent="0.25">
      <c r="A2163" s="1">
        <v>100240</v>
      </c>
      <c r="B2163" s="1">
        <v>33</v>
      </c>
    </row>
    <row r="2164" spans="1:2" x14ac:dyDescent="0.25">
      <c r="A2164" s="1">
        <v>101000</v>
      </c>
      <c r="B2164" s="1">
        <v>43</v>
      </c>
    </row>
    <row r="2165" spans="1:2" x14ac:dyDescent="0.25">
      <c r="A2165" s="1">
        <v>100378</v>
      </c>
      <c r="B2165" s="1">
        <v>5</v>
      </c>
    </row>
    <row r="2166" spans="1:2" x14ac:dyDescent="0.25">
      <c r="A2166" s="1">
        <v>101086</v>
      </c>
      <c r="B2166" s="1">
        <v>84</v>
      </c>
    </row>
    <row r="2167" spans="1:2" x14ac:dyDescent="0.25">
      <c r="A2167" s="1">
        <v>100008</v>
      </c>
      <c r="B2167" s="1">
        <v>718</v>
      </c>
    </row>
    <row r="2168" spans="1:2" x14ac:dyDescent="0.25">
      <c r="A2168" s="1">
        <v>103136</v>
      </c>
      <c r="B2168" s="1">
        <v>73</v>
      </c>
    </row>
    <row r="2169" spans="1:2" x14ac:dyDescent="0.25">
      <c r="A2169" s="1">
        <v>100041</v>
      </c>
      <c r="B2169" s="1">
        <v>19</v>
      </c>
    </row>
    <row r="2170" spans="1:2" x14ac:dyDescent="0.25">
      <c r="A2170" s="1">
        <v>100896</v>
      </c>
      <c r="B2170" s="1">
        <v>68</v>
      </c>
    </row>
    <row r="2171" spans="1:2" x14ac:dyDescent="0.25">
      <c r="A2171" s="1">
        <v>102484</v>
      </c>
      <c r="B2171" s="1">
        <v>52</v>
      </c>
    </row>
    <row r="2172" spans="1:2" x14ac:dyDescent="0.25">
      <c r="A2172" s="1">
        <v>100029</v>
      </c>
      <c r="B2172" s="1">
        <v>431</v>
      </c>
    </row>
    <row r="2173" spans="1:2" x14ac:dyDescent="0.25">
      <c r="A2173" s="1">
        <v>100667</v>
      </c>
      <c r="B2173" s="1">
        <v>75</v>
      </c>
    </row>
    <row r="2174" spans="1:2" x14ac:dyDescent="0.25">
      <c r="A2174" s="1">
        <v>101863</v>
      </c>
      <c r="B2174" s="1">
        <v>167</v>
      </c>
    </row>
    <row r="2175" spans="1:2" x14ac:dyDescent="0.25">
      <c r="A2175" s="1">
        <v>101074</v>
      </c>
      <c r="B2175" s="1">
        <v>3</v>
      </c>
    </row>
    <row r="2176" spans="1:2" x14ac:dyDescent="0.25">
      <c r="A2176" s="1">
        <v>101725</v>
      </c>
      <c r="B2176" s="1">
        <v>188</v>
      </c>
    </row>
    <row r="2177" spans="1:2" x14ac:dyDescent="0.25">
      <c r="A2177" s="1">
        <v>102748</v>
      </c>
      <c r="B2177" s="1">
        <v>0</v>
      </c>
    </row>
    <row r="2178" spans="1:2" x14ac:dyDescent="0.25">
      <c r="A2178" s="1">
        <v>100103</v>
      </c>
      <c r="B2178" s="1">
        <v>154</v>
      </c>
    </row>
    <row r="2179" spans="1:2" x14ac:dyDescent="0.25">
      <c r="A2179" s="1">
        <v>101076</v>
      </c>
      <c r="B2179" s="1">
        <v>57</v>
      </c>
    </row>
    <row r="2180" spans="1:2" x14ac:dyDescent="0.25">
      <c r="A2180" s="1">
        <v>102239</v>
      </c>
      <c r="B2180" s="1">
        <v>8</v>
      </c>
    </row>
    <row r="2181" spans="1:2" x14ac:dyDescent="0.25">
      <c r="A2181" s="1">
        <v>102824</v>
      </c>
      <c r="B2181" s="1">
        <v>37</v>
      </c>
    </row>
    <row r="2182" spans="1:2" x14ac:dyDescent="0.25">
      <c r="A2182" s="1">
        <v>100626</v>
      </c>
      <c r="B2182" s="1">
        <v>233</v>
      </c>
    </row>
    <row r="2183" spans="1:2" x14ac:dyDescent="0.25">
      <c r="A2183" s="1">
        <v>102669</v>
      </c>
      <c r="B2183" s="1">
        <v>47</v>
      </c>
    </row>
    <row r="2184" spans="1:2" x14ac:dyDescent="0.25">
      <c r="A2184" s="1">
        <v>102538</v>
      </c>
      <c r="B2184" s="1">
        <v>207</v>
      </c>
    </row>
    <row r="2185" spans="1:2" x14ac:dyDescent="0.25">
      <c r="A2185" s="1">
        <v>101705</v>
      </c>
      <c r="B2185" s="1">
        <v>72</v>
      </c>
    </row>
    <row r="2186" spans="1:2" x14ac:dyDescent="0.25">
      <c r="A2186" s="1">
        <v>102181</v>
      </c>
      <c r="B2186" s="1">
        <v>63</v>
      </c>
    </row>
    <row r="2187" spans="1:2" x14ac:dyDescent="0.25">
      <c r="A2187" s="1">
        <v>100817</v>
      </c>
      <c r="B2187" s="1">
        <v>130</v>
      </c>
    </row>
    <row r="2188" spans="1:2" x14ac:dyDescent="0.25">
      <c r="A2188" s="1">
        <v>102712</v>
      </c>
      <c r="B2188" s="1">
        <v>299</v>
      </c>
    </row>
    <row r="2189" spans="1:2" x14ac:dyDescent="0.25">
      <c r="A2189" s="1">
        <v>100707</v>
      </c>
      <c r="B2189" s="1">
        <v>250</v>
      </c>
    </row>
    <row r="2190" spans="1:2" x14ac:dyDescent="0.25">
      <c r="A2190" s="1">
        <v>102047</v>
      </c>
      <c r="B2190" s="1">
        <v>530</v>
      </c>
    </row>
    <row r="2191" spans="1:2" x14ac:dyDescent="0.25">
      <c r="A2191" s="1">
        <v>101532</v>
      </c>
      <c r="B2191" s="1">
        <v>271</v>
      </c>
    </row>
    <row r="2192" spans="1:2" x14ac:dyDescent="0.25">
      <c r="A2192" s="1">
        <v>101390</v>
      </c>
      <c r="B2192" s="1">
        <v>163</v>
      </c>
    </row>
    <row r="2193" spans="1:2" x14ac:dyDescent="0.25">
      <c r="A2193" s="1">
        <v>101056</v>
      </c>
      <c r="B2193" s="1">
        <v>220</v>
      </c>
    </row>
    <row r="2194" spans="1:2" x14ac:dyDescent="0.25">
      <c r="A2194" s="1">
        <v>100489</v>
      </c>
      <c r="B2194" s="1">
        <v>75</v>
      </c>
    </row>
    <row r="2195" spans="1:2" x14ac:dyDescent="0.25">
      <c r="A2195" s="1">
        <v>101909</v>
      </c>
      <c r="B2195" s="1">
        <v>268</v>
      </c>
    </row>
    <row r="2196" spans="1:2" x14ac:dyDescent="0.25">
      <c r="A2196" s="1">
        <v>101065</v>
      </c>
      <c r="B2196" s="1">
        <v>15</v>
      </c>
    </row>
    <row r="2197" spans="1:2" x14ac:dyDescent="0.25">
      <c r="A2197" s="1">
        <v>100948</v>
      </c>
      <c r="B2197" s="1">
        <v>85</v>
      </c>
    </row>
    <row r="2198" spans="1:2" x14ac:dyDescent="0.25">
      <c r="A2198" s="1">
        <v>101137</v>
      </c>
      <c r="B2198" s="1">
        <v>69</v>
      </c>
    </row>
    <row r="2199" spans="1:2" x14ac:dyDescent="0.25">
      <c r="A2199" s="1">
        <v>101859</v>
      </c>
      <c r="B2199" s="1">
        <v>12</v>
      </c>
    </row>
    <row r="2200" spans="1:2" x14ac:dyDescent="0.25">
      <c r="A2200" s="1">
        <v>101688</v>
      </c>
      <c r="B2200" s="1">
        <v>72</v>
      </c>
    </row>
    <row r="2201" spans="1:2" x14ac:dyDescent="0.25">
      <c r="A2201" s="1">
        <v>100179</v>
      </c>
      <c r="B2201" s="1">
        <v>82</v>
      </c>
    </row>
    <row r="2202" spans="1:2" x14ac:dyDescent="0.25">
      <c r="A2202" s="1">
        <v>101260</v>
      </c>
      <c r="B2202" s="1">
        <v>46</v>
      </c>
    </row>
    <row r="2203" spans="1:2" x14ac:dyDescent="0.25">
      <c r="A2203" s="1">
        <v>101700</v>
      </c>
      <c r="B2203" s="1">
        <v>70</v>
      </c>
    </row>
    <row r="2204" spans="1:2" x14ac:dyDescent="0.25">
      <c r="A2204" s="1">
        <v>102741</v>
      </c>
      <c r="B2204" s="1">
        <v>286</v>
      </c>
    </row>
    <row r="2205" spans="1:2" x14ac:dyDescent="0.25">
      <c r="A2205" s="1">
        <v>103096</v>
      </c>
      <c r="B2205" s="1">
        <v>122</v>
      </c>
    </row>
    <row r="2206" spans="1:2" x14ac:dyDescent="0.25">
      <c r="A2206" s="1">
        <v>100700</v>
      </c>
      <c r="B2206" s="1">
        <v>674</v>
      </c>
    </row>
    <row r="2207" spans="1:2" x14ac:dyDescent="0.25">
      <c r="A2207" s="1">
        <v>101115</v>
      </c>
      <c r="B2207" s="1">
        <v>69</v>
      </c>
    </row>
    <row r="2208" spans="1:2" x14ac:dyDescent="0.25">
      <c r="A2208" s="1">
        <v>102410</v>
      </c>
      <c r="B2208" s="1">
        <v>245</v>
      </c>
    </row>
    <row r="2209" spans="1:2" x14ac:dyDescent="0.25">
      <c r="A2209" s="1">
        <v>100872</v>
      </c>
      <c r="B2209" s="1">
        <v>192</v>
      </c>
    </row>
    <row r="2210" spans="1:2" x14ac:dyDescent="0.25">
      <c r="A2210" s="1">
        <v>103049</v>
      </c>
      <c r="B2210" s="1">
        <v>39</v>
      </c>
    </row>
    <row r="2211" spans="1:2" x14ac:dyDescent="0.25">
      <c r="A2211" s="1">
        <v>101210</v>
      </c>
      <c r="B2211" s="1">
        <v>64</v>
      </c>
    </row>
    <row r="2212" spans="1:2" x14ac:dyDescent="0.25">
      <c r="A2212" s="1">
        <v>100120</v>
      </c>
      <c r="B2212" s="1">
        <v>170</v>
      </c>
    </row>
    <row r="2213" spans="1:2" x14ac:dyDescent="0.25">
      <c r="A2213" s="1">
        <v>102816</v>
      </c>
      <c r="B2213" s="1">
        <v>14</v>
      </c>
    </row>
    <row r="2214" spans="1:2" x14ac:dyDescent="0.25">
      <c r="A2214" s="1">
        <v>101920</v>
      </c>
      <c r="B2214" s="1">
        <v>204</v>
      </c>
    </row>
    <row r="2215" spans="1:2" x14ac:dyDescent="0.25">
      <c r="A2215" s="1">
        <v>102317</v>
      </c>
      <c r="B2215" s="1">
        <v>142</v>
      </c>
    </row>
    <row r="2216" spans="1:2" x14ac:dyDescent="0.25">
      <c r="A2216" s="1">
        <v>102603</v>
      </c>
      <c r="B2216" s="1">
        <v>298</v>
      </c>
    </row>
    <row r="2217" spans="1:2" x14ac:dyDescent="0.25">
      <c r="A2217" s="1">
        <v>100059</v>
      </c>
      <c r="B2217" s="1">
        <v>53</v>
      </c>
    </row>
    <row r="2218" spans="1:2" x14ac:dyDescent="0.25">
      <c r="A2218" s="1">
        <v>100627</v>
      </c>
      <c r="B2218" s="1">
        <v>75</v>
      </c>
    </row>
    <row r="2219" spans="1:2" x14ac:dyDescent="0.25">
      <c r="A2219" s="1">
        <v>101221</v>
      </c>
      <c r="B2219" s="1">
        <v>166</v>
      </c>
    </row>
    <row r="2220" spans="1:2" x14ac:dyDescent="0.25">
      <c r="A2220" s="1">
        <v>100670</v>
      </c>
      <c r="B2220" s="1">
        <v>231</v>
      </c>
    </row>
    <row r="2221" spans="1:2" x14ac:dyDescent="0.25">
      <c r="A2221" s="1">
        <v>100905</v>
      </c>
      <c r="B2221" s="1">
        <v>575</v>
      </c>
    </row>
    <row r="2222" spans="1:2" x14ac:dyDescent="0.25">
      <c r="A2222" s="1">
        <v>102876</v>
      </c>
      <c r="B2222" s="1">
        <v>16</v>
      </c>
    </row>
    <row r="2223" spans="1:2" x14ac:dyDescent="0.25">
      <c r="A2223" s="1">
        <v>101876</v>
      </c>
      <c r="B2223" s="1">
        <v>18</v>
      </c>
    </row>
    <row r="2224" spans="1:2" x14ac:dyDescent="0.25">
      <c r="A2224" s="1">
        <v>102591</v>
      </c>
      <c r="B2224" s="1">
        <v>143</v>
      </c>
    </row>
    <row r="2225" spans="1:2" x14ac:dyDescent="0.25">
      <c r="A2225" s="1">
        <v>100350</v>
      </c>
      <c r="B2225" s="1">
        <v>84</v>
      </c>
    </row>
    <row r="2226" spans="1:2" x14ac:dyDescent="0.25">
      <c r="A2226" s="1">
        <v>102340</v>
      </c>
      <c r="B2226" s="1">
        <v>38</v>
      </c>
    </row>
    <row r="2227" spans="1:2" x14ac:dyDescent="0.25">
      <c r="A2227" s="1">
        <v>101195</v>
      </c>
      <c r="B2227" s="1">
        <v>42</v>
      </c>
    </row>
    <row r="2228" spans="1:2" x14ac:dyDescent="0.25">
      <c r="A2228" s="1">
        <v>101605</v>
      </c>
      <c r="B2228" s="1">
        <v>134</v>
      </c>
    </row>
    <row r="2229" spans="1:2" x14ac:dyDescent="0.25">
      <c r="A2229" s="1">
        <v>102892</v>
      </c>
      <c r="B2229" s="1">
        <v>144</v>
      </c>
    </row>
    <row r="2230" spans="1:2" x14ac:dyDescent="0.25">
      <c r="A2230" s="1">
        <v>102588</v>
      </c>
      <c r="B2230" s="1">
        <v>19</v>
      </c>
    </row>
    <row r="2231" spans="1:2" x14ac:dyDescent="0.25">
      <c r="A2231" s="1">
        <v>100166</v>
      </c>
      <c r="B2231" s="1">
        <v>82</v>
      </c>
    </row>
    <row r="2232" spans="1:2" x14ac:dyDescent="0.25">
      <c r="A2232" s="1">
        <v>101350</v>
      </c>
      <c r="B2232" s="1">
        <v>159</v>
      </c>
    </row>
    <row r="2233" spans="1:2" x14ac:dyDescent="0.25">
      <c r="A2233" s="1">
        <v>102329</v>
      </c>
      <c r="B2233" s="1">
        <v>97</v>
      </c>
    </row>
    <row r="2234" spans="1:2" x14ac:dyDescent="0.25">
      <c r="A2234" s="1">
        <v>102101</v>
      </c>
      <c r="B2234" s="1">
        <v>120</v>
      </c>
    </row>
    <row r="2235" spans="1:2" x14ac:dyDescent="0.25">
      <c r="A2235" s="1">
        <v>101921</v>
      </c>
      <c r="B2235" s="1">
        <v>95</v>
      </c>
    </row>
    <row r="2236" spans="1:2" x14ac:dyDescent="0.25">
      <c r="A2236" s="1">
        <v>100941</v>
      </c>
      <c r="B2236" s="1">
        <v>229</v>
      </c>
    </row>
    <row r="2237" spans="1:2" x14ac:dyDescent="0.25">
      <c r="A2237" s="1">
        <v>102321</v>
      </c>
      <c r="B2237" s="1">
        <v>65</v>
      </c>
    </row>
    <row r="2238" spans="1:2" x14ac:dyDescent="0.25">
      <c r="A2238" s="1">
        <v>102751</v>
      </c>
      <c r="B2238" s="1">
        <v>69</v>
      </c>
    </row>
    <row r="2239" spans="1:2" x14ac:dyDescent="0.25">
      <c r="A2239" s="1">
        <v>101903</v>
      </c>
      <c r="B2239" s="1">
        <v>28</v>
      </c>
    </row>
    <row r="2240" spans="1:2" x14ac:dyDescent="0.25">
      <c r="A2240" s="1">
        <v>101279</v>
      </c>
      <c r="B2240" s="1">
        <v>157</v>
      </c>
    </row>
    <row r="2241" spans="1:2" x14ac:dyDescent="0.25">
      <c r="A2241" s="1">
        <v>101270</v>
      </c>
      <c r="B2241" s="1">
        <v>210</v>
      </c>
    </row>
    <row r="2242" spans="1:2" x14ac:dyDescent="0.25">
      <c r="A2242" s="1">
        <v>102435</v>
      </c>
      <c r="B2242" s="1">
        <v>47</v>
      </c>
    </row>
    <row r="2243" spans="1:2" x14ac:dyDescent="0.25">
      <c r="A2243" s="1">
        <v>102278</v>
      </c>
      <c r="B2243" s="1">
        <v>81</v>
      </c>
    </row>
    <row r="2244" spans="1:2" x14ac:dyDescent="0.25">
      <c r="A2244" s="1">
        <v>102701</v>
      </c>
      <c r="B2244" s="1">
        <v>177</v>
      </c>
    </row>
    <row r="2245" spans="1:2" x14ac:dyDescent="0.25">
      <c r="A2245" s="1">
        <v>100812</v>
      </c>
      <c r="B2245" s="1">
        <v>464</v>
      </c>
    </row>
    <row r="2246" spans="1:2" x14ac:dyDescent="0.25">
      <c r="A2246" s="1">
        <v>102995</v>
      </c>
      <c r="B2246" s="1">
        <v>437</v>
      </c>
    </row>
    <row r="2247" spans="1:2" x14ac:dyDescent="0.25">
      <c r="A2247" s="1">
        <v>102896</v>
      </c>
      <c r="B2247" s="1">
        <v>1</v>
      </c>
    </row>
    <row r="2248" spans="1:2" x14ac:dyDescent="0.25">
      <c r="A2248" s="1">
        <v>100610</v>
      </c>
      <c r="B2248" s="1">
        <v>173</v>
      </c>
    </row>
    <row r="2249" spans="1:2" x14ac:dyDescent="0.25">
      <c r="A2249" s="1">
        <v>103169</v>
      </c>
      <c r="B2249" s="1">
        <v>87</v>
      </c>
    </row>
    <row r="2250" spans="1:2" x14ac:dyDescent="0.25">
      <c r="A2250" s="1">
        <v>100439</v>
      </c>
      <c r="B2250" s="1">
        <v>553</v>
      </c>
    </row>
    <row r="2251" spans="1:2" x14ac:dyDescent="0.25">
      <c r="A2251" s="1">
        <v>102749</v>
      </c>
      <c r="B2251" s="1">
        <v>82</v>
      </c>
    </row>
    <row r="2252" spans="1:2" x14ac:dyDescent="0.25">
      <c r="A2252" s="1">
        <v>101157</v>
      </c>
      <c r="B2252" s="1">
        <v>115</v>
      </c>
    </row>
    <row r="2253" spans="1:2" x14ac:dyDescent="0.25">
      <c r="A2253" s="1">
        <v>101513</v>
      </c>
      <c r="B2253" s="1">
        <v>78</v>
      </c>
    </row>
    <row r="2254" spans="1:2" x14ac:dyDescent="0.25">
      <c r="A2254" s="1">
        <v>101744</v>
      </c>
      <c r="B2254" s="1">
        <v>24</v>
      </c>
    </row>
    <row r="2255" spans="1:2" x14ac:dyDescent="0.25">
      <c r="A2255" s="1">
        <v>101367</v>
      </c>
      <c r="B2255" s="1">
        <v>151</v>
      </c>
    </row>
    <row r="2256" spans="1:2" x14ac:dyDescent="0.25">
      <c r="A2256" s="1">
        <v>101926</v>
      </c>
      <c r="B2256" s="1">
        <v>127</v>
      </c>
    </row>
    <row r="2257" spans="1:2" x14ac:dyDescent="0.25">
      <c r="A2257" s="1">
        <v>101680</v>
      </c>
      <c r="B2257" s="1">
        <v>271</v>
      </c>
    </row>
    <row r="2258" spans="1:2" x14ac:dyDescent="0.25">
      <c r="A2258" s="1">
        <v>102554</v>
      </c>
      <c r="B2258" s="1">
        <v>9</v>
      </c>
    </row>
    <row r="2259" spans="1:2" x14ac:dyDescent="0.25">
      <c r="A2259" s="1">
        <v>102088</v>
      </c>
      <c r="B2259" s="1">
        <v>66</v>
      </c>
    </row>
    <row r="2260" spans="1:2" x14ac:dyDescent="0.25">
      <c r="A2260" s="1">
        <v>102455</v>
      </c>
      <c r="B2260" s="1">
        <v>48</v>
      </c>
    </row>
    <row r="2261" spans="1:2" x14ac:dyDescent="0.25">
      <c r="A2261" s="1">
        <v>101064</v>
      </c>
      <c r="B2261" s="1">
        <v>205</v>
      </c>
    </row>
    <row r="2262" spans="1:2" x14ac:dyDescent="0.25">
      <c r="A2262" s="1">
        <v>101413</v>
      </c>
      <c r="B2262" s="1">
        <v>102</v>
      </c>
    </row>
    <row r="2263" spans="1:2" x14ac:dyDescent="0.25">
      <c r="A2263" s="1">
        <v>102452</v>
      </c>
      <c r="B2263" s="1">
        <v>195</v>
      </c>
    </row>
    <row r="2264" spans="1:2" x14ac:dyDescent="0.25">
      <c r="A2264" s="1">
        <v>101183</v>
      </c>
      <c r="B2264" s="1">
        <v>186</v>
      </c>
    </row>
    <row r="2265" spans="1:2" x14ac:dyDescent="0.25">
      <c r="A2265" s="1">
        <v>101629</v>
      </c>
      <c r="B2265" s="1">
        <v>191</v>
      </c>
    </row>
    <row r="2266" spans="1:2" x14ac:dyDescent="0.25">
      <c r="A2266" s="1">
        <v>101487</v>
      </c>
      <c r="B2266" s="1">
        <v>104</v>
      </c>
    </row>
    <row r="2267" spans="1:2" x14ac:dyDescent="0.25">
      <c r="A2267" s="1">
        <v>100339</v>
      </c>
      <c r="B2267" s="1">
        <v>84</v>
      </c>
    </row>
    <row r="2268" spans="1:2" x14ac:dyDescent="0.25">
      <c r="A2268" s="1">
        <v>101763</v>
      </c>
      <c r="B2268" s="1">
        <v>60</v>
      </c>
    </row>
    <row r="2269" spans="1:2" x14ac:dyDescent="0.25">
      <c r="A2269" s="1">
        <v>102726</v>
      </c>
      <c r="B2269" s="1">
        <v>30</v>
      </c>
    </row>
    <row r="2270" spans="1:2" x14ac:dyDescent="0.25">
      <c r="A2270" s="1">
        <v>100154</v>
      </c>
      <c r="B2270" s="1">
        <v>260</v>
      </c>
    </row>
    <row r="2271" spans="1:2" x14ac:dyDescent="0.25">
      <c r="A2271" s="1">
        <v>101760</v>
      </c>
      <c r="B2271" s="1">
        <v>327</v>
      </c>
    </row>
    <row r="2272" spans="1:2" x14ac:dyDescent="0.25">
      <c r="A2272" s="1">
        <v>102533</v>
      </c>
      <c r="B2272" s="1">
        <v>45</v>
      </c>
    </row>
    <row r="2273" spans="1:2" x14ac:dyDescent="0.25">
      <c r="A2273" s="1">
        <v>102475</v>
      </c>
      <c r="B2273" s="1">
        <v>27</v>
      </c>
    </row>
    <row r="2274" spans="1:2" x14ac:dyDescent="0.25">
      <c r="A2274" s="1">
        <v>102411</v>
      </c>
      <c r="B2274" s="1">
        <v>659</v>
      </c>
    </row>
    <row r="2275" spans="1:2" x14ac:dyDescent="0.25">
      <c r="A2275" s="1">
        <v>100310</v>
      </c>
      <c r="B2275" s="1">
        <v>152</v>
      </c>
    </row>
    <row r="2276" spans="1:2" x14ac:dyDescent="0.25">
      <c r="A2276" s="1">
        <v>101648</v>
      </c>
      <c r="B2276" s="1">
        <v>231</v>
      </c>
    </row>
    <row r="2277" spans="1:2" x14ac:dyDescent="0.25">
      <c r="A2277" s="1">
        <v>100189</v>
      </c>
      <c r="B2277" s="1">
        <v>11</v>
      </c>
    </row>
    <row r="2278" spans="1:2" x14ac:dyDescent="0.25">
      <c r="A2278" s="1">
        <v>102412</v>
      </c>
      <c r="B2278" s="1">
        <v>28</v>
      </c>
    </row>
    <row r="2279" spans="1:2" x14ac:dyDescent="0.25">
      <c r="A2279" s="1">
        <v>100621</v>
      </c>
      <c r="B2279" s="1">
        <v>183</v>
      </c>
    </row>
    <row r="2280" spans="1:2" x14ac:dyDescent="0.25">
      <c r="A2280" s="1">
        <v>101555</v>
      </c>
      <c r="B2280" s="1">
        <v>141</v>
      </c>
    </row>
    <row r="2281" spans="1:2" x14ac:dyDescent="0.25">
      <c r="A2281" s="1">
        <v>102436</v>
      </c>
      <c r="B2281" s="1">
        <v>51</v>
      </c>
    </row>
    <row r="2282" spans="1:2" x14ac:dyDescent="0.25">
      <c r="A2282" s="1">
        <v>102814</v>
      </c>
      <c r="B2282" s="1">
        <v>66</v>
      </c>
    </row>
    <row r="2283" spans="1:2" x14ac:dyDescent="0.25">
      <c r="A2283" s="1">
        <v>101306</v>
      </c>
      <c r="B2283" s="1">
        <v>152</v>
      </c>
    </row>
    <row r="2284" spans="1:2" x14ac:dyDescent="0.25">
      <c r="A2284" s="1">
        <v>101265</v>
      </c>
      <c r="B2284" s="1">
        <v>2</v>
      </c>
    </row>
    <row r="2285" spans="1:2" x14ac:dyDescent="0.25">
      <c r="A2285" s="1">
        <v>101548</v>
      </c>
      <c r="B2285" s="1">
        <v>78</v>
      </c>
    </row>
    <row r="2286" spans="1:2" x14ac:dyDescent="0.25">
      <c r="A2286" s="1">
        <v>100639</v>
      </c>
      <c r="B2286" s="1">
        <v>364</v>
      </c>
    </row>
    <row r="2287" spans="1:2" x14ac:dyDescent="0.25">
      <c r="A2287" s="1">
        <v>100323</v>
      </c>
      <c r="B2287" s="1">
        <v>196</v>
      </c>
    </row>
    <row r="2288" spans="1:2" x14ac:dyDescent="0.25">
      <c r="A2288" s="1">
        <v>101781</v>
      </c>
      <c r="B2288" s="1">
        <v>47</v>
      </c>
    </row>
    <row r="2289" spans="1:2" x14ac:dyDescent="0.25">
      <c r="A2289" s="1">
        <v>101347</v>
      </c>
      <c r="B2289" s="1">
        <v>24</v>
      </c>
    </row>
    <row r="2290" spans="1:2" x14ac:dyDescent="0.25">
      <c r="A2290" s="1">
        <v>100735</v>
      </c>
      <c r="B2290" s="1">
        <v>68</v>
      </c>
    </row>
    <row r="2291" spans="1:2" x14ac:dyDescent="0.25">
      <c r="A2291" s="1">
        <v>102282</v>
      </c>
      <c r="B2291" s="1">
        <v>52</v>
      </c>
    </row>
    <row r="2292" spans="1:2" x14ac:dyDescent="0.25">
      <c r="A2292" s="1">
        <v>101757</v>
      </c>
      <c r="B2292" s="1">
        <v>23</v>
      </c>
    </row>
    <row r="2293" spans="1:2" x14ac:dyDescent="0.25">
      <c r="A2293" s="1">
        <v>101481</v>
      </c>
      <c r="B2293" s="1">
        <v>52</v>
      </c>
    </row>
    <row r="2294" spans="1:2" x14ac:dyDescent="0.25">
      <c r="A2294" s="1">
        <v>102443</v>
      </c>
      <c r="B2294" s="1">
        <v>176</v>
      </c>
    </row>
    <row r="2295" spans="1:2" x14ac:dyDescent="0.25">
      <c r="A2295" s="1">
        <v>102972</v>
      </c>
      <c r="B2295" s="1">
        <v>4</v>
      </c>
    </row>
    <row r="2296" spans="1:2" x14ac:dyDescent="0.25">
      <c r="A2296" s="1">
        <v>102926</v>
      </c>
      <c r="B2296" s="1">
        <v>23</v>
      </c>
    </row>
    <row r="2297" spans="1:2" x14ac:dyDescent="0.25">
      <c r="A2297" s="1">
        <v>100036</v>
      </c>
      <c r="B2297" s="1">
        <v>75</v>
      </c>
    </row>
    <row r="2298" spans="1:2" x14ac:dyDescent="0.25">
      <c r="A2298" s="1">
        <v>103101</v>
      </c>
      <c r="B2298" s="1">
        <v>241</v>
      </c>
    </row>
    <row r="2299" spans="1:2" x14ac:dyDescent="0.25">
      <c r="A2299" s="1">
        <v>103063</v>
      </c>
      <c r="B2299" s="1">
        <v>115</v>
      </c>
    </row>
    <row r="2300" spans="1:2" x14ac:dyDescent="0.25">
      <c r="A2300" s="1">
        <v>100307</v>
      </c>
      <c r="B2300" s="1">
        <v>84</v>
      </c>
    </row>
    <row r="2301" spans="1:2" x14ac:dyDescent="0.25">
      <c r="A2301" s="1">
        <v>102009</v>
      </c>
      <c r="B2301" s="1">
        <v>671</v>
      </c>
    </row>
    <row r="2302" spans="1:2" x14ac:dyDescent="0.25">
      <c r="A2302" s="1">
        <v>101711</v>
      </c>
      <c r="B2302" s="1">
        <v>72</v>
      </c>
    </row>
    <row r="2303" spans="1:2" x14ac:dyDescent="0.25">
      <c r="A2303" s="1">
        <v>102301</v>
      </c>
      <c r="B2303" s="1">
        <v>260</v>
      </c>
    </row>
    <row r="2304" spans="1:2" x14ac:dyDescent="0.25">
      <c r="A2304" s="1">
        <v>100821</v>
      </c>
      <c r="B2304" s="1">
        <v>68</v>
      </c>
    </row>
    <row r="2305" spans="1:2" x14ac:dyDescent="0.25">
      <c r="A2305" s="1">
        <v>102397</v>
      </c>
      <c r="B2305" s="1">
        <v>43</v>
      </c>
    </row>
    <row r="2306" spans="1:2" x14ac:dyDescent="0.25">
      <c r="A2306" s="1">
        <v>102456</v>
      </c>
      <c r="B2306" s="1">
        <v>39</v>
      </c>
    </row>
    <row r="2307" spans="1:2" x14ac:dyDescent="0.25">
      <c r="A2307" s="1">
        <v>100678</v>
      </c>
      <c r="B2307" s="1">
        <v>75</v>
      </c>
    </row>
    <row r="2308" spans="1:2" x14ac:dyDescent="0.25">
      <c r="A2308" s="1">
        <v>101371</v>
      </c>
      <c r="B2308" s="1">
        <v>39</v>
      </c>
    </row>
    <row r="2309" spans="1:2" x14ac:dyDescent="0.25">
      <c r="A2309" s="1">
        <v>102467</v>
      </c>
      <c r="B2309" s="1">
        <v>33</v>
      </c>
    </row>
    <row r="2310" spans="1:2" x14ac:dyDescent="0.25">
      <c r="A2310" s="1">
        <v>100393</v>
      </c>
      <c r="B2310" s="1">
        <v>597</v>
      </c>
    </row>
    <row r="2311" spans="1:2" x14ac:dyDescent="0.25">
      <c r="A2311" s="1">
        <v>100458</v>
      </c>
      <c r="B2311" s="1">
        <v>75</v>
      </c>
    </row>
    <row r="2312" spans="1:2" x14ac:dyDescent="0.25">
      <c r="A2312" s="1">
        <v>100922</v>
      </c>
      <c r="B2312" s="1">
        <v>68</v>
      </c>
    </row>
    <row r="2313" spans="1:2" x14ac:dyDescent="0.25">
      <c r="A2313" s="1">
        <v>100236</v>
      </c>
      <c r="B2313" s="1">
        <v>158</v>
      </c>
    </row>
    <row r="2314" spans="1:2" x14ac:dyDescent="0.25">
      <c r="A2314" s="1">
        <v>101164</v>
      </c>
      <c r="B2314" s="1">
        <v>69</v>
      </c>
    </row>
    <row r="2315" spans="1:2" x14ac:dyDescent="0.25">
      <c r="A2315" s="1">
        <v>102277</v>
      </c>
      <c r="B2315" s="1">
        <v>275</v>
      </c>
    </row>
    <row r="2316" spans="1:2" x14ac:dyDescent="0.25">
      <c r="A2316" s="1">
        <v>100229</v>
      </c>
      <c r="B2316" s="1">
        <v>6</v>
      </c>
    </row>
    <row r="2317" spans="1:2" x14ac:dyDescent="0.25">
      <c r="A2317" s="1">
        <v>103197</v>
      </c>
      <c r="B2317" s="1">
        <v>9</v>
      </c>
    </row>
    <row r="2318" spans="1:2" x14ac:dyDescent="0.25">
      <c r="A2318" s="1">
        <v>100134</v>
      </c>
      <c r="B2318" s="1">
        <v>168</v>
      </c>
    </row>
    <row r="2319" spans="1:2" x14ac:dyDescent="0.25">
      <c r="A2319" s="1">
        <v>101727</v>
      </c>
      <c r="B2319" s="1">
        <v>465</v>
      </c>
    </row>
    <row r="2320" spans="1:2" x14ac:dyDescent="0.25">
      <c r="A2320" s="1">
        <v>100681</v>
      </c>
      <c r="B2320" s="1">
        <v>75</v>
      </c>
    </row>
    <row r="2321" spans="1:2" x14ac:dyDescent="0.25">
      <c r="A2321" s="1">
        <v>102433</v>
      </c>
      <c r="B2321" s="1">
        <v>45</v>
      </c>
    </row>
    <row r="2322" spans="1:2" x14ac:dyDescent="0.25">
      <c r="A2322" s="1">
        <v>101196</v>
      </c>
      <c r="B2322" s="1">
        <v>266</v>
      </c>
    </row>
    <row r="2323" spans="1:2" x14ac:dyDescent="0.25">
      <c r="A2323" s="1">
        <v>101043</v>
      </c>
      <c r="B2323" s="1">
        <v>49</v>
      </c>
    </row>
    <row r="2324" spans="1:2" x14ac:dyDescent="0.25">
      <c r="A2324" s="1">
        <v>101261</v>
      </c>
      <c r="B2324" s="1">
        <v>13</v>
      </c>
    </row>
    <row r="2325" spans="1:2" x14ac:dyDescent="0.25">
      <c r="A2325" s="1">
        <v>100377</v>
      </c>
      <c r="B2325" s="1">
        <v>42</v>
      </c>
    </row>
    <row r="2326" spans="1:2" x14ac:dyDescent="0.25">
      <c r="A2326" s="1">
        <v>100428</v>
      </c>
      <c r="B2326" s="1">
        <v>111</v>
      </c>
    </row>
    <row r="2327" spans="1:2" x14ac:dyDescent="0.25">
      <c r="A2327" s="1">
        <v>102415</v>
      </c>
      <c r="B2327" s="1">
        <v>177</v>
      </c>
    </row>
    <row r="2328" spans="1:2" x14ac:dyDescent="0.25">
      <c r="A2328" s="1">
        <v>101296</v>
      </c>
      <c r="B2328" s="1">
        <v>24</v>
      </c>
    </row>
    <row r="2329" spans="1:2" x14ac:dyDescent="0.25">
      <c r="A2329" s="1">
        <v>101960</v>
      </c>
      <c r="B2329" s="1">
        <v>156</v>
      </c>
    </row>
    <row r="2330" spans="1:2" x14ac:dyDescent="0.25">
      <c r="A2330" s="1">
        <v>102120</v>
      </c>
      <c r="B2330" s="1">
        <v>25</v>
      </c>
    </row>
    <row r="2331" spans="1:2" x14ac:dyDescent="0.25">
      <c r="A2331" s="1">
        <v>100328</v>
      </c>
      <c r="B2331" s="1">
        <v>296</v>
      </c>
    </row>
    <row r="2332" spans="1:2" x14ac:dyDescent="0.25">
      <c r="A2332" s="1">
        <v>102773</v>
      </c>
      <c r="B2332" s="1">
        <v>31</v>
      </c>
    </row>
    <row r="2333" spans="1:2" x14ac:dyDescent="0.25">
      <c r="A2333" s="1">
        <v>103209</v>
      </c>
      <c r="B2333" s="1">
        <v>120</v>
      </c>
    </row>
    <row r="2334" spans="1:2" x14ac:dyDescent="0.25">
      <c r="A2334" s="1">
        <v>101022</v>
      </c>
      <c r="B2334" s="1">
        <v>197</v>
      </c>
    </row>
    <row r="2335" spans="1:2" x14ac:dyDescent="0.25">
      <c r="A2335" s="1">
        <v>100802</v>
      </c>
      <c r="B2335" s="1">
        <v>68</v>
      </c>
    </row>
    <row r="2336" spans="1:2" x14ac:dyDescent="0.25">
      <c r="A2336" s="1">
        <v>103176</v>
      </c>
      <c r="B2336" s="1">
        <v>20</v>
      </c>
    </row>
    <row r="2337" spans="1:2" x14ac:dyDescent="0.25">
      <c r="A2337" s="1">
        <v>101549</v>
      </c>
      <c r="B2337" s="1">
        <v>175</v>
      </c>
    </row>
    <row r="2338" spans="1:2" x14ac:dyDescent="0.25">
      <c r="A2338" s="1">
        <v>101363</v>
      </c>
      <c r="B2338" s="1">
        <v>247</v>
      </c>
    </row>
    <row r="2339" spans="1:2" x14ac:dyDescent="0.25">
      <c r="A2339" s="1">
        <v>100207</v>
      </c>
      <c r="B2339" s="1">
        <v>46</v>
      </c>
    </row>
    <row r="2340" spans="1:2" x14ac:dyDescent="0.25">
      <c r="A2340" s="1">
        <v>103059</v>
      </c>
      <c r="B2340" s="1">
        <v>124</v>
      </c>
    </row>
    <row r="2341" spans="1:2" x14ac:dyDescent="0.25">
      <c r="A2341" s="1">
        <v>100577</v>
      </c>
      <c r="B2341" s="1">
        <v>62</v>
      </c>
    </row>
    <row r="2342" spans="1:2" x14ac:dyDescent="0.25">
      <c r="A2342" s="1">
        <v>101607</v>
      </c>
      <c r="B2342" s="1">
        <v>289</v>
      </c>
    </row>
    <row r="2343" spans="1:2" x14ac:dyDescent="0.25">
      <c r="A2343" s="1">
        <v>101662</v>
      </c>
      <c r="B2343" s="1">
        <v>72</v>
      </c>
    </row>
    <row r="2344" spans="1:2" x14ac:dyDescent="0.25">
      <c r="A2344" s="1">
        <v>102312</v>
      </c>
      <c r="B2344" s="1">
        <v>181</v>
      </c>
    </row>
    <row r="2345" spans="1:2" x14ac:dyDescent="0.25">
      <c r="A2345" s="1">
        <v>100028</v>
      </c>
      <c r="B2345" s="1">
        <v>75</v>
      </c>
    </row>
    <row r="2346" spans="1:2" x14ac:dyDescent="0.25">
      <c r="A2346" s="1">
        <v>100940</v>
      </c>
      <c r="B2346" s="1">
        <v>68</v>
      </c>
    </row>
    <row r="2347" spans="1:2" x14ac:dyDescent="0.25">
      <c r="A2347" s="1">
        <v>102288</v>
      </c>
      <c r="B2347" s="1">
        <v>34</v>
      </c>
    </row>
    <row r="2348" spans="1:2" x14ac:dyDescent="0.25">
      <c r="A2348" s="1">
        <v>101902</v>
      </c>
      <c r="B2348" s="1">
        <v>71</v>
      </c>
    </row>
    <row r="2349" spans="1:2" x14ac:dyDescent="0.25">
      <c r="A2349" s="1">
        <v>102498</v>
      </c>
      <c r="B2349" s="1">
        <v>52</v>
      </c>
    </row>
    <row r="2350" spans="1:2" x14ac:dyDescent="0.25">
      <c r="A2350" s="1">
        <v>101627</v>
      </c>
      <c r="B2350" s="1">
        <v>76</v>
      </c>
    </row>
    <row r="2351" spans="1:2" x14ac:dyDescent="0.25">
      <c r="A2351" s="1">
        <v>102524</v>
      </c>
      <c r="B2351" s="1">
        <v>200</v>
      </c>
    </row>
    <row r="2352" spans="1:2" x14ac:dyDescent="0.25">
      <c r="A2352" s="1">
        <v>100146</v>
      </c>
      <c r="B2352" s="1">
        <v>428</v>
      </c>
    </row>
    <row r="2353" spans="1:2" x14ac:dyDescent="0.25">
      <c r="A2353" s="1">
        <v>102342</v>
      </c>
      <c r="B2353" s="1">
        <v>32</v>
      </c>
    </row>
    <row r="2354" spans="1:2" x14ac:dyDescent="0.25">
      <c r="A2354" s="1">
        <v>101267</v>
      </c>
      <c r="B2354" s="1">
        <v>226</v>
      </c>
    </row>
    <row r="2355" spans="1:2" x14ac:dyDescent="0.25">
      <c r="A2355" s="1">
        <v>102531</v>
      </c>
      <c r="B2355" s="1">
        <v>151</v>
      </c>
    </row>
    <row r="2356" spans="1:2" x14ac:dyDescent="0.25">
      <c r="A2356" s="1">
        <v>103019</v>
      </c>
      <c r="B2356" s="1">
        <v>18</v>
      </c>
    </row>
    <row r="2357" spans="1:2" x14ac:dyDescent="0.25">
      <c r="A2357" s="1">
        <v>102377</v>
      </c>
      <c r="B2357" s="1">
        <v>166</v>
      </c>
    </row>
    <row r="2358" spans="1:2" x14ac:dyDescent="0.25">
      <c r="A2358" s="1">
        <v>102215</v>
      </c>
      <c r="B2358" s="1">
        <v>42</v>
      </c>
    </row>
    <row r="2359" spans="1:2" x14ac:dyDescent="0.25">
      <c r="A2359" s="1">
        <v>101989</v>
      </c>
      <c r="B2359" s="1">
        <v>155</v>
      </c>
    </row>
    <row r="2360" spans="1:2" x14ac:dyDescent="0.25">
      <c r="A2360" s="1">
        <v>102948</v>
      </c>
      <c r="B2360" s="1">
        <v>12</v>
      </c>
    </row>
    <row r="2361" spans="1:2" x14ac:dyDescent="0.25">
      <c r="A2361" s="1">
        <v>100708</v>
      </c>
      <c r="B2361" s="1">
        <v>854</v>
      </c>
    </row>
    <row r="2362" spans="1:2" x14ac:dyDescent="0.25">
      <c r="A2362" s="1">
        <v>102197</v>
      </c>
      <c r="B2362" s="1">
        <v>250</v>
      </c>
    </row>
    <row r="2363" spans="1:2" x14ac:dyDescent="0.25">
      <c r="A2363" s="1">
        <v>102353</v>
      </c>
      <c r="B2363" s="1">
        <v>205</v>
      </c>
    </row>
    <row r="2364" spans="1:2" x14ac:dyDescent="0.25">
      <c r="A2364" s="1">
        <v>100374</v>
      </c>
      <c r="B2364" s="1">
        <v>41</v>
      </c>
    </row>
    <row r="2365" spans="1:2" x14ac:dyDescent="0.25">
      <c r="A2365" s="1">
        <v>101831</v>
      </c>
      <c r="B2365" s="1">
        <v>955</v>
      </c>
    </row>
    <row r="2366" spans="1:2" x14ac:dyDescent="0.25">
      <c r="A2366" s="1">
        <v>100727</v>
      </c>
      <c r="B2366" s="1">
        <v>7</v>
      </c>
    </row>
    <row r="2367" spans="1:2" x14ac:dyDescent="0.25">
      <c r="A2367" s="1">
        <v>100742</v>
      </c>
      <c r="B2367" s="1">
        <v>68</v>
      </c>
    </row>
    <row r="2368" spans="1:2" x14ac:dyDescent="0.25">
      <c r="A2368" s="1">
        <v>101592</v>
      </c>
      <c r="B2368" s="1">
        <v>151</v>
      </c>
    </row>
    <row r="2369" spans="1:2" x14ac:dyDescent="0.25">
      <c r="A2369" s="1">
        <v>100369</v>
      </c>
      <c r="B2369" s="1">
        <v>262</v>
      </c>
    </row>
    <row r="2370" spans="1:2" x14ac:dyDescent="0.25">
      <c r="A2370" s="1">
        <v>100956</v>
      </c>
      <c r="B2370" s="1">
        <v>260</v>
      </c>
    </row>
    <row r="2371" spans="1:2" x14ac:dyDescent="0.25">
      <c r="A2371" s="1">
        <v>103119</v>
      </c>
      <c r="B2371" s="1">
        <v>140</v>
      </c>
    </row>
    <row r="2372" spans="1:2" x14ac:dyDescent="0.25">
      <c r="A2372" s="1">
        <v>101660</v>
      </c>
      <c r="B2372" s="1">
        <v>75</v>
      </c>
    </row>
    <row r="2373" spans="1:2" x14ac:dyDescent="0.25">
      <c r="A2373" s="1">
        <v>100973</v>
      </c>
      <c r="B2373" s="1">
        <v>190</v>
      </c>
    </row>
    <row r="2374" spans="1:2" x14ac:dyDescent="0.25">
      <c r="A2374" s="1">
        <v>102474</v>
      </c>
      <c r="B2374" s="1">
        <v>15</v>
      </c>
    </row>
    <row r="2375" spans="1:2" x14ac:dyDescent="0.25">
      <c r="A2375" s="1">
        <v>101366</v>
      </c>
      <c r="B2375" s="1">
        <v>20</v>
      </c>
    </row>
    <row r="2376" spans="1:2" x14ac:dyDescent="0.25">
      <c r="A2376" s="1">
        <v>101311</v>
      </c>
      <c r="B2376" s="1">
        <v>200</v>
      </c>
    </row>
    <row r="2377" spans="1:2" x14ac:dyDescent="0.25">
      <c r="A2377" s="1">
        <v>101303</v>
      </c>
      <c r="B2377" s="1">
        <v>147</v>
      </c>
    </row>
    <row r="2378" spans="1:2" x14ac:dyDescent="0.25">
      <c r="A2378" s="1">
        <v>100706</v>
      </c>
      <c r="B2378" s="1">
        <v>86</v>
      </c>
    </row>
    <row r="2379" spans="1:2" x14ac:dyDescent="0.25">
      <c r="A2379" s="1">
        <v>102175</v>
      </c>
      <c r="B2379" s="1">
        <v>52</v>
      </c>
    </row>
    <row r="2380" spans="1:2" x14ac:dyDescent="0.25">
      <c r="A2380" s="1">
        <v>103089</v>
      </c>
      <c r="B2380" s="1">
        <v>37</v>
      </c>
    </row>
    <row r="2381" spans="1:2" x14ac:dyDescent="0.25">
      <c r="A2381" s="1">
        <v>102210</v>
      </c>
      <c r="B2381" s="1">
        <v>35</v>
      </c>
    </row>
    <row r="2382" spans="1:2" x14ac:dyDescent="0.25">
      <c r="A2382" s="1">
        <v>101899</v>
      </c>
      <c r="B2382" s="1">
        <v>70</v>
      </c>
    </row>
    <row r="2383" spans="1:2" x14ac:dyDescent="0.25">
      <c r="A2383" s="1">
        <v>100316</v>
      </c>
      <c r="B2383" s="1">
        <v>206</v>
      </c>
    </row>
    <row r="2384" spans="1:2" x14ac:dyDescent="0.25">
      <c r="A2384" s="1">
        <v>100712</v>
      </c>
      <c r="B2384" s="1">
        <v>138</v>
      </c>
    </row>
    <row r="2385" spans="1:2" x14ac:dyDescent="0.25">
      <c r="A2385" s="1">
        <v>100257</v>
      </c>
      <c r="B2385" s="1">
        <v>200</v>
      </c>
    </row>
    <row r="2386" spans="1:2" x14ac:dyDescent="0.25">
      <c r="A2386" s="1">
        <v>101819</v>
      </c>
      <c r="B2386" s="1">
        <v>19</v>
      </c>
    </row>
    <row r="2387" spans="1:2" x14ac:dyDescent="0.25">
      <c r="A2387" s="1">
        <v>102532</v>
      </c>
      <c r="B2387" s="1">
        <v>192</v>
      </c>
    </row>
    <row r="2388" spans="1:2" x14ac:dyDescent="0.25">
      <c r="A2388" s="1">
        <v>102996</v>
      </c>
      <c r="B2388" s="1">
        <v>504</v>
      </c>
    </row>
    <row r="2389" spans="1:2" x14ac:dyDescent="0.25">
      <c r="A2389" s="1">
        <v>102695</v>
      </c>
      <c r="B2389" s="1">
        <v>137</v>
      </c>
    </row>
    <row r="2390" spans="1:2" x14ac:dyDescent="0.25">
      <c r="A2390" s="1">
        <v>102500</v>
      </c>
      <c r="B2390" s="1">
        <v>61</v>
      </c>
    </row>
    <row r="2391" spans="1:2" x14ac:dyDescent="0.25">
      <c r="A2391" s="1">
        <v>102202</v>
      </c>
      <c r="B2391" s="1">
        <v>15</v>
      </c>
    </row>
    <row r="2392" spans="1:2" x14ac:dyDescent="0.25">
      <c r="A2392" s="1">
        <v>101665</v>
      </c>
      <c r="B2392" s="1">
        <v>75</v>
      </c>
    </row>
    <row r="2393" spans="1:2" x14ac:dyDescent="0.25">
      <c r="A2393" s="1">
        <v>100937</v>
      </c>
      <c r="B2393" s="1">
        <v>68</v>
      </c>
    </row>
    <row r="2394" spans="1:2" x14ac:dyDescent="0.25">
      <c r="A2394" s="1">
        <v>102646</v>
      </c>
      <c r="B2394" s="1">
        <v>68</v>
      </c>
    </row>
    <row r="2395" spans="1:2" x14ac:dyDescent="0.25">
      <c r="A2395" s="1">
        <v>103161</v>
      </c>
      <c r="B2395" s="1">
        <v>22</v>
      </c>
    </row>
    <row r="2396" spans="1:2" x14ac:dyDescent="0.25">
      <c r="A2396" s="1">
        <v>103039</v>
      </c>
      <c r="B2396" s="1">
        <v>72</v>
      </c>
    </row>
    <row r="2397" spans="1:2" x14ac:dyDescent="0.25">
      <c r="A2397" s="1">
        <v>100254</v>
      </c>
      <c r="B2397" s="1">
        <v>196</v>
      </c>
    </row>
    <row r="2398" spans="1:2" x14ac:dyDescent="0.25">
      <c r="A2398" s="1">
        <v>101449</v>
      </c>
      <c r="B2398" s="1">
        <v>54</v>
      </c>
    </row>
    <row r="2399" spans="1:2" x14ac:dyDescent="0.25">
      <c r="A2399" s="1">
        <v>102086</v>
      </c>
      <c r="B2399" s="1">
        <v>172</v>
      </c>
    </row>
    <row r="2400" spans="1:2" x14ac:dyDescent="0.25">
      <c r="A2400" s="1">
        <v>100161</v>
      </c>
      <c r="B2400" s="1">
        <v>64</v>
      </c>
    </row>
    <row r="2401" spans="1:2" x14ac:dyDescent="0.25">
      <c r="A2401" s="1">
        <v>101615</v>
      </c>
      <c r="B2401" s="1">
        <v>490</v>
      </c>
    </row>
    <row r="2402" spans="1:2" x14ac:dyDescent="0.25">
      <c r="A2402" s="1">
        <v>101581</v>
      </c>
      <c r="B2402" s="1">
        <v>78</v>
      </c>
    </row>
    <row r="2403" spans="1:2" x14ac:dyDescent="0.25">
      <c r="A2403" s="1">
        <v>102424</v>
      </c>
      <c r="B2403" s="1">
        <v>21</v>
      </c>
    </row>
    <row r="2404" spans="1:2" x14ac:dyDescent="0.25">
      <c r="A2404" s="1">
        <v>100519</v>
      </c>
      <c r="B2404" s="1">
        <v>75</v>
      </c>
    </row>
    <row r="2405" spans="1:2" x14ac:dyDescent="0.25">
      <c r="A2405" s="1">
        <v>100663</v>
      </c>
      <c r="B2405" s="1">
        <v>161</v>
      </c>
    </row>
    <row r="2406" spans="1:2" x14ac:dyDescent="0.25">
      <c r="A2406" s="1">
        <v>101421</v>
      </c>
      <c r="B2406" s="1">
        <v>354</v>
      </c>
    </row>
    <row r="2407" spans="1:2" x14ac:dyDescent="0.25">
      <c r="A2407" s="1">
        <v>103033</v>
      </c>
      <c r="B2407" s="1">
        <v>959</v>
      </c>
    </row>
    <row r="2408" spans="1:2" x14ac:dyDescent="0.25">
      <c r="A2408" s="1">
        <v>100779</v>
      </c>
      <c r="B2408" s="1">
        <v>176</v>
      </c>
    </row>
    <row r="2409" spans="1:2" x14ac:dyDescent="0.25">
      <c r="A2409" s="1">
        <v>101806</v>
      </c>
      <c r="B2409" s="1">
        <v>22</v>
      </c>
    </row>
    <row r="2410" spans="1:2" x14ac:dyDescent="0.25">
      <c r="A2410" s="1">
        <v>100164</v>
      </c>
      <c r="B2410" s="1">
        <v>181</v>
      </c>
    </row>
    <row r="2411" spans="1:2" x14ac:dyDescent="0.25">
      <c r="A2411" s="1">
        <v>101509</v>
      </c>
      <c r="B2411" s="1">
        <v>147</v>
      </c>
    </row>
    <row r="2412" spans="1:2" x14ac:dyDescent="0.25">
      <c r="A2412" s="1">
        <v>101961</v>
      </c>
      <c r="B2412" s="1">
        <v>196</v>
      </c>
    </row>
    <row r="2413" spans="1:2" x14ac:dyDescent="0.25">
      <c r="A2413" s="1">
        <v>100351</v>
      </c>
      <c r="B2413" s="1">
        <v>102</v>
      </c>
    </row>
    <row r="2414" spans="1:2" x14ac:dyDescent="0.25">
      <c r="A2414" s="1">
        <v>100031</v>
      </c>
      <c r="B2414" s="1">
        <v>194</v>
      </c>
    </row>
    <row r="2415" spans="1:2" x14ac:dyDescent="0.25">
      <c r="A2415" s="1">
        <v>102111</v>
      </c>
      <c r="B2415" s="1">
        <v>2</v>
      </c>
    </row>
    <row r="2416" spans="1:2" x14ac:dyDescent="0.25">
      <c r="A2416" s="1">
        <v>103207</v>
      </c>
      <c r="B2416" s="1">
        <v>153</v>
      </c>
    </row>
    <row r="2417" spans="1:2" x14ac:dyDescent="0.25">
      <c r="A2417" s="1">
        <v>102964</v>
      </c>
      <c r="B2417" s="1">
        <v>247</v>
      </c>
    </row>
    <row r="2418" spans="1:2" x14ac:dyDescent="0.25">
      <c r="A2418" s="1">
        <v>101355</v>
      </c>
      <c r="B2418" s="1">
        <v>102</v>
      </c>
    </row>
    <row r="2419" spans="1:2" x14ac:dyDescent="0.25">
      <c r="A2419" s="1">
        <v>100575</v>
      </c>
      <c r="B2419" s="1">
        <v>75</v>
      </c>
    </row>
    <row r="2420" spans="1:2" x14ac:dyDescent="0.25">
      <c r="A2420" s="1">
        <v>102645</v>
      </c>
      <c r="B2420" s="1">
        <v>605</v>
      </c>
    </row>
    <row r="2421" spans="1:2" x14ac:dyDescent="0.25">
      <c r="A2421" s="1">
        <v>102820</v>
      </c>
      <c r="B2421" s="1">
        <v>150</v>
      </c>
    </row>
    <row r="2422" spans="1:2" x14ac:dyDescent="0.25">
      <c r="A2422" s="1">
        <v>102060</v>
      </c>
      <c r="B2422" s="1">
        <v>17</v>
      </c>
    </row>
    <row r="2423" spans="1:2" x14ac:dyDescent="0.25">
      <c r="A2423" s="1">
        <v>102606</v>
      </c>
      <c r="B2423" s="1">
        <v>48</v>
      </c>
    </row>
    <row r="2424" spans="1:2" x14ac:dyDescent="0.25">
      <c r="A2424" s="1">
        <v>100180</v>
      </c>
      <c r="B2424" s="1">
        <v>337</v>
      </c>
    </row>
    <row r="2425" spans="1:2" x14ac:dyDescent="0.25">
      <c r="A2425" s="1">
        <v>100756</v>
      </c>
      <c r="B2425" s="1">
        <v>68</v>
      </c>
    </row>
    <row r="2426" spans="1:2" x14ac:dyDescent="0.25">
      <c r="A2426" s="1">
        <v>100862</v>
      </c>
      <c r="B2426" s="1">
        <v>68</v>
      </c>
    </row>
    <row r="2427" spans="1:2" x14ac:dyDescent="0.25">
      <c r="A2427" s="1">
        <v>101795</v>
      </c>
      <c r="B2427" s="1">
        <v>1000</v>
      </c>
    </row>
    <row r="2428" spans="1:2" x14ac:dyDescent="0.25">
      <c r="A2428" s="1">
        <v>100165</v>
      </c>
      <c r="B2428" s="1">
        <v>376</v>
      </c>
    </row>
    <row r="2429" spans="1:2" x14ac:dyDescent="0.25">
      <c r="A2429" s="1">
        <v>102981</v>
      </c>
      <c r="B2429" s="1">
        <v>53</v>
      </c>
    </row>
    <row r="2430" spans="1:2" x14ac:dyDescent="0.25">
      <c r="A2430" s="1">
        <v>102946</v>
      </c>
      <c r="B2430" s="1">
        <v>280</v>
      </c>
    </row>
    <row r="2431" spans="1:2" x14ac:dyDescent="0.25">
      <c r="A2431" s="1">
        <v>103015</v>
      </c>
      <c r="B2431" s="1">
        <v>1</v>
      </c>
    </row>
    <row r="2432" spans="1:2" x14ac:dyDescent="0.25">
      <c r="A2432" s="1">
        <v>101911</v>
      </c>
      <c r="B2432" s="1">
        <v>876</v>
      </c>
    </row>
    <row r="2433" spans="1:2" x14ac:dyDescent="0.25">
      <c r="A2433" s="1">
        <v>100112</v>
      </c>
      <c r="B2433" s="1">
        <v>82</v>
      </c>
    </row>
    <row r="2434" spans="1:2" x14ac:dyDescent="0.25">
      <c r="A2434" s="1">
        <v>100877</v>
      </c>
      <c r="B2434" s="1">
        <v>68</v>
      </c>
    </row>
    <row r="2435" spans="1:2" x14ac:dyDescent="0.25">
      <c r="A2435" s="1">
        <v>100587</v>
      </c>
      <c r="B2435" s="1">
        <v>75</v>
      </c>
    </row>
    <row r="2436" spans="1:2" x14ac:dyDescent="0.25">
      <c r="A2436" s="1">
        <v>101360</v>
      </c>
      <c r="B2436" s="1">
        <v>68</v>
      </c>
    </row>
    <row r="2437" spans="1:2" x14ac:dyDescent="0.25">
      <c r="A2437" s="1">
        <v>100722</v>
      </c>
      <c r="B2437" s="1">
        <v>19</v>
      </c>
    </row>
    <row r="2438" spans="1:2" x14ac:dyDescent="0.25">
      <c r="A2438" s="1">
        <v>100590</v>
      </c>
      <c r="B2438" s="1">
        <v>75</v>
      </c>
    </row>
    <row r="2439" spans="1:2" x14ac:dyDescent="0.25">
      <c r="A2439" s="1">
        <v>102733</v>
      </c>
      <c r="B2439" s="1">
        <v>40</v>
      </c>
    </row>
    <row r="2440" spans="1:2" x14ac:dyDescent="0.25">
      <c r="A2440" s="1">
        <v>101005</v>
      </c>
      <c r="B2440" s="1">
        <v>37</v>
      </c>
    </row>
    <row r="2441" spans="1:2" x14ac:dyDescent="0.25">
      <c r="A2441" s="1">
        <v>102940</v>
      </c>
      <c r="B2441" s="1">
        <v>43</v>
      </c>
    </row>
    <row r="2442" spans="1:2" x14ac:dyDescent="0.25">
      <c r="A2442" s="1">
        <v>101561</v>
      </c>
      <c r="B2442" s="1">
        <v>199</v>
      </c>
    </row>
    <row r="2443" spans="1:2" x14ac:dyDescent="0.25">
      <c r="A2443" s="1">
        <v>102552</v>
      </c>
      <c r="B2443" s="1">
        <v>45</v>
      </c>
    </row>
    <row r="2444" spans="1:2" x14ac:dyDescent="0.25">
      <c r="A2444" s="1">
        <v>100658</v>
      </c>
      <c r="B2444" s="1">
        <v>75</v>
      </c>
    </row>
    <row r="2445" spans="1:2" x14ac:dyDescent="0.25">
      <c r="A2445" s="1">
        <v>101352</v>
      </c>
      <c r="B2445" s="1">
        <v>31</v>
      </c>
    </row>
    <row r="2446" spans="1:2" x14ac:dyDescent="0.25">
      <c r="A2446" s="1">
        <v>100188</v>
      </c>
      <c r="B2446" s="1">
        <v>108</v>
      </c>
    </row>
    <row r="2447" spans="1:2" x14ac:dyDescent="0.25">
      <c r="A2447" s="1">
        <v>100493</v>
      </c>
      <c r="B2447" s="1">
        <v>75</v>
      </c>
    </row>
    <row r="2448" spans="1:2" x14ac:dyDescent="0.25">
      <c r="A2448" s="1">
        <v>100335</v>
      </c>
      <c r="B2448" s="1">
        <v>84</v>
      </c>
    </row>
    <row r="2449" spans="1:2" x14ac:dyDescent="0.25">
      <c r="A2449" s="1">
        <v>102690</v>
      </c>
      <c r="B2449" s="1">
        <v>48</v>
      </c>
    </row>
    <row r="2450" spans="1:2" x14ac:dyDescent="0.25">
      <c r="A2450" s="1">
        <v>102965</v>
      </c>
      <c r="B2450" s="1">
        <v>163</v>
      </c>
    </row>
    <row r="2451" spans="1:2" x14ac:dyDescent="0.25">
      <c r="A2451" s="1">
        <v>100926</v>
      </c>
      <c r="B2451" s="1">
        <v>226</v>
      </c>
    </row>
    <row r="2452" spans="1:2" x14ac:dyDescent="0.25">
      <c r="A2452" s="1">
        <v>101173</v>
      </c>
      <c r="B2452" s="1">
        <v>69</v>
      </c>
    </row>
    <row r="2453" spans="1:2" x14ac:dyDescent="0.25">
      <c r="A2453" s="1">
        <v>101931</v>
      </c>
      <c r="B2453" s="1">
        <v>1</v>
      </c>
    </row>
    <row r="2454" spans="1:2" x14ac:dyDescent="0.25">
      <c r="A2454" s="1">
        <v>101059</v>
      </c>
      <c r="B2454" s="1">
        <v>203</v>
      </c>
    </row>
    <row r="2455" spans="1:2" x14ac:dyDescent="0.25">
      <c r="A2455" s="1">
        <v>101382</v>
      </c>
      <c r="B2455" s="1">
        <v>31</v>
      </c>
    </row>
    <row r="2456" spans="1:2" x14ac:dyDescent="0.25">
      <c r="A2456" s="1">
        <v>101300</v>
      </c>
      <c r="B2456" s="1">
        <v>225</v>
      </c>
    </row>
    <row r="2457" spans="1:2" x14ac:dyDescent="0.25">
      <c r="A2457" s="1">
        <v>101872</v>
      </c>
      <c r="B2457" s="1">
        <v>109</v>
      </c>
    </row>
    <row r="2458" spans="1:2" x14ac:dyDescent="0.25">
      <c r="A2458" s="1">
        <v>102520</v>
      </c>
      <c r="B2458" s="1">
        <v>235</v>
      </c>
    </row>
    <row r="2459" spans="1:2" x14ac:dyDescent="0.25">
      <c r="A2459" s="1">
        <v>100345</v>
      </c>
      <c r="B2459" s="1">
        <v>158</v>
      </c>
    </row>
    <row r="2460" spans="1:2" x14ac:dyDescent="0.25">
      <c r="A2460" s="1">
        <v>102417</v>
      </c>
      <c r="B2460" s="1">
        <v>930</v>
      </c>
    </row>
    <row r="2461" spans="1:2" x14ac:dyDescent="0.25">
      <c r="A2461" s="1">
        <v>102272</v>
      </c>
      <c r="B2461" s="1">
        <v>295</v>
      </c>
    </row>
    <row r="2462" spans="1:2" x14ac:dyDescent="0.25">
      <c r="A2462" s="1">
        <v>100196</v>
      </c>
      <c r="B2462" s="1">
        <v>40</v>
      </c>
    </row>
    <row r="2463" spans="1:2" x14ac:dyDescent="0.25">
      <c r="A2463" s="1">
        <v>100551</v>
      </c>
      <c r="B2463" s="1">
        <v>178</v>
      </c>
    </row>
    <row r="2464" spans="1:2" x14ac:dyDescent="0.25">
      <c r="A2464" s="1">
        <v>101455</v>
      </c>
      <c r="B2464" s="1">
        <v>221</v>
      </c>
    </row>
    <row r="2465" spans="1:2" x14ac:dyDescent="0.25">
      <c r="A2465" s="1">
        <v>102861</v>
      </c>
      <c r="B2465" s="1">
        <v>22</v>
      </c>
    </row>
    <row r="2466" spans="1:2" x14ac:dyDescent="0.25">
      <c r="A2466" s="1">
        <v>103173</v>
      </c>
      <c r="B2466" s="1">
        <v>44</v>
      </c>
    </row>
    <row r="2467" spans="1:2" x14ac:dyDescent="0.25">
      <c r="A2467" s="1">
        <v>101540</v>
      </c>
      <c r="B2467" s="1">
        <v>68</v>
      </c>
    </row>
    <row r="2468" spans="1:2" x14ac:dyDescent="0.25">
      <c r="A2468" s="1">
        <v>102740</v>
      </c>
      <c r="B2468" s="1">
        <v>224</v>
      </c>
    </row>
    <row r="2469" spans="1:2" x14ac:dyDescent="0.25">
      <c r="A2469" s="1">
        <v>101640</v>
      </c>
      <c r="B2469" s="1">
        <v>75</v>
      </c>
    </row>
    <row r="2470" spans="1:2" x14ac:dyDescent="0.25">
      <c r="A2470" s="1">
        <v>103183</v>
      </c>
      <c r="B2470" s="1">
        <v>10</v>
      </c>
    </row>
    <row r="2471" spans="1:2" x14ac:dyDescent="0.25">
      <c r="A2471" s="1">
        <v>101169</v>
      </c>
      <c r="B2471" s="1">
        <v>588</v>
      </c>
    </row>
    <row r="2472" spans="1:2" x14ac:dyDescent="0.25">
      <c r="A2472" s="1">
        <v>100617</v>
      </c>
      <c r="B2472" s="1">
        <v>202</v>
      </c>
    </row>
    <row r="2473" spans="1:2" x14ac:dyDescent="0.25">
      <c r="A2473" s="1">
        <v>101843</v>
      </c>
      <c r="B2473" s="1">
        <v>65</v>
      </c>
    </row>
    <row r="2474" spans="1:2" x14ac:dyDescent="0.25">
      <c r="A2474" s="1">
        <v>102458</v>
      </c>
      <c r="B2474" s="1">
        <v>2</v>
      </c>
    </row>
    <row r="2475" spans="1:2" x14ac:dyDescent="0.25">
      <c r="A2475" s="1">
        <v>100517</v>
      </c>
      <c r="B2475" s="1">
        <v>75</v>
      </c>
    </row>
    <row r="2476" spans="1:2" x14ac:dyDescent="0.25">
      <c r="A2476" s="1">
        <v>100916</v>
      </c>
      <c r="B2476" s="1">
        <v>68</v>
      </c>
    </row>
    <row r="2477" spans="1:2" x14ac:dyDescent="0.25">
      <c r="A2477" s="1">
        <v>100859</v>
      </c>
      <c r="B2477" s="1">
        <v>211</v>
      </c>
    </row>
    <row r="2478" spans="1:2" x14ac:dyDescent="0.25">
      <c r="A2478" s="1">
        <v>100912</v>
      </c>
      <c r="B2478" s="1">
        <v>156</v>
      </c>
    </row>
    <row r="2479" spans="1:2" x14ac:dyDescent="0.25">
      <c r="A2479" s="1">
        <v>102459</v>
      </c>
      <c r="B2479" s="1">
        <v>58</v>
      </c>
    </row>
    <row r="2480" spans="1:2" x14ac:dyDescent="0.25">
      <c r="A2480" s="1">
        <v>101361</v>
      </c>
      <c r="B2480" s="1">
        <v>63</v>
      </c>
    </row>
    <row r="2481" spans="1:2" x14ac:dyDescent="0.25">
      <c r="A2481" s="1">
        <v>102051</v>
      </c>
      <c r="B2481" s="1">
        <v>114</v>
      </c>
    </row>
    <row r="2482" spans="1:2" x14ac:dyDescent="0.25">
      <c r="A2482" s="1">
        <v>100480</v>
      </c>
      <c r="B2482" s="1">
        <v>113</v>
      </c>
    </row>
    <row r="2483" spans="1:2" x14ac:dyDescent="0.25">
      <c r="A2483" s="1">
        <v>101510</v>
      </c>
      <c r="B2483" s="1">
        <v>279</v>
      </c>
    </row>
    <row r="2484" spans="1:2" x14ac:dyDescent="0.25">
      <c r="A2484" s="1">
        <v>102787</v>
      </c>
      <c r="B2484" s="1">
        <v>79</v>
      </c>
    </row>
    <row r="2485" spans="1:2" x14ac:dyDescent="0.25">
      <c r="A2485" s="1">
        <v>101718</v>
      </c>
      <c r="B2485" s="1">
        <v>200</v>
      </c>
    </row>
    <row r="2486" spans="1:2" x14ac:dyDescent="0.25">
      <c r="A2486" s="1">
        <v>102396</v>
      </c>
      <c r="B2486" s="1">
        <v>19</v>
      </c>
    </row>
    <row r="2487" spans="1:2" x14ac:dyDescent="0.25">
      <c r="A2487" s="1">
        <v>100367</v>
      </c>
      <c r="B2487" s="1">
        <v>17</v>
      </c>
    </row>
    <row r="2488" spans="1:2" x14ac:dyDescent="0.25">
      <c r="A2488" s="1">
        <v>101645</v>
      </c>
      <c r="B2488" s="1">
        <v>62</v>
      </c>
    </row>
    <row r="2489" spans="1:2" x14ac:dyDescent="0.25">
      <c r="A2489" s="1">
        <v>100315</v>
      </c>
      <c r="B2489" s="1">
        <v>275</v>
      </c>
    </row>
    <row r="2490" spans="1:2" x14ac:dyDescent="0.25">
      <c r="A2490" s="1">
        <v>102006</v>
      </c>
      <c r="B2490" s="1">
        <v>66</v>
      </c>
    </row>
    <row r="2491" spans="1:2" x14ac:dyDescent="0.25">
      <c r="A2491" s="1">
        <v>100855</v>
      </c>
      <c r="B2491" s="1">
        <v>68</v>
      </c>
    </row>
    <row r="2492" spans="1:2" x14ac:dyDescent="0.25">
      <c r="A2492" s="1">
        <v>101480</v>
      </c>
      <c r="B2492" s="1">
        <v>185</v>
      </c>
    </row>
    <row r="2493" spans="1:2" x14ac:dyDescent="0.25">
      <c r="A2493" s="1">
        <v>100745</v>
      </c>
      <c r="B2493" s="1">
        <v>68</v>
      </c>
    </row>
    <row r="2494" spans="1:2" x14ac:dyDescent="0.25">
      <c r="A2494" s="1">
        <v>101717</v>
      </c>
      <c r="B2494" s="1">
        <v>72</v>
      </c>
    </row>
    <row r="2495" spans="1:2" x14ac:dyDescent="0.25">
      <c r="A2495" s="1">
        <v>100826</v>
      </c>
      <c r="B2495" s="1">
        <v>62</v>
      </c>
    </row>
    <row r="2496" spans="1:2" x14ac:dyDescent="0.25">
      <c r="A2496" s="1">
        <v>100697</v>
      </c>
      <c r="B2496" s="1">
        <v>146</v>
      </c>
    </row>
    <row r="2497" spans="1:2" x14ac:dyDescent="0.25">
      <c r="A2497" s="1">
        <v>102535</v>
      </c>
      <c r="B2497" s="1">
        <v>635</v>
      </c>
    </row>
    <row r="2498" spans="1:2" x14ac:dyDescent="0.25">
      <c r="A2498" s="1">
        <v>102387</v>
      </c>
      <c r="B2498" s="1">
        <v>37</v>
      </c>
    </row>
    <row r="2499" spans="1:2" x14ac:dyDescent="0.25">
      <c r="A2499" s="1">
        <v>100634</v>
      </c>
      <c r="B2499" s="1">
        <v>71</v>
      </c>
    </row>
    <row r="2500" spans="1:2" x14ac:dyDescent="0.25">
      <c r="A2500" s="1">
        <v>102135</v>
      </c>
      <c r="B2500" s="1">
        <v>112</v>
      </c>
    </row>
    <row r="2501" spans="1:2" x14ac:dyDescent="0.25">
      <c r="A2501" s="1">
        <v>101148</v>
      </c>
      <c r="B2501" s="1">
        <v>68</v>
      </c>
    </row>
    <row r="2502" spans="1:2" x14ac:dyDescent="0.25">
      <c r="A2502" s="1">
        <v>101988</v>
      </c>
      <c r="B2502" s="1">
        <v>50</v>
      </c>
    </row>
    <row r="2503" spans="1:2" x14ac:dyDescent="0.25">
      <c r="A2503" s="1">
        <v>101080</v>
      </c>
      <c r="B2503" s="1">
        <v>974</v>
      </c>
    </row>
    <row r="2504" spans="1:2" x14ac:dyDescent="0.25">
      <c r="A2504" s="1">
        <v>100989</v>
      </c>
      <c r="B2504" s="1">
        <v>68</v>
      </c>
    </row>
    <row r="2505" spans="1:2" x14ac:dyDescent="0.25">
      <c r="A2505" s="1">
        <v>102374</v>
      </c>
      <c r="B2505" s="1">
        <v>207</v>
      </c>
    </row>
    <row r="2506" spans="1:2" x14ac:dyDescent="0.25">
      <c r="A2506" s="1">
        <v>100571</v>
      </c>
      <c r="B2506" s="1">
        <v>75</v>
      </c>
    </row>
    <row r="2507" spans="1:2" x14ac:dyDescent="0.25">
      <c r="A2507" s="1">
        <v>101499</v>
      </c>
      <c r="B2507" s="1">
        <v>69</v>
      </c>
    </row>
    <row r="2508" spans="1:2" x14ac:dyDescent="0.25">
      <c r="A2508" s="1">
        <v>100045</v>
      </c>
      <c r="B2508" s="1">
        <v>20</v>
      </c>
    </row>
    <row r="2509" spans="1:2" x14ac:dyDescent="0.25">
      <c r="A2509" s="1">
        <v>100498</v>
      </c>
      <c r="B2509" s="1">
        <v>72</v>
      </c>
    </row>
    <row r="2510" spans="1:2" x14ac:dyDescent="0.25">
      <c r="A2510" s="1">
        <v>101565</v>
      </c>
      <c r="B2510" s="1">
        <v>90</v>
      </c>
    </row>
    <row r="2511" spans="1:2" x14ac:dyDescent="0.25">
      <c r="A2511" s="1">
        <v>102911</v>
      </c>
      <c r="B2511" s="1">
        <v>31</v>
      </c>
    </row>
    <row r="2512" spans="1:2" x14ac:dyDescent="0.25">
      <c r="A2512" s="1">
        <v>102583</v>
      </c>
      <c r="B2512" s="1">
        <v>34</v>
      </c>
    </row>
    <row r="2513" spans="1:2" x14ac:dyDescent="0.25">
      <c r="A2513" s="1">
        <v>100578</v>
      </c>
      <c r="B2513" s="1">
        <v>799</v>
      </c>
    </row>
    <row r="2514" spans="1:2" x14ac:dyDescent="0.25">
      <c r="A2514" s="1">
        <v>100087</v>
      </c>
      <c r="B2514" s="1">
        <v>82</v>
      </c>
    </row>
    <row r="2515" spans="1:2" x14ac:dyDescent="0.25">
      <c r="A2515" s="1">
        <v>101084</v>
      </c>
      <c r="B2515" s="1">
        <v>60</v>
      </c>
    </row>
    <row r="2516" spans="1:2" x14ac:dyDescent="0.25">
      <c r="A2516" s="1">
        <v>101714</v>
      </c>
      <c r="B2516" s="1">
        <v>656</v>
      </c>
    </row>
    <row r="2517" spans="1:2" x14ac:dyDescent="0.25">
      <c r="A2517" s="1">
        <v>101378</v>
      </c>
      <c r="B2517" s="1">
        <v>150</v>
      </c>
    </row>
    <row r="2518" spans="1:2" x14ac:dyDescent="0.25">
      <c r="A2518" s="1">
        <v>100704</v>
      </c>
      <c r="B2518" s="1">
        <v>593</v>
      </c>
    </row>
    <row r="2519" spans="1:2" x14ac:dyDescent="0.25">
      <c r="A2519" s="1">
        <v>101955</v>
      </c>
      <c r="B2519" s="1">
        <v>22</v>
      </c>
    </row>
    <row r="2520" spans="1:2" x14ac:dyDescent="0.25">
      <c r="A2520" s="1">
        <v>101869</v>
      </c>
      <c r="B2520" s="1">
        <v>70</v>
      </c>
    </row>
    <row r="2521" spans="1:2" x14ac:dyDescent="0.25">
      <c r="A2521" s="1">
        <v>100424</v>
      </c>
      <c r="B2521" s="1">
        <v>174</v>
      </c>
    </row>
    <row r="2522" spans="1:2" x14ac:dyDescent="0.25">
      <c r="A2522" s="1">
        <v>100420</v>
      </c>
      <c r="B2522" s="1">
        <v>154</v>
      </c>
    </row>
    <row r="2523" spans="1:2" x14ac:dyDescent="0.25">
      <c r="A2523" s="1">
        <v>103035</v>
      </c>
      <c r="B2523" s="1">
        <v>35</v>
      </c>
    </row>
    <row r="2524" spans="1:2" x14ac:dyDescent="0.25">
      <c r="A2524" s="1">
        <v>102032</v>
      </c>
      <c r="B2524" s="1">
        <v>49</v>
      </c>
    </row>
    <row r="2525" spans="1:2" x14ac:dyDescent="0.25">
      <c r="A2525" s="1">
        <v>102835</v>
      </c>
      <c r="B2525" s="1">
        <v>20</v>
      </c>
    </row>
    <row r="2526" spans="1:2" x14ac:dyDescent="0.25">
      <c r="A2526" s="1">
        <v>100400</v>
      </c>
      <c r="B2526" s="1">
        <v>31</v>
      </c>
    </row>
    <row r="2527" spans="1:2" x14ac:dyDescent="0.25">
      <c r="A2527" s="1">
        <v>100917</v>
      </c>
      <c r="B2527" s="1">
        <v>69</v>
      </c>
    </row>
    <row r="2528" spans="1:2" x14ac:dyDescent="0.25">
      <c r="A2528" s="1">
        <v>101400</v>
      </c>
      <c r="B2528" s="1">
        <v>77</v>
      </c>
    </row>
    <row r="2529" spans="1:2" x14ac:dyDescent="0.25">
      <c r="A2529" s="1">
        <v>101372</v>
      </c>
      <c r="B2529" s="1">
        <v>34</v>
      </c>
    </row>
    <row r="2530" spans="1:2" x14ac:dyDescent="0.25">
      <c r="A2530" s="1">
        <v>100841</v>
      </c>
      <c r="B2530" s="1">
        <v>283</v>
      </c>
    </row>
    <row r="2531" spans="1:2" x14ac:dyDescent="0.25">
      <c r="A2531" s="1">
        <v>100958</v>
      </c>
      <c r="B2531" s="1">
        <v>729</v>
      </c>
    </row>
    <row r="2532" spans="1:2" x14ac:dyDescent="0.25">
      <c r="A2532" s="1">
        <v>102920</v>
      </c>
      <c r="B2532" s="1">
        <v>30</v>
      </c>
    </row>
    <row r="2533" spans="1:2" x14ac:dyDescent="0.25">
      <c r="A2533" s="1">
        <v>100496</v>
      </c>
      <c r="B2533" s="1">
        <v>247</v>
      </c>
    </row>
    <row r="2534" spans="1:2" x14ac:dyDescent="0.25">
      <c r="A2534" s="1">
        <v>102461</v>
      </c>
      <c r="B2534" s="1">
        <v>276</v>
      </c>
    </row>
    <row r="2535" spans="1:2" x14ac:dyDescent="0.25">
      <c r="A2535" s="1">
        <v>100213</v>
      </c>
      <c r="B2535" s="1">
        <v>297</v>
      </c>
    </row>
    <row r="2536" spans="1:2" x14ac:dyDescent="0.25">
      <c r="A2536" s="1">
        <v>100381</v>
      </c>
      <c r="B2536" s="1">
        <v>143</v>
      </c>
    </row>
    <row r="2537" spans="1:2" x14ac:dyDescent="0.25">
      <c r="A2537" s="1">
        <v>102356</v>
      </c>
      <c r="B2537" s="1">
        <v>10</v>
      </c>
    </row>
    <row r="2538" spans="1:2" x14ac:dyDescent="0.25">
      <c r="A2538" s="1">
        <v>102213</v>
      </c>
      <c r="B2538" s="1">
        <v>324</v>
      </c>
    </row>
    <row r="2539" spans="1:2" x14ac:dyDescent="0.25">
      <c r="A2539" s="1">
        <v>101192</v>
      </c>
      <c r="B2539" s="1">
        <v>264</v>
      </c>
    </row>
    <row r="2540" spans="1:2" x14ac:dyDescent="0.25">
      <c r="A2540" s="1">
        <v>102236</v>
      </c>
      <c r="B2540" s="1">
        <v>67</v>
      </c>
    </row>
    <row r="2541" spans="1:2" x14ac:dyDescent="0.25">
      <c r="A2541" s="1">
        <v>101692</v>
      </c>
      <c r="B2541" s="1">
        <v>178</v>
      </c>
    </row>
    <row r="2542" spans="1:2" x14ac:dyDescent="0.25">
      <c r="A2542" s="1">
        <v>100273</v>
      </c>
      <c r="B2542" s="1">
        <v>84</v>
      </c>
    </row>
    <row r="2543" spans="1:2" x14ac:dyDescent="0.25">
      <c r="A2543" s="1">
        <v>101612</v>
      </c>
      <c r="B2543" s="1">
        <v>76</v>
      </c>
    </row>
    <row r="2544" spans="1:2" x14ac:dyDescent="0.25">
      <c r="A2544" s="1">
        <v>100388</v>
      </c>
      <c r="B2544" s="1">
        <v>47</v>
      </c>
    </row>
    <row r="2545" spans="1:2" x14ac:dyDescent="0.25">
      <c r="A2545" s="1">
        <v>102506</v>
      </c>
      <c r="B2545" s="1">
        <v>269</v>
      </c>
    </row>
    <row r="2546" spans="1:2" x14ac:dyDescent="0.25">
      <c r="A2546" s="1">
        <v>102023</v>
      </c>
      <c r="B2546" s="1">
        <v>212</v>
      </c>
    </row>
    <row r="2547" spans="1:2" x14ac:dyDescent="0.25">
      <c r="A2547" s="1">
        <v>100680</v>
      </c>
      <c r="B2547" s="1">
        <v>75</v>
      </c>
    </row>
    <row r="2548" spans="1:2" x14ac:dyDescent="0.25">
      <c r="A2548" s="1">
        <v>101564</v>
      </c>
      <c r="B2548" s="1">
        <v>78</v>
      </c>
    </row>
    <row r="2549" spans="1:2" x14ac:dyDescent="0.25">
      <c r="A2549" s="1">
        <v>100012</v>
      </c>
      <c r="B2549" s="1">
        <v>105</v>
      </c>
    </row>
    <row r="2550" spans="1:2" x14ac:dyDescent="0.25">
      <c r="A2550" s="1">
        <v>100016</v>
      </c>
      <c r="B2550" s="1">
        <v>68</v>
      </c>
    </row>
    <row r="2551" spans="1:2" x14ac:dyDescent="0.25">
      <c r="A2551" s="1">
        <v>100786</v>
      </c>
      <c r="B2551" s="1">
        <v>68</v>
      </c>
    </row>
    <row r="2552" spans="1:2" x14ac:dyDescent="0.25">
      <c r="A2552" s="1">
        <v>101964</v>
      </c>
      <c r="B2552" s="1">
        <v>226</v>
      </c>
    </row>
    <row r="2553" spans="1:2" x14ac:dyDescent="0.25">
      <c r="A2553" s="1">
        <v>103004</v>
      </c>
      <c r="B2553" s="1">
        <v>1</v>
      </c>
    </row>
    <row r="2554" spans="1:2" x14ac:dyDescent="0.25">
      <c r="A2554" s="1">
        <v>100530</v>
      </c>
      <c r="B2554" s="1">
        <v>330</v>
      </c>
    </row>
    <row r="2555" spans="1:2" x14ac:dyDescent="0.25">
      <c r="A2555" s="1">
        <v>101132</v>
      </c>
      <c r="B2555" s="1">
        <v>69</v>
      </c>
    </row>
    <row r="2556" spans="1:2" x14ac:dyDescent="0.25">
      <c r="A2556" s="1">
        <v>102061</v>
      </c>
      <c r="B2556" s="1">
        <v>40</v>
      </c>
    </row>
    <row r="2557" spans="1:2" x14ac:dyDescent="0.25">
      <c r="A2557" s="1">
        <v>100688</v>
      </c>
      <c r="B2557" s="1">
        <v>24</v>
      </c>
    </row>
    <row r="2558" spans="1:2" x14ac:dyDescent="0.25">
      <c r="A2558" s="1">
        <v>100576</v>
      </c>
      <c r="B2558" s="1">
        <v>75</v>
      </c>
    </row>
    <row r="2559" spans="1:2" x14ac:dyDescent="0.25">
      <c r="A2559" s="1">
        <v>101708</v>
      </c>
      <c r="B2559" s="1">
        <v>72</v>
      </c>
    </row>
    <row r="2560" spans="1:2" x14ac:dyDescent="0.25">
      <c r="A2560" s="1">
        <v>100772</v>
      </c>
      <c r="B2560" s="1">
        <v>256</v>
      </c>
    </row>
    <row r="2561" spans="1:2" x14ac:dyDescent="0.25">
      <c r="A2561" s="1">
        <v>101994</v>
      </c>
      <c r="B2561" s="1">
        <v>197</v>
      </c>
    </row>
    <row r="2562" spans="1:2" x14ac:dyDescent="0.25">
      <c r="A2562" s="1">
        <v>101442</v>
      </c>
      <c r="B2562" s="1">
        <v>226</v>
      </c>
    </row>
    <row r="2563" spans="1:2" x14ac:dyDescent="0.25">
      <c r="A2563" s="1">
        <v>102871</v>
      </c>
      <c r="B2563" s="1">
        <v>516</v>
      </c>
    </row>
    <row r="2564" spans="1:2" x14ac:dyDescent="0.25">
      <c r="A2564" s="1">
        <v>102204</v>
      </c>
      <c r="B2564" s="1">
        <v>52</v>
      </c>
    </row>
    <row r="2565" spans="1:2" x14ac:dyDescent="0.25">
      <c r="A2565" s="1">
        <v>101596</v>
      </c>
      <c r="B2565" s="1">
        <v>76</v>
      </c>
    </row>
    <row r="2566" spans="1:2" x14ac:dyDescent="0.25">
      <c r="A2566" s="1">
        <v>101258</v>
      </c>
      <c r="B2566" s="1">
        <v>666</v>
      </c>
    </row>
    <row r="2567" spans="1:2" x14ac:dyDescent="0.25">
      <c r="A2567" s="1">
        <v>100178</v>
      </c>
      <c r="B2567" s="1">
        <v>82</v>
      </c>
    </row>
    <row r="2568" spans="1:2" x14ac:dyDescent="0.25">
      <c r="A2568" s="1">
        <v>101131</v>
      </c>
      <c r="B2568" s="1">
        <v>833</v>
      </c>
    </row>
    <row r="2569" spans="1:2" x14ac:dyDescent="0.25">
      <c r="A2569" s="1">
        <v>101978</v>
      </c>
      <c r="B2569" s="1">
        <v>8</v>
      </c>
    </row>
    <row r="2570" spans="1:2" x14ac:dyDescent="0.25">
      <c r="A2570" s="1">
        <v>103074</v>
      </c>
      <c r="B2570" s="1">
        <v>75</v>
      </c>
    </row>
    <row r="2571" spans="1:2" x14ac:dyDescent="0.25">
      <c r="A2571" s="1">
        <v>101706</v>
      </c>
      <c r="B2571" s="1">
        <v>936</v>
      </c>
    </row>
    <row r="2572" spans="1:2" x14ac:dyDescent="0.25">
      <c r="A2572" s="1">
        <v>101932</v>
      </c>
      <c r="B2572" s="1">
        <v>161</v>
      </c>
    </row>
    <row r="2573" spans="1:2" x14ac:dyDescent="0.25">
      <c r="A2573" s="1">
        <v>102307</v>
      </c>
      <c r="B2573" s="1">
        <v>42</v>
      </c>
    </row>
    <row r="2574" spans="1:2" x14ac:dyDescent="0.25">
      <c r="A2574" s="1">
        <v>102627</v>
      </c>
      <c r="B2574" s="1">
        <v>12</v>
      </c>
    </row>
    <row r="2575" spans="1:2" x14ac:dyDescent="0.25">
      <c r="A2575" s="1">
        <v>100495</v>
      </c>
      <c r="B2575" s="1">
        <v>75</v>
      </c>
    </row>
    <row r="2576" spans="1:2" x14ac:dyDescent="0.25">
      <c r="A2576" s="1">
        <v>100525</v>
      </c>
      <c r="B2576" s="1">
        <v>75</v>
      </c>
    </row>
    <row r="2577" spans="1:2" x14ac:dyDescent="0.25">
      <c r="A2577" s="1">
        <v>100792</v>
      </c>
      <c r="B2577" s="1">
        <v>158</v>
      </c>
    </row>
    <row r="2578" spans="1:2" x14ac:dyDescent="0.25">
      <c r="A2578" s="1">
        <v>100985</v>
      </c>
      <c r="B2578" s="1">
        <v>68</v>
      </c>
    </row>
    <row r="2579" spans="1:2" x14ac:dyDescent="0.25">
      <c r="A2579" s="1">
        <v>100149</v>
      </c>
      <c r="B2579" s="1">
        <v>82</v>
      </c>
    </row>
    <row r="2580" spans="1:2" x14ac:dyDescent="0.25">
      <c r="A2580" s="1">
        <v>102584</v>
      </c>
      <c r="B2580" s="1">
        <v>228</v>
      </c>
    </row>
    <row r="2581" spans="1:2" x14ac:dyDescent="0.25">
      <c r="A2581" s="1">
        <v>100386</v>
      </c>
      <c r="B2581" s="1">
        <v>268</v>
      </c>
    </row>
    <row r="2582" spans="1:2" x14ac:dyDescent="0.25">
      <c r="A2582" s="1">
        <v>102311</v>
      </c>
      <c r="B2582" s="1">
        <v>171</v>
      </c>
    </row>
    <row r="2583" spans="1:2" x14ac:dyDescent="0.25">
      <c r="A2583" s="1">
        <v>102464</v>
      </c>
      <c r="B2583" s="1">
        <v>5</v>
      </c>
    </row>
    <row r="2584" spans="1:2" x14ac:dyDescent="0.25">
      <c r="A2584" s="1">
        <v>100096</v>
      </c>
      <c r="B2584" s="1">
        <v>980</v>
      </c>
    </row>
    <row r="2585" spans="1:2" x14ac:dyDescent="0.25">
      <c r="A2585" s="1">
        <v>101830</v>
      </c>
      <c r="B2585" s="1">
        <v>345</v>
      </c>
    </row>
    <row r="2586" spans="1:2" x14ac:dyDescent="0.25">
      <c r="A2586" s="1">
        <v>103150</v>
      </c>
      <c r="B2586" s="1">
        <v>42</v>
      </c>
    </row>
    <row r="2587" spans="1:2" x14ac:dyDescent="0.25">
      <c r="A2587" s="1">
        <v>101426</v>
      </c>
      <c r="B2587" s="1">
        <v>118</v>
      </c>
    </row>
    <row r="2588" spans="1:2" x14ac:dyDescent="0.25">
      <c r="A2588" s="1">
        <v>101871</v>
      </c>
      <c r="B2588" s="1">
        <v>51</v>
      </c>
    </row>
    <row r="2589" spans="1:2" x14ac:dyDescent="0.25">
      <c r="A2589" s="1">
        <v>102617</v>
      </c>
      <c r="B2589" s="1">
        <v>12</v>
      </c>
    </row>
    <row r="2590" spans="1:2" x14ac:dyDescent="0.25">
      <c r="A2590" s="1">
        <v>101310</v>
      </c>
      <c r="B2590" s="1">
        <v>35</v>
      </c>
    </row>
    <row r="2591" spans="1:2" x14ac:dyDescent="0.25">
      <c r="A2591" s="1">
        <v>102746</v>
      </c>
      <c r="B2591" s="1">
        <v>356</v>
      </c>
    </row>
    <row r="2592" spans="1:2" x14ac:dyDescent="0.25">
      <c r="A2592" s="1">
        <v>100414</v>
      </c>
      <c r="B2592" s="1">
        <v>296</v>
      </c>
    </row>
    <row r="2593" spans="1:2" x14ac:dyDescent="0.25">
      <c r="A2593" s="1">
        <v>101291</v>
      </c>
      <c r="B2593" s="1">
        <v>150</v>
      </c>
    </row>
    <row r="2594" spans="1:2" x14ac:dyDescent="0.25">
      <c r="A2594" s="1">
        <v>103177</v>
      </c>
      <c r="B2594" s="1">
        <v>24</v>
      </c>
    </row>
    <row r="2595" spans="1:2" x14ac:dyDescent="0.25">
      <c r="A2595" s="1">
        <v>100886</v>
      </c>
      <c r="B2595" s="1">
        <v>68</v>
      </c>
    </row>
    <row r="2596" spans="1:2" x14ac:dyDescent="0.25">
      <c r="A2596" s="1">
        <v>102962</v>
      </c>
      <c r="B2596" s="1">
        <v>3</v>
      </c>
    </row>
    <row r="2597" spans="1:2" x14ac:dyDescent="0.25">
      <c r="A2597" s="1">
        <v>101630</v>
      </c>
      <c r="B2597" s="1">
        <v>76</v>
      </c>
    </row>
    <row r="2598" spans="1:2" x14ac:dyDescent="0.25">
      <c r="A2598" s="1">
        <v>102121</v>
      </c>
      <c r="B2598" s="1">
        <v>19</v>
      </c>
    </row>
    <row r="2599" spans="1:2" x14ac:dyDescent="0.25">
      <c r="A2599" s="1">
        <v>100169</v>
      </c>
      <c r="B2599" s="1">
        <v>111</v>
      </c>
    </row>
    <row r="2600" spans="1:2" x14ac:dyDescent="0.25">
      <c r="A2600" s="1">
        <v>103114</v>
      </c>
      <c r="B2600" s="1">
        <v>851</v>
      </c>
    </row>
    <row r="2601" spans="1:2" x14ac:dyDescent="0.25">
      <c r="A2601" s="1">
        <v>102696</v>
      </c>
      <c r="B2601" s="1">
        <v>14</v>
      </c>
    </row>
    <row r="2602" spans="1:2" x14ac:dyDescent="0.25">
      <c r="A2602" s="1">
        <v>100486</v>
      </c>
      <c r="B2602" s="1">
        <v>75</v>
      </c>
    </row>
    <row r="2603" spans="1:2" x14ac:dyDescent="0.25">
      <c r="A2603" s="1">
        <v>101937</v>
      </c>
      <c r="B2603" s="1">
        <v>17</v>
      </c>
    </row>
    <row r="2604" spans="1:2" x14ac:dyDescent="0.25">
      <c r="A2604" s="1">
        <v>102556</v>
      </c>
      <c r="B2604" s="1">
        <v>62</v>
      </c>
    </row>
    <row r="2605" spans="1:2" x14ac:dyDescent="0.25">
      <c r="A2605" s="1">
        <v>101974</v>
      </c>
      <c r="B2605" s="1">
        <v>243</v>
      </c>
    </row>
    <row r="2606" spans="1:2" x14ac:dyDescent="0.25">
      <c r="A2606" s="1">
        <v>102557</v>
      </c>
      <c r="B2606" s="1">
        <v>37</v>
      </c>
    </row>
    <row r="2607" spans="1:2" x14ac:dyDescent="0.25">
      <c r="A2607" s="1">
        <v>101829</v>
      </c>
      <c r="B2607" s="1">
        <v>10</v>
      </c>
    </row>
    <row r="2608" spans="1:2" x14ac:dyDescent="0.25">
      <c r="A2608" s="1">
        <v>103025</v>
      </c>
      <c r="B2608" s="1">
        <v>40</v>
      </c>
    </row>
    <row r="2609" spans="1:2" x14ac:dyDescent="0.25">
      <c r="A2609" s="1">
        <v>101456</v>
      </c>
      <c r="B2609" s="1">
        <v>261</v>
      </c>
    </row>
    <row r="2610" spans="1:2" x14ac:dyDescent="0.25">
      <c r="A2610" s="1">
        <v>101126</v>
      </c>
      <c r="B2610" s="1">
        <v>96</v>
      </c>
    </row>
    <row r="2611" spans="1:2" x14ac:dyDescent="0.25">
      <c r="A2611" s="1">
        <v>103172</v>
      </c>
      <c r="B2611" s="1">
        <v>208</v>
      </c>
    </row>
    <row r="2612" spans="1:2" x14ac:dyDescent="0.25">
      <c r="A2612" s="1">
        <v>101494</v>
      </c>
      <c r="B2612" s="1">
        <v>762</v>
      </c>
    </row>
    <row r="2613" spans="1:2" x14ac:dyDescent="0.25">
      <c r="A2613" s="1">
        <v>101684</v>
      </c>
      <c r="B2613" s="1">
        <v>126</v>
      </c>
    </row>
    <row r="2614" spans="1:2" x14ac:dyDescent="0.25">
      <c r="A2614" s="1">
        <v>102489</v>
      </c>
      <c r="B2614" s="1">
        <v>4</v>
      </c>
    </row>
    <row r="2615" spans="1:2" x14ac:dyDescent="0.25">
      <c r="A2615" s="1">
        <v>100616</v>
      </c>
      <c r="B2615" s="1">
        <v>169</v>
      </c>
    </row>
    <row r="2616" spans="1:2" x14ac:dyDescent="0.25">
      <c r="A2616" s="1">
        <v>101583</v>
      </c>
      <c r="B2616" s="1">
        <v>748</v>
      </c>
    </row>
    <row r="2617" spans="1:2" x14ac:dyDescent="0.25">
      <c r="A2617" s="1">
        <v>102782</v>
      </c>
      <c r="B2617" s="1">
        <v>10</v>
      </c>
    </row>
    <row r="2618" spans="1:2" x14ac:dyDescent="0.25">
      <c r="A2618" s="1">
        <v>102290</v>
      </c>
      <c r="B2618" s="1">
        <v>248</v>
      </c>
    </row>
    <row r="2619" spans="1:2" x14ac:dyDescent="0.25">
      <c r="A2619" s="1">
        <v>101190</v>
      </c>
      <c r="B2619" s="1">
        <v>206</v>
      </c>
    </row>
    <row r="2620" spans="1:2" x14ac:dyDescent="0.25">
      <c r="A2620" s="1">
        <v>102346</v>
      </c>
      <c r="B2620" s="1">
        <v>122</v>
      </c>
    </row>
    <row r="2621" spans="1:2" x14ac:dyDescent="0.25">
      <c r="A2621" s="1">
        <v>100521</v>
      </c>
      <c r="B2621" s="1">
        <v>202</v>
      </c>
    </row>
    <row r="2622" spans="1:2" x14ac:dyDescent="0.25">
      <c r="A2622" s="1">
        <v>101276</v>
      </c>
      <c r="B2622" s="1">
        <v>2</v>
      </c>
    </row>
    <row r="2623" spans="1:2" x14ac:dyDescent="0.25">
      <c r="A2623" s="1">
        <v>101759</v>
      </c>
      <c r="B2623" s="1">
        <v>224</v>
      </c>
    </row>
    <row r="2624" spans="1:2" x14ac:dyDescent="0.25">
      <c r="A2624" s="1">
        <v>100481</v>
      </c>
      <c r="B2624" s="1">
        <v>75</v>
      </c>
    </row>
    <row r="2625" spans="1:2" x14ac:dyDescent="0.25">
      <c r="A2625" s="1">
        <v>102014</v>
      </c>
      <c r="B2625" s="1">
        <v>10</v>
      </c>
    </row>
    <row r="2626" spans="1:2" x14ac:dyDescent="0.25">
      <c r="A2626" s="1">
        <v>102187</v>
      </c>
      <c r="B2626" s="1">
        <v>52</v>
      </c>
    </row>
    <row r="2627" spans="1:2" x14ac:dyDescent="0.25">
      <c r="A2627" s="1">
        <v>102987</v>
      </c>
      <c r="B2627" s="1">
        <v>63</v>
      </c>
    </row>
    <row r="2628" spans="1:2" x14ac:dyDescent="0.25">
      <c r="A2628" s="1">
        <v>100061</v>
      </c>
      <c r="B2628" s="1">
        <v>125</v>
      </c>
    </row>
    <row r="2629" spans="1:2" x14ac:dyDescent="0.25">
      <c r="A2629" s="1">
        <v>100155</v>
      </c>
      <c r="B2629" s="1">
        <v>82</v>
      </c>
    </row>
    <row r="2630" spans="1:2" x14ac:dyDescent="0.25">
      <c r="A2630" s="1">
        <v>100686</v>
      </c>
      <c r="B2630" s="1">
        <v>14</v>
      </c>
    </row>
    <row r="2631" spans="1:2" x14ac:dyDescent="0.25">
      <c r="A2631" s="1">
        <v>102990</v>
      </c>
      <c r="B2631" s="1">
        <v>234</v>
      </c>
    </row>
    <row r="2632" spans="1:2" x14ac:dyDescent="0.25">
      <c r="A2632" s="1">
        <v>100938</v>
      </c>
      <c r="B2632" s="1">
        <v>68</v>
      </c>
    </row>
    <row r="2633" spans="1:2" x14ac:dyDescent="0.25">
      <c r="A2633" s="1">
        <v>101105</v>
      </c>
      <c r="B2633" s="1">
        <v>69</v>
      </c>
    </row>
    <row r="2634" spans="1:2" x14ac:dyDescent="0.25">
      <c r="A2634" s="1">
        <v>102944</v>
      </c>
      <c r="B2634" s="1">
        <v>5</v>
      </c>
    </row>
    <row r="2635" spans="1:2" x14ac:dyDescent="0.25">
      <c r="A2635" s="1">
        <v>101818</v>
      </c>
      <c r="B2635" s="1">
        <v>195</v>
      </c>
    </row>
    <row r="2636" spans="1:2" x14ac:dyDescent="0.25">
      <c r="A2636" s="1">
        <v>100788</v>
      </c>
      <c r="B2636" s="1">
        <v>68</v>
      </c>
    </row>
    <row r="2637" spans="1:2" x14ac:dyDescent="0.25">
      <c r="A2637" s="1">
        <v>102448</v>
      </c>
      <c r="B2637" s="1">
        <v>443</v>
      </c>
    </row>
    <row r="2638" spans="1:2" x14ac:dyDescent="0.25">
      <c r="A2638" s="1">
        <v>100206</v>
      </c>
      <c r="B2638" s="1">
        <v>265</v>
      </c>
    </row>
    <row r="2639" spans="1:2" x14ac:dyDescent="0.25">
      <c r="A2639" s="1">
        <v>101141</v>
      </c>
      <c r="B2639" s="1">
        <v>165</v>
      </c>
    </row>
    <row r="2640" spans="1:2" x14ac:dyDescent="0.25">
      <c r="A2640" s="1">
        <v>101675</v>
      </c>
      <c r="B2640" s="1">
        <v>160</v>
      </c>
    </row>
    <row r="2641" spans="1:2" x14ac:dyDescent="0.25">
      <c r="A2641" s="1">
        <v>103131</v>
      </c>
      <c r="B2641" s="1">
        <v>57</v>
      </c>
    </row>
    <row r="2642" spans="1:2" x14ac:dyDescent="0.25">
      <c r="A2642" s="1">
        <v>100679</v>
      </c>
      <c r="B2642" s="1">
        <v>121</v>
      </c>
    </row>
    <row r="2643" spans="1:2" x14ac:dyDescent="0.25">
      <c r="A2643" s="1">
        <v>100793</v>
      </c>
      <c r="B2643" s="1">
        <v>70</v>
      </c>
    </row>
    <row r="2644" spans="1:2" x14ac:dyDescent="0.25">
      <c r="A2644" s="1">
        <v>102065</v>
      </c>
      <c r="B2644" s="1">
        <v>136</v>
      </c>
    </row>
    <row r="2645" spans="1:2" x14ac:dyDescent="0.25">
      <c r="A2645" s="1">
        <v>101874</v>
      </c>
      <c r="B2645" s="1">
        <v>58</v>
      </c>
    </row>
    <row r="2646" spans="1:2" x14ac:dyDescent="0.25">
      <c r="A2646" s="1">
        <v>101895</v>
      </c>
      <c r="B2646" s="1">
        <v>135</v>
      </c>
    </row>
    <row r="2647" spans="1:2" x14ac:dyDescent="0.25">
      <c r="A2647" s="1">
        <v>101381</v>
      </c>
      <c r="B2647" s="1">
        <v>151</v>
      </c>
    </row>
    <row r="2648" spans="1:2" x14ac:dyDescent="0.25">
      <c r="A2648" s="1">
        <v>103109</v>
      </c>
      <c r="B2648" s="1">
        <v>73</v>
      </c>
    </row>
    <row r="2649" spans="1:2" x14ac:dyDescent="0.25">
      <c r="A2649" s="1">
        <v>101373</v>
      </c>
      <c r="B2649" s="1">
        <v>187</v>
      </c>
    </row>
    <row r="2650" spans="1:2" x14ac:dyDescent="0.25">
      <c r="A2650" s="1">
        <v>102268</v>
      </c>
      <c r="B2650" s="1">
        <v>43</v>
      </c>
    </row>
    <row r="2651" spans="1:2" x14ac:dyDescent="0.25">
      <c r="A2651" s="1">
        <v>100276</v>
      </c>
      <c r="B2651" s="1">
        <v>84</v>
      </c>
    </row>
    <row r="2652" spans="1:2" x14ac:dyDescent="0.25">
      <c r="A2652" s="1">
        <v>103084</v>
      </c>
      <c r="B2652" s="1">
        <v>296</v>
      </c>
    </row>
    <row r="2653" spans="1:2" x14ac:dyDescent="0.25">
      <c r="A2653" s="1">
        <v>102540</v>
      </c>
      <c r="B2653" s="1">
        <v>282</v>
      </c>
    </row>
    <row r="2654" spans="1:2" x14ac:dyDescent="0.25">
      <c r="A2654" s="1">
        <v>100115</v>
      </c>
      <c r="B2654" s="1">
        <v>82</v>
      </c>
    </row>
    <row r="2655" spans="1:2" x14ac:dyDescent="0.25">
      <c r="A2655" s="1">
        <v>102457</v>
      </c>
      <c r="B2655" s="1">
        <v>20</v>
      </c>
    </row>
    <row r="2656" spans="1:2" x14ac:dyDescent="0.25">
      <c r="A2656" s="1">
        <v>102228</v>
      </c>
      <c r="B2656" s="1">
        <v>701</v>
      </c>
    </row>
    <row r="2657" spans="1:2" x14ac:dyDescent="0.25">
      <c r="A2657" s="1">
        <v>101187</v>
      </c>
      <c r="B2657" s="1">
        <v>148</v>
      </c>
    </row>
    <row r="2658" spans="1:2" x14ac:dyDescent="0.25">
      <c r="A2658" s="1">
        <v>102850</v>
      </c>
      <c r="B2658" s="1">
        <v>28</v>
      </c>
    </row>
    <row r="2659" spans="1:2" x14ac:dyDescent="0.25">
      <c r="A2659" s="1">
        <v>101078</v>
      </c>
      <c r="B2659" s="1">
        <v>569</v>
      </c>
    </row>
    <row r="2660" spans="1:2" x14ac:dyDescent="0.25">
      <c r="A2660" s="1">
        <v>102873</v>
      </c>
      <c r="B2660" s="1">
        <v>30</v>
      </c>
    </row>
    <row r="2661" spans="1:2" x14ac:dyDescent="0.25">
      <c r="A2661" s="1">
        <v>100174</v>
      </c>
      <c r="B2661" s="1">
        <v>664</v>
      </c>
    </row>
    <row r="2662" spans="1:2" x14ac:dyDescent="0.25">
      <c r="A2662" s="1">
        <v>100290</v>
      </c>
      <c r="B2662" s="1">
        <v>84</v>
      </c>
    </row>
    <row r="2663" spans="1:2" x14ac:dyDescent="0.25">
      <c r="A2663" s="1">
        <v>101967</v>
      </c>
      <c r="B2663" s="1">
        <v>44</v>
      </c>
    </row>
    <row r="2664" spans="1:2" x14ac:dyDescent="0.25">
      <c r="A2664" s="1">
        <v>100320</v>
      </c>
      <c r="B2664" s="1">
        <v>84</v>
      </c>
    </row>
    <row r="2665" spans="1:2" x14ac:dyDescent="0.25">
      <c r="A2665" s="1">
        <v>101560</v>
      </c>
      <c r="B2665" s="1">
        <v>212</v>
      </c>
    </row>
    <row r="2666" spans="1:2" x14ac:dyDescent="0.25">
      <c r="A2666" s="1">
        <v>101712</v>
      </c>
      <c r="B2666" s="1">
        <v>72</v>
      </c>
    </row>
    <row r="2667" spans="1:2" x14ac:dyDescent="0.25">
      <c r="A2667" s="1">
        <v>100072</v>
      </c>
      <c r="B2667" s="1">
        <v>184</v>
      </c>
    </row>
    <row r="2668" spans="1:2" x14ac:dyDescent="0.25">
      <c r="A2668" s="1">
        <v>100035</v>
      </c>
      <c r="B2668" s="1">
        <v>75</v>
      </c>
    </row>
    <row r="2669" spans="1:2" x14ac:dyDescent="0.25">
      <c r="A2669" s="1">
        <v>102125</v>
      </c>
      <c r="B2669" s="1">
        <v>4</v>
      </c>
    </row>
    <row r="2670" spans="1:2" x14ac:dyDescent="0.25">
      <c r="A2670" s="1">
        <v>100359</v>
      </c>
      <c r="B2670" s="1">
        <v>260</v>
      </c>
    </row>
    <row r="2671" spans="1:2" x14ac:dyDescent="0.25">
      <c r="A2671" s="1">
        <v>101436</v>
      </c>
      <c r="B2671" s="1">
        <v>89</v>
      </c>
    </row>
    <row r="2672" spans="1:2" x14ac:dyDescent="0.25">
      <c r="A2672" s="1">
        <v>101707</v>
      </c>
      <c r="B2672" s="1">
        <v>254</v>
      </c>
    </row>
    <row r="2673" spans="1:2" x14ac:dyDescent="0.25">
      <c r="A2673" s="1">
        <v>101459</v>
      </c>
      <c r="B2673" s="1">
        <v>37</v>
      </c>
    </row>
    <row r="2674" spans="1:2" x14ac:dyDescent="0.25">
      <c r="A2674" s="1">
        <v>101695</v>
      </c>
      <c r="B2674" s="1">
        <v>72</v>
      </c>
    </row>
    <row r="2675" spans="1:2" x14ac:dyDescent="0.25">
      <c r="A2675" s="1">
        <v>100828</v>
      </c>
      <c r="B2675" s="1">
        <v>124</v>
      </c>
    </row>
    <row r="2676" spans="1:2" x14ac:dyDescent="0.25">
      <c r="A2676" s="1">
        <v>101198</v>
      </c>
      <c r="B2676" s="1">
        <v>292</v>
      </c>
    </row>
    <row r="2677" spans="1:2" x14ac:dyDescent="0.25">
      <c r="A2677" s="1">
        <v>102162</v>
      </c>
      <c r="B2677" s="1">
        <v>280</v>
      </c>
    </row>
    <row r="2678" spans="1:2" x14ac:dyDescent="0.25">
      <c r="A2678" s="1">
        <v>102641</v>
      </c>
      <c r="B2678" s="1">
        <v>9</v>
      </c>
    </row>
    <row r="2679" spans="1:2" x14ac:dyDescent="0.25">
      <c r="A2679" s="1">
        <v>102623</v>
      </c>
      <c r="B2679" s="1">
        <v>132</v>
      </c>
    </row>
    <row r="2680" spans="1:2" x14ac:dyDescent="0.25">
      <c r="A2680" s="1">
        <v>102259</v>
      </c>
      <c r="B2680" s="1">
        <v>54</v>
      </c>
    </row>
    <row r="2681" spans="1:2" x14ac:dyDescent="0.25">
      <c r="A2681" s="1">
        <v>101088</v>
      </c>
      <c r="B2681" s="1">
        <v>246</v>
      </c>
    </row>
    <row r="2682" spans="1:2" x14ac:dyDescent="0.25">
      <c r="A2682" s="1">
        <v>101085</v>
      </c>
      <c r="B2682" s="1">
        <v>53</v>
      </c>
    </row>
    <row r="2683" spans="1:2" x14ac:dyDescent="0.25">
      <c r="A2683" s="1">
        <v>102152</v>
      </c>
      <c r="B2683" s="1">
        <v>255</v>
      </c>
    </row>
    <row r="2684" spans="1:2" x14ac:dyDescent="0.25">
      <c r="A2684" s="1">
        <v>100015</v>
      </c>
      <c r="B2684" s="1">
        <v>75</v>
      </c>
    </row>
    <row r="2685" spans="1:2" x14ac:dyDescent="0.25">
      <c r="A2685" s="1">
        <v>100125</v>
      </c>
      <c r="B2685" s="1">
        <v>82</v>
      </c>
    </row>
    <row r="2686" spans="1:2" x14ac:dyDescent="0.25">
      <c r="A2686" s="1">
        <v>101860</v>
      </c>
      <c r="B2686" s="1">
        <v>70</v>
      </c>
    </row>
    <row r="2687" spans="1:2" x14ac:dyDescent="0.25">
      <c r="A2687" s="1">
        <v>103190</v>
      </c>
      <c r="B2687" s="1">
        <v>345</v>
      </c>
    </row>
    <row r="2688" spans="1:2" x14ac:dyDescent="0.25">
      <c r="A2688" s="1">
        <v>101912</v>
      </c>
      <c r="B2688" s="1">
        <v>282</v>
      </c>
    </row>
    <row r="2689" spans="1:2" x14ac:dyDescent="0.25">
      <c r="A2689" s="1">
        <v>101179</v>
      </c>
      <c r="B2689" s="1">
        <v>69</v>
      </c>
    </row>
    <row r="2690" spans="1:2" x14ac:dyDescent="0.25">
      <c r="A2690" s="1">
        <v>100719</v>
      </c>
      <c r="B2690" s="1">
        <v>89</v>
      </c>
    </row>
    <row r="2691" spans="1:2" x14ac:dyDescent="0.25">
      <c r="A2691" s="1">
        <v>102884</v>
      </c>
      <c r="B2691" s="1">
        <v>546</v>
      </c>
    </row>
    <row r="2692" spans="1:2" x14ac:dyDescent="0.25">
      <c r="A2692" s="1">
        <v>101470</v>
      </c>
      <c r="B2692" s="1">
        <v>215</v>
      </c>
    </row>
    <row r="2693" spans="1:2" x14ac:dyDescent="0.25">
      <c r="A2693" s="1">
        <v>101788</v>
      </c>
      <c r="B2693" s="1">
        <v>52</v>
      </c>
    </row>
    <row r="2694" spans="1:2" x14ac:dyDescent="0.25">
      <c r="A2694" s="1">
        <v>100695</v>
      </c>
      <c r="B2694" s="1">
        <v>294</v>
      </c>
    </row>
    <row r="2695" spans="1:2" x14ac:dyDescent="0.25">
      <c r="A2695" s="1">
        <v>101995</v>
      </c>
      <c r="B2695" s="1">
        <v>12</v>
      </c>
    </row>
    <row r="2696" spans="1:2" x14ac:dyDescent="0.25">
      <c r="A2696" s="1">
        <v>101595</v>
      </c>
      <c r="B2696" s="1">
        <v>959</v>
      </c>
    </row>
    <row r="2697" spans="1:2" x14ac:dyDescent="0.25">
      <c r="A2697" s="1">
        <v>103158</v>
      </c>
      <c r="B2697" s="1">
        <v>5</v>
      </c>
    </row>
    <row r="2698" spans="1:2" x14ac:dyDescent="0.25">
      <c r="A2698" s="1">
        <v>100136</v>
      </c>
      <c r="B2698" s="1">
        <v>171</v>
      </c>
    </row>
    <row r="2699" spans="1:2" x14ac:dyDescent="0.25">
      <c r="A2699" s="1">
        <v>100019</v>
      </c>
      <c r="B2699" s="1">
        <v>263</v>
      </c>
    </row>
    <row r="2700" spans="1:2" x14ac:dyDescent="0.25">
      <c r="A2700" s="1">
        <v>101011</v>
      </c>
      <c r="B2700" s="1">
        <v>914</v>
      </c>
    </row>
    <row r="2701" spans="1:2" x14ac:dyDescent="0.25">
      <c r="A2701" s="1">
        <v>102138</v>
      </c>
      <c r="B2701" s="1">
        <v>188</v>
      </c>
    </row>
    <row r="2702" spans="1:2" x14ac:dyDescent="0.25">
      <c r="A2702" s="1">
        <v>101189</v>
      </c>
      <c r="B2702" s="1">
        <v>44</v>
      </c>
    </row>
    <row r="2703" spans="1:2" x14ac:dyDescent="0.25">
      <c r="A2703" s="1">
        <v>100732</v>
      </c>
      <c r="B2703" s="1">
        <v>122</v>
      </c>
    </row>
    <row r="2704" spans="1:2" x14ac:dyDescent="0.25">
      <c r="A2704" s="1">
        <v>103196</v>
      </c>
      <c r="B2704" s="1">
        <v>63</v>
      </c>
    </row>
    <row r="2705" spans="1:2" x14ac:dyDescent="0.25">
      <c r="A2705" s="1">
        <v>101500</v>
      </c>
      <c r="B2705" s="1">
        <v>154</v>
      </c>
    </row>
    <row r="2706" spans="1:2" x14ac:dyDescent="0.25">
      <c r="A2706" s="1">
        <v>100346</v>
      </c>
      <c r="B2706" s="1">
        <v>208</v>
      </c>
    </row>
    <row r="2707" spans="1:2" x14ac:dyDescent="0.25">
      <c r="A2707" s="1">
        <v>102711</v>
      </c>
      <c r="B2707" s="1">
        <v>49</v>
      </c>
    </row>
    <row r="2708" spans="1:2" x14ac:dyDescent="0.25">
      <c r="A2708" s="1">
        <v>101927</v>
      </c>
      <c r="B2708" s="1">
        <v>11</v>
      </c>
    </row>
    <row r="2709" spans="1:2" x14ac:dyDescent="0.25">
      <c r="A2709" s="1">
        <v>103043</v>
      </c>
      <c r="B2709" s="1">
        <v>47</v>
      </c>
    </row>
    <row r="2710" spans="1:2" x14ac:dyDescent="0.25">
      <c r="A2710" s="1">
        <v>101774</v>
      </c>
      <c r="B2710" s="1">
        <v>183</v>
      </c>
    </row>
    <row r="2711" spans="1:2" x14ac:dyDescent="0.25">
      <c r="A2711" s="1">
        <v>100473</v>
      </c>
      <c r="B2711" s="1">
        <v>85</v>
      </c>
    </row>
    <row r="2712" spans="1:2" x14ac:dyDescent="0.25">
      <c r="A2712" s="1">
        <v>103026</v>
      </c>
      <c r="B2712" s="1">
        <v>60</v>
      </c>
    </row>
    <row r="2713" spans="1:2" x14ac:dyDescent="0.25">
      <c r="A2713" s="1">
        <v>100965</v>
      </c>
      <c r="B2713" s="1">
        <v>241</v>
      </c>
    </row>
    <row r="2714" spans="1:2" x14ac:dyDescent="0.25">
      <c r="A2714" s="1">
        <v>102985</v>
      </c>
      <c r="B2714" s="1">
        <v>138</v>
      </c>
    </row>
    <row r="2715" spans="1:2" x14ac:dyDescent="0.25">
      <c r="A2715" s="1">
        <v>101135</v>
      </c>
      <c r="B2715" s="1">
        <v>69</v>
      </c>
    </row>
    <row r="2716" spans="1:2" x14ac:dyDescent="0.25">
      <c r="A2716" s="1">
        <v>100556</v>
      </c>
      <c r="B2716" s="1">
        <v>244</v>
      </c>
    </row>
    <row r="2717" spans="1:2" x14ac:dyDescent="0.25">
      <c r="A2717" s="1">
        <v>101023</v>
      </c>
      <c r="B2717" s="1">
        <v>64</v>
      </c>
    </row>
    <row r="2718" spans="1:2" x14ac:dyDescent="0.25">
      <c r="A2718" s="1">
        <v>101406</v>
      </c>
      <c r="B2718" s="1">
        <v>709</v>
      </c>
    </row>
    <row r="2719" spans="1:2" x14ac:dyDescent="0.25">
      <c r="A2719" s="1">
        <v>101839</v>
      </c>
      <c r="B2719" s="1">
        <v>160</v>
      </c>
    </row>
    <row r="2720" spans="1:2" x14ac:dyDescent="0.25">
      <c r="A2720" s="1">
        <v>102970</v>
      </c>
      <c r="B2720" s="1">
        <v>204</v>
      </c>
    </row>
    <row r="2721" spans="1:2" x14ac:dyDescent="0.25">
      <c r="A2721" s="1">
        <v>100261</v>
      </c>
      <c r="B2721" s="1">
        <v>123</v>
      </c>
    </row>
    <row r="2722" spans="1:2" x14ac:dyDescent="0.25">
      <c r="A2722" s="1">
        <v>101202</v>
      </c>
      <c r="B2722" s="1">
        <v>142</v>
      </c>
    </row>
    <row r="2723" spans="1:2" x14ac:dyDescent="0.25">
      <c r="A2723" s="1">
        <v>101505</v>
      </c>
      <c r="B2723" s="1">
        <v>151</v>
      </c>
    </row>
    <row r="2724" spans="1:2" x14ac:dyDescent="0.25">
      <c r="A2724" s="1">
        <v>100081</v>
      </c>
      <c r="B2724" s="1">
        <v>82</v>
      </c>
    </row>
    <row r="2725" spans="1:2" x14ac:dyDescent="0.25">
      <c r="A2725" s="1">
        <v>102124</v>
      </c>
      <c r="B2725" s="1">
        <v>6</v>
      </c>
    </row>
    <row r="2726" spans="1:2" x14ac:dyDescent="0.25">
      <c r="A2726" s="1">
        <v>101097</v>
      </c>
      <c r="B2726" s="1">
        <v>69</v>
      </c>
    </row>
    <row r="2727" spans="1:2" x14ac:dyDescent="0.25">
      <c r="A2727" s="1">
        <v>101690</v>
      </c>
      <c r="B2727" s="1">
        <v>89</v>
      </c>
    </row>
    <row r="2728" spans="1:2" x14ac:dyDescent="0.25">
      <c r="A2728" s="1">
        <v>101664</v>
      </c>
      <c r="B2728" s="1">
        <v>896</v>
      </c>
    </row>
    <row r="2729" spans="1:2" x14ac:dyDescent="0.25">
      <c r="A2729" s="1">
        <v>102450</v>
      </c>
      <c r="B2729" s="1">
        <v>57</v>
      </c>
    </row>
    <row r="2730" spans="1:2" x14ac:dyDescent="0.25">
      <c r="A2730" s="1">
        <v>102126</v>
      </c>
      <c r="B2730" s="1">
        <v>105</v>
      </c>
    </row>
    <row r="2731" spans="1:2" x14ac:dyDescent="0.25">
      <c r="A2731" s="1">
        <v>100299</v>
      </c>
      <c r="B2731" s="1">
        <v>202</v>
      </c>
    </row>
    <row r="2732" spans="1:2" x14ac:dyDescent="0.25">
      <c r="A2732" s="1">
        <v>102938</v>
      </c>
      <c r="B2732" s="1">
        <v>56</v>
      </c>
    </row>
    <row r="2733" spans="1:2" x14ac:dyDescent="0.25">
      <c r="A2733" s="1">
        <v>100988</v>
      </c>
      <c r="B2733" s="1">
        <v>174</v>
      </c>
    </row>
    <row r="2734" spans="1:2" x14ac:dyDescent="0.25">
      <c r="A2734" s="1">
        <v>101337</v>
      </c>
      <c r="B2734" s="1">
        <v>888</v>
      </c>
    </row>
    <row r="2735" spans="1:2" x14ac:dyDescent="0.25">
      <c r="A2735" s="1">
        <v>101704</v>
      </c>
      <c r="B2735" s="1">
        <v>72</v>
      </c>
    </row>
    <row r="2736" spans="1:2" x14ac:dyDescent="0.25">
      <c r="A2736" s="1">
        <v>102283</v>
      </c>
      <c r="B2736" s="1">
        <v>166</v>
      </c>
    </row>
    <row r="2737" spans="1:2" x14ac:dyDescent="0.25">
      <c r="A2737" s="1">
        <v>101478</v>
      </c>
      <c r="B2737" s="1">
        <v>241</v>
      </c>
    </row>
    <row r="2738" spans="1:2" x14ac:dyDescent="0.25">
      <c r="A2738" s="1">
        <v>102010</v>
      </c>
      <c r="B2738" s="1">
        <v>45</v>
      </c>
    </row>
    <row r="2739" spans="1:2" x14ac:dyDescent="0.25">
      <c r="A2739" s="1">
        <v>101475</v>
      </c>
      <c r="B2739" s="1">
        <v>778</v>
      </c>
    </row>
    <row r="2740" spans="1:2" x14ac:dyDescent="0.25">
      <c r="A2740" s="1">
        <v>101128</v>
      </c>
      <c r="B2740" s="1">
        <v>150</v>
      </c>
    </row>
    <row r="2741" spans="1:2" x14ac:dyDescent="0.25">
      <c r="A2741" s="1">
        <v>101153</v>
      </c>
      <c r="B2741" s="1">
        <v>193</v>
      </c>
    </row>
    <row r="2742" spans="1:2" x14ac:dyDescent="0.25">
      <c r="A2742" s="1">
        <v>103060</v>
      </c>
      <c r="B2742" s="1">
        <v>274</v>
      </c>
    </row>
    <row r="2743" spans="1:2" x14ac:dyDescent="0.25">
      <c r="A2743" s="1">
        <v>101476</v>
      </c>
      <c r="B2743" s="1">
        <v>183</v>
      </c>
    </row>
    <row r="2744" spans="1:2" x14ac:dyDescent="0.25">
      <c r="A2744" s="1">
        <v>102778</v>
      </c>
      <c r="B2744" s="1">
        <v>218</v>
      </c>
    </row>
    <row r="2745" spans="1:2" x14ac:dyDescent="0.25">
      <c r="A2745" s="1">
        <v>103088</v>
      </c>
      <c r="B2745" s="1">
        <v>10</v>
      </c>
    </row>
    <row r="2746" spans="1:2" x14ac:dyDescent="0.25">
      <c r="A2746" s="1">
        <v>101376</v>
      </c>
      <c r="B2746" s="1">
        <v>261</v>
      </c>
    </row>
    <row r="2747" spans="1:2" x14ac:dyDescent="0.25">
      <c r="A2747" s="1">
        <v>102615</v>
      </c>
      <c r="B2747" s="1">
        <v>243</v>
      </c>
    </row>
    <row r="2748" spans="1:2" x14ac:dyDescent="0.25">
      <c r="A2748" s="1">
        <v>101386</v>
      </c>
      <c r="B2748" s="1">
        <v>47</v>
      </c>
    </row>
    <row r="2749" spans="1:2" x14ac:dyDescent="0.25">
      <c r="A2749" s="1">
        <v>102902</v>
      </c>
      <c r="B2749" s="1">
        <v>158</v>
      </c>
    </row>
    <row r="2750" spans="1:2" x14ac:dyDescent="0.25">
      <c r="A2750" s="1">
        <v>100123</v>
      </c>
      <c r="B2750" s="1">
        <v>246</v>
      </c>
    </row>
    <row r="2751" spans="1:2" x14ac:dyDescent="0.25">
      <c r="A2751" s="1">
        <v>102709</v>
      </c>
      <c r="B2751" s="1">
        <v>145</v>
      </c>
    </row>
    <row r="2752" spans="1:2" x14ac:dyDescent="0.25">
      <c r="A2752" s="1">
        <v>101898</v>
      </c>
      <c r="B2752" s="1">
        <v>188</v>
      </c>
    </row>
    <row r="2753" spans="1:2" x14ac:dyDescent="0.25">
      <c r="A2753" s="1">
        <v>102018</v>
      </c>
      <c r="B2753" s="1">
        <v>67</v>
      </c>
    </row>
    <row r="2754" spans="1:2" x14ac:dyDescent="0.25">
      <c r="A2754" s="1">
        <v>100638</v>
      </c>
      <c r="B2754" s="1">
        <v>158</v>
      </c>
    </row>
    <row r="2755" spans="1:2" x14ac:dyDescent="0.25">
      <c r="A2755" s="1">
        <v>102079</v>
      </c>
      <c r="B2755" s="1">
        <v>43</v>
      </c>
    </row>
    <row r="2756" spans="1:2" x14ac:dyDescent="0.25">
      <c r="A2756" s="1">
        <v>101362</v>
      </c>
      <c r="B2756" s="1">
        <v>470</v>
      </c>
    </row>
    <row r="2757" spans="1:2" x14ac:dyDescent="0.25">
      <c r="A2757" s="1">
        <v>102373</v>
      </c>
      <c r="B2757" s="1">
        <v>45</v>
      </c>
    </row>
    <row r="2758" spans="1:2" x14ac:dyDescent="0.25">
      <c r="A2758" s="1">
        <v>102296</v>
      </c>
      <c r="B2758" s="1">
        <v>94</v>
      </c>
    </row>
    <row r="2759" spans="1:2" x14ac:dyDescent="0.25">
      <c r="A2759" s="1">
        <v>102883</v>
      </c>
      <c r="B2759" s="1">
        <v>178</v>
      </c>
    </row>
    <row r="2760" spans="1:2" x14ac:dyDescent="0.25">
      <c r="A2760" s="1">
        <v>102977</v>
      </c>
      <c r="B2760" s="1">
        <v>32</v>
      </c>
    </row>
    <row r="2761" spans="1:2" x14ac:dyDescent="0.25">
      <c r="A2761" s="1">
        <v>100725</v>
      </c>
      <c r="B2761" s="1">
        <v>153</v>
      </c>
    </row>
    <row r="2762" spans="1:2" x14ac:dyDescent="0.25">
      <c r="A2762" s="1">
        <v>102117</v>
      </c>
      <c r="B2762" s="1">
        <v>7</v>
      </c>
    </row>
    <row r="2763" spans="1:2" x14ac:dyDescent="0.25">
      <c r="A2763" s="1">
        <v>102802</v>
      </c>
      <c r="B2763" s="1">
        <v>40</v>
      </c>
    </row>
    <row r="2764" spans="1:2" x14ac:dyDescent="0.25">
      <c r="A2764" s="1">
        <v>102470</v>
      </c>
      <c r="B2764" s="1">
        <v>260</v>
      </c>
    </row>
    <row r="2765" spans="1:2" x14ac:dyDescent="0.25">
      <c r="A2765" s="1">
        <v>101614</v>
      </c>
      <c r="B2765" s="1">
        <v>63</v>
      </c>
    </row>
    <row r="2766" spans="1:2" x14ac:dyDescent="0.25">
      <c r="A2766" s="1">
        <v>102934</v>
      </c>
      <c r="B2766" s="1">
        <v>9</v>
      </c>
    </row>
    <row r="2767" spans="1:2" x14ac:dyDescent="0.25">
      <c r="A2767" s="1">
        <v>101536</v>
      </c>
      <c r="B2767" s="1">
        <v>78</v>
      </c>
    </row>
    <row r="2768" spans="1:2" x14ac:dyDescent="0.25">
      <c r="A2768" s="1">
        <v>103075</v>
      </c>
      <c r="B2768" s="1">
        <v>241</v>
      </c>
    </row>
    <row r="2769" spans="1:2" x14ac:dyDescent="0.25">
      <c r="A2769" s="1">
        <v>100392</v>
      </c>
      <c r="B2769" s="1">
        <v>191</v>
      </c>
    </row>
    <row r="2770" spans="1:2" x14ac:dyDescent="0.25">
      <c r="A2770" s="1">
        <v>100501</v>
      </c>
      <c r="B2770" s="1">
        <v>280</v>
      </c>
    </row>
    <row r="2771" spans="1:2" x14ac:dyDescent="0.25">
      <c r="A2771" s="1">
        <v>100088</v>
      </c>
      <c r="B2771" s="1">
        <v>82</v>
      </c>
    </row>
    <row r="2772" spans="1:2" x14ac:dyDescent="0.25">
      <c r="A2772" s="1">
        <v>101124</v>
      </c>
      <c r="B2772" s="1">
        <v>891</v>
      </c>
    </row>
    <row r="2773" spans="1:2" x14ac:dyDescent="0.25">
      <c r="A2773" s="1">
        <v>102003</v>
      </c>
      <c r="B2773" s="1">
        <v>255</v>
      </c>
    </row>
    <row r="2774" spans="1:2" x14ac:dyDescent="0.25">
      <c r="A2774" s="1">
        <v>100311</v>
      </c>
      <c r="B2774" s="1">
        <v>84</v>
      </c>
    </row>
    <row r="2775" spans="1:2" x14ac:dyDescent="0.25">
      <c r="A2775" s="1">
        <v>101094</v>
      </c>
      <c r="B2775" s="1">
        <v>69</v>
      </c>
    </row>
    <row r="2776" spans="1:2" x14ac:dyDescent="0.25">
      <c r="A2776" s="1">
        <v>102668</v>
      </c>
      <c r="B2776" s="1">
        <v>203</v>
      </c>
    </row>
    <row r="2777" spans="1:2" x14ac:dyDescent="0.25">
      <c r="A2777" s="1">
        <v>102854</v>
      </c>
      <c r="B2777" s="1">
        <v>295</v>
      </c>
    </row>
    <row r="2778" spans="1:2" x14ac:dyDescent="0.25">
      <c r="A2778" s="1">
        <v>102529</v>
      </c>
      <c r="B2778" s="1">
        <v>53</v>
      </c>
    </row>
    <row r="2779" spans="1:2" x14ac:dyDescent="0.25">
      <c r="A2779" s="1">
        <v>100156</v>
      </c>
      <c r="B2779" s="1">
        <v>285</v>
      </c>
    </row>
    <row r="2780" spans="1:2" x14ac:dyDescent="0.25">
      <c r="A2780" s="1">
        <v>101535</v>
      </c>
      <c r="B2780" s="1">
        <v>78</v>
      </c>
    </row>
    <row r="2781" spans="1:2" x14ac:dyDescent="0.25">
      <c r="A2781" s="1">
        <v>101058</v>
      </c>
      <c r="B2781" s="1">
        <v>41</v>
      </c>
    </row>
    <row r="2782" spans="1:2" x14ac:dyDescent="0.25">
      <c r="A2782" s="1">
        <v>101178</v>
      </c>
      <c r="B2782" s="1">
        <v>167</v>
      </c>
    </row>
    <row r="2783" spans="1:2" x14ac:dyDescent="0.25">
      <c r="A2783" s="1">
        <v>101119</v>
      </c>
      <c r="B2783" s="1">
        <v>69</v>
      </c>
    </row>
    <row r="2784" spans="1:2" x14ac:dyDescent="0.25">
      <c r="A2784" s="1">
        <v>101299</v>
      </c>
      <c r="B2784" s="1">
        <v>83</v>
      </c>
    </row>
    <row r="2785" spans="1:2" x14ac:dyDescent="0.25">
      <c r="A2785" s="1">
        <v>103155</v>
      </c>
      <c r="B2785" s="1">
        <v>168</v>
      </c>
    </row>
    <row r="2786" spans="1:2" x14ac:dyDescent="0.25">
      <c r="A2786" s="1">
        <v>102480</v>
      </c>
      <c r="B2786" s="1">
        <v>2</v>
      </c>
    </row>
    <row r="2787" spans="1:2" x14ac:dyDescent="0.25">
      <c r="A2787" s="1">
        <v>102481</v>
      </c>
      <c r="B2787" s="1">
        <v>456</v>
      </c>
    </row>
    <row r="2788" spans="1:2" x14ac:dyDescent="0.25">
      <c r="A2788" s="1">
        <v>100190</v>
      </c>
      <c r="B2788" s="1">
        <v>164</v>
      </c>
    </row>
    <row r="2789" spans="1:2" x14ac:dyDescent="0.25">
      <c r="A2789" s="1">
        <v>101205</v>
      </c>
      <c r="B2789" s="1">
        <v>34</v>
      </c>
    </row>
    <row r="2790" spans="1:2" x14ac:dyDescent="0.25">
      <c r="A2790" s="1">
        <v>102993</v>
      </c>
      <c r="B2790" s="1">
        <v>263</v>
      </c>
    </row>
    <row r="2791" spans="1:2" x14ac:dyDescent="0.25">
      <c r="A2791" s="1">
        <v>101430</v>
      </c>
      <c r="B2791" s="1">
        <v>180</v>
      </c>
    </row>
    <row r="2792" spans="1:2" x14ac:dyDescent="0.25">
      <c r="A2792" s="1">
        <v>100750</v>
      </c>
      <c r="B2792" s="1">
        <v>123</v>
      </c>
    </row>
    <row r="2793" spans="1:2" x14ac:dyDescent="0.25">
      <c r="A2793" s="1">
        <v>102909</v>
      </c>
      <c r="B2793" s="1">
        <v>865</v>
      </c>
    </row>
    <row r="2794" spans="1:2" x14ac:dyDescent="0.25">
      <c r="A2794" s="1">
        <v>102587</v>
      </c>
      <c r="B2794" s="1">
        <v>129</v>
      </c>
    </row>
    <row r="2795" spans="1:2" x14ac:dyDescent="0.25">
      <c r="A2795" s="1">
        <v>100255</v>
      </c>
      <c r="B2795" s="1">
        <v>84</v>
      </c>
    </row>
    <row r="2796" spans="1:2" x14ac:dyDescent="0.25">
      <c r="A2796" s="1">
        <v>102526</v>
      </c>
      <c r="B2796" s="1">
        <v>54</v>
      </c>
    </row>
    <row r="2797" spans="1:2" x14ac:dyDescent="0.25">
      <c r="A2797" s="1">
        <v>102652</v>
      </c>
      <c r="B2797" s="1">
        <v>46</v>
      </c>
    </row>
    <row r="2798" spans="1:2" x14ac:dyDescent="0.25">
      <c r="A2798" s="1">
        <v>101389</v>
      </c>
      <c r="B2798" s="1">
        <v>181</v>
      </c>
    </row>
    <row r="2799" spans="1:2" x14ac:dyDescent="0.25">
      <c r="A2799" s="1">
        <v>100133</v>
      </c>
      <c r="B2799" s="1">
        <v>60</v>
      </c>
    </row>
    <row r="2800" spans="1:2" x14ac:dyDescent="0.25">
      <c r="A2800" s="1">
        <v>103115</v>
      </c>
      <c r="B2800" s="1">
        <v>63</v>
      </c>
    </row>
    <row r="2801" spans="1:2" x14ac:dyDescent="0.25">
      <c r="A2801" s="1">
        <v>102256</v>
      </c>
      <c r="B2801" s="1">
        <v>66</v>
      </c>
    </row>
    <row r="2802" spans="1:2" x14ac:dyDescent="0.25">
      <c r="A2802" s="1">
        <v>100509</v>
      </c>
      <c r="B2802" s="1">
        <v>63</v>
      </c>
    </row>
    <row r="2803" spans="1:2" x14ac:dyDescent="0.25">
      <c r="A2803" s="1">
        <v>100090</v>
      </c>
      <c r="B2803" s="1">
        <v>82</v>
      </c>
    </row>
    <row r="2804" spans="1:2" x14ac:dyDescent="0.25">
      <c r="A2804" s="1">
        <v>101752</v>
      </c>
      <c r="B2804" s="1">
        <v>51</v>
      </c>
    </row>
    <row r="2805" spans="1:2" x14ac:dyDescent="0.25">
      <c r="A2805" s="1">
        <v>102304</v>
      </c>
      <c r="B2805" s="1">
        <v>103</v>
      </c>
    </row>
    <row r="2806" spans="1:2" x14ac:dyDescent="0.25">
      <c r="A2806" s="1">
        <v>102826</v>
      </c>
      <c r="B2806" s="1">
        <v>7</v>
      </c>
    </row>
    <row r="2807" spans="1:2" x14ac:dyDescent="0.25">
      <c r="A2807" s="1">
        <v>101201</v>
      </c>
      <c r="B2807" s="1">
        <v>47</v>
      </c>
    </row>
    <row r="2808" spans="1:2" x14ac:dyDescent="0.25">
      <c r="A2808" s="1">
        <v>102803</v>
      </c>
      <c r="B2808" s="1">
        <v>150</v>
      </c>
    </row>
    <row r="2809" spans="1:2" x14ac:dyDescent="0.25">
      <c r="A2809" s="1">
        <v>101237</v>
      </c>
      <c r="B2809" s="1">
        <v>116</v>
      </c>
    </row>
    <row r="2810" spans="1:2" x14ac:dyDescent="0.25">
      <c r="A2810" s="1">
        <v>102739</v>
      </c>
      <c r="B2810" s="1">
        <v>183</v>
      </c>
    </row>
    <row r="2811" spans="1:2" x14ac:dyDescent="0.25">
      <c r="A2811" s="1">
        <v>100594</v>
      </c>
      <c r="B2811" s="1">
        <v>297</v>
      </c>
    </row>
    <row r="2812" spans="1:2" x14ac:dyDescent="0.25">
      <c r="A2812" s="1">
        <v>102420</v>
      </c>
      <c r="B2812" s="1">
        <v>156</v>
      </c>
    </row>
    <row r="2813" spans="1:2" x14ac:dyDescent="0.25">
      <c r="A2813" s="1">
        <v>100138</v>
      </c>
      <c r="B2813" s="1">
        <v>82</v>
      </c>
    </row>
    <row r="2814" spans="1:2" x14ac:dyDescent="0.25">
      <c r="A2814" s="1">
        <v>102609</v>
      </c>
      <c r="B2814" s="1">
        <v>0</v>
      </c>
    </row>
    <row r="2815" spans="1:2" x14ac:dyDescent="0.25">
      <c r="A2815" s="1">
        <v>101934</v>
      </c>
      <c r="B2815" s="1">
        <v>10</v>
      </c>
    </row>
    <row r="2816" spans="1:2" x14ac:dyDescent="0.25">
      <c r="A2816" s="1">
        <v>102618</v>
      </c>
      <c r="B2816" s="1">
        <v>364</v>
      </c>
    </row>
    <row r="2817" spans="1:2" x14ac:dyDescent="0.25">
      <c r="A2817" s="1">
        <v>100979</v>
      </c>
      <c r="B2817" s="1">
        <v>68</v>
      </c>
    </row>
    <row r="2818" spans="1:2" x14ac:dyDescent="0.25">
      <c r="A2818" s="1">
        <v>100119</v>
      </c>
      <c r="B2818" s="1">
        <v>171</v>
      </c>
    </row>
    <row r="2819" spans="1:2" x14ac:dyDescent="0.25">
      <c r="A2819" s="1">
        <v>101542</v>
      </c>
      <c r="B2819" s="1">
        <v>78</v>
      </c>
    </row>
    <row r="2820" spans="1:2" x14ac:dyDescent="0.25">
      <c r="A2820" s="1">
        <v>102201</v>
      </c>
      <c r="B2820" s="1">
        <v>501</v>
      </c>
    </row>
    <row r="2821" spans="1:2" x14ac:dyDescent="0.25">
      <c r="A2821" s="1">
        <v>101294</v>
      </c>
      <c r="B2821" s="1">
        <v>65</v>
      </c>
    </row>
    <row r="2822" spans="1:2" x14ac:dyDescent="0.25">
      <c r="A2822" s="1">
        <v>102468</v>
      </c>
      <c r="B2822" s="1">
        <v>68</v>
      </c>
    </row>
    <row r="2823" spans="1:2" x14ac:dyDescent="0.25">
      <c r="A2823" s="1">
        <v>103134</v>
      </c>
      <c r="B2823" s="1">
        <v>48</v>
      </c>
    </row>
    <row r="2824" spans="1:2" x14ac:dyDescent="0.25">
      <c r="A2824" s="1">
        <v>101820</v>
      </c>
      <c r="B2824" s="1">
        <v>688</v>
      </c>
    </row>
    <row r="2825" spans="1:2" x14ac:dyDescent="0.25">
      <c r="A2825" s="1">
        <v>101385</v>
      </c>
      <c r="B2825" s="1">
        <v>74</v>
      </c>
    </row>
    <row r="2826" spans="1:2" x14ac:dyDescent="0.25">
      <c r="A2826" s="1">
        <v>102572</v>
      </c>
      <c r="B2826" s="1">
        <v>6</v>
      </c>
    </row>
    <row r="2827" spans="1:2" x14ac:dyDescent="0.25">
      <c r="A2827" s="1">
        <v>101770</v>
      </c>
      <c r="B2827" s="1">
        <v>5</v>
      </c>
    </row>
    <row r="2828" spans="1:2" x14ac:dyDescent="0.25">
      <c r="A2828" s="1">
        <v>100723</v>
      </c>
      <c r="B2828" s="1">
        <v>28</v>
      </c>
    </row>
    <row r="2829" spans="1:2" x14ac:dyDescent="0.25">
      <c r="A2829" s="1">
        <v>100761</v>
      </c>
      <c r="B2829" s="1">
        <v>177</v>
      </c>
    </row>
    <row r="2830" spans="1:2" x14ac:dyDescent="0.25">
      <c r="A2830" s="1">
        <v>100301</v>
      </c>
      <c r="B2830" s="1">
        <v>277</v>
      </c>
    </row>
    <row r="2831" spans="1:2" x14ac:dyDescent="0.25">
      <c r="A2831" s="1">
        <v>102761</v>
      </c>
      <c r="B2831" s="1">
        <v>290</v>
      </c>
    </row>
    <row r="2832" spans="1:2" x14ac:dyDescent="0.25">
      <c r="A2832" s="1">
        <v>102823</v>
      </c>
      <c r="B2832" s="1">
        <v>194</v>
      </c>
    </row>
    <row r="2833" spans="1:2" x14ac:dyDescent="0.25">
      <c r="A2833" s="1">
        <v>101856</v>
      </c>
      <c r="B2833" s="1">
        <v>3</v>
      </c>
    </row>
    <row r="2834" spans="1:2" x14ac:dyDescent="0.25">
      <c r="A2834" s="1">
        <v>101419</v>
      </c>
      <c r="B2834" s="1">
        <v>77</v>
      </c>
    </row>
    <row r="2835" spans="1:2" x14ac:dyDescent="0.25">
      <c r="A2835" s="1">
        <v>101639</v>
      </c>
      <c r="B2835" s="1">
        <v>75</v>
      </c>
    </row>
    <row r="2836" spans="1:2" x14ac:dyDescent="0.25">
      <c r="A2836" s="1">
        <v>102961</v>
      </c>
      <c r="B2836" s="1">
        <v>152</v>
      </c>
    </row>
    <row r="2837" spans="1:2" x14ac:dyDescent="0.25">
      <c r="A2837" s="1">
        <v>100361</v>
      </c>
      <c r="B2837" s="1">
        <v>84</v>
      </c>
    </row>
    <row r="2838" spans="1:2" x14ac:dyDescent="0.25">
      <c r="A2838" s="1">
        <v>102234</v>
      </c>
      <c r="B2838" s="1">
        <v>189</v>
      </c>
    </row>
    <row r="2839" spans="1:2" x14ac:dyDescent="0.25">
      <c r="A2839" s="1">
        <v>100469</v>
      </c>
      <c r="B2839" s="1">
        <v>75</v>
      </c>
    </row>
    <row r="2840" spans="1:2" x14ac:dyDescent="0.25">
      <c r="A2840" s="1">
        <v>103203</v>
      </c>
      <c r="B2840" s="1">
        <v>456</v>
      </c>
    </row>
    <row r="2841" spans="1:2" x14ac:dyDescent="0.25">
      <c r="A2841" s="1">
        <v>102939</v>
      </c>
      <c r="B2841" s="1">
        <v>66</v>
      </c>
    </row>
    <row r="2842" spans="1:2" x14ac:dyDescent="0.25">
      <c r="A2842" s="1">
        <v>100659</v>
      </c>
      <c r="B2842" s="1">
        <v>75</v>
      </c>
    </row>
    <row r="2843" spans="1:2" x14ac:dyDescent="0.25">
      <c r="A2843" s="1">
        <v>101264</v>
      </c>
      <c r="B2843" s="1">
        <v>671</v>
      </c>
    </row>
    <row r="2844" spans="1:2" x14ac:dyDescent="0.25">
      <c r="A2844" s="1">
        <v>102444</v>
      </c>
      <c r="B2844" s="1">
        <v>41</v>
      </c>
    </row>
    <row r="2845" spans="1:2" x14ac:dyDescent="0.25">
      <c r="A2845" s="1">
        <v>102527</v>
      </c>
      <c r="B2845" s="1">
        <v>35</v>
      </c>
    </row>
    <row r="2846" spans="1:2" x14ac:dyDescent="0.25">
      <c r="A2846" s="1">
        <v>102665</v>
      </c>
      <c r="B2846" s="1">
        <v>67</v>
      </c>
    </row>
    <row r="2847" spans="1:2" x14ac:dyDescent="0.25">
      <c r="A2847" s="1">
        <v>102211</v>
      </c>
      <c r="B2847" s="1">
        <v>47</v>
      </c>
    </row>
    <row r="2848" spans="1:2" x14ac:dyDescent="0.25">
      <c r="A2848" s="1">
        <v>100774</v>
      </c>
      <c r="B2848" s="1">
        <v>762</v>
      </c>
    </row>
    <row r="2849" spans="1:2" x14ac:dyDescent="0.25">
      <c r="A2849" s="1">
        <v>102233</v>
      </c>
      <c r="B2849" s="1">
        <v>250</v>
      </c>
    </row>
    <row r="2850" spans="1:2" x14ac:dyDescent="0.25">
      <c r="A2850" s="1">
        <v>101845</v>
      </c>
      <c r="B2850" s="1">
        <v>30</v>
      </c>
    </row>
    <row r="2851" spans="1:2" x14ac:dyDescent="0.25">
      <c r="A2851" s="1">
        <v>101019</v>
      </c>
      <c r="B2851" s="1">
        <v>44</v>
      </c>
    </row>
    <row r="2852" spans="1:2" x14ac:dyDescent="0.25">
      <c r="A2852" s="1">
        <v>103148</v>
      </c>
      <c r="B2852" s="1">
        <v>63</v>
      </c>
    </row>
    <row r="2853" spans="1:2" x14ac:dyDescent="0.25">
      <c r="A2853" s="1">
        <v>102194</v>
      </c>
      <c r="B2853" s="1">
        <v>43</v>
      </c>
    </row>
    <row r="2854" spans="1:2" x14ac:dyDescent="0.25">
      <c r="A2854" s="1">
        <v>102284</v>
      </c>
      <c r="B2854" s="1">
        <v>268</v>
      </c>
    </row>
    <row r="2855" spans="1:2" x14ac:dyDescent="0.25">
      <c r="A2855" s="1">
        <v>102103</v>
      </c>
      <c r="B2855" s="1">
        <v>895</v>
      </c>
    </row>
    <row r="2856" spans="1:2" x14ac:dyDescent="0.25">
      <c r="A2856" s="1">
        <v>101553</v>
      </c>
      <c r="B2856" s="1">
        <v>61</v>
      </c>
    </row>
    <row r="2857" spans="1:2" x14ac:dyDescent="0.25">
      <c r="A2857" s="1">
        <v>101282</v>
      </c>
      <c r="B2857" s="1">
        <v>19</v>
      </c>
    </row>
    <row r="2858" spans="1:2" x14ac:dyDescent="0.25">
      <c r="A2858" s="1">
        <v>102334</v>
      </c>
      <c r="B2858" s="1">
        <v>249</v>
      </c>
    </row>
    <row r="2859" spans="1:2" x14ac:dyDescent="0.25">
      <c r="A2859" s="1">
        <v>102639</v>
      </c>
      <c r="B2859" s="1">
        <v>2</v>
      </c>
    </row>
    <row r="2860" spans="1:2" x14ac:dyDescent="0.25">
      <c r="A2860" s="1">
        <v>101857</v>
      </c>
      <c r="B2860" s="1">
        <v>118</v>
      </c>
    </row>
    <row r="2861" spans="1:2" x14ac:dyDescent="0.25">
      <c r="A2861" s="1">
        <v>102465</v>
      </c>
      <c r="B2861" s="1">
        <v>281</v>
      </c>
    </row>
    <row r="2862" spans="1:2" x14ac:dyDescent="0.25">
      <c r="A2862" s="1">
        <v>101414</v>
      </c>
      <c r="B2862" s="1">
        <v>163</v>
      </c>
    </row>
    <row r="2863" spans="1:2" x14ac:dyDescent="0.25">
      <c r="A2863" s="1">
        <v>101252</v>
      </c>
      <c r="B2863" s="1">
        <v>45</v>
      </c>
    </row>
    <row r="2864" spans="1:2" x14ac:dyDescent="0.25">
      <c r="A2864" s="1">
        <v>102226</v>
      </c>
      <c r="B2864" s="1">
        <v>26</v>
      </c>
    </row>
    <row r="2865" spans="1:2" x14ac:dyDescent="0.25">
      <c r="A2865" s="1">
        <v>102698</v>
      </c>
      <c r="B2865" s="1">
        <v>73</v>
      </c>
    </row>
    <row r="2866" spans="1:2" x14ac:dyDescent="0.25">
      <c r="A2866" s="1">
        <v>102784</v>
      </c>
      <c r="B2866" s="1">
        <v>8</v>
      </c>
    </row>
    <row r="2867" spans="1:2" x14ac:dyDescent="0.25">
      <c r="A2867" s="1">
        <v>101656</v>
      </c>
      <c r="B2867" s="1">
        <v>822</v>
      </c>
    </row>
    <row r="2868" spans="1:2" x14ac:dyDescent="0.25">
      <c r="A2868" s="1">
        <v>103093</v>
      </c>
      <c r="B2868" s="1">
        <v>299</v>
      </c>
    </row>
    <row r="2869" spans="1:2" x14ac:dyDescent="0.25">
      <c r="A2869" s="1">
        <v>100734</v>
      </c>
      <c r="B2869" s="1">
        <v>61</v>
      </c>
    </row>
    <row r="2870" spans="1:2" x14ac:dyDescent="0.25">
      <c r="A2870" s="1">
        <v>101875</v>
      </c>
      <c r="B2870" s="1">
        <v>105</v>
      </c>
    </row>
    <row r="2871" spans="1:2" x14ac:dyDescent="0.25">
      <c r="A2871" s="1">
        <v>102142</v>
      </c>
      <c r="B2871" s="1">
        <v>49</v>
      </c>
    </row>
    <row r="2872" spans="1:2" x14ac:dyDescent="0.25">
      <c r="A2872" s="1">
        <v>100413</v>
      </c>
      <c r="B2872" s="1">
        <v>236</v>
      </c>
    </row>
    <row r="2873" spans="1:2" x14ac:dyDescent="0.25">
      <c r="A2873" s="1">
        <v>101992</v>
      </c>
      <c r="B2873" s="1">
        <v>22</v>
      </c>
    </row>
    <row r="2874" spans="1:2" x14ac:dyDescent="0.25">
      <c r="A2874" s="1">
        <v>100226</v>
      </c>
      <c r="B2874" s="1">
        <v>49</v>
      </c>
    </row>
    <row r="2875" spans="1:2" x14ac:dyDescent="0.25">
      <c r="A2875" s="1">
        <v>102062</v>
      </c>
      <c r="B2875" s="1">
        <v>261</v>
      </c>
    </row>
    <row r="2876" spans="1:2" x14ac:dyDescent="0.25">
      <c r="A2876" s="1">
        <v>101790</v>
      </c>
      <c r="B2876" s="1">
        <v>20</v>
      </c>
    </row>
    <row r="2877" spans="1:2" x14ac:dyDescent="0.25">
      <c r="A2877" s="1">
        <v>102347</v>
      </c>
      <c r="B2877" s="1">
        <v>1</v>
      </c>
    </row>
    <row r="2878" spans="1:2" x14ac:dyDescent="0.25">
      <c r="A2878" s="1">
        <v>102106</v>
      </c>
      <c r="B2878" s="1">
        <v>594</v>
      </c>
    </row>
    <row r="2879" spans="1:2" x14ac:dyDescent="0.25">
      <c r="A2879" s="1">
        <v>100038</v>
      </c>
      <c r="B2879" s="1">
        <v>238</v>
      </c>
    </row>
    <row r="2880" spans="1:2" x14ac:dyDescent="0.25">
      <c r="A2880" s="1">
        <v>101142</v>
      </c>
      <c r="B2880" s="1">
        <v>191</v>
      </c>
    </row>
    <row r="2881" spans="1:2" x14ac:dyDescent="0.25">
      <c r="A2881" s="1">
        <v>100586</v>
      </c>
      <c r="B2881" s="1">
        <v>183</v>
      </c>
    </row>
    <row r="2882" spans="1:2" x14ac:dyDescent="0.25">
      <c r="A2882" s="1">
        <v>100512</v>
      </c>
      <c r="B2882" s="1">
        <v>125</v>
      </c>
    </row>
    <row r="2883" spans="1:2" x14ac:dyDescent="0.25">
      <c r="A2883" s="1">
        <v>102952</v>
      </c>
      <c r="B2883" s="1">
        <v>27</v>
      </c>
    </row>
    <row r="2884" spans="1:2" x14ac:dyDescent="0.25">
      <c r="A2884" s="1">
        <v>100233</v>
      </c>
      <c r="B2884" s="1">
        <v>33</v>
      </c>
    </row>
    <row r="2885" spans="1:2" x14ac:dyDescent="0.25">
      <c r="A2885" s="1">
        <v>102409</v>
      </c>
      <c r="B2885" s="1">
        <v>47</v>
      </c>
    </row>
    <row r="2886" spans="1:2" x14ac:dyDescent="0.25">
      <c r="A2886" s="1">
        <v>100749</v>
      </c>
      <c r="B2886" s="1">
        <v>166</v>
      </c>
    </row>
    <row r="2887" spans="1:2" x14ac:dyDescent="0.25">
      <c r="A2887" s="1">
        <v>101154</v>
      </c>
      <c r="B2887" s="1">
        <v>69</v>
      </c>
    </row>
    <row r="2888" spans="1:2" x14ac:dyDescent="0.25">
      <c r="A2888" s="1">
        <v>101331</v>
      </c>
      <c r="B2888" s="1">
        <v>930</v>
      </c>
    </row>
    <row r="2889" spans="1:2" x14ac:dyDescent="0.25">
      <c r="A2889" s="1">
        <v>102150</v>
      </c>
      <c r="B2889" s="1">
        <v>2</v>
      </c>
    </row>
    <row r="2890" spans="1:2" x14ac:dyDescent="0.25">
      <c r="A2890" s="1">
        <v>102116</v>
      </c>
      <c r="B2890" s="1">
        <v>40</v>
      </c>
    </row>
    <row r="2891" spans="1:2" x14ac:dyDescent="0.25">
      <c r="A2891" s="1">
        <v>101625</v>
      </c>
      <c r="B2891" s="1">
        <v>193</v>
      </c>
    </row>
    <row r="2892" spans="1:2" x14ac:dyDescent="0.25">
      <c r="A2892" s="1">
        <v>101431</v>
      </c>
      <c r="B2892" s="1">
        <v>77</v>
      </c>
    </row>
    <row r="2893" spans="1:2" x14ac:dyDescent="0.25">
      <c r="A2893" s="1">
        <v>101515</v>
      </c>
      <c r="B2893" s="1">
        <v>78</v>
      </c>
    </row>
    <row r="2894" spans="1:2" x14ac:dyDescent="0.25">
      <c r="A2894" s="1">
        <v>100694</v>
      </c>
      <c r="B2894" s="1">
        <v>4</v>
      </c>
    </row>
    <row r="2895" spans="1:2" x14ac:dyDescent="0.25">
      <c r="A2895" s="1">
        <v>101609</v>
      </c>
      <c r="B2895" s="1">
        <v>368</v>
      </c>
    </row>
    <row r="2896" spans="1:2" x14ac:dyDescent="0.25">
      <c r="A2896" s="1">
        <v>102927</v>
      </c>
      <c r="B2896" s="1">
        <v>188</v>
      </c>
    </row>
    <row r="2897" spans="1:2" x14ac:dyDescent="0.25">
      <c r="A2897" s="1">
        <v>102685</v>
      </c>
      <c r="B2897" s="1">
        <v>127</v>
      </c>
    </row>
    <row r="2898" spans="1:2" x14ac:dyDescent="0.25">
      <c r="A2898" s="1">
        <v>102686</v>
      </c>
      <c r="B2898" s="1">
        <v>25</v>
      </c>
    </row>
    <row r="2899" spans="1:2" x14ac:dyDescent="0.25">
      <c r="A2899" s="1">
        <v>102400</v>
      </c>
      <c r="B2899" s="1">
        <v>27</v>
      </c>
    </row>
    <row r="2900" spans="1:2" x14ac:dyDescent="0.25">
      <c r="A2900" s="1">
        <v>101956</v>
      </c>
      <c r="B2900" s="1">
        <v>121</v>
      </c>
    </row>
    <row r="2901" spans="1:2" x14ac:dyDescent="0.25">
      <c r="A2901" s="1">
        <v>100230</v>
      </c>
      <c r="B2901" s="1">
        <v>12</v>
      </c>
    </row>
    <row r="2902" spans="1:2" x14ac:dyDescent="0.25">
      <c r="A2902" s="1">
        <v>101537</v>
      </c>
      <c r="B2902" s="1">
        <v>78</v>
      </c>
    </row>
    <row r="2903" spans="1:2" x14ac:dyDescent="0.25">
      <c r="A2903" s="1">
        <v>100100</v>
      </c>
      <c r="B2903" s="1">
        <v>158</v>
      </c>
    </row>
    <row r="2904" spans="1:2" x14ac:dyDescent="0.25">
      <c r="A2904" s="1">
        <v>101290</v>
      </c>
      <c r="B2904" s="1">
        <v>23</v>
      </c>
    </row>
    <row r="2905" spans="1:2" x14ac:dyDescent="0.25">
      <c r="A2905" s="1">
        <v>102959</v>
      </c>
      <c r="B2905" s="1">
        <v>20</v>
      </c>
    </row>
    <row r="2906" spans="1:2" x14ac:dyDescent="0.25">
      <c r="A2906" s="1">
        <v>102553</v>
      </c>
      <c r="B2906" s="1">
        <v>52</v>
      </c>
    </row>
    <row r="2907" spans="1:2" x14ac:dyDescent="0.25">
      <c r="A2907" s="1">
        <v>100710</v>
      </c>
      <c r="B2907" s="1">
        <v>321</v>
      </c>
    </row>
    <row r="2908" spans="1:2" x14ac:dyDescent="0.25">
      <c r="A2908" s="1">
        <v>102107</v>
      </c>
      <c r="B2908" s="1">
        <v>55</v>
      </c>
    </row>
    <row r="2909" spans="1:2" x14ac:dyDescent="0.25">
      <c r="A2909" s="1">
        <v>101582</v>
      </c>
      <c r="B2909" s="1">
        <v>78</v>
      </c>
    </row>
    <row r="2910" spans="1:2" x14ac:dyDescent="0.25">
      <c r="A2910" s="1">
        <v>101799</v>
      </c>
      <c r="B2910" s="1">
        <v>282</v>
      </c>
    </row>
    <row r="2911" spans="1:2" x14ac:dyDescent="0.25">
      <c r="A2911" s="1">
        <v>101529</v>
      </c>
      <c r="B2911" s="1">
        <v>181</v>
      </c>
    </row>
    <row r="2912" spans="1:2" x14ac:dyDescent="0.25">
      <c r="A2912" s="1">
        <v>102403</v>
      </c>
      <c r="B2912" s="1">
        <v>69</v>
      </c>
    </row>
    <row r="2913" spans="1:2" x14ac:dyDescent="0.25">
      <c r="A2913" s="1">
        <v>102941</v>
      </c>
      <c r="B2913" s="1">
        <v>580</v>
      </c>
    </row>
    <row r="2914" spans="1:2" x14ac:dyDescent="0.25">
      <c r="A2914" s="1">
        <v>100720</v>
      </c>
      <c r="B2914" s="1">
        <v>976</v>
      </c>
    </row>
    <row r="2915" spans="1:2" x14ac:dyDescent="0.25">
      <c r="A2915" s="1">
        <v>101650</v>
      </c>
      <c r="B2915" s="1">
        <v>75</v>
      </c>
    </row>
    <row r="2916" spans="1:2" x14ac:dyDescent="0.25">
      <c r="A2916" s="1">
        <v>102575</v>
      </c>
      <c r="B2916" s="1">
        <v>37</v>
      </c>
    </row>
    <row r="2917" spans="1:2" x14ac:dyDescent="0.25">
      <c r="A2917" s="1">
        <v>102842</v>
      </c>
      <c r="B2917" s="1">
        <v>778</v>
      </c>
    </row>
    <row r="2918" spans="1:2" x14ac:dyDescent="0.25">
      <c r="A2918" s="1">
        <v>101218</v>
      </c>
      <c r="B2918" s="1">
        <v>29</v>
      </c>
    </row>
    <row r="2919" spans="1:2" x14ac:dyDescent="0.25">
      <c r="A2919" s="1">
        <v>101916</v>
      </c>
      <c r="B2919" s="1">
        <v>18</v>
      </c>
    </row>
    <row r="2920" spans="1:2" x14ac:dyDescent="0.25">
      <c r="A2920" s="1">
        <v>102776</v>
      </c>
      <c r="B2920" s="1">
        <v>39</v>
      </c>
    </row>
    <row r="2921" spans="1:2" x14ac:dyDescent="0.25">
      <c r="A2921" s="1">
        <v>100371</v>
      </c>
      <c r="B2921" s="1">
        <v>175</v>
      </c>
    </row>
    <row r="2922" spans="1:2" x14ac:dyDescent="0.25">
      <c r="A2922" s="1">
        <v>101250</v>
      </c>
      <c r="B2922" s="1">
        <v>205</v>
      </c>
    </row>
    <row r="2923" spans="1:2" x14ac:dyDescent="0.25">
      <c r="A2923" s="1">
        <v>101670</v>
      </c>
      <c r="B2923" s="1">
        <v>119</v>
      </c>
    </row>
    <row r="2924" spans="1:2" x14ac:dyDescent="0.25">
      <c r="A2924" s="1">
        <v>100861</v>
      </c>
      <c r="B2924" s="1">
        <v>213</v>
      </c>
    </row>
    <row r="2925" spans="1:2" x14ac:dyDescent="0.25">
      <c r="A2925" s="1">
        <v>100203</v>
      </c>
      <c r="B2925" s="1">
        <v>237</v>
      </c>
    </row>
    <row r="2926" spans="1:2" x14ac:dyDescent="0.25">
      <c r="A2926" s="1">
        <v>102359</v>
      </c>
      <c r="B2926" s="1">
        <v>290</v>
      </c>
    </row>
    <row r="2927" spans="1:2" x14ac:dyDescent="0.25">
      <c r="A2927" s="1">
        <v>102482</v>
      </c>
      <c r="B2927" s="1">
        <v>247</v>
      </c>
    </row>
    <row r="2928" spans="1:2" x14ac:dyDescent="0.25">
      <c r="A2928" s="1">
        <v>100982</v>
      </c>
      <c r="B2928" s="1">
        <v>189</v>
      </c>
    </row>
    <row r="2929" spans="1:2" x14ac:dyDescent="0.25">
      <c r="A2929" s="1">
        <v>100419</v>
      </c>
      <c r="B2929" s="1">
        <v>489</v>
      </c>
    </row>
    <row r="2930" spans="1:2" x14ac:dyDescent="0.25">
      <c r="A2930" s="1">
        <v>100076</v>
      </c>
      <c r="B2930" s="1">
        <v>171</v>
      </c>
    </row>
    <row r="2931" spans="1:2" x14ac:dyDescent="0.25">
      <c r="A2931" s="1">
        <v>102365</v>
      </c>
      <c r="B2931" s="1">
        <v>196</v>
      </c>
    </row>
    <row r="2932" spans="1:2" x14ac:dyDescent="0.25">
      <c r="A2932" s="1">
        <v>100618</v>
      </c>
      <c r="B2932" s="1">
        <v>75</v>
      </c>
    </row>
    <row r="2933" spans="1:2" x14ac:dyDescent="0.25">
      <c r="A2933" s="1">
        <v>100957</v>
      </c>
      <c r="B2933" s="1">
        <v>657</v>
      </c>
    </row>
    <row r="2934" spans="1:2" x14ac:dyDescent="0.25">
      <c r="A2934" s="1">
        <v>103146</v>
      </c>
      <c r="B2934" s="1">
        <v>42</v>
      </c>
    </row>
    <row r="2935" spans="1:2" x14ac:dyDescent="0.25">
      <c r="A2935" s="1">
        <v>100052</v>
      </c>
      <c r="B2935" s="1">
        <v>42</v>
      </c>
    </row>
    <row r="2936" spans="1:2" x14ac:dyDescent="0.25">
      <c r="A2936" s="1">
        <v>101079</v>
      </c>
      <c r="B2936" s="1">
        <v>217</v>
      </c>
    </row>
    <row r="2937" spans="1:2" x14ac:dyDescent="0.25">
      <c r="A2937" s="1">
        <v>101733</v>
      </c>
      <c r="B2937" s="1">
        <v>72</v>
      </c>
    </row>
    <row r="2938" spans="1:2" x14ac:dyDescent="0.25">
      <c r="A2938" s="1">
        <v>102242</v>
      </c>
      <c r="B2938" s="1">
        <v>69</v>
      </c>
    </row>
    <row r="2939" spans="1:2" x14ac:dyDescent="0.25">
      <c r="A2939" s="1">
        <v>101208</v>
      </c>
      <c r="B2939" s="1">
        <v>15</v>
      </c>
    </row>
    <row r="2940" spans="1:2" x14ac:dyDescent="0.25">
      <c r="A2940" s="1">
        <v>100482</v>
      </c>
      <c r="B2940" s="1">
        <v>226</v>
      </c>
    </row>
    <row r="2941" spans="1:2" x14ac:dyDescent="0.25">
      <c r="A2941" s="1">
        <v>101826</v>
      </c>
      <c r="B2941" s="1">
        <v>188</v>
      </c>
    </row>
    <row r="2942" spans="1:2" x14ac:dyDescent="0.25">
      <c r="A2942" s="1">
        <v>102679</v>
      </c>
      <c r="B2942" s="1">
        <v>160</v>
      </c>
    </row>
    <row r="2943" spans="1:2" x14ac:dyDescent="0.25">
      <c r="A2943" s="1">
        <v>102230</v>
      </c>
      <c r="B2943" s="1">
        <v>187</v>
      </c>
    </row>
    <row r="2944" spans="1:2" x14ac:dyDescent="0.25">
      <c r="A2944" s="1">
        <v>102179</v>
      </c>
      <c r="B2944" s="1">
        <v>120</v>
      </c>
    </row>
    <row r="2945" spans="1:2" x14ac:dyDescent="0.25">
      <c r="A2945" s="1">
        <v>102771</v>
      </c>
      <c r="B2945" s="1">
        <v>836</v>
      </c>
    </row>
    <row r="2946" spans="1:2" x14ac:dyDescent="0.25">
      <c r="A2946" s="1">
        <v>101526</v>
      </c>
      <c r="B2946" s="1">
        <v>285</v>
      </c>
    </row>
    <row r="2947" spans="1:2" x14ac:dyDescent="0.25">
      <c r="A2947" s="1">
        <v>100009</v>
      </c>
      <c r="B2947" s="1">
        <v>293</v>
      </c>
    </row>
    <row r="2948" spans="1:2" x14ac:dyDescent="0.25">
      <c r="A2948" s="1">
        <v>100651</v>
      </c>
      <c r="B2948" s="1">
        <v>186</v>
      </c>
    </row>
    <row r="2949" spans="1:2" x14ac:dyDescent="0.25">
      <c r="A2949" s="1">
        <v>100191</v>
      </c>
      <c r="B2949" s="1">
        <v>952</v>
      </c>
    </row>
    <row r="2950" spans="1:2" x14ac:dyDescent="0.25">
      <c r="A2950" s="1">
        <v>102486</v>
      </c>
      <c r="B2950" s="1">
        <v>70</v>
      </c>
    </row>
    <row r="2951" spans="1:2" x14ac:dyDescent="0.25">
      <c r="A2951" s="1">
        <v>103141</v>
      </c>
      <c r="B2951" s="1">
        <v>298</v>
      </c>
    </row>
    <row r="2952" spans="1:2" x14ac:dyDescent="0.25">
      <c r="A2952" s="1">
        <v>100222</v>
      </c>
      <c r="B2952" s="1">
        <v>69</v>
      </c>
    </row>
    <row r="2953" spans="1:2" x14ac:dyDescent="0.25">
      <c r="A2953" s="1">
        <v>102292</v>
      </c>
      <c r="B2953" s="1">
        <v>30</v>
      </c>
    </row>
    <row r="2954" spans="1:2" x14ac:dyDescent="0.25">
      <c r="A2954" s="1">
        <v>101957</v>
      </c>
      <c r="B2954" s="1">
        <v>40</v>
      </c>
    </row>
    <row r="2955" spans="1:2" x14ac:dyDescent="0.25">
      <c r="A2955" s="1">
        <v>101623</v>
      </c>
      <c r="B2955" s="1">
        <v>998</v>
      </c>
    </row>
    <row r="2956" spans="1:2" x14ac:dyDescent="0.25">
      <c r="A2956" s="1">
        <v>100356</v>
      </c>
      <c r="B2956" s="1">
        <v>286</v>
      </c>
    </row>
    <row r="2957" spans="1:2" x14ac:dyDescent="0.25">
      <c r="A2957" s="1">
        <v>102859</v>
      </c>
      <c r="B2957" s="1">
        <v>178</v>
      </c>
    </row>
    <row r="2958" spans="1:2" x14ac:dyDescent="0.25">
      <c r="A2958" s="1">
        <v>100364</v>
      </c>
      <c r="B2958" s="1">
        <v>25</v>
      </c>
    </row>
    <row r="2959" spans="1:2" x14ac:dyDescent="0.25">
      <c r="A2959" s="1">
        <v>102266</v>
      </c>
      <c r="B2959" s="1">
        <v>453</v>
      </c>
    </row>
    <row r="2960" spans="1:2" x14ac:dyDescent="0.25">
      <c r="A2960" s="1">
        <v>101631</v>
      </c>
      <c r="B2960" s="1">
        <v>76</v>
      </c>
    </row>
    <row r="2961" spans="1:2" x14ac:dyDescent="0.25">
      <c r="A2961" s="1">
        <v>100728</v>
      </c>
      <c r="B2961" s="1">
        <v>234</v>
      </c>
    </row>
    <row r="2962" spans="1:2" x14ac:dyDescent="0.25">
      <c r="A2962" s="1">
        <v>101600</v>
      </c>
      <c r="B2962" s="1">
        <v>286</v>
      </c>
    </row>
    <row r="2963" spans="1:2" x14ac:dyDescent="0.25">
      <c r="A2963" s="1">
        <v>100283</v>
      </c>
      <c r="B2963" s="1">
        <v>84</v>
      </c>
    </row>
    <row r="2964" spans="1:2" x14ac:dyDescent="0.25">
      <c r="A2964" s="1">
        <v>102330</v>
      </c>
      <c r="B2964" s="1">
        <v>40</v>
      </c>
    </row>
    <row r="2965" spans="1:2" x14ac:dyDescent="0.25">
      <c r="A2965" s="1">
        <v>100784</v>
      </c>
      <c r="B2965" s="1">
        <v>68</v>
      </c>
    </row>
    <row r="2966" spans="1:2" x14ac:dyDescent="0.25">
      <c r="A2966" s="1">
        <v>102915</v>
      </c>
      <c r="B2966" s="1">
        <v>39</v>
      </c>
    </row>
    <row r="2967" spans="1:2" x14ac:dyDescent="0.25">
      <c r="A2967" s="1">
        <v>102209</v>
      </c>
      <c r="B2967" s="1">
        <v>81</v>
      </c>
    </row>
    <row r="2968" spans="1:2" x14ac:dyDescent="0.25">
      <c r="A2968" s="1">
        <v>102642</v>
      </c>
      <c r="B2968" s="1">
        <v>279</v>
      </c>
    </row>
    <row r="2969" spans="1:2" x14ac:dyDescent="0.25">
      <c r="A2969" s="1">
        <v>101330</v>
      </c>
      <c r="B2969" s="1">
        <v>167</v>
      </c>
    </row>
    <row r="2970" spans="1:2" x14ac:dyDescent="0.25">
      <c r="A2970" s="1">
        <v>100523</v>
      </c>
      <c r="B2970" s="1">
        <v>66</v>
      </c>
    </row>
    <row r="2971" spans="1:2" x14ac:dyDescent="0.25">
      <c r="A2971" s="1">
        <v>100748</v>
      </c>
      <c r="B2971" s="1">
        <v>68</v>
      </c>
    </row>
    <row r="2972" spans="1:2" x14ac:dyDescent="0.25">
      <c r="A2972" s="1">
        <v>100655</v>
      </c>
      <c r="B2972" s="1">
        <v>226</v>
      </c>
    </row>
    <row r="2973" spans="1:2" x14ac:dyDescent="0.25">
      <c r="A2973" s="1">
        <v>102756</v>
      </c>
      <c r="B2973" s="1">
        <v>111</v>
      </c>
    </row>
    <row r="2974" spans="1:2" x14ac:dyDescent="0.25">
      <c r="A2974" s="1">
        <v>101008</v>
      </c>
      <c r="B2974" s="1">
        <v>12</v>
      </c>
    </row>
    <row r="2975" spans="1:2" x14ac:dyDescent="0.25">
      <c r="A2975" s="1">
        <v>102331</v>
      </c>
      <c r="B2975" s="1">
        <v>58</v>
      </c>
    </row>
    <row r="2976" spans="1:2" x14ac:dyDescent="0.25">
      <c r="A2976" s="1">
        <v>102016</v>
      </c>
      <c r="B2976" s="1">
        <v>69</v>
      </c>
    </row>
    <row r="2977" spans="1:2" x14ac:dyDescent="0.25">
      <c r="A2977" s="1">
        <v>100238</v>
      </c>
      <c r="B2977" s="1">
        <v>53</v>
      </c>
    </row>
    <row r="2978" spans="1:2" x14ac:dyDescent="0.25">
      <c r="A2978" s="1">
        <v>100362</v>
      </c>
      <c r="B2978" s="1">
        <v>67</v>
      </c>
    </row>
    <row r="2979" spans="1:2" x14ac:dyDescent="0.25">
      <c r="A2979" s="1">
        <v>100653</v>
      </c>
      <c r="B2979" s="1">
        <v>75</v>
      </c>
    </row>
    <row r="2980" spans="1:2" x14ac:dyDescent="0.25">
      <c r="A2980" s="1">
        <v>100037</v>
      </c>
      <c r="B2980" s="1">
        <v>192</v>
      </c>
    </row>
    <row r="2981" spans="1:2" x14ac:dyDescent="0.25">
      <c r="A2981" s="1">
        <v>102605</v>
      </c>
      <c r="B2981" s="1">
        <v>23</v>
      </c>
    </row>
    <row r="2982" spans="1:2" x14ac:dyDescent="0.25">
      <c r="A2982" s="1">
        <v>101520</v>
      </c>
      <c r="B2982" s="1">
        <v>85</v>
      </c>
    </row>
    <row r="2983" spans="1:2" x14ac:dyDescent="0.25">
      <c r="A2983" s="1">
        <v>100197</v>
      </c>
      <c r="B2983" s="1">
        <v>1</v>
      </c>
    </row>
    <row r="2984" spans="1:2" x14ac:dyDescent="0.25">
      <c r="A2984" s="1">
        <v>102054</v>
      </c>
      <c r="B2984" s="1">
        <v>198</v>
      </c>
    </row>
    <row r="2985" spans="1:2" x14ac:dyDescent="0.25">
      <c r="A2985" s="1">
        <v>101572</v>
      </c>
      <c r="B2985" s="1">
        <v>181</v>
      </c>
    </row>
    <row r="2986" spans="1:2" x14ac:dyDescent="0.25">
      <c r="A2986" s="1">
        <v>102378</v>
      </c>
      <c r="B2986" s="1">
        <v>171</v>
      </c>
    </row>
    <row r="2987" spans="1:2" x14ac:dyDescent="0.25">
      <c r="A2987" s="1">
        <v>102838</v>
      </c>
      <c r="B2987" s="1">
        <v>59</v>
      </c>
    </row>
    <row r="2988" spans="1:2" x14ac:dyDescent="0.25">
      <c r="A2988" s="1">
        <v>101850</v>
      </c>
      <c r="B2988" s="1">
        <v>52</v>
      </c>
    </row>
    <row r="2989" spans="1:2" x14ac:dyDescent="0.25">
      <c r="A2989" s="1">
        <v>102601</v>
      </c>
      <c r="B2989" s="1">
        <v>280</v>
      </c>
    </row>
    <row r="2990" spans="1:2" x14ac:dyDescent="0.25">
      <c r="A2990" s="1">
        <v>103014</v>
      </c>
      <c r="B2990" s="1">
        <v>21</v>
      </c>
    </row>
    <row r="2991" spans="1:2" x14ac:dyDescent="0.25">
      <c r="A2991" s="1">
        <v>101966</v>
      </c>
      <c r="B2991" s="1">
        <v>18</v>
      </c>
    </row>
    <row r="2992" spans="1:2" x14ac:dyDescent="0.25">
      <c r="A2992" s="1">
        <v>101226</v>
      </c>
      <c r="B2992" s="1">
        <v>986</v>
      </c>
    </row>
    <row r="2993" spans="1:2" x14ac:dyDescent="0.25">
      <c r="A2993" s="1">
        <v>102522</v>
      </c>
      <c r="B2993" s="1">
        <v>21</v>
      </c>
    </row>
    <row r="2994" spans="1:2" x14ac:dyDescent="0.25">
      <c r="A2994" s="1">
        <v>100949</v>
      </c>
      <c r="B2994" s="1">
        <v>802</v>
      </c>
    </row>
    <row r="2995" spans="1:2" x14ac:dyDescent="0.25">
      <c r="A2995" s="1">
        <v>102664</v>
      </c>
      <c r="B2995" s="1">
        <v>33</v>
      </c>
    </row>
    <row r="2996" spans="1:2" x14ac:dyDescent="0.25">
      <c r="A2996" s="1">
        <v>101440</v>
      </c>
      <c r="B2996" s="1">
        <v>65</v>
      </c>
    </row>
    <row r="2997" spans="1:2" x14ac:dyDescent="0.25">
      <c r="A2997" s="1">
        <v>100813</v>
      </c>
      <c r="B2997" s="1">
        <v>317</v>
      </c>
    </row>
    <row r="2998" spans="1:2" x14ac:dyDescent="0.25">
      <c r="A2998" s="1">
        <v>101661</v>
      </c>
      <c r="B2998" s="1">
        <v>75</v>
      </c>
    </row>
    <row r="2999" spans="1:2" x14ac:dyDescent="0.25">
      <c r="A2999" s="1">
        <v>102169</v>
      </c>
      <c r="B2999" s="1">
        <v>60</v>
      </c>
    </row>
    <row r="3000" spans="1:2" x14ac:dyDescent="0.25">
      <c r="A3000" s="1">
        <v>102487</v>
      </c>
      <c r="B3000" s="1">
        <v>711</v>
      </c>
    </row>
    <row r="3001" spans="1:2" x14ac:dyDescent="0.25">
      <c r="A3001" s="1">
        <v>100847</v>
      </c>
      <c r="B3001" s="1">
        <v>68</v>
      </c>
    </row>
    <row r="3002" spans="1:2" x14ac:dyDescent="0.25">
      <c r="A3002" s="1">
        <v>101749</v>
      </c>
      <c r="B3002" s="1">
        <v>132</v>
      </c>
    </row>
    <row r="3003" spans="1:2" x14ac:dyDescent="0.25">
      <c r="A3003" s="1">
        <v>102007</v>
      </c>
      <c r="B3003" s="1">
        <v>188</v>
      </c>
    </row>
    <row r="3004" spans="1:2" x14ac:dyDescent="0.25">
      <c r="A3004" s="1">
        <v>100057</v>
      </c>
      <c r="B3004" s="1">
        <v>173</v>
      </c>
    </row>
    <row r="3005" spans="1:2" x14ac:dyDescent="0.25">
      <c r="A3005" s="1">
        <v>101683</v>
      </c>
      <c r="B3005" s="1">
        <v>159</v>
      </c>
    </row>
    <row r="3006" spans="1:2" x14ac:dyDescent="0.25">
      <c r="A3006" s="1">
        <v>100863</v>
      </c>
      <c r="B3006" s="1">
        <v>231</v>
      </c>
    </row>
    <row r="3007" spans="1:2" x14ac:dyDescent="0.25">
      <c r="A3007" s="1">
        <v>102393</v>
      </c>
      <c r="B3007" s="1">
        <v>84</v>
      </c>
    </row>
    <row r="3008" spans="1:2" x14ac:dyDescent="0.25">
      <c r="A3008" s="1">
        <v>102807</v>
      </c>
      <c r="B3008" s="1">
        <v>44</v>
      </c>
    </row>
    <row r="3009" spans="1:2" x14ac:dyDescent="0.25">
      <c r="A3009" s="1">
        <v>100776</v>
      </c>
      <c r="B3009" s="1">
        <v>196</v>
      </c>
    </row>
    <row r="3010" spans="1:2" x14ac:dyDescent="0.25">
      <c r="A3010" s="1">
        <v>102077</v>
      </c>
      <c r="B3010" s="1">
        <v>962</v>
      </c>
    </row>
    <row r="3011" spans="1:2" x14ac:dyDescent="0.25">
      <c r="A3011" s="1">
        <v>102022</v>
      </c>
      <c r="B3011" s="1">
        <v>67</v>
      </c>
    </row>
    <row r="3012" spans="1:2" x14ac:dyDescent="0.25">
      <c r="A3012" s="1">
        <v>103147</v>
      </c>
      <c r="B3012" s="1">
        <v>187</v>
      </c>
    </row>
    <row r="3013" spans="1:2" x14ac:dyDescent="0.25">
      <c r="A3013" s="1">
        <v>101747</v>
      </c>
      <c r="B3013" s="1">
        <v>33</v>
      </c>
    </row>
    <row r="3014" spans="1:2" x14ac:dyDescent="0.25">
      <c r="A3014" s="1">
        <v>102351</v>
      </c>
      <c r="B3014" s="1">
        <v>38</v>
      </c>
    </row>
    <row r="3015" spans="1:2" x14ac:dyDescent="0.25">
      <c r="A3015" s="1">
        <v>102501</v>
      </c>
      <c r="B3015" s="1">
        <v>196</v>
      </c>
    </row>
    <row r="3016" spans="1:2" x14ac:dyDescent="0.25">
      <c r="A3016" s="1">
        <v>102064</v>
      </c>
      <c r="B3016" s="1">
        <v>38</v>
      </c>
    </row>
    <row r="3017" spans="1:2" x14ac:dyDescent="0.25">
      <c r="A3017" s="1">
        <v>101809</v>
      </c>
      <c r="B3017" s="1">
        <v>56</v>
      </c>
    </row>
    <row r="3018" spans="1:2" x14ac:dyDescent="0.25">
      <c r="A3018" s="1">
        <v>100794</v>
      </c>
      <c r="B3018" s="1">
        <v>60</v>
      </c>
    </row>
    <row r="3019" spans="1:2" x14ac:dyDescent="0.25">
      <c r="A3019" s="1">
        <v>101636</v>
      </c>
      <c r="B3019" s="1">
        <v>76</v>
      </c>
    </row>
    <row r="3020" spans="1:2" x14ac:dyDescent="0.25">
      <c r="A3020" s="1">
        <v>101012</v>
      </c>
      <c r="B3020" s="1">
        <v>197</v>
      </c>
    </row>
    <row r="3021" spans="1:2" x14ac:dyDescent="0.25">
      <c r="A3021" s="1">
        <v>101944</v>
      </c>
      <c r="B3021" s="1">
        <v>763</v>
      </c>
    </row>
    <row r="3022" spans="1:2" x14ac:dyDescent="0.25">
      <c r="A3022" s="1">
        <v>100308</v>
      </c>
      <c r="B3022" s="1">
        <v>87</v>
      </c>
    </row>
    <row r="3023" spans="1:2" x14ac:dyDescent="0.25">
      <c r="A3023" s="1">
        <v>103189</v>
      </c>
      <c r="B3023" s="1">
        <v>69</v>
      </c>
    </row>
    <row r="3024" spans="1:2" x14ac:dyDescent="0.25">
      <c r="A3024" s="1">
        <v>100342</v>
      </c>
      <c r="B3024" s="1">
        <v>84</v>
      </c>
    </row>
    <row r="3025" spans="1:2" x14ac:dyDescent="0.25">
      <c r="A3025" s="1">
        <v>101610</v>
      </c>
      <c r="B3025" s="1">
        <v>192</v>
      </c>
    </row>
    <row r="3026" spans="1:2" x14ac:dyDescent="0.25">
      <c r="A3026" s="1">
        <v>102508</v>
      </c>
      <c r="B3026" s="1">
        <v>34</v>
      </c>
    </row>
    <row r="3027" spans="1:2" x14ac:dyDescent="0.25">
      <c r="A3027" s="1">
        <v>102058</v>
      </c>
      <c r="B3027" s="1">
        <v>165</v>
      </c>
    </row>
    <row r="3028" spans="1:2" x14ac:dyDescent="0.25">
      <c r="A3028" s="1">
        <v>101344</v>
      </c>
      <c r="B3028" s="1">
        <v>28</v>
      </c>
    </row>
    <row r="3029" spans="1:2" x14ac:dyDescent="0.25">
      <c r="A3029" s="1">
        <v>100537</v>
      </c>
      <c r="B3029" s="1">
        <v>75</v>
      </c>
    </row>
    <row r="3030" spans="1:2" x14ac:dyDescent="0.25">
      <c r="A3030" s="1">
        <v>101810</v>
      </c>
      <c r="B3030" s="1">
        <v>169</v>
      </c>
    </row>
    <row r="3031" spans="1:2" x14ac:dyDescent="0.25">
      <c r="A3031" s="1">
        <v>102371</v>
      </c>
      <c r="B3031" s="1">
        <v>66</v>
      </c>
    </row>
    <row r="3032" spans="1:2" x14ac:dyDescent="0.25">
      <c r="A3032" s="1">
        <v>102578</v>
      </c>
      <c r="B3032" s="1">
        <v>188</v>
      </c>
    </row>
    <row r="3033" spans="1:2" x14ac:dyDescent="0.25">
      <c r="A3033" s="1">
        <v>101343</v>
      </c>
      <c r="B3033" s="1">
        <v>208</v>
      </c>
    </row>
    <row r="3034" spans="1:2" x14ac:dyDescent="0.25">
      <c r="A3034" s="1">
        <v>101053</v>
      </c>
      <c r="B3034" s="1">
        <v>34</v>
      </c>
    </row>
    <row r="3035" spans="1:2" x14ac:dyDescent="0.25">
      <c r="A3035" s="1">
        <v>103194</v>
      </c>
      <c r="B3035" s="1">
        <v>468</v>
      </c>
    </row>
    <row r="3036" spans="1:2" x14ac:dyDescent="0.25">
      <c r="A3036" s="1">
        <v>100397</v>
      </c>
      <c r="B3036" s="1">
        <v>300</v>
      </c>
    </row>
    <row r="3037" spans="1:2" x14ac:dyDescent="0.25">
      <c r="A3037" s="1">
        <v>101130</v>
      </c>
      <c r="B3037" s="1">
        <v>202</v>
      </c>
    </row>
    <row r="3038" spans="1:2" x14ac:dyDescent="0.25">
      <c r="A3038" s="1">
        <v>103110</v>
      </c>
      <c r="B3038" s="1">
        <v>2</v>
      </c>
    </row>
    <row r="3039" spans="1:2" x14ac:dyDescent="0.25">
      <c r="A3039" s="1">
        <v>100657</v>
      </c>
      <c r="B3039" s="1">
        <v>75</v>
      </c>
    </row>
    <row r="3040" spans="1:2" x14ac:dyDescent="0.25">
      <c r="A3040" s="1">
        <v>101273</v>
      </c>
      <c r="B3040" s="1">
        <v>75</v>
      </c>
    </row>
    <row r="3041" spans="1:2" x14ac:dyDescent="0.25">
      <c r="A3041" s="1">
        <v>100075</v>
      </c>
      <c r="B3041" s="1">
        <v>61</v>
      </c>
    </row>
    <row r="3042" spans="1:2" x14ac:dyDescent="0.25">
      <c r="A3042" s="1">
        <v>101584</v>
      </c>
      <c r="B3042" s="1">
        <v>178</v>
      </c>
    </row>
    <row r="3043" spans="1:2" x14ac:dyDescent="0.25">
      <c r="A3043" s="1">
        <v>102262</v>
      </c>
      <c r="B3043" s="1">
        <v>53</v>
      </c>
    </row>
    <row r="3044" spans="1:2" x14ac:dyDescent="0.25">
      <c r="A3044" s="1">
        <v>100056</v>
      </c>
      <c r="B3044" s="1">
        <v>162</v>
      </c>
    </row>
    <row r="3045" spans="1:2" x14ac:dyDescent="0.25">
      <c r="A3045" s="1">
        <v>100336</v>
      </c>
      <c r="B3045" s="1">
        <v>187</v>
      </c>
    </row>
    <row r="3046" spans="1:2" x14ac:dyDescent="0.25">
      <c r="A3046" s="1">
        <v>100446</v>
      </c>
      <c r="B3046" s="1">
        <v>63</v>
      </c>
    </row>
    <row r="3047" spans="1:2" x14ac:dyDescent="0.25">
      <c r="A3047" s="1">
        <v>101816</v>
      </c>
      <c r="B3047" s="1">
        <v>165</v>
      </c>
    </row>
    <row r="3048" spans="1:2" x14ac:dyDescent="0.25">
      <c r="A3048" s="1">
        <v>103165</v>
      </c>
      <c r="B3048" s="1">
        <v>27</v>
      </c>
    </row>
    <row r="3049" spans="1:2" x14ac:dyDescent="0.25">
      <c r="A3049" s="1">
        <v>101741</v>
      </c>
      <c r="B3049" s="1">
        <v>265</v>
      </c>
    </row>
    <row r="3050" spans="1:2" x14ac:dyDescent="0.25">
      <c r="A3050" s="1">
        <v>100962</v>
      </c>
      <c r="B3050" s="1">
        <v>210</v>
      </c>
    </row>
    <row r="3051" spans="1:2" x14ac:dyDescent="0.25">
      <c r="A3051" s="1">
        <v>102237</v>
      </c>
      <c r="B3051" s="1">
        <v>191</v>
      </c>
    </row>
    <row r="3052" spans="1:2" x14ac:dyDescent="0.25">
      <c r="A3052" s="1">
        <v>101866</v>
      </c>
      <c r="B3052" s="1">
        <v>172</v>
      </c>
    </row>
    <row r="3053" spans="1:2" x14ac:dyDescent="0.25">
      <c r="A3053" s="1">
        <v>100117</v>
      </c>
      <c r="B3053" s="1">
        <v>241</v>
      </c>
    </row>
    <row r="3054" spans="1:2" x14ac:dyDescent="0.25">
      <c r="A3054" s="1">
        <v>103065</v>
      </c>
      <c r="B3054" s="1">
        <v>57</v>
      </c>
    </row>
    <row r="3055" spans="1:2" x14ac:dyDescent="0.25">
      <c r="A3055" s="1">
        <v>102189</v>
      </c>
      <c r="B3055" s="1">
        <v>185</v>
      </c>
    </row>
    <row r="3056" spans="1:2" x14ac:dyDescent="0.25">
      <c r="A3056" s="1">
        <v>100993</v>
      </c>
      <c r="B3056" s="1">
        <v>156</v>
      </c>
    </row>
    <row r="3057" spans="1:2" x14ac:dyDescent="0.25">
      <c r="A3057" s="1">
        <v>100073</v>
      </c>
      <c r="B3057" s="1">
        <v>54</v>
      </c>
    </row>
    <row r="3058" spans="1:2" x14ac:dyDescent="0.25">
      <c r="A3058" s="1">
        <v>101392</v>
      </c>
      <c r="B3058" s="1">
        <v>77</v>
      </c>
    </row>
    <row r="3059" spans="1:2" x14ac:dyDescent="0.25">
      <c r="A3059" s="1">
        <v>101772</v>
      </c>
      <c r="B3059" s="1">
        <v>196</v>
      </c>
    </row>
    <row r="3060" spans="1:2" x14ac:dyDescent="0.25">
      <c r="A3060" s="1">
        <v>100754</v>
      </c>
      <c r="B3060" s="1">
        <v>129</v>
      </c>
    </row>
    <row r="3061" spans="1:2" x14ac:dyDescent="0.25">
      <c r="A3061" s="1">
        <v>103200</v>
      </c>
      <c r="B3061" s="1">
        <v>168</v>
      </c>
    </row>
    <row r="3062" spans="1:2" x14ac:dyDescent="0.25">
      <c r="A3062" s="1">
        <v>101287</v>
      </c>
      <c r="B3062" s="1">
        <v>180</v>
      </c>
    </row>
    <row r="3063" spans="1:2" x14ac:dyDescent="0.25">
      <c r="A3063" s="1">
        <v>101867</v>
      </c>
      <c r="B3063" s="1">
        <v>26</v>
      </c>
    </row>
    <row r="3064" spans="1:2" x14ac:dyDescent="0.25">
      <c r="A3064" s="1">
        <v>100884</v>
      </c>
      <c r="B3064" s="1">
        <v>205</v>
      </c>
    </row>
    <row r="3065" spans="1:2" x14ac:dyDescent="0.25">
      <c r="A3065" s="1">
        <v>102040</v>
      </c>
      <c r="B3065" s="1">
        <v>743</v>
      </c>
    </row>
    <row r="3066" spans="1:2" x14ac:dyDescent="0.25">
      <c r="A3066" s="1">
        <v>102013</v>
      </c>
      <c r="B3066" s="1">
        <v>288</v>
      </c>
    </row>
    <row r="3067" spans="1:2" x14ac:dyDescent="0.25">
      <c r="A3067" s="1">
        <v>101017</v>
      </c>
      <c r="B3067" s="1">
        <v>28</v>
      </c>
    </row>
    <row r="3068" spans="1:2" x14ac:dyDescent="0.25">
      <c r="A3068" s="1">
        <v>101613</v>
      </c>
      <c r="B3068" s="1">
        <v>76</v>
      </c>
    </row>
    <row r="3069" spans="1:2" x14ac:dyDescent="0.25">
      <c r="A3069" s="1">
        <v>103085</v>
      </c>
      <c r="B3069" s="1">
        <v>57</v>
      </c>
    </row>
    <row r="3070" spans="1:2" x14ac:dyDescent="0.25">
      <c r="A3070" s="1">
        <v>101242</v>
      </c>
      <c r="B3070" s="1">
        <v>46</v>
      </c>
    </row>
    <row r="3071" spans="1:2" x14ac:dyDescent="0.25">
      <c r="A3071" s="1">
        <v>102528</v>
      </c>
      <c r="B3071" s="1">
        <v>127</v>
      </c>
    </row>
    <row r="3072" spans="1:2" x14ac:dyDescent="0.25">
      <c r="A3072" s="1">
        <v>102382</v>
      </c>
      <c r="B3072" s="1">
        <v>14</v>
      </c>
    </row>
    <row r="3073" spans="1:2" x14ac:dyDescent="0.25">
      <c r="A3073" s="1">
        <v>102157</v>
      </c>
      <c r="B3073" s="1">
        <v>69</v>
      </c>
    </row>
    <row r="3074" spans="1:2" x14ac:dyDescent="0.25">
      <c r="A3074" s="1">
        <v>102874</v>
      </c>
      <c r="B3074" s="1">
        <v>38</v>
      </c>
    </row>
    <row r="3075" spans="1:2" x14ac:dyDescent="0.25">
      <c r="A3075" s="1">
        <v>102936</v>
      </c>
      <c r="B3075" s="1">
        <v>25</v>
      </c>
    </row>
    <row r="3076" spans="1:2" x14ac:dyDescent="0.25">
      <c r="A3076" s="1">
        <v>102878</v>
      </c>
      <c r="B3076" s="1">
        <v>48</v>
      </c>
    </row>
    <row r="3077" spans="1:2" x14ac:dyDescent="0.25">
      <c r="A3077" s="1">
        <v>102611</v>
      </c>
      <c r="B3077" s="1">
        <v>903</v>
      </c>
    </row>
    <row r="3078" spans="1:2" x14ac:dyDescent="0.25">
      <c r="A3078" s="1">
        <v>102558</v>
      </c>
      <c r="B3078" s="1">
        <v>178</v>
      </c>
    </row>
    <row r="3079" spans="1:2" x14ac:dyDescent="0.25">
      <c r="A3079" s="1">
        <v>100769</v>
      </c>
      <c r="B3079" s="1">
        <v>241</v>
      </c>
    </row>
    <row r="3080" spans="1:2" x14ac:dyDescent="0.25">
      <c r="A3080" s="1">
        <v>102372</v>
      </c>
      <c r="B3080" s="1">
        <v>14</v>
      </c>
    </row>
    <row r="3081" spans="1:2" x14ac:dyDescent="0.25">
      <c r="A3081" s="1">
        <v>102119</v>
      </c>
      <c r="B3081" s="1">
        <v>135</v>
      </c>
    </row>
    <row r="3082" spans="1:2" x14ac:dyDescent="0.25">
      <c r="A3082" s="1">
        <v>101469</v>
      </c>
      <c r="B3082" s="1">
        <v>63</v>
      </c>
    </row>
    <row r="3083" spans="1:2" x14ac:dyDescent="0.25">
      <c r="A3083" s="1">
        <v>101655</v>
      </c>
      <c r="B3083" s="1">
        <v>75</v>
      </c>
    </row>
    <row r="3084" spans="1:2" x14ac:dyDescent="0.25">
      <c r="A3084" s="1">
        <v>101892</v>
      </c>
      <c r="B3084" s="1">
        <v>528</v>
      </c>
    </row>
    <row r="3085" spans="1:2" x14ac:dyDescent="0.25">
      <c r="A3085" s="1">
        <v>102918</v>
      </c>
      <c r="B3085" s="1">
        <v>2</v>
      </c>
    </row>
    <row r="3086" spans="1:2" x14ac:dyDescent="0.25">
      <c r="A3086" s="1">
        <v>103066</v>
      </c>
      <c r="B3086" s="1">
        <v>47</v>
      </c>
    </row>
    <row r="3087" spans="1:2" x14ac:dyDescent="0.25">
      <c r="A3087" s="1">
        <v>101533</v>
      </c>
      <c r="B3087" s="1">
        <v>90</v>
      </c>
    </row>
    <row r="3088" spans="1:2" x14ac:dyDescent="0.25">
      <c r="A3088" s="1">
        <v>102166</v>
      </c>
      <c r="B3088" s="1">
        <v>36</v>
      </c>
    </row>
    <row r="3089" spans="1:2" x14ac:dyDescent="0.25">
      <c r="A3089" s="1">
        <v>102170</v>
      </c>
      <c r="B3089" s="1">
        <v>58</v>
      </c>
    </row>
    <row r="3090" spans="1:2" x14ac:dyDescent="0.25">
      <c r="A3090" s="1">
        <v>100006</v>
      </c>
      <c r="B3090" s="1">
        <v>240</v>
      </c>
    </row>
    <row r="3091" spans="1:2" x14ac:dyDescent="0.25">
      <c r="A3091" s="1">
        <v>103048</v>
      </c>
      <c r="B3091" s="1">
        <v>63</v>
      </c>
    </row>
    <row r="3092" spans="1:2" x14ac:dyDescent="0.25">
      <c r="A3092" s="1">
        <v>101586</v>
      </c>
      <c r="B3092" s="1">
        <v>63</v>
      </c>
    </row>
    <row r="3093" spans="1:2" x14ac:dyDescent="0.25">
      <c r="A3093" s="1">
        <v>100583</v>
      </c>
      <c r="B3093" s="1">
        <v>185</v>
      </c>
    </row>
    <row r="3094" spans="1:2" x14ac:dyDescent="0.25">
      <c r="A3094" s="1">
        <v>100770</v>
      </c>
      <c r="B3094" s="1">
        <v>530</v>
      </c>
    </row>
    <row r="3095" spans="1:2" x14ac:dyDescent="0.25">
      <c r="A3095" s="1">
        <v>100570</v>
      </c>
      <c r="B3095" s="1">
        <v>60</v>
      </c>
    </row>
    <row r="3096" spans="1:2" x14ac:dyDescent="0.25">
      <c r="A3096" s="1">
        <v>101626</v>
      </c>
      <c r="B3096" s="1">
        <v>76</v>
      </c>
    </row>
    <row r="3097" spans="1:2" x14ac:dyDescent="0.25">
      <c r="A3097" s="1">
        <v>102491</v>
      </c>
      <c r="B3097" s="1">
        <v>235</v>
      </c>
    </row>
    <row r="3098" spans="1:2" x14ac:dyDescent="0.25">
      <c r="A3098" s="1">
        <v>102681</v>
      </c>
      <c r="B3098" s="1">
        <v>232</v>
      </c>
    </row>
    <row r="3099" spans="1:2" x14ac:dyDescent="0.25">
      <c r="A3099" s="1">
        <v>102437</v>
      </c>
      <c r="B3099" s="1">
        <v>283</v>
      </c>
    </row>
    <row r="3100" spans="1:2" x14ac:dyDescent="0.25">
      <c r="A3100" s="1">
        <v>103094</v>
      </c>
      <c r="B3100" s="1">
        <v>382</v>
      </c>
    </row>
    <row r="3101" spans="1:2" x14ac:dyDescent="0.25">
      <c r="A3101" s="1">
        <v>100955</v>
      </c>
      <c r="B3101" s="1">
        <v>175</v>
      </c>
    </row>
    <row r="3102" spans="1:2" x14ac:dyDescent="0.25">
      <c r="A3102" s="1">
        <v>103191</v>
      </c>
      <c r="B3102" s="1">
        <v>231</v>
      </c>
    </row>
    <row r="3103" spans="1:2" x14ac:dyDescent="0.25">
      <c r="A3103" s="1">
        <v>102593</v>
      </c>
      <c r="B3103" s="1">
        <v>346</v>
      </c>
    </row>
    <row r="3104" spans="1:2" x14ac:dyDescent="0.25">
      <c r="A3104" s="1">
        <v>102602</v>
      </c>
      <c r="B3104" s="1">
        <v>27</v>
      </c>
    </row>
    <row r="3105" spans="1:2" x14ac:dyDescent="0.25">
      <c r="A3105" s="1">
        <v>101834</v>
      </c>
      <c r="B3105" s="1">
        <v>28</v>
      </c>
    </row>
    <row r="3106" spans="1:2" x14ac:dyDescent="0.25">
      <c r="A3106" s="1">
        <v>101006</v>
      </c>
      <c r="B3106" s="1">
        <v>30</v>
      </c>
    </row>
    <row r="3107" spans="1:2" x14ac:dyDescent="0.25">
      <c r="A3107" s="1">
        <v>102626</v>
      </c>
      <c r="B3107" s="1">
        <v>66</v>
      </c>
    </row>
    <row r="3108" spans="1:2" x14ac:dyDescent="0.25">
      <c r="A3108" s="1">
        <v>101779</v>
      </c>
      <c r="B3108" s="1">
        <v>36</v>
      </c>
    </row>
    <row r="3109" spans="1:2" x14ac:dyDescent="0.25">
      <c r="A3109" s="1">
        <v>102719</v>
      </c>
      <c r="B3109" s="1">
        <v>59</v>
      </c>
    </row>
    <row r="3110" spans="1:2" x14ac:dyDescent="0.25">
      <c r="A3110" s="1">
        <v>101213</v>
      </c>
      <c r="B3110" s="1">
        <v>588</v>
      </c>
    </row>
    <row r="3111" spans="1:2" x14ac:dyDescent="0.25">
      <c r="A3111" s="1">
        <v>100709</v>
      </c>
      <c r="B3111" s="1">
        <v>253</v>
      </c>
    </row>
    <row r="3112" spans="1:2" x14ac:dyDescent="0.25">
      <c r="A3112" s="1">
        <v>102620</v>
      </c>
      <c r="B3112" s="1">
        <v>48</v>
      </c>
    </row>
    <row r="3113" spans="1:2" x14ac:dyDescent="0.25">
      <c r="A3113" s="1">
        <v>102693</v>
      </c>
      <c r="B3113" s="1">
        <v>268</v>
      </c>
    </row>
    <row r="3114" spans="1:2" x14ac:dyDescent="0.25">
      <c r="A3114" s="1">
        <v>100114</v>
      </c>
      <c r="B3114" s="1">
        <v>233</v>
      </c>
    </row>
    <row r="3115" spans="1:2" x14ac:dyDescent="0.25">
      <c r="A3115" s="1">
        <v>102586</v>
      </c>
      <c r="B3115" s="1">
        <v>29</v>
      </c>
    </row>
    <row r="3116" spans="1:2" x14ac:dyDescent="0.25">
      <c r="A3116" s="1">
        <v>101345</v>
      </c>
      <c r="B3116" s="1">
        <v>63</v>
      </c>
    </row>
    <row r="3117" spans="1:2" x14ac:dyDescent="0.25">
      <c r="A3117" s="1">
        <v>101020</v>
      </c>
      <c r="B3117" s="1">
        <v>195</v>
      </c>
    </row>
    <row r="3118" spans="1:2" x14ac:dyDescent="0.25">
      <c r="A3118" s="1">
        <v>100491</v>
      </c>
      <c r="B3118" s="1">
        <v>75</v>
      </c>
    </row>
    <row r="3119" spans="1:2" x14ac:dyDescent="0.25">
      <c r="A3119" s="1">
        <v>100256</v>
      </c>
      <c r="B3119" s="1">
        <v>84</v>
      </c>
    </row>
    <row r="3120" spans="1:2" x14ac:dyDescent="0.25">
      <c r="A3120" s="1">
        <v>102635</v>
      </c>
      <c r="B3120" s="1">
        <v>57</v>
      </c>
    </row>
    <row r="3121" spans="1:2" x14ac:dyDescent="0.25">
      <c r="A3121" s="1">
        <v>100237</v>
      </c>
      <c r="B3121" s="1">
        <v>70</v>
      </c>
    </row>
    <row r="3122" spans="1:2" x14ac:dyDescent="0.25">
      <c r="A3122" s="1">
        <v>101900</v>
      </c>
      <c r="B3122" s="1">
        <v>27</v>
      </c>
    </row>
    <row r="3123" spans="1:2" x14ac:dyDescent="0.25">
      <c r="A3123" s="1">
        <v>102597</v>
      </c>
      <c r="B3123" s="1">
        <v>18</v>
      </c>
    </row>
    <row r="3124" spans="1:2" x14ac:dyDescent="0.25">
      <c r="A3124" s="1">
        <v>100194</v>
      </c>
      <c r="B3124" s="1">
        <v>21</v>
      </c>
    </row>
    <row r="3125" spans="1:2" x14ac:dyDescent="0.25">
      <c r="A3125" s="1">
        <v>100789</v>
      </c>
      <c r="B3125" s="1">
        <v>170</v>
      </c>
    </row>
    <row r="3126" spans="1:2" x14ac:dyDescent="0.25">
      <c r="A3126" s="1">
        <v>101740</v>
      </c>
      <c r="B3126" s="1">
        <v>72</v>
      </c>
    </row>
    <row r="3127" spans="1:2" x14ac:dyDescent="0.25">
      <c r="A3127" s="1">
        <v>102017</v>
      </c>
      <c r="B3127" s="1">
        <v>34</v>
      </c>
    </row>
    <row r="3128" spans="1:2" x14ac:dyDescent="0.25">
      <c r="A3128" s="1">
        <v>102158</v>
      </c>
      <c r="B3128" s="1">
        <v>33</v>
      </c>
    </row>
    <row r="3129" spans="1:2" x14ac:dyDescent="0.25">
      <c r="A3129" s="1">
        <v>102090</v>
      </c>
      <c r="B3129" s="1">
        <v>277</v>
      </c>
    </row>
    <row r="3130" spans="1:2" x14ac:dyDescent="0.25">
      <c r="A3130" s="1">
        <v>100797</v>
      </c>
      <c r="B3130" s="1">
        <v>68</v>
      </c>
    </row>
    <row r="3131" spans="1:2" x14ac:dyDescent="0.25">
      <c r="A3131" s="1">
        <v>102273</v>
      </c>
      <c r="B3131" s="1">
        <v>64</v>
      </c>
    </row>
    <row r="3132" spans="1:2" x14ac:dyDescent="0.25">
      <c r="A3132" s="1">
        <v>101521</v>
      </c>
      <c r="B3132" s="1">
        <v>169</v>
      </c>
    </row>
    <row r="3133" spans="1:2" x14ac:dyDescent="0.25">
      <c r="A3133" s="1">
        <v>101758</v>
      </c>
      <c r="B3133" s="1">
        <v>5</v>
      </c>
    </row>
    <row r="3134" spans="1:2" x14ac:dyDescent="0.25">
      <c r="A3134" s="1">
        <v>100331</v>
      </c>
      <c r="B3134" s="1">
        <v>84</v>
      </c>
    </row>
    <row r="3135" spans="1:2" x14ac:dyDescent="0.25">
      <c r="A3135" s="1">
        <v>103210</v>
      </c>
      <c r="B3135" s="1">
        <v>108</v>
      </c>
    </row>
    <row r="3136" spans="1:2" x14ac:dyDescent="0.25">
      <c r="A3136" s="1">
        <v>102031</v>
      </c>
      <c r="B3136" s="1">
        <v>252</v>
      </c>
    </row>
    <row r="3137" spans="1:2" x14ac:dyDescent="0.25">
      <c r="A3137" s="1">
        <v>101663</v>
      </c>
      <c r="B3137" s="1">
        <v>75</v>
      </c>
    </row>
    <row r="3138" spans="1:2" x14ac:dyDescent="0.25">
      <c r="A3138" s="1">
        <v>101628</v>
      </c>
      <c r="B3138" s="1">
        <v>76</v>
      </c>
    </row>
    <row r="3139" spans="1:2" x14ac:dyDescent="0.25">
      <c r="A3139" s="1">
        <v>101394</v>
      </c>
      <c r="B3139" s="1">
        <v>246</v>
      </c>
    </row>
    <row r="3140" spans="1:2" x14ac:dyDescent="0.25">
      <c r="A3140" s="1">
        <v>100664</v>
      </c>
      <c r="B3140" s="1">
        <v>142</v>
      </c>
    </row>
    <row r="3141" spans="1:2" x14ac:dyDescent="0.25">
      <c r="A3141" s="1">
        <v>102392</v>
      </c>
      <c r="B3141" s="1">
        <v>59</v>
      </c>
    </row>
    <row r="3142" spans="1:2" x14ac:dyDescent="0.25">
      <c r="A3142" s="1">
        <v>101913</v>
      </c>
      <c r="B3142" s="1">
        <v>226</v>
      </c>
    </row>
    <row r="3143" spans="1:2" x14ac:dyDescent="0.25">
      <c r="A3143" s="1">
        <v>100550</v>
      </c>
      <c r="B3143" s="1">
        <v>930</v>
      </c>
    </row>
    <row r="3144" spans="1:2" x14ac:dyDescent="0.25">
      <c r="A3144" s="1">
        <v>101550</v>
      </c>
      <c r="B3144" s="1">
        <v>68</v>
      </c>
    </row>
    <row r="3145" spans="1:2" x14ac:dyDescent="0.25">
      <c r="A3145" s="1">
        <v>102136</v>
      </c>
      <c r="B3145" s="1">
        <v>29</v>
      </c>
    </row>
    <row r="3146" spans="1:2" x14ac:dyDescent="0.25">
      <c r="A3146" s="1">
        <v>101785</v>
      </c>
      <c r="B3146" s="1">
        <v>223</v>
      </c>
    </row>
    <row r="3147" spans="1:2" x14ac:dyDescent="0.25">
      <c r="A3147" s="1">
        <v>100348</v>
      </c>
      <c r="B3147" s="1">
        <v>84</v>
      </c>
    </row>
    <row r="3148" spans="1:2" x14ac:dyDescent="0.25">
      <c r="A3148" s="1">
        <v>102339</v>
      </c>
      <c r="B3148" s="1">
        <v>205</v>
      </c>
    </row>
    <row r="3149" spans="1:2" x14ac:dyDescent="0.25">
      <c r="A3149" s="1">
        <v>100580</v>
      </c>
      <c r="B3149" s="1">
        <v>75</v>
      </c>
    </row>
    <row r="3150" spans="1:2" x14ac:dyDescent="0.25">
      <c r="A3150" s="1">
        <v>101693</v>
      </c>
      <c r="B3150" s="1">
        <v>72</v>
      </c>
    </row>
    <row r="3151" spans="1:2" x14ac:dyDescent="0.25">
      <c r="A3151" s="1">
        <v>100820</v>
      </c>
      <c r="B3151" s="1">
        <v>120</v>
      </c>
    </row>
    <row r="3152" spans="1:2" x14ac:dyDescent="0.25">
      <c r="A3152" s="1">
        <v>101882</v>
      </c>
      <c r="B3152" s="1">
        <v>8</v>
      </c>
    </row>
    <row r="3153" spans="1:2" x14ac:dyDescent="0.25">
      <c r="A3153" s="1">
        <v>103178</v>
      </c>
      <c r="B3153" s="1">
        <v>13</v>
      </c>
    </row>
    <row r="3154" spans="1:2" x14ac:dyDescent="0.25">
      <c r="A3154" s="1">
        <v>103142</v>
      </c>
      <c r="B3154" s="1">
        <v>69</v>
      </c>
    </row>
    <row r="3155" spans="1:2" x14ac:dyDescent="0.25">
      <c r="A3155" s="1">
        <v>102856</v>
      </c>
      <c r="B3155" s="1">
        <v>247</v>
      </c>
    </row>
    <row r="3156" spans="1:2" x14ac:dyDescent="0.25">
      <c r="A3156" s="1">
        <v>102975</v>
      </c>
      <c r="B3156" s="1">
        <v>48</v>
      </c>
    </row>
    <row r="3157" spans="1:2" x14ac:dyDescent="0.25">
      <c r="A3157" s="1">
        <v>100187</v>
      </c>
      <c r="B3157" s="1">
        <v>146</v>
      </c>
    </row>
    <row r="3158" spans="1:2" x14ac:dyDescent="0.25">
      <c r="A3158" s="1">
        <v>100474</v>
      </c>
      <c r="B3158" s="1">
        <v>230</v>
      </c>
    </row>
    <row r="3159" spans="1:2" x14ac:dyDescent="0.25">
      <c r="A3159" s="1">
        <v>102966</v>
      </c>
      <c r="B3159" s="1">
        <v>50</v>
      </c>
    </row>
    <row r="3160" spans="1:2" x14ac:dyDescent="0.25">
      <c r="A3160" s="1">
        <v>100205</v>
      </c>
      <c r="B3160" s="1">
        <v>261</v>
      </c>
    </row>
    <row r="3161" spans="1:2" x14ac:dyDescent="0.25">
      <c r="A3161" s="1">
        <v>101587</v>
      </c>
      <c r="B3161" s="1">
        <v>165</v>
      </c>
    </row>
    <row r="3162" spans="1:2" x14ac:dyDescent="0.25">
      <c r="A3162" s="1">
        <v>102912</v>
      </c>
      <c r="B3162" s="1">
        <v>195</v>
      </c>
    </row>
    <row r="3163" spans="1:2" x14ac:dyDescent="0.25">
      <c r="A3163" s="1">
        <v>103121</v>
      </c>
      <c r="B3163" s="1">
        <v>75</v>
      </c>
    </row>
    <row r="3164" spans="1:2" x14ac:dyDescent="0.25">
      <c r="A3164" s="1">
        <v>102046</v>
      </c>
      <c r="B3164" s="1">
        <v>296</v>
      </c>
    </row>
    <row r="3165" spans="1:2" x14ac:dyDescent="0.25">
      <c r="A3165" s="1">
        <v>101802</v>
      </c>
      <c r="B3165" s="1">
        <v>35</v>
      </c>
    </row>
    <row r="3166" spans="1:2" x14ac:dyDescent="0.25">
      <c r="A3166" s="1">
        <v>101035</v>
      </c>
      <c r="B3166" s="1">
        <v>115</v>
      </c>
    </row>
    <row r="3167" spans="1:2" x14ac:dyDescent="0.25">
      <c r="A3167" s="1">
        <v>101737</v>
      </c>
      <c r="B3167" s="1">
        <v>113</v>
      </c>
    </row>
    <row r="3168" spans="1:2" x14ac:dyDescent="0.25">
      <c r="A3168" s="1">
        <v>101604</v>
      </c>
      <c r="B3168" s="1">
        <v>76</v>
      </c>
    </row>
    <row r="3169" spans="1:2" x14ac:dyDescent="0.25">
      <c r="A3169" s="1">
        <v>100950</v>
      </c>
      <c r="B3169" s="1">
        <v>109</v>
      </c>
    </row>
    <row r="3170" spans="1:2" x14ac:dyDescent="0.25">
      <c r="A3170" s="1">
        <v>102729</v>
      </c>
      <c r="B3170" s="1">
        <v>22</v>
      </c>
    </row>
    <row r="3171" spans="1:2" x14ac:dyDescent="0.25">
      <c r="A3171" s="1">
        <v>102976</v>
      </c>
      <c r="B3171" s="1">
        <v>61</v>
      </c>
    </row>
    <row r="3172" spans="1:2" x14ac:dyDescent="0.25">
      <c r="A3172" s="1">
        <v>102636</v>
      </c>
      <c r="B3172" s="1">
        <v>261</v>
      </c>
    </row>
    <row r="3173" spans="1:2" x14ac:dyDescent="0.25">
      <c r="A3173" s="1">
        <v>100649</v>
      </c>
      <c r="B3173" s="1">
        <v>75</v>
      </c>
    </row>
    <row r="3174" spans="1:2" x14ac:dyDescent="0.25">
      <c r="A3174" s="1">
        <v>102849</v>
      </c>
      <c r="B3174" s="1">
        <v>49</v>
      </c>
    </row>
    <row r="3175" spans="1:2" x14ac:dyDescent="0.25">
      <c r="A3175" s="1">
        <v>100568</v>
      </c>
      <c r="B3175" s="1">
        <v>75</v>
      </c>
    </row>
    <row r="3176" spans="1:2" x14ac:dyDescent="0.25">
      <c r="A3176" s="1">
        <v>101225</v>
      </c>
      <c r="B3176" s="1">
        <v>41</v>
      </c>
    </row>
    <row r="3177" spans="1:2" x14ac:dyDescent="0.25">
      <c r="A3177" s="1">
        <v>100818</v>
      </c>
      <c r="B3177" s="1">
        <v>127</v>
      </c>
    </row>
    <row r="3178" spans="1:2" x14ac:dyDescent="0.25">
      <c r="A3178" s="1">
        <v>101603</v>
      </c>
      <c r="B3178" s="1">
        <v>247</v>
      </c>
    </row>
    <row r="3179" spans="1:2" x14ac:dyDescent="0.25">
      <c r="A3179" s="1">
        <v>102214</v>
      </c>
      <c r="B3179" s="1">
        <v>69</v>
      </c>
    </row>
    <row r="3180" spans="1:2" x14ac:dyDescent="0.25">
      <c r="A3180" s="1">
        <v>102862</v>
      </c>
      <c r="B3180" s="1">
        <v>50</v>
      </c>
    </row>
    <row r="3181" spans="1:2" x14ac:dyDescent="0.25">
      <c r="A3181" s="1">
        <v>101251</v>
      </c>
      <c r="B3181" s="1">
        <v>12</v>
      </c>
    </row>
    <row r="3182" spans="1:2" x14ac:dyDescent="0.25">
      <c r="A3182" s="1">
        <v>100986</v>
      </c>
      <c r="B3182" s="1">
        <v>68</v>
      </c>
    </row>
    <row r="3183" spans="1:2" x14ac:dyDescent="0.25">
      <c r="A3183" s="1">
        <v>100628</v>
      </c>
      <c r="B3183" s="1">
        <v>75</v>
      </c>
    </row>
    <row r="3184" spans="1:2" x14ac:dyDescent="0.25">
      <c r="A3184" s="1">
        <v>100002</v>
      </c>
      <c r="B3184" s="1">
        <v>68</v>
      </c>
    </row>
    <row r="3185" spans="1:2" x14ac:dyDescent="0.25">
      <c r="A3185" s="1">
        <v>101865</v>
      </c>
      <c r="B3185" s="1">
        <v>48</v>
      </c>
    </row>
    <row r="3186" spans="1:2" x14ac:dyDescent="0.25">
      <c r="A3186" s="1">
        <v>101341</v>
      </c>
      <c r="B3186" s="1">
        <v>32</v>
      </c>
    </row>
    <row r="3187" spans="1:2" x14ac:dyDescent="0.25">
      <c r="A3187" s="1">
        <v>102255</v>
      </c>
      <c r="B3187" s="1">
        <v>972</v>
      </c>
    </row>
    <row r="3188" spans="1:2" x14ac:dyDescent="0.25">
      <c r="A3188" s="1">
        <v>102750</v>
      </c>
      <c r="B3188" s="1">
        <v>27</v>
      </c>
    </row>
    <row r="3189" spans="1:2" x14ac:dyDescent="0.25">
      <c r="A3189" s="1">
        <v>100892</v>
      </c>
      <c r="B3189" s="1">
        <v>68</v>
      </c>
    </row>
    <row r="3190" spans="1:2" x14ac:dyDescent="0.25">
      <c r="A3190" s="1">
        <v>100943</v>
      </c>
      <c r="B3190" s="1">
        <v>175</v>
      </c>
    </row>
    <row r="3191" spans="1:2" x14ac:dyDescent="0.25">
      <c r="A3191" s="1">
        <v>103006</v>
      </c>
      <c r="B3191" s="1">
        <v>66</v>
      </c>
    </row>
    <row r="3192" spans="1:2" x14ac:dyDescent="0.25">
      <c r="A3192" s="1">
        <v>100421</v>
      </c>
      <c r="B3192" s="1">
        <v>163</v>
      </c>
    </row>
    <row r="3193" spans="1:2" x14ac:dyDescent="0.25">
      <c r="A3193" s="1">
        <v>103047</v>
      </c>
      <c r="B3193" s="1">
        <v>54</v>
      </c>
    </row>
    <row r="3194" spans="1:2" x14ac:dyDescent="0.25">
      <c r="A3194" s="1">
        <v>102860</v>
      </c>
      <c r="B3194" s="1">
        <v>23</v>
      </c>
    </row>
    <row r="3195" spans="1:2" x14ac:dyDescent="0.25">
      <c r="A3195" s="1">
        <v>100095</v>
      </c>
      <c r="B3195" s="1">
        <v>82</v>
      </c>
    </row>
    <row r="3196" spans="1:2" x14ac:dyDescent="0.25">
      <c r="A3196" s="1">
        <v>101864</v>
      </c>
      <c r="B3196" s="1">
        <v>11</v>
      </c>
    </row>
    <row r="3197" spans="1:2" x14ac:dyDescent="0.25">
      <c r="A3197" s="1">
        <v>100185</v>
      </c>
      <c r="B3197" s="1">
        <v>293</v>
      </c>
    </row>
    <row r="3198" spans="1:2" x14ac:dyDescent="0.25">
      <c r="A3198" s="1">
        <v>101161</v>
      </c>
      <c r="B3198" s="1">
        <v>255</v>
      </c>
    </row>
    <row r="3199" spans="1:2" x14ac:dyDescent="0.25">
      <c r="A3199" s="1">
        <v>102200</v>
      </c>
      <c r="B3199" s="1">
        <v>47</v>
      </c>
    </row>
    <row r="3200" spans="1:2" x14ac:dyDescent="0.25">
      <c r="A3200" s="1">
        <v>101939</v>
      </c>
      <c r="B3200" s="1">
        <v>11</v>
      </c>
    </row>
    <row r="3201" spans="1:2" x14ac:dyDescent="0.25">
      <c r="A3201" s="1">
        <v>100799</v>
      </c>
      <c r="B3201" s="1">
        <v>68</v>
      </c>
    </row>
    <row r="3202" spans="1:2" x14ac:dyDescent="0.25">
      <c r="A3202" s="1">
        <v>101112</v>
      </c>
      <c r="B3202" s="1">
        <v>275</v>
      </c>
    </row>
    <row r="3203" spans="1:2" x14ac:dyDescent="0.25">
      <c r="A3203" s="1">
        <v>100726</v>
      </c>
      <c r="B3203" s="1">
        <v>138</v>
      </c>
    </row>
    <row r="3204" spans="1:2" x14ac:dyDescent="0.25">
      <c r="A3204" s="1">
        <v>100298</v>
      </c>
      <c r="B3204" s="1">
        <v>84</v>
      </c>
    </row>
    <row r="3205" spans="1:2" x14ac:dyDescent="0.25">
      <c r="A3205" s="1">
        <v>100068</v>
      </c>
      <c r="B3205" s="1">
        <v>40</v>
      </c>
    </row>
    <row r="3206" spans="1:2" x14ac:dyDescent="0.25">
      <c r="A3206" s="1">
        <v>102980</v>
      </c>
      <c r="B3206" s="1">
        <v>63</v>
      </c>
    </row>
    <row r="3207" spans="1:2" x14ac:dyDescent="0.25">
      <c r="A3207" s="1">
        <v>102514</v>
      </c>
      <c r="B3207" s="1">
        <v>29</v>
      </c>
    </row>
    <row r="3208" spans="1:2" x14ac:dyDescent="0.25">
      <c r="A3208" s="1">
        <v>101969</v>
      </c>
      <c r="B3208" s="1">
        <v>73</v>
      </c>
    </row>
    <row r="3209" spans="1:2" x14ac:dyDescent="0.25">
      <c r="A3209" s="1">
        <v>101543</v>
      </c>
      <c r="B3209" s="1">
        <v>121</v>
      </c>
    </row>
    <row r="3210" spans="1:2" x14ac:dyDescent="0.25">
      <c r="A3210" s="1">
        <v>101679</v>
      </c>
      <c r="B3210" s="1">
        <v>72</v>
      </c>
    </row>
    <row r="3211" spans="1:2" x14ac:dyDescent="0.25">
      <c r="A3211" s="1">
        <v>102306</v>
      </c>
      <c r="B3211" s="1">
        <v>152</v>
      </c>
    </row>
  </sheetData>
  <autoFilter ref="A1:C1" xr:uid="{BB9C67D9-F0C6-4320-87DB-AA23BD78C7CD}">
    <sortState xmlns:xlrd2="http://schemas.microsoft.com/office/spreadsheetml/2017/richdata2" ref="A2:C3211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980C-ECB9-437A-BEDE-44D8C73FFF77}">
  <dimension ref="A1:B13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 s="4">
        <v>43831</v>
      </c>
      <c r="B2" s="3">
        <v>10000</v>
      </c>
    </row>
    <row r="3" spans="1:2" x14ac:dyDescent="0.25">
      <c r="A3" s="4">
        <v>43862</v>
      </c>
      <c r="B3" s="3">
        <v>12000</v>
      </c>
    </row>
    <row r="4" spans="1:2" x14ac:dyDescent="0.25">
      <c r="A4" s="4">
        <v>43891</v>
      </c>
      <c r="B4" s="3">
        <v>11000</v>
      </c>
    </row>
    <row r="5" spans="1:2" x14ac:dyDescent="0.25">
      <c r="A5" s="4">
        <v>43922</v>
      </c>
      <c r="B5" s="3">
        <v>12500</v>
      </c>
    </row>
    <row r="6" spans="1:2" x14ac:dyDescent="0.25">
      <c r="A6" s="4">
        <v>43952</v>
      </c>
      <c r="B6" s="3">
        <v>9500</v>
      </c>
    </row>
    <row r="7" spans="1:2" x14ac:dyDescent="0.25">
      <c r="A7" s="4">
        <v>43983</v>
      </c>
      <c r="B7" s="3">
        <v>8750</v>
      </c>
    </row>
    <row r="8" spans="1:2" x14ac:dyDescent="0.25">
      <c r="A8" s="4">
        <v>44013</v>
      </c>
      <c r="B8" s="3">
        <v>10000</v>
      </c>
    </row>
    <row r="9" spans="1:2" x14ac:dyDescent="0.25">
      <c r="A9" s="4">
        <v>44044</v>
      </c>
      <c r="B9" s="3">
        <v>10000</v>
      </c>
    </row>
    <row r="10" spans="1:2" x14ac:dyDescent="0.25">
      <c r="A10" s="4">
        <v>44075</v>
      </c>
      <c r="B10" s="3">
        <v>10000</v>
      </c>
    </row>
    <row r="11" spans="1:2" x14ac:dyDescent="0.25">
      <c r="A11" s="4">
        <v>44105</v>
      </c>
      <c r="B11" s="3">
        <v>10000</v>
      </c>
    </row>
    <row r="12" spans="1:2" x14ac:dyDescent="0.25">
      <c r="A12" s="4">
        <v>44136</v>
      </c>
      <c r="B12" s="3">
        <v>12500</v>
      </c>
    </row>
    <row r="13" spans="1:2" x14ac:dyDescent="0.25">
      <c r="A13" s="4">
        <v>44166</v>
      </c>
      <c r="B13" s="3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8996-16B4-4856-BB79-B695DC61BD64}">
  <dimension ref="A1:B3211"/>
  <sheetViews>
    <sheetView topLeftCell="A3190" workbookViewId="0"/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0</v>
      </c>
      <c r="B1" s="3" t="s">
        <v>18</v>
      </c>
    </row>
    <row r="2" spans="1:2" x14ac:dyDescent="0.25">
      <c r="A2" s="1">
        <v>100001</v>
      </c>
      <c r="B2" t="s">
        <v>8</v>
      </c>
    </row>
    <row r="3" spans="1:2" x14ac:dyDescent="0.25">
      <c r="A3" s="1">
        <f>A2+1</f>
        <v>100002</v>
      </c>
      <c r="B3" t="s">
        <v>8</v>
      </c>
    </row>
    <row r="4" spans="1:2" x14ac:dyDescent="0.25">
      <c r="A4" s="1">
        <f t="shared" ref="A4:A67" si="0">A3+1</f>
        <v>100003</v>
      </c>
      <c r="B4" t="s">
        <v>9</v>
      </c>
    </row>
    <row r="5" spans="1:2" x14ac:dyDescent="0.25">
      <c r="A5" s="1">
        <f t="shared" si="0"/>
        <v>100004</v>
      </c>
      <c r="B5" t="s">
        <v>10</v>
      </c>
    </row>
    <row r="6" spans="1:2" x14ac:dyDescent="0.25">
      <c r="A6" s="1">
        <f t="shared" si="0"/>
        <v>100005</v>
      </c>
      <c r="B6" t="s">
        <v>11</v>
      </c>
    </row>
    <row r="7" spans="1:2" x14ac:dyDescent="0.25">
      <c r="A7" s="1">
        <f t="shared" si="0"/>
        <v>100006</v>
      </c>
      <c r="B7" t="s">
        <v>8</v>
      </c>
    </row>
    <row r="8" spans="1:2" x14ac:dyDescent="0.25">
      <c r="A8" s="1">
        <f t="shared" si="0"/>
        <v>100007</v>
      </c>
      <c r="B8" t="s">
        <v>9</v>
      </c>
    </row>
    <row r="9" spans="1:2" x14ac:dyDescent="0.25">
      <c r="A9" s="1">
        <f t="shared" si="0"/>
        <v>100008</v>
      </c>
      <c r="B9" t="s">
        <v>12</v>
      </c>
    </row>
    <row r="10" spans="1:2" x14ac:dyDescent="0.25">
      <c r="A10" s="1">
        <f t="shared" si="0"/>
        <v>100009</v>
      </c>
      <c r="B10" t="s">
        <v>11</v>
      </c>
    </row>
    <row r="11" spans="1:2" x14ac:dyDescent="0.25">
      <c r="A11" s="1">
        <f t="shared" si="0"/>
        <v>100010</v>
      </c>
      <c r="B11" t="s">
        <v>13</v>
      </c>
    </row>
    <row r="12" spans="1:2" x14ac:dyDescent="0.25">
      <c r="A12" s="1">
        <f t="shared" si="0"/>
        <v>100011</v>
      </c>
      <c r="B12" t="s">
        <v>8</v>
      </c>
    </row>
    <row r="13" spans="1:2" x14ac:dyDescent="0.25">
      <c r="A13" s="1">
        <f t="shared" si="0"/>
        <v>100012</v>
      </c>
      <c r="B13" t="s">
        <v>9</v>
      </c>
    </row>
    <row r="14" spans="1:2" x14ac:dyDescent="0.25">
      <c r="A14" s="1">
        <f t="shared" si="0"/>
        <v>100013</v>
      </c>
      <c r="B14" t="s">
        <v>13</v>
      </c>
    </row>
    <row r="15" spans="1:2" x14ac:dyDescent="0.25">
      <c r="A15" s="1">
        <f t="shared" si="0"/>
        <v>100014</v>
      </c>
      <c r="B15" t="s">
        <v>11</v>
      </c>
    </row>
    <row r="16" spans="1:2" x14ac:dyDescent="0.25">
      <c r="A16" s="1">
        <f t="shared" si="0"/>
        <v>100015</v>
      </c>
      <c r="B16" t="s">
        <v>9</v>
      </c>
    </row>
    <row r="17" spans="1:2" x14ac:dyDescent="0.25">
      <c r="A17" s="1">
        <f t="shared" si="0"/>
        <v>100016</v>
      </c>
      <c r="B17" t="s">
        <v>10</v>
      </c>
    </row>
    <row r="18" spans="1:2" x14ac:dyDescent="0.25">
      <c r="A18" s="1">
        <f t="shared" si="0"/>
        <v>100017</v>
      </c>
      <c r="B18" t="s">
        <v>10</v>
      </c>
    </row>
    <row r="19" spans="1:2" x14ac:dyDescent="0.25">
      <c r="A19" s="1">
        <f t="shared" si="0"/>
        <v>100018</v>
      </c>
      <c r="B19" t="s">
        <v>8</v>
      </c>
    </row>
    <row r="20" spans="1:2" x14ac:dyDescent="0.25">
      <c r="A20" s="1">
        <f t="shared" si="0"/>
        <v>100019</v>
      </c>
      <c r="B20" t="s">
        <v>13</v>
      </c>
    </row>
    <row r="21" spans="1:2" x14ac:dyDescent="0.25">
      <c r="A21" s="1">
        <f t="shared" si="0"/>
        <v>100020</v>
      </c>
      <c r="B21" t="s">
        <v>9</v>
      </c>
    </row>
    <row r="22" spans="1:2" x14ac:dyDescent="0.25">
      <c r="A22" s="1">
        <f t="shared" si="0"/>
        <v>100021</v>
      </c>
      <c r="B22" t="s">
        <v>8</v>
      </c>
    </row>
    <row r="23" spans="1:2" x14ac:dyDescent="0.25">
      <c r="A23" s="1">
        <f t="shared" si="0"/>
        <v>100022</v>
      </c>
      <c r="B23" t="s">
        <v>9</v>
      </c>
    </row>
    <row r="24" spans="1:2" x14ac:dyDescent="0.25">
      <c r="A24" s="1">
        <f t="shared" si="0"/>
        <v>100023</v>
      </c>
      <c r="B24" t="s">
        <v>12</v>
      </c>
    </row>
    <row r="25" spans="1:2" x14ac:dyDescent="0.25">
      <c r="A25" s="1">
        <f t="shared" si="0"/>
        <v>100024</v>
      </c>
      <c r="B25" t="s">
        <v>12</v>
      </c>
    </row>
    <row r="26" spans="1:2" x14ac:dyDescent="0.25">
      <c r="A26" s="1">
        <f t="shared" si="0"/>
        <v>100025</v>
      </c>
      <c r="B26" t="s">
        <v>13</v>
      </c>
    </row>
    <row r="27" spans="1:2" x14ac:dyDescent="0.25">
      <c r="A27" s="1">
        <f t="shared" si="0"/>
        <v>100026</v>
      </c>
      <c r="B27" t="s">
        <v>12</v>
      </c>
    </row>
    <row r="28" spans="1:2" x14ac:dyDescent="0.25">
      <c r="A28" s="1">
        <f t="shared" si="0"/>
        <v>100027</v>
      </c>
      <c r="B28" t="s">
        <v>11</v>
      </c>
    </row>
    <row r="29" spans="1:2" x14ac:dyDescent="0.25">
      <c r="A29" s="1">
        <f t="shared" si="0"/>
        <v>100028</v>
      </c>
      <c r="B29" t="s">
        <v>13</v>
      </c>
    </row>
    <row r="30" spans="1:2" x14ac:dyDescent="0.25">
      <c r="A30" s="1">
        <f t="shared" si="0"/>
        <v>100029</v>
      </c>
      <c r="B30" t="s">
        <v>10</v>
      </c>
    </row>
    <row r="31" spans="1:2" x14ac:dyDescent="0.25">
      <c r="A31" s="1">
        <f t="shared" si="0"/>
        <v>100030</v>
      </c>
      <c r="B31" t="s">
        <v>9</v>
      </c>
    </row>
    <row r="32" spans="1:2" x14ac:dyDescent="0.25">
      <c r="A32" s="1">
        <f t="shared" si="0"/>
        <v>100031</v>
      </c>
      <c r="B32" t="s">
        <v>8</v>
      </c>
    </row>
    <row r="33" spans="1:2" x14ac:dyDescent="0.25">
      <c r="A33" s="1">
        <f t="shared" si="0"/>
        <v>100032</v>
      </c>
      <c r="B33" t="s">
        <v>10</v>
      </c>
    </row>
    <row r="34" spans="1:2" x14ac:dyDescent="0.25">
      <c r="A34" s="1">
        <f t="shared" si="0"/>
        <v>100033</v>
      </c>
      <c r="B34" t="s">
        <v>10</v>
      </c>
    </row>
    <row r="35" spans="1:2" x14ac:dyDescent="0.25">
      <c r="A35" s="1">
        <f t="shared" si="0"/>
        <v>100034</v>
      </c>
      <c r="B35" t="s">
        <v>8</v>
      </c>
    </row>
    <row r="36" spans="1:2" x14ac:dyDescent="0.25">
      <c r="A36" s="1">
        <f t="shared" si="0"/>
        <v>100035</v>
      </c>
      <c r="B36" t="s">
        <v>11</v>
      </c>
    </row>
    <row r="37" spans="1:2" x14ac:dyDescent="0.25">
      <c r="A37" s="1">
        <f t="shared" si="0"/>
        <v>100036</v>
      </c>
      <c r="B37" t="s">
        <v>8</v>
      </c>
    </row>
    <row r="38" spans="1:2" x14ac:dyDescent="0.25">
      <c r="A38" s="1">
        <f t="shared" si="0"/>
        <v>100037</v>
      </c>
      <c r="B38" t="s">
        <v>10</v>
      </c>
    </row>
    <row r="39" spans="1:2" x14ac:dyDescent="0.25">
      <c r="A39" s="1">
        <f t="shared" si="0"/>
        <v>100038</v>
      </c>
      <c r="B39" t="s">
        <v>9</v>
      </c>
    </row>
    <row r="40" spans="1:2" x14ac:dyDescent="0.25">
      <c r="A40" s="1">
        <f t="shared" si="0"/>
        <v>100039</v>
      </c>
      <c r="B40" t="s">
        <v>8</v>
      </c>
    </row>
    <row r="41" spans="1:2" x14ac:dyDescent="0.25">
      <c r="A41" s="1">
        <f t="shared" si="0"/>
        <v>100040</v>
      </c>
      <c r="B41" t="s">
        <v>10</v>
      </c>
    </row>
    <row r="42" spans="1:2" x14ac:dyDescent="0.25">
      <c r="A42" s="1">
        <f t="shared" si="0"/>
        <v>100041</v>
      </c>
      <c r="B42" t="s">
        <v>12</v>
      </c>
    </row>
    <row r="43" spans="1:2" x14ac:dyDescent="0.25">
      <c r="A43" s="1">
        <f t="shared" si="0"/>
        <v>100042</v>
      </c>
      <c r="B43" t="s">
        <v>10</v>
      </c>
    </row>
    <row r="44" spans="1:2" x14ac:dyDescent="0.25">
      <c r="A44" s="1">
        <f t="shared" si="0"/>
        <v>100043</v>
      </c>
      <c r="B44" t="s">
        <v>10</v>
      </c>
    </row>
    <row r="45" spans="1:2" x14ac:dyDescent="0.25">
      <c r="A45" s="1">
        <f t="shared" si="0"/>
        <v>100044</v>
      </c>
      <c r="B45" t="s">
        <v>9</v>
      </c>
    </row>
    <row r="46" spans="1:2" x14ac:dyDescent="0.25">
      <c r="A46" s="1">
        <f t="shared" si="0"/>
        <v>100045</v>
      </c>
      <c r="B46" t="s">
        <v>11</v>
      </c>
    </row>
    <row r="47" spans="1:2" x14ac:dyDescent="0.25">
      <c r="A47" s="1">
        <f t="shared" si="0"/>
        <v>100046</v>
      </c>
      <c r="B47" t="s">
        <v>9</v>
      </c>
    </row>
    <row r="48" spans="1:2" x14ac:dyDescent="0.25">
      <c r="A48" s="1">
        <f t="shared" si="0"/>
        <v>100047</v>
      </c>
      <c r="B48" t="s">
        <v>11</v>
      </c>
    </row>
    <row r="49" spans="1:2" x14ac:dyDescent="0.25">
      <c r="A49" s="1">
        <f t="shared" si="0"/>
        <v>100048</v>
      </c>
      <c r="B49" t="s">
        <v>9</v>
      </c>
    </row>
    <row r="50" spans="1:2" x14ac:dyDescent="0.25">
      <c r="A50" s="1">
        <f t="shared" si="0"/>
        <v>100049</v>
      </c>
      <c r="B50" t="s">
        <v>11</v>
      </c>
    </row>
    <row r="51" spans="1:2" x14ac:dyDescent="0.25">
      <c r="A51" s="1">
        <f t="shared" si="0"/>
        <v>100050</v>
      </c>
      <c r="B51" t="s">
        <v>10</v>
      </c>
    </row>
    <row r="52" spans="1:2" x14ac:dyDescent="0.25">
      <c r="A52" s="1">
        <f t="shared" si="0"/>
        <v>100051</v>
      </c>
      <c r="B52" t="s">
        <v>10</v>
      </c>
    </row>
    <row r="53" spans="1:2" x14ac:dyDescent="0.25">
      <c r="A53" s="1">
        <f t="shared" si="0"/>
        <v>100052</v>
      </c>
      <c r="B53" t="s">
        <v>13</v>
      </c>
    </row>
    <row r="54" spans="1:2" x14ac:dyDescent="0.25">
      <c r="A54" s="1">
        <f t="shared" si="0"/>
        <v>100053</v>
      </c>
      <c r="B54" t="s">
        <v>10</v>
      </c>
    </row>
    <row r="55" spans="1:2" x14ac:dyDescent="0.25">
      <c r="A55" s="1">
        <f t="shared" si="0"/>
        <v>100054</v>
      </c>
      <c r="B55" t="s">
        <v>9</v>
      </c>
    </row>
    <row r="56" spans="1:2" x14ac:dyDescent="0.25">
      <c r="A56" s="1">
        <f t="shared" si="0"/>
        <v>100055</v>
      </c>
      <c r="B56" t="s">
        <v>11</v>
      </c>
    </row>
    <row r="57" spans="1:2" x14ac:dyDescent="0.25">
      <c r="A57" s="1">
        <f t="shared" si="0"/>
        <v>100056</v>
      </c>
      <c r="B57" t="s">
        <v>13</v>
      </c>
    </row>
    <row r="58" spans="1:2" x14ac:dyDescent="0.25">
      <c r="A58" s="1">
        <f t="shared" si="0"/>
        <v>100057</v>
      </c>
      <c r="B58" t="s">
        <v>9</v>
      </c>
    </row>
    <row r="59" spans="1:2" x14ac:dyDescent="0.25">
      <c r="A59" s="1">
        <f t="shared" si="0"/>
        <v>100058</v>
      </c>
      <c r="B59" t="s">
        <v>12</v>
      </c>
    </row>
    <row r="60" spans="1:2" x14ac:dyDescent="0.25">
      <c r="A60" s="1">
        <f t="shared" si="0"/>
        <v>100059</v>
      </c>
      <c r="B60" t="s">
        <v>11</v>
      </c>
    </row>
    <row r="61" spans="1:2" x14ac:dyDescent="0.25">
      <c r="A61" s="1">
        <f t="shared" si="0"/>
        <v>100060</v>
      </c>
      <c r="B61" t="s">
        <v>12</v>
      </c>
    </row>
    <row r="62" spans="1:2" x14ac:dyDescent="0.25">
      <c r="A62" s="1">
        <f t="shared" si="0"/>
        <v>100061</v>
      </c>
      <c r="B62" t="s">
        <v>8</v>
      </c>
    </row>
    <row r="63" spans="1:2" x14ac:dyDescent="0.25">
      <c r="A63" s="1">
        <f t="shared" si="0"/>
        <v>100062</v>
      </c>
      <c r="B63" t="s">
        <v>11</v>
      </c>
    </row>
    <row r="64" spans="1:2" x14ac:dyDescent="0.25">
      <c r="A64" s="1">
        <f t="shared" si="0"/>
        <v>100063</v>
      </c>
      <c r="B64" t="s">
        <v>9</v>
      </c>
    </row>
    <row r="65" spans="1:2" x14ac:dyDescent="0.25">
      <c r="A65" s="1">
        <f t="shared" si="0"/>
        <v>100064</v>
      </c>
      <c r="B65" t="s">
        <v>8</v>
      </c>
    </row>
    <row r="66" spans="1:2" x14ac:dyDescent="0.25">
      <c r="A66" s="1">
        <f t="shared" si="0"/>
        <v>100065</v>
      </c>
      <c r="B66" t="s">
        <v>13</v>
      </c>
    </row>
    <row r="67" spans="1:2" x14ac:dyDescent="0.25">
      <c r="A67" s="1">
        <f t="shared" si="0"/>
        <v>100066</v>
      </c>
      <c r="B67" t="s">
        <v>8</v>
      </c>
    </row>
    <row r="68" spans="1:2" x14ac:dyDescent="0.25">
      <c r="A68" s="1">
        <f t="shared" ref="A68:A131" si="1">A67+1</f>
        <v>100067</v>
      </c>
      <c r="B68" t="s">
        <v>12</v>
      </c>
    </row>
    <row r="69" spans="1:2" x14ac:dyDescent="0.25">
      <c r="A69" s="1">
        <f t="shared" si="1"/>
        <v>100068</v>
      </c>
      <c r="B69" t="s">
        <v>8</v>
      </c>
    </row>
    <row r="70" spans="1:2" x14ac:dyDescent="0.25">
      <c r="A70" s="1">
        <f t="shared" si="1"/>
        <v>100069</v>
      </c>
      <c r="B70" t="s">
        <v>10</v>
      </c>
    </row>
    <row r="71" spans="1:2" x14ac:dyDescent="0.25">
      <c r="A71" s="1">
        <f t="shared" si="1"/>
        <v>100070</v>
      </c>
      <c r="B71" t="s">
        <v>12</v>
      </c>
    </row>
    <row r="72" spans="1:2" x14ac:dyDescent="0.25">
      <c r="A72" s="1">
        <f t="shared" si="1"/>
        <v>100071</v>
      </c>
      <c r="B72" t="s">
        <v>9</v>
      </c>
    </row>
    <row r="73" spans="1:2" x14ac:dyDescent="0.25">
      <c r="A73" s="1">
        <f t="shared" si="1"/>
        <v>100072</v>
      </c>
      <c r="B73" t="s">
        <v>10</v>
      </c>
    </row>
    <row r="74" spans="1:2" x14ac:dyDescent="0.25">
      <c r="A74" s="1">
        <f t="shared" si="1"/>
        <v>100073</v>
      </c>
      <c r="B74" t="s">
        <v>12</v>
      </c>
    </row>
    <row r="75" spans="1:2" x14ac:dyDescent="0.25">
      <c r="A75" s="1">
        <f t="shared" si="1"/>
        <v>100074</v>
      </c>
      <c r="B75" t="s">
        <v>10</v>
      </c>
    </row>
    <row r="76" spans="1:2" x14ac:dyDescent="0.25">
      <c r="A76" s="1">
        <f t="shared" si="1"/>
        <v>100075</v>
      </c>
      <c r="B76" t="s">
        <v>11</v>
      </c>
    </row>
    <row r="77" spans="1:2" x14ac:dyDescent="0.25">
      <c r="A77" s="1">
        <f t="shared" si="1"/>
        <v>100076</v>
      </c>
      <c r="B77" t="s">
        <v>8</v>
      </c>
    </row>
    <row r="78" spans="1:2" x14ac:dyDescent="0.25">
      <c r="A78" s="1">
        <f t="shared" si="1"/>
        <v>100077</v>
      </c>
      <c r="B78" t="s">
        <v>13</v>
      </c>
    </row>
    <row r="79" spans="1:2" x14ac:dyDescent="0.25">
      <c r="A79" s="1">
        <f t="shared" si="1"/>
        <v>100078</v>
      </c>
      <c r="B79" t="s">
        <v>9</v>
      </c>
    </row>
    <row r="80" spans="1:2" x14ac:dyDescent="0.25">
      <c r="A80" s="1">
        <f t="shared" si="1"/>
        <v>100079</v>
      </c>
      <c r="B80" t="s">
        <v>12</v>
      </c>
    </row>
    <row r="81" spans="1:2" x14ac:dyDescent="0.25">
      <c r="A81" s="1">
        <f t="shared" si="1"/>
        <v>100080</v>
      </c>
      <c r="B81" t="s">
        <v>13</v>
      </c>
    </row>
    <row r="82" spans="1:2" x14ac:dyDescent="0.25">
      <c r="A82" s="1">
        <f t="shared" si="1"/>
        <v>100081</v>
      </c>
      <c r="B82" t="s">
        <v>11</v>
      </c>
    </row>
    <row r="83" spans="1:2" x14ac:dyDescent="0.25">
      <c r="A83" s="1">
        <f t="shared" si="1"/>
        <v>100082</v>
      </c>
      <c r="B83" t="s">
        <v>9</v>
      </c>
    </row>
    <row r="84" spans="1:2" x14ac:dyDescent="0.25">
      <c r="A84" s="1">
        <f t="shared" si="1"/>
        <v>100083</v>
      </c>
      <c r="B84" t="s">
        <v>10</v>
      </c>
    </row>
    <row r="85" spans="1:2" x14ac:dyDescent="0.25">
      <c r="A85" s="1">
        <f t="shared" si="1"/>
        <v>100084</v>
      </c>
      <c r="B85" t="s">
        <v>12</v>
      </c>
    </row>
    <row r="86" spans="1:2" x14ac:dyDescent="0.25">
      <c r="A86" s="1">
        <f t="shared" si="1"/>
        <v>100085</v>
      </c>
      <c r="B86" t="s">
        <v>9</v>
      </c>
    </row>
    <row r="87" spans="1:2" x14ac:dyDescent="0.25">
      <c r="A87" s="1">
        <f t="shared" si="1"/>
        <v>100086</v>
      </c>
      <c r="B87" t="s">
        <v>12</v>
      </c>
    </row>
    <row r="88" spans="1:2" x14ac:dyDescent="0.25">
      <c r="A88" s="1">
        <f t="shared" si="1"/>
        <v>100087</v>
      </c>
      <c r="B88" t="s">
        <v>13</v>
      </c>
    </row>
    <row r="89" spans="1:2" x14ac:dyDescent="0.25">
      <c r="A89" s="1">
        <f t="shared" si="1"/>
        <v>100088</v>
      </c>
      <c r="B89" t="s">
        <v>11</v>
      </c>
    </row>
    <row r="90" spans="1:2" x14ac:dyDescent="0.25">
      <c r="A90" s="1">
        <f t="shared" si="1"/>
        <v>100089</v>
      </c>
      <c r="B90" t="s">
        <v>10</v>
      </c>
    </row>
    <row r="91" spans="1:2" x14ac:dyDescent="0.25">
      <c r="A91" s="1">
        <f t="shared" si="1"/>
        <v>100090</v>
      </c>
      <c r="B91" t="s">
        <v>12</v>
      </c>
    </row>
    <row r="92" spans="1:2" x14ac:dyDescent="0.25">
      <c r="A92" s="1">
        <f t="shared" si="1"/>
        <v>100091</v>
      </c>
      <c r="B92" t="s">
        <v>11</v>
      </c>
    </row>
    <row r="93" spans="1:2" x14ac:dyDescent="0.25">
      <c r="A93" s="1">
        <f t="shared" si="1"/>
        <v>100092</v>
      </c>
      <c r="B93" t="s">
        <v>13</v>
      </c>
    </row>
    <row r="94" spans="1:2" x14ac:dyDescent="0.25">
      <c r="A94" s="1">
        <f t="shared" si="1"/>
        <v>100093</v>
      </c>
      <c r="B94" t="s">
        <v>8</v>
      </c>
    </row>
    <row r="95" spans="1:2" x14ac:dyDescent="0.25">
      <c r="A95" s="1">
        <f t="shared" si="1"/>
        <v>100094</v>
      </c>
      <c r="B95" t="s">
        <v>12</v>
      </c>
    </row>
    <row r="96" spans="1:2" x14ac:dyDescent="0.25">
      <c r="A96" s="1">
        <f t="shared" si="1"/>
        <v>100095</v>
      </c>
      <c r="B96" t="s">
        <v>13</v>
      </c>
    </row>
    <row r="97" spans="1:2" x14ac:dyDescent="0.25">
      <c r="A97" s="1">
        <f t="shared" si="1"/>
        <v>100096</v>
      </c>
      <c r="B97" t="s">
        <v>13</v>
      </c>
    </row>
    <row r="98" spans="1:2" x14ac:dyDescent="0.25">
      <c r="A98" s="1">
        <f t="shared" si="1"/>
        <v>100097</v>
      </c>
      <c r="B98" t="s">
        <v>10</v>
      </c>
    </row>
    <row r="99" spans="1:2" x14ac:dyDescent="0.25">
      <c r="A99" s="1">
        <f t="shared" si="1"/>
        <v>100098</v>
      </c>
      <c r="B99" t="s">
        <v>11</v>
      </c>
    </row>
    <row r="100" spans="1:2" x14ac:dyDescent="0.25">
      <c r="A100" s="1">
        <f t="shared" si="1"/>
        <v>100099</v>
      </c>
      <c r="B100" t="s">
        <v>9</v>
      </c>
    </row>
    <row r="101" spans="1:2" x14ac:dyDescent="0.25">
      <c r="A101" s="1">
        <f t="shared" si="1"/>
        <v>100100</v>
      </c>
      <c r="B101" t="s">
        <v>11</v>
      </c>
    </row>
    <row r="102" spans="1:2" x14ac:dyDescent="0.25">
      <c r="A102" s="1">
        <f t="shared" si="1"/>
        <v>100101</v>
      </c>
      <c r="B102" t="s">
        <v>8</v>
      </c>
    </row>
    <row r="103" spans="1:2" x14ac:dyDescent="0.25">
      <c r="A103" s="1">
        <f t="shared" si="1"/>
        <v>100102</v>
      </c>
      <c r="B103" t="s">
        <v>8</v>
      </c>
    </row>
    <row r="104" spans="1:2" x14ac:dyDescent="0.25">
      <c r="A104" s="1">
        <f t="shared" si="1"/>
        <v>100103</v>
      </c>
      <c r="B104" t="s">
        <v>10</v>
      </c>
    </row>
    <row r="105" spans="1:2" x14ac:dyDescent="0.25">
      <c r="A105" s="1">
        <f t="shared" si="1"/>
        <v>100104</v>
      </c>
      <c r="B105" t="s">
        <v>9</v>
      </c>
    </row>
    <row r="106" spans="1:2" x14ac:dyDescent="0.25">
      <c r="A106" s="1">
        <f t="shared" si="1"/>
        <v>100105</v>
      </c>
      <c r="B106" t="s">
        <v>8</v>
      </c>
    </row>
    <row r="107" spans="1:2" x14ac:dyDescent="0.25">
      <c r="A107" s="1">
        <f t="shared" si="1"/>
        <v>100106</v>
      </c>
      <c r="B107" t="s">
        <v>8</v>
      </c>
    </row>
    <row r="108" spans="1:2" x14ac:dyDescent="0.25">
      <c r="A108" s="1">
        <f t="shared" si="1"/>
        <v>100107</v>
      </c>
      <c r="B108" t="s">
        <v>10</v>
      </c>
    </row>
    <row r="109" spans="1:2" x14ac:dyDescent="0.25">
      <c r="A109" s="1">
        <f t="shared" si="1"/>
        <v>100108</v>
      </c>
      <c r="B109" t="s">
        <v>10</v>
      </c>
    </row>
    <row r="110" spans="1:2" x14ac:dyDescent="0.25">
      <c r="A110" s="1">
        <f t="shared" si="1"/>
        <v>100109</v>
      </c>
      <c r="B110" t="s">
        <v>13</v>
      </c>
    </row>
    <row r="111" spans="1:2" x14ac:dyDescent="0.25">
      <c r="A111" s="1">
        <f t="shared" si="1"/>
        <v>100110</v>
      </c>
      <c r="B111" t="s">
        <v>8</v>
      </c>
    </row>
    <row r="112" spans="1:2" x14ac:dyDescent="0.25">
      <c r="A112" s="1">
        <f t="shared" si="1"/>
        <v>100111</v>
      </c>
      <c r="B112" t="s">
        <v>11</v>
      </c>
    </row>
    <row r="113" spans="1:2" x14ac:dyDescent="0.25">
      <c r="A113" s="1">
        <f t="shared" si="1"/>
        <v>100112</v>
      </c>
      <c r="B113" t="s">
        <v>11</v>
      </c>
    </row>
    <row r="114" spans="1:2" x14ac:dyDescent="0.25">
      <c r="A114" s="1">
        <f t="shared" si="1"/>
        <v>100113</v>
      </c>
      <c r="B114" t="s">
        <v>13</v>
      </c>
    </row>
    <row r="115" spans="1:2" x14ac:dyDescent="0.25">
      <c r="A115" s="1">
        <f t="shared" si="1"/>
        <v>100114</v>
      </c>
      <c r="B115" t="s">
        <v>11</v>
      </c>
    </row>
    <row r="116" spans="1:2" x14ac:dyDescent="0.25">
      <c r="A116" s="1">
        <f t="shared" si="1"/>
        <v>100115</v>
      </c>
      <c r="B116" t="s">
        <v>10</v>
      </c>
    </row>
    <row r="117" spans="1:2" x14ac:dyDescent="0.25">
      <c r="A117" s="1">
        <f t="shared" si="1"/>
        <v>100116</v>
      </c>
      <c r="B117" t="s">
        <v>12</v>
      </c>
    </row>
    <row r="118" spans="1:2" x14ac:dyDescent="0.25">
      <c r="A118" s="1">
        <f t="shared" si="1"/>
        <v>100117</v>
      </c>
      <c r="B118" t="s">
        <v>13</v>
      </c>
    </row>
    <row r="119" spans="1:2" x14ac:dyDescent="0.25">
      <c r="A119" s="1">
        <f t="shared" si="1"/>
        <v>100118</v>
      </c>
      <c r="B119" t="s">
        <v>8</v>
      </c>
    </row>
    <row r="120" spans="1:2" x14ac:dyDescent="0.25">
      <c r="A120" s="1">
        <f t="shared" si="1"/>
        <v>100119</v>
      </c>
      <c r="B120" t="s">
        <v>9</v>
      </c>
    </row>
    <row r="121" spans="1:2" x14ac:dyDescent="0.25">
      <c r="A121" s="1">
        <f t="shared" si="1"/>
        <v>100120</v>
      </c>
      <c r="B121" t="s">
        <v>12</v>
      </c>
    </row>
    <row r="122" spans="1:2" x14ac:dyDescent="0.25">
      <c r="A122" s="1">
        <f t="shared" si="1"/>
        <v>100121</v>
      </c>
      <c r="B122" t="s">
        <v>12</v>
      </c>
    </row>
    <row r="123" spans="1:2" x14ac:dyDescent="0.25">
      <c r="A123" s="1">
        <f t="shared" si="1"/>
        <v>100122</v>
      </c>
      <c r="B123" t="s">
        <v>9</v>
      </c>
    </row>
    <row r="124" spans="1:2" x14ac:dyDescent="0.25">
      <c r="A124" s="1">
        <f t="shared" si="1"/>
        <v>100123</v>
      </c>
      <c r="B124" t="s">
        <v>9</v>
      </c>
    </row>
    <row r="125" spans="1:2" x14ac:dyDescent="0.25">
      <c r="A125" s="1">
        <f t="shared" si="1"/>
        <v>100124</v>
      </c>
      <c r="B125" t="s">
        <v>13</v>
      </c>
    </row>
    <row r="126" spans="1:2" x14ac:dyDescent="0.25">
      <c r="A126" s="1">
        <f t="shared" si="1"/>
        <v>100125</v>
      </c>
      <c r="B126" t="s">
        <v>8</v>
      </c>
    </row>
    <row r="127" spans="1:2" x14ac:dyDescent="0.25">
      <c r="A127" s="1">
        <f t="shared" si="1"/>
        <v>100126</v>
      </c>
      <c r="B127" t="s">
        <v>10</v>
      </c>
    </row>
    <row r="128" spans="1:2" x14ac:dyDescent="0.25">
      <c r="A128" s="1">
        <f t="shared" si="1"/>
        <v>100127</v>
      </c>
      <c r="B128" t="s">
        <v>9</v>
      </c>
    </row>
    <row r="129" spans="1:2" x14ac:dyDescent="0.25">
      <c r="A129" s="1">
        <f t="shared" si="1"/>
        <v>100128</v>
      </c>
      <c r="B129" t="s">
        <v>10</v>
      </c>
    </row>
    <row r="130" spans="1:2" x14ac:dyDescent="0.25">
      <c r="A130" s="1">
        <f t="shared" si="1"/>
        <v>100129</v>
      </c>
      <c r="B130" t="s">
        <v>12</v>
      </c>
    </row>
    <row r="131" spans="1:2" x14ac:dyDescent="0.25">
      <c r="A131" s="1">
        <f t="shared" si="1"/>
        <v>100130</v>
      </c>
      <c r="B131" t="s">
        <v>13</v>
      </c>
    </row>
    <row r="132" spans="1:2" x14ac:dyDescent="0.25">
      <c r="A132" s="1">
        <f t="shared" ref="A132:A195" si="2">A131+1</f>
        <v>100131</v>
      </c>
      <c r="B132" t="s">
        <v>8</v>
      </c>
    </row>
    <row r="133" spans="1:2" x14ac:dyDescent="0.25">
      <c r="A133" s="1">
        <f t="shared" si="2"/>
        <v>100132</v>
      </c>
      <c r="B133" t="s">
        <v>13</v>
      </c>
    </row>
    <row r="134" spans="1:2" x14ac:dyDescent="0.25">
      <c r="A134" s="1">
        <f t="shared" si="2"/>
        <v>100133</v>
      </c>
      <c r="B134" t="s">
        <v>8</v>
      </c>
    </row>
    <row r="135" spans="1:2" x14ac:dyDescent="0.25">
      <c r="A135" s="1">
        <f t="shared" si="2"/>
        <v>100134</v>
      </c>
      <c r="B135" t="s">
        <v>9</v>
      </c>
    </row>
    <row r="136" spans="1:2" x14ac:dyDescent="0.25">
      <c r="A136" s="1">
        <f t="shared" si="2"/>
        <v>100135</v>
      </c>
      <c r="B136" t="s">
        <v>11</v>
      </c>
    </row>
    <row r="137" spans="1:2" x14ac:dyDescent="0.25">
      <c r="A137" s="1">
        <f t="shared" si="2"/>
        <v>100136</v>
      </c>
      <c r="B137" t="s">
        <v>8</v>
      </c>
    </row>
    <row r="138" spans="1:2" x14ac:dyDescent="0.25">
      <c r="A138" s="1">
        <f t="shared" si="2"/>
        <v>100137</v>
      </c>
      <c r="B138" t="s">
        <v>9</v>
      </c>
    </row>
    <row r="139" spans="1:2" x14ac:dyDescent="0.25">
      <c r="A139" s="1">
        <f t="shared" si="2"/>
        <v>100138</v>
      </c>
      <c r="B139" t="s">
        <v>10</v>
      </c>
    </row>
    <row r="140" spans="1:2" x14ac:dyDescent="0.25">
      <c r="A140" s="1">
        <f t="shared" si="2"/>
        <v>100139</v>
      </c>
      <c r="B140" t="s">
        <v>8</v>
      </c>
    </row>
    <row r="141" spans="1:2" x14ac:dyDescent="0.25">
      <c r="A141" s="1">
        <f t="shared" si="2"/>
        <v>100140</v>
      </c>
      <c r="B141" t="s">
        <v>12</v>
      </c>
    </row>
    <row r="142" spans="1:2" x14ac:dyDescent="0.25">
      <c r="A142" s="1">
        <f t="shared" si="2"/>
        <v>100141</v>
      </c>
      <c r="B142" t="s">
        <v>8</v>
      </c>
    </row>
    <row r="143" spans="1:2" x14ac:dyDescent="0.25">
      <c r="A143" s="1">
        <f t="shared" si="2"/>
        <v>100142</v>
      </c>
      <c r="B143" t="s">
        <v>11</v>
      </c>
    </row>
    <row r="144" spans="1:2" x14ac:dyDescent="0.25">
      <c r="A144" s="1">
        <f t="shared" si="2"/>
        <v>100143</v>
      </c>
      <c r="B144" t="s">
        <v>9</v>
      </c>
    </row>
    <row r="145" spans="1:2" x14ac:dyDescent="0.25">
      <c r="A145" s="1">
        <f t="shared" si="2"/>
        <v>100144</v>
      </c>
      <c r="B145" t="s">
        <v>12</v>
      </c>
    </row>
    <row r="146" spans="1:2" x14ac:dyDescent="0.25">
      <c r="A146" s="1">
        <f t="shared" si="2"/>
        <v>100145</v>
      </c>
      <c r="B146" t="s">
        <v>10</v>
      </c>
    </row>
    <row r="147" spans="1:2" x14ac:dyDescent="0.25">
      <c r="A147" s="1">
        <f t="shared" si="2"/>
        <v>100146</v>
      </c>
      <c r="B147" t="s">
        <v>8</v>
      </c>
    </row>
    <row r="148" spans="1:2" x14ac:dyDescent="0.25">
      <c r="A148" s="1">
        <f t="shared" si="2"/>
        <v>100147</v>
      </c>
      <c r="B148" t="s">
        <v>8</v>
      </c>
    </row>
    <row r="149" spans="1:2" x14ac:dyDescent="0.25">
      <c r="A149" s="1">
        <f t="shared" si="2"/>
        <v>100148</v>
      </c>
      <c r="B149" t="s">
        <v>10</v>
      </c>
    </row>
    <row r="150" spans="1:2" x14ac:dyDescent="0.25">
      <c r="A150" s="1">
        <f t="shared" si="2"/>
        <v>100149</v>
      </c>
      <c r="B150" t="s">
        <v>9</v>
      </c>
    </row>
    <row r="151" spans="1:2" x14ac:dyDescent="0.25">
      <c r="A151" s="1">
        <f t="shared" si="2"/>
        <v>100150</v>
      </c>
      <c r="B151" t="s">
        <v>9</v>
      </c>
    </row>
    <row r="152" spans="1:2" x14ac:dyDescent="0.25">
      <c r="A152" s="1">
        <f t="shared" si="2"/>
        <v>100151</v>
      </c>
      <c r="B152" t="s">
        <v>8</v>
      </c>
    </row>
    <row r="153" spans="1:2" x14ac:dyDescent="0.25">
      <c r="A153" s="1">
        <f t="shared" si="2"/>
        <v>100152</v>
      </c>
      <c r="B153" t="s">
        <v>12</v>
      </c>
    </row>
    <row r="154" spans="1:2" x14ac:dyDescent="0.25">
      <c r="A154" s="1">
        <f t="shared" si="2"/>
        <v>100153</v>
      </c>
      <c r="B154" t="s">
        <v>9</v>
      </c>
    </row>
    <row r="155" spans="1:2" x14ac:dyDescent="0.25">
      <c r="A155" s="1">
        <f t="shared" si="2"/>
        <v>100154</v>
      </c>
      <c r="B155" t="s">
        <v>12</v>
      </c>
    </row>
    <row r="156" spans="1:2" x14ac:dyDescent="0.25">
      <c r="A156" s="1">
        <f t="shared" si="2"/>
        <v>100155</v>
      </c>
      <c r="B156" t="s">
        <v>8</v>
      </c>
    </row>
    <row r="157" spans="1:2" x14ac:dyDescent="0.25">
      <c r="A157" s="1">
        <f t="shared" si="2"/>
        <v>100156</v>
      </c>
      <c r="B157" t="s">
        <v>9</v>
      </c>
    </row>
    <row r="158" spans="1:2" x14ac:dyDescent="0.25">
      <c r="A158" s="1">
        <f t="shared" si="2"/>
        <v>100157</v>
      </c>
      <c r="B158" t="s">
        <v>10</v>
      </c>
    </row>
    <row r="159" spans="1:2" x14ac:dyDescent="0.25">
      <c r="A159" s="1">
        <f t="shared" si="2"/>
        <v>100158</v>
      </c>
      <c r="B159" t="s">
        <v>9</v>
      </c>
    </row>
    <row r="160" spans="1:2" x14ac:dyDescent="0.25">
      <c r="A160" s="1">
        <f t="shared" si="2"/>
        <v>100159</v>
      </c>
      <c r="B160" t="s">
        <v>12</v>
      </c>
    </row>
    <row r="161" spans="1:2" x14ac:dyDescent="0.25">
      <c r="A161" s="1">
        <f t="shared" si="2"/>
        <v>100160</v>
      </c>
      <c r="B161" t="s">
        <v>12</v>
      </c>
    </row>
    <row r="162" spans="1:2" x14ac:dyDescent="0.25">
      <c r="A162" s="1">
        <f t="shared" si="2"/>
        <v>100161</v>
      </c>
      <c r="B162" t="s">
        <v>13</v>
      </c>
    </row>
    <row r="163" spans="1:2" x14ac:dyDescent="0.25">
      <c r="A163" s="1">
        <f t="shared" si="2"/>
        <v>100162</v>
      </c>
      <c r="B163" t="s">
        <v>12</v>
      </c>
    </row>
    <row r="164" spans="1:2" x14ac:dyDescent="0.25">
      <c r="A164" s="1">
        <f t="shared" si="2"/>
        <v>100163</v>
      </c>
      <c r="B164" t="s">
        <v>10</v>
      </c>
    </row>
    <row r="165" spans="1:2" x14ac:dyDescent="0.25">
      <c r="A165" s="1">
        <f t="shared" si="2"/>
        <v>100164</v>
      </c>
      <c r="B165" t="s">
        <v>9</v>
      </c>
    </row>
    <row r="166" spans="1:2" x14ac:dyDescent="0.25">
      <c r="A166" s="1">
        <f t="shared" si="2"/>
        <v>100165</v>
      </c>
      <c r="B166" t="s">
        <v>12</v>
      </c>
    </row>
    <row r="167" spans="1:2" x14ac:dyDescent="0.25">
      <c r="A167" s="1">
        <f t="shared" si="2"/>
        <v>100166</v>
      </c>
      <c r="B167" t="s">
        <v>9</v>
      </c>
    </row>
    <row r="168" spans="1:2" x14ac:dyDescent="0.25">
      <c r="A168" s="1">
        <f t="shared" si="2"/>
        <v>100167</v>
      </c>
      <c r="B168" t="s">
        <v>8</v>
      </c>
    </row>
    <row r="169" spans="1:2" x14ac:dyDescent="0.25">
      <c r="A169" s="1">
        <f t="shared" si="2"/>
        <v>100168</v>
      </c>
      <c r="B169" t="s">
        <v>8</v>
      </c>
    </row>
    <row r="170" spans="1:2" x14ac:dyDescent="0.25">
      <c r="A170" s="1">
        <f t="shared" si="2"/>
        <v>100169</v>
      </c>
      <c r="B170" t="s">
        <v>9</v>
      </c>
    </row>
    <row r="171" spans="1:2" x14ac:dyDescent="0.25">
      <c r="A171" s="1">
        <f t="shared" si="2"/>
        <v>100170</v>
      </c>
      <c r="B171" t="s">
        <v>12</v>
      </c>
    </row>
    <row r="172" spans="1:2" x14ac:dyDescent="0.25">
      <c r="A172" s="1">
        <f t="shared" si="2"/>
        <v>100171</v>
      </c>
      <c r="B172" t="s">
        <v>13</v>
      </c>
    </row>
    <row r="173" spans="1:2" x14ac:dyDescent="0.25">
      <c r="A173" s="1">
        <f t="shared" si="2"/>
        <v>100172</v>
      </c>
      <c r="B173" t="s">
        <v>9</v>
      </c>
    </row>
    <row r="174" spans="1:2" x14ac:dyDescent="0.25">
      <c r="A174" s="1">
        <f t="shared" si="2"/>
        <v>100173</v>
      </c>
      <c r="B174" t="s">
        <v>13</v>
      </c>
    </row>
    <row r="175" spans="1:2" x14ac:dyDescent="0.25">
      <c r="A175" s="1">
        <f t="shared" si="2"/>
        <v>100174</v>
      </c>
      <c r="B175" t="s">
        <v>10</v>
      </c>
    </row>
    <row r="176" spans="1:2" x14ac:dyDescent="0.25">
      <c r="A176" s="1">
        <f t="shared" si="2"/>
        <v>100175</v>
      </c>
      <c r="B176" t="s">
        <v>9</v>
      </c>
    </row>
    <row r="177" spans="1:2" x14ac:dyDescent="0.25">
      <c r="A177" s="1">
        <f t="shared" si="2"/>
        <v>100176</v>
      </c>
      <c r="B177" t="s">
        <v>9</v>
      </c>
    </row>
    <row r="178" spans="1:2" x14ac:dyDescent="0.25">
      <c r="A178" s="1">
        <f t="shared" si="2"/>
        <v>100177</v>
      </c>
      <c r="B178" t="s">
        <v>9</v>
      </c>
    </row>
    <row r="179" spans="1:2" x14ac:dyDescent="0.25">
      <c r="A179" s="1">
        <f t="shared" si="2"/>
        <v>100178</v>
      </c>
      <c r="B179" t="s">
        <v>9</v>
      </c>
    </row>
    <row r="180" spans="1:2" x14ac:dyDescent="0.25">
      <c r="A180" s="1">
        <f t="shared" si="2"/>
        <v>100179</v>
      </c>
      <c r="B180" t="s">
        <v>10</v>
      </c>
    </row>
    <row r="181" spans="1:2" x14ac:dyDescent="0.25">
      <c r="A181" s="1">
        <f t="shared" si="2"/>
        <v>100180</v>
      </c>
      <c r="B181" t="s">
        <v>10</v>
      </c>
    </row>
    <row r="182" spans="1:2" x14ac:dyDescent="0.25">
      <c r="A182" s="1">
        <f t="shared" si="2"/>
        <v>100181</v>
      </c>
      <c r="B182" t="s">
        <v>9</v>
      </c>
    </row>
    <row r="183" spans="1:2" x14ac:dyDescent="0.25">
      <c r="A183" s="1">
        <f t="shared" si="2"/>
        <v>100182</v>
      </c>
      <c r="B183" t="s">
        <v>11</v>
      </c>
    </row>
    <row r="184" spans="1:2" x14ac:dyDescent="0.25">
      <c r="A184" s="1">
        <f t="shared" si="2"/>
        <v>100183</v>
      </c>
      <c r="B184" t="s">
        <v>9</v>
      </c>
    </row>
    <row r="185" spans="1:2" x14ac:dyDescent="0.25">
      <c r="A185" s="1">
        <f t="shared" si="2"/>
        <v>100184</v>
      </c>
      <c r="B185" t="s">
        <v>11</v>
      </c>
    </row>
    <row r="186" spans="1:2" x14ac:dyDescent="0.25">
      <c r="A186" s="1">
        <f t="shared" si="2"/>
        <v>100185</v>
      </c>
      <c r="B186" t="s">
        <v>13</v>
      </c>
    </row>
    <row r="187" spans="1:2" x14ac:dyDescent="0.25">
      <c r="A187" s="1">
        <f t="shared" si="2"/>
        <v>100186</v>
      </c>
      <c r="B187" t="s">
        <v>12</v>
      </c>
    </row>
    <row r="188" spans="1:2" x14ac:dyDescent="0.25">
      <c r="A188" s="1">
        <f t="shared" si="2"/>
        <v>100187</v>
      </c>
      <c r="B188" t="s">
        <v>9</v>
      </c>
    </row>
    <row r="189" spans="1:2" x14ac:dyDescent="0.25">
      <c r="A189" s="1">
        <f t="shared" si="2"/>
        <v>100188</v>
      </c>
      <c r="B189" t="s">
        <v>11</v>
      </c>
    </row>
    <row r="190" spans="1:2" x14ac:dyDescent="0.25">
      <c r="A190" s="1">
        <f t="shared" si="2"/>
        <v>100189</v>
      </c>
      <c r="B190" t="s">
        <v>8</v>
      </c>
    </row>
    <row r="191" spans="1:2" x14ac:dyDescent="0.25">
      <c r="A191" s="1">
        <f t="shared" si="2"/>
        <v>100190</v>
      </c>
      <c r="B191" t="s">
        <v>10</v>
      </c>
    </row>
    <row r="192" spans="1:2" x14ac:dyDescent="0.25">
      <c r="A192" s="1">
        <f t="shared" si="2"/>
        <v>100191</v>
      </c>
      <c r="B192" t="s">
        <v>8</v>
      </c>
    </row>
    <row r="193" spans="1:2" x14ac:dyDescent="0.25">
      <c r="A193" s="1">
        <f t="shared" si="2"/>
        <v>100192</v>
      </c>
      <c r="B193" t="s">
        <v>11</v>
      </c>
    </row>
    <row r="194" spans="1:2" x14ac:dyDescent="0.25">
      <c r="A194" s="1">
        <f t="shared" si="2"/>
        <v>100193</v>
      </c>
      <c r="B194" t="s">
        <v>11</v>
      </c>
    </row>
    <row r="195" spans="1:2" x14ac:dyDescent="0.25">
      <c r="A195" s="1">
        <f t="shared" si="2"/>
        <v>100194</v>
      </c>
      <c r="B195" t="s">
        <v>11</v>
      </c>
    </row>
    <row r="196" spans="1:2" x14ac:dyDescent="0.25">
      <c r="A196" s="1">
        <f t="shared" ref="A196:A259" si="3">A195+1</f>
        <v>100195</v>
      </c>
      <c r="B196" t="s">
        <v>11</v>
      </c>
    </row>
    <row r="197" spans="1:2" x14ac:dyDescent="0.25">
      <c r="A197" s="1">
        <f t="shared" si="3"/>
        <v>100196</v>
      </c>
      <c r="B197" t="s">
        <v>8</v>
      </c>
    </row>
    <row r="198" spans="1:2" x14ac:dyDescent="0.25">
      <c r="A198" s="1">
        <f t="shared" si="3"/>
        <v>100197</v>
      </c>
      <c r="B198" t="s">
        <v>11</v>
      </c>
    </row>
    <row r="199" spans="1:2" x14ac:dyDescent="0.25">
      <c r="A199" s="1">
        <f t="shared" si="3"/>
        <v>100198</v>
      </c>
      <c r="B199" t="s">
        <v>9</v>
      </c>
    </row>
    <row r="200" spans="1:2" x14ac:dyDescent="0.25">
      <c r="A200" s="1">
        <f t="shared" si="3"/>
        <v>100199</v>
      </c>
      <c r="B200" t="s">
        <v>10</v>
      </c>
    </row>
    <row r="201" spans="1:2" x14ac:dyDescent="0.25">
      <c r="A201" s="1">
        <f t="shared" si="3"/>
        <v>100200</v>
      </c>
      <c r="B201" t="s">
        <v>11</v>
      </c>
    </row>
    <row r="202" spans="1:2" x14ac:dyDescent="0.25">
      <c r="A202" s="1">
        <f t="shared" si="3"/>
        <v>100201</v>
      </c>
      <c r="B202" t="s">
        <v>8</v>
      </c>
    </row>
    <row r="203" spans="1:2" x14ac:dyDescent="0.25">
      <c r="A203" s="1">
        <f t="shared" si="3"/>
        <v>100202</v>
      </c>
      <c r="B203" t="s">
        <v>13</v>
      </c>
    </row>
    <row r="204" spans="1:2" x14ac:dyDescent="0.25">
      <c r="A204" s="1">
        <f t="shared" si="3"/>
        <v>100203</v>
      </c>
      <c r="B204" t="s">
        <v>10</v>
      </c>
    </row>
    <row r="205" spans="1:2" x14ac:dyDescent="0.25">
      <c r="A205" s="1">
        <f t="shared" si="3"/>
        <v>100204</v>
      </c>
      <c r="B205" t="s">
        <v>9</v>
      </c>
    </row>
    <row r="206" spans="1:2" x14ac:dyDescent="0.25">
      <c r="A206" s="1">
        <f t="shared" si="3"/>
        <v>100205</v>
      </c>
      <c r="B206" t="s">
        <v>10</v>
      </c>
    </row>
    <row r="207" spans="1:2" x14ac:dyDescent="0.25">
      <c r="A207" s="1">
        <f t="shared" si="3"/>
        <v>100206</v>
      </c>
      <c r="B207" t="s">
        <v>10</v>
      </c>
    </row>
    <row r="208" spans="1:2" x14ac:dyDescent="0.25">
      <c r="A208" s="1">
        <f t="shared" si="3"/>
        <v>100207</v>
      </c>
      <c r="B208" t="s">
        <v>12</v>
      </c>
    </row>
    <row r="209" spans="1:2" x14ac:dyDescent="0.25">
      <c r="A209" s="1">
        <f t="shared" si="3"/>
        <v>100208</v>
      </c>
      <c r="B209" t="s">
        <v>11</v>
      </c>
    </row>
    <row r="210" spans="1:2" x14ac:dyDescent="0.25">
      <c r="A210" s="1">
        <f t="shared" si="3"/>
        <v>100209</v>
      </c>
      <c r="B210" t="s">
        <v>10</v>
      </c>
    </row>
    <row r="211" spans="1:2" x14ac:dyDescent="0.25">
      <c r="A211" s="1">
        <f t="shared" si="3"/>
        <v>100210</v>
      </c>
      <c r="B211" t="s">
        <v>12</v>
      </c>
    </row>
    <row r="212" spans="1:2" x14ac:dyDescent="0.25">
      <c r="A212" s="1">
        <f t="shared" si="3"/>
        <v>100211</v>
      </c>
      <c r="B212" t="s">
        <v>12</v>
      </c>
    </row>
    <row r="213" spans="1:2" x14ac:dyDescent="0.25">
      <c r="A213" s="1">
        <f t="shared" si="3"/>
        <v>100212</v>
      </c>
      <c r="B213" t="s">
        <v>9</v>
      </c>
    </row>
    <row r="214" spans="1:2" x14ac:dyDescent="0.25">
      <c r="A214" s="1">
        <f t="shared" si="3"/>
        <v>100213</v>
      </c>
      <c r="B214" t="s">
        <v>13</v>
      </c>
    </row>
    <row r="215" spans="1:2" x14ac:dyDescent="0.25">
      <c r="A215" s="1">
        <f t="shared" si="3"/>
        <v>100214</v>
      </c>
      <c r="B215" t="s">
        <v>10</v>
      </c>
    </row>
    <row r="216" spans="1:2" x14ac:dyDescent="0.25">
      <c r="A216" s="1">
        <f t="shared" si="3"/>
        <v>100215</v>
      </c>
      <c r="B216" t="s">
        <v>10</v>
      </c>
    </row>
    <row r="217" spans="1:2" x14ac:dyDescent="0.25">
      <c r="A217" s="1">
        <f t="shared" si="3"/>
        <v>100216</v>
      </c>
      <c r="B217" t="s">
        <v>11</v>
      </c>
    </row>
    <row r="218" spans="1:2" x14ac:dyDescent="0.25">
      <c r="A218" s="1">
        <f t="shared" si="3"/>
        <v>100217</v>
      </c>
      <c r="B218" t="s">
        <v>10</v>
      </c>
    </row>
    <row r="219" spans="1:2" x14ac:dyDescent="0.25">
      <c r="A219" s="1">
        <f t="shared" si="3"/>
        <v>100218</v>
      </c>
      <c r="B219" t="s">
        <v>11</v>
      </c>
    </row>
    <row r="220" spans="1:2" x14ac:dyDescent="0.25">
      <c r="A220" s="1">
        <f t="shared" si="3"/>
        <v>100219</v>
      </c>
      <c r="B220" t="s">
        <v>13</v>
      </c>
    </row>
    <row r="221" spans="1:2" x14ac:dyDescent="0.25">
      <c r="A221" s="1">
        <f t="shared" si="3"/>
        <v>100220</v>
      </c>
      <c r="B221" t="s">
        <v>13</v>
      </c>
    </row>
    <row r="222" spans="1:2" x14ac:dyDescent="0.25">
      <c r="A222" s="1">
        <f t="shared" si="3"/>
        <v>100221</v>
      </c>
      <c r="B222" t="s">
        <v>13</v>
      </c>
    </row>
    <row r="223" spans="1:2" x14ac:dyDescent="0.25">
      <c r="A223" s="1">
        <f t="shared" si="3"/>
        <v>100222</v>
      </c>
      <c r="B223" t="s">
        <v>13</v>
      </c>
    </row>
    <row r="224" spans="1:2" x14ac:dyDescent="0.25">
      <c r="A224" s="1">
        <f t="shared" si="3"/>
        <v>100223</v>
      </c>
      <c r="B224" t="s">
        <v>11</v>
      </c>
    </row>
    <row r="225" spans="1:2" x14ac:dyDescent="0.25">
      <c r="A225" s="1">
        <f t="shared" si="3"/>
        <v>100224</v>
      </c>
      <c r="B225" t="s">
        <v>11</v>
      </c>
    </row>
    <row r="226" spans="1:2" x14ac:dyDescent="0.25">
      <c r="A226" s="1">
        <f t="shared" si="3"/>
        <v>100225</v>
      </c>
      <c r="B226" t="s">
        <v>9</v>
      </c>
    </row>
    <row r="227" spans="1:2" x14ac:dyDescent="0.25">
      <c r="A227" s="1">
        <f t="shared" si="3"/>
        <v>100226</v>
      </c>
      <c r="B227" t="s">
        <v>8</v>
      </c>
    </row>
    <row r="228" spans="1:2" x14ac:dyDescent="0.25">
      <c r="A228" s="1">
        <f t="shared" si="3"/>
        <v>100227</v>
      </c>
      <c r="B228" t="s">
        <v>11</v>
      </c>
    </row>
    <row r="229" spans="1:2" x14ac:dyDescent="0.25">
      <c r="A229" s="1">
        <f t="shared" si="3"/>
        <v>100228</v>
      </c>
      <c r="B229" t="s">
        <v>13</v>
      </c>
    </row>
    <row r="230" spans="1:2" x14ac:dyDescent="0.25">
      <c r="A230" s="1">
        <f t="shared" si="3"/>
        <v>100229</v>
      </c>
      <c r="B230" t="s">
        <v>8</v>
      </c>
    </row>
    <row r="231" spans="1:2" x14ac:dyDescent="0.25">
      <c r="A231" s="1">
        <f t="shared" si="3"/>
        <v>100230</v>
      </c>
      <c r="B231" t="s">
        <v>10</v>
      </c>
    </row>
    <row r="232" spans="1:2" x14ac:dyDescent="0.25">
      <c r="A232" s="1">
        <f t="shared" si="3"/>
        <v>100231</v>
      </c>
      <c r="B232" t="s">
        <v>11</v>
      </c>
    </row>
    <row r="233" spans="1:2" x14ac:dyDescent="0.25">
      <c r="A233" s="1">
        <f t="shared" si="3"/>
        <v>100232</v>
      </c>
      <c r="B233" t="s">
        <v>12</v>
      </c>
    </row>
    <row r="234" spans="1:2" x14ac:dyDescent="0.25">
      <c r="A234" s="1">
        <f t="shared" si="3"/>
        <v>100233</v>
      </c>
      <c r="B234" t="s">
        <v>13</v>
      </c>
    </row>
    <row r="235" spans="1:2" x14ac:dyDescent="0.25">
      <c r="A235" s="1">
        <f t="shared" si="3"/>
        <v>100234</v>
      </c>
      <c r="B235" t="s">
        <v>13</v>
      </c>
    </row>
    <row r="236" spans="1:2" x14ac:dyDescent="0.25">
      <c r="A236" s="1">
        <f t="shared" si="3"/>
        <v>100235</v>
      </c>
      <c r="B236" t="s">
        <v>10</v>
      </c>
    </row>
    <row r="237" spans="1:2" x14ac:dyDescent="0.25">
      <c r="A237" s="1">
        <f t="shared" si="3"/>
        <v>100236</v>
      </c>
      <c r="B237" t="s">
        <v>12</v>
      </c>
    </row>
    <row r="238" spans="1:2" x14ac:dyDescent="0.25">
      <c r="A238" s="1">
        <f t="shared" si="3"/>
        <v>100237</v>
      </c>
      <c r="B238" t="s">
        <v>10</v>
      </c>
    </row>
    <row r="239" spans="1:2" x14ac:dyDescent="0.25">
      <c r="A239" s="1">
        <f t="shared" si="3"/>
        <v>100238</v>
      </c>
      <c r="B239" t="s">
        <v>12</v>
      </c>
    </row>
    <row r="240" spans="1:2" x14ac:dyDescent="0.25">
      <c r="A240" s="1">
        <f t="shared" si="3"/>
        <v>100239</v>
      </c>
      <c r="B240" t="s">
        <v>9</v>
      </c>
    </row>
    <row r="241" spans="1:2" x14ac:dyDescent="0.25">
      <c r="A241" s="1">
        <f t="shared" si="3"/>
        <v>100240</v>
      </c>
      <c r="B241" t="s">
        <v>9</v>
      </c>
    </row>
    <row r="242" spans="1:2" x14ac:dyDescent="0.25">
      <c r="A242" s="1">
        <f t="shared" si="3"/>
        <v>100241</v>
      </c>
      <c r="B242" t="s">
        <v>9</v>
      </c>
    </row>
    <row r="243" spans="1:2" x14ac:dyDescent="0.25">
      <c r="A243" s="1">
        <f t="shared" si="3"/>
        <v>100242</v>
      </c>
      <c r="B243" t="s">
        <v>12</v>
      </c>
    </row>
    <row r="244" spans="1:2" x14ac:dyDescent="0.25">
      <c r="A244" s="1">
        <f t="shared" si="3"/>
        <v>100243</v>
      </c>
      <c r="B244" t="s">
        <v>9</v>
      </c>
    </row>
    <row r="245" spans="1:2" x14ac:dyDescent="0.25">
      <c r="A245" s="1">
        <f t="shared" si="3"/>
        <v>100244</v>
      </c>
      <c r="B245" t="s">
        <v>9</v>
      </c>
    </row>
    <row r="246" spans="1:2" x14ac:dyDescent="0.25">
      <c r="A246" s="1">
        <f t="shared" si="3"/>
        <v>100245</v>
      </c>
      <c r="B246" t="s">
        <v>8</v>
      </c>
    </row>
    <row r="247" spans="1:2" x14ac:dyDescent="0.25">
      <c r="A247" s="1">
        <f t="shared" si="3"/>
        <v>100246</v>
      </c>
      <c r="B247" t="s">
        <v>8</v>
      </c>
    </row>
    <row r="248" spans="1:2" x14ac:dyDescent="0.25">
      <c r="A248" s="1">
        <f t="shared" si="3"/>
        <v>100247</v>
      </c>
      <c r="B248" t="s">
        <v>10</v>
      </c>
    </row>
    <row r="249" spans="1:2" x14ac:dyDescent="0.25">
      <c r="A249" s="1">
        <f t="shared" si="3"/>
        <v>100248</v>
      </c>
      <c r="B249" t="s">
        <v>9</v>
      </c>
    </row>
    <row r="250" spans="1:2" x14ac:dyDescent="0.25">
      <c r="A250" s="1">
        <f t="shared" si="3"/>
        <v>100249</v>
      </c>
      <c r="B250" t="s">
        <v>11</v>
      </c>
    </row>
    <row r="251" spans="1:2" x14ac:dyDescent="0.25">
      <c r="A251" s="1">
        <f t="shared" si="3"/>
        <v>100250</v>
      </c>
      <c r="B251" t="s">
        <v>11</v>
      </c>
    </row>
    <row r="252" spans="1:2" x14ac:dyDescent="0.25">
      <c r="A252" s="1">
        <f t="shared" si="3"/>
        <v>100251</v>
      </c>
      <c r="B252" t="s">
        <v>13</v>
      </c>
    </row>
    <row r="253" spans="1:2" x14ac:dyDescent="0.25">
      <c r="A253" s="1">
        <f t="shared" si="3"/>
        <v>100252</v>
      </c>
      <c r="B253" t="s">
        <v>13</v>
      </c>
    </row>
    <row r="254" spans="1:2" x14ac:dyDescent="0.25">
      <c r="A254" s="1">
        <f t="shared" si="3"/>
        <v>100253</v>
      </c>
      <c r="B254" t="s">
        <v>10</v>
      </c>
    </row>
    <row r="255" spans="1:2" x14ac:dyDescent="0.25">
      <c r="A255" s="1">
        <f t="shared" si="3"/>
        <v>100254</v>
      </c>
      <c r="B255" t="s">
        <v>12</v>
      </c>
    </row>
    <row r="256" spans="1:2" x14ac:dyDescent="0.25">
      <c r="A256" s="1">
        <f t="shared" si="3"/>
        <v>100255</v>
      </c>
      <c r="B256" t="s">
        <v>9</v>
      </c>
    </row>
    <row r="257" spans="1:2" x14ac:dyDescent="0.25">
      <c r="A257" s="1">
        <f t="shared" si="3"/>
        <v>100256</v>
      </c>
      <c r="B257" t="s">
        <v>12</v>
      </c>
    </row>
    <row r="258" spans="1:2" x14ac:dyDescent="0.25">
      <c r="A258" s="1">
        <f t="shared" si="3"/>
        <v>100257</v>
      </c>
      <c r="B258" t="s">
        <v>12</v>
      </c>
    </row>
    <row r="259" spans="1:2" x14ac:dyDescent="0.25">
      <c r="A259" s="1">
        <f t="shared" si="3"/>
        <v>100258</v>
      </c>
      <c r="B259" t="s">
        <v>10</v>
      </c>
    </row>
    <row r="260" spans="1:2" x14ac:dyDescent="0.25">
      <c r="A260" s="1">
        <f t="shared" ref="A260:A323" si="4">A259+1</f>
        <v>100259</v>
      </c>
      <c r="B260" t="s">
        <v>11</v>
      </c>
    </row>
    <row r="261" spans="1:2" x14ac:dyDescent="0.25">
      <c r="A261" s="1">
        <f t="shared" si="4"/>
        <v>100260</v>
      </c>
      <c r="B261" t="s">
        <v>13</v>
      </c>
    </row>
    <row r="262" spans="1:2" x14ac:dyDescent="0.25">
      <c r="A262" s="1">
        <f t="shared" si="4"/>
        <v>100261</v>
      </c>
      <c r="B262" t="s">
        <v>9</v>
      </c>
    </row>
    <row r="263" spans="1:2" x14ac:dyDescent="0.25">
      <c r="A263" s="1">
        <f t="shared" si="4"/>
        <v>100262</v>
      </c>
      <c r="B263" t="s">
        <v>8</v>
      </c>
    </row>
    <row r="264" spans="1:2" x14ac:dyDescent="0.25">
      <c r="A264" s="1">
        <f t="shared" si="4"/>
        <v>100263</v>
      </c>
      <c r="B264" t="s">
        <v>9</v>
      </c>
    </row>
    <row r="265" spans="1:2" x14ac:dyDescent="0.25">
      <c r="A265" s="1">
        <f t="shared" si="4"/>
        <v>100264</v>
      </c>
      <c r="B265" t="s">
        <v>8</v>
      </c>
    </row>
    <row r="266" spans="1:2" x14ac:dyDescent="0.25">
      <c r="A266" s="1">
        <f t="shared" si="4"/>
        <v>100265</v>
      </c>
      <c r="B266" t="s">
        <v>12</v>
      </c>
    </row>
    <row r="267" spans="1:2" x14ac:dyDescent="0.25">
      <c r="A267" s="1">
        <f t="shared" si="4"/>
        <v>100266</v>
      </c>
      <c r="B267" t="s">
        <v>11</v>
      </c>
    </row>
    <row r="268" spans="1:2" x14ac:dyDescent="0.25">
      <c r="A268" s="1">
        <f t="shared" si="4"/>
        <v>100267</v>
      </c>
      <c r="B268" t="s">
        <v>9</v>
      </c>
    </row>
    <row r="269" spans="1:2" x14ac:dyDescent="0.25">
      <c r="A269" s="1">
        <f t="shared" si="4"/>
        <v>100268</v>
      </c>
      <c r="B269" t="s">
        <v>8</v>
      </c>
    </row>
    <row r="270" spans="1:2" x14ac:dyDescent="0.25">
      <c r="A270" s="1">
        <f t="shared" si="4"/>
        <v>100269</v>
      </c>
      <c r="B270" t="s">
        <v>11</v>
      </c>
    </row>
    <row r="271" spans="1:2" x14ac:dyDescent="0.25">
      <c r="A271" s="1">
        <f t="shared" si="4"/>
        <v>100270</v>
      </c>
      <c r="B271" t="s">
        <v>10</v>
      </c>
    </row>
    <row r="272" spans="1:2" x14ac:dyDescent="0.25">
      <c r="A272" s="1">
        <f t="shared" si="4"/>
        <v>100271</v>
      </c>
      <c r="B272" t="s">
        <v>13</v>
      </c>
    </row>
    <row r="273" spans="1:2" x14ac:dyDescent="0.25">
      <c r="A273" s="1">
        <f t="shared" si="4"/>
        <v>100272</v>
      </c>
      <c r="B273" t="s">
        <v>13</v>
      </c>
    </row>
    <row r="274" spans="1:2" x14ac:dyDescent="0.25">
      <c r="A274" s="1">
        <f t="shared" si="4"/>
        <v>100273</v>
      </c>
      <c r="B274" t="s">
        <v>11</v>
      </c>
    </row>
    <row r="275" spans="1:2" x14ac:dyDescent="0.25">
      <c r="A275" s="1">
        <f t="shared" si="4"/>
        <v>100274</v>
      </c>
      <c r="B275" t="s">
        <v>13</v>
      </c>
    </row>
    <row r="276" spans="1:2" x14ac:dyDescent="0.25">
      <c r="A276" s="1">
        <f t="shared" si="4"/>
        <v>100275</v>
      </c>
      <c r="B276" t="s">
        <v>12</v>
      </c>
    </row>
    <row r="277" spans="1:2" x14ac:dyDescent="0.25">
      <c r="A277" s="1">
        <f t="shared" si="4"/>
        <v>100276</v>
      </c>
      <c r="B277" t="s">
        <v>13</v>
      </c>
    </row>
    <row r="278" spans="1:2" x14ac:dyDescent="0.25">
      <c r="A278" s="1">
        <f t="shared" si="4"/>
        <v>100277</v>
      </c>
      <c r="B278" t="s">
        <v>10</v>
      </c>
    </row>
    <row r="279" spans="1:2" x14ac:dyDescent="0.25">
      <c r="A279" s="1">
        <f t="shared" si="4"/>
        <v>100278</v>
      </c>
      <c r="B279" t="s">
        <v>13</v>
      </c>
    </row>
    <row r="280" spans="1:2" x14ac:dyDescent="0.25">
      <c r="A280" s="1">
        <f t="shared" si="4"/>
        <v>100279</v>
      </c>
      <c r="B280" t="s">
        <v>8</v>
      </c>
    </row>
    <row r="281" spans="1:2" x14ac:dyDescent="0.25">
      <c r="A281" s="1">
        <f t="shared" si="4"/>
        <v>100280</v>
      </c>
      <c r="B281" t="s">
        <v>9</v>
      </c>
    </row>
    <row r="282" spans="1:2" x14ac:dyDescent="0.25">
      <c r="A282" s="1">
        <f t="shared" si="4"/>
        <v>100281</v>
      </c>
      <c r="B282" t="s">
        <v>10</v>
      </c>
    </row>
    <row r="283" spans="1:2" x14ac:dyDescent="0.25">
      <c r="A283" s="1">
        <f t="shared" si="4"/>
        <v>100282</v>
      </c>
      <c r="B283" t="s">
        <v>8</v>
      </c>
    </row>
    <row r="284" spans="1:2" x14ac:dyDescent="0.25">
      <c r="A284" s="1">
        <f t="shared" si="4"/>
        <v>100283</v>
      </c>
      <c r="B284" t="s">
        <v>9</v>
      </c>
    </row>
    <row r="285" spans="1:2" x14ac:dyDescent="0.25">
      <c r="A285" s="1">
        <f t="shared" si="4"/>
        <v>100284</v>
      </c>
      <c r="B285" t="s">
        <v>10</v>
      </c>
    </row>
    <row r="286" spans="1:2" x14ac:dyDescent="0.25">
      <c r="A286" s="1">
        <f t="shared" si="4"/>
        <v>100285</v>
      </c>
      <c r="B286" t="s">
        <v>10</v>
      </c>
    </row>
    <row r="287" spans="1:2" x14ac:dyDescent="0.25">
      <c r="A287" s="1">
        <f t="shared" si="4"/>
        <v>100286</v>
      </c>
      <c r="B287" t="s">
        <v>8</v>
      </c>
    </row>
    <row r="288" spans="1:2" x14ac:dyDescent="0.25">
      <c r="A288" s="1">
        <f t="shared" si="4"/>
        <v>100287</v>
      </c>
      <c r="B288" t="s">
        <v>8</v>
      </c>
    </row>
    <row r="289" spans="1:2" x14ac:dyDescent="0.25">
      <c r="A289" s="1">
        <f t="shared" si="4"/>
        <v>100288</v>
      </c>
      <c r="B289" t="s">
        <v>13</v>
      </c>
    </row>
    <row r="290" spans="1:2" x14ac:dyDescent="0.25">
      <c r="A290" s="1">
        <f t="shared" si="4"/>
        <v>100289</v>
      </c>
      <c r="B290" t="s">
        <v>9</v>
      </c>
    </row>
    <row r="291" spans="1:2" x14ac:dyDescent="0.25">
      <c r="A291" s="1">
        <f t="shared" si="4"/>
        <v>100290</v>
      </c>
      <c r="B291" t="s">
        <v>9</v>
      </c>
    </row>
    <row r="292" spans="1:2" x14ac:dyDescent="0.25">
      <c r="A292" s="1">
        <f t="shared" si="4"/>
        <v>100291</v>
      </c>
      <c r="B292" t="s">
        <v>11</v>
      </c>
    </row>
    <row r="293" spans="1:2" x14ac:dyDescent="0.25">
      <c r="A293" s="1">
        <f t="shared" si="4"/>
        <v>100292</v>
      </c>
      <c r="B293" t="s">
        <v>11</v>
      </c>
    </row>
    <row r="294" spans="1:2" x14ac:dyDescent="0.25">
      <c r="A294" s="1">
        <f t="shared" si="4"/>
        <v>100293</v>
      </c>
      <c r="B294" t="s">
        <v>10</v>
      </c>
    </row>
    <row r="295" spans="1:2" x14ac:dyDescent="0.25">
      <c r="A295" s="1">
        <f t="shared" si="4"/>
        <v>100294</v>
      </c>
      <c r="B295" t="s">
        <v>11</v>
      </c>
    </row>
    <row r="296" spans="1:2" x14ac:dyDescent="0.25">
      <c r="A296" s="1">
        <f t="shared" si="4"/>
        <v>100295</v>
      </c>
      <c r="B296" t="s">
        <v>10</v>
      </c>
    </row>
    <row r="297" spans="1:2" x14ac:dyDescent="0.25">
      <c r="A297" s="1">
        <f t="shared" si="4"/>
        <v>100296</v>
      </c>
      <c r="B297" t="s">
        <v>13</v>
      </c>
    </row>
    <row r="298" spans="1:2" x14ac:dyDescent="0.25">
      <c r="A298" s="1">
        <f t="shared" si="4"/>
        <v>100297</v>
      </c>
      <c r="B298" t="s">
        <v>8</v>
      </c>
    </row>
    <row r="299" spans="1:2" x14ac:dyDescent="0.25">
      <c r="A299" s="1">
        <f t="shared" si="4"/>
        <v>100298</v>
      </c>
      <c r="B299" t="s">
        <v>11</v>
      </c>
    </row>
    <row r="300" spans="1:2" x14ac:dyDescent="0.25">
      <c r="A300" s="1">
        <f t="shared" si="4"/>
        <v>100299</v>
      </c>
      <c r="B300" t="s">
        <v>11</v>
      </c>
    </row>
    <row r="301" spans="1:2" x14ac:dyDescent="0.25">
      <c r="A301" s="1">
        <f t="shared" si="4"/>
        <v>100300</v>
      </c>
      <c r="B301" t="s">
        <v>8</v>
      </c>
    </row>
    <row r="302" spans="1:2" x14ac:dyDescent="0.25">
      <c r="A302" s="1">
        <f t="shared" si="4"/>
        <v>100301</v>
      </c>
      <c r="B302" t="s">
        <v>10</v>
      </c>
    </row>
    <row r="303" spans="1:2" x14ac:dyDescent="0.25">
      <c r="A303" s="1">
        <f t="shared" si="4"/>
        <v>100302</v>
      </c>
      <c r="B303" t="s">
        <v>8</v>
      </c>
    </row>
    <row r="304" spans="1:2" x14ac:dyDescent="0.25">
      <c r="A304" s="1">
        <f t="shared" si="4"/>
        <v>100303</v>
      </c>
      <c r="B304" t="s">
        <v>11</v>
      </c>
    </row>
    <row r="305" spans="1:2" x14ac:dyDescent="0.25">
      <c r="A305" s="1">
        <f t="shared" si="4"/>
        <v>100304</v>
      </c>
      <c r="B305" t="s">
        <v>11</v>
      </c>
    </row>
    <row r="306" spans="1:2" x14ac:dyDescent="0.25">
      <c r="A306" s="1">
        <f t="shared" si="4"/>
        <v>100305</v>
      </c>
      <c r="B306" t="s">
        <v>8</v>
      </c>
    </row>
    <row r="307" spans="1:2" x14ac:dyDescent="0.25">
      <c r="A307" s="1">
        <f t="shared" si="4"/>
        <v>100306</v>
      </c>
      <c r="B307" t="s">
        <v>11</v>
      </c>
    </row>
    <row r="308" spans="1:2" x14ac:dyDescent="0.25">
      <c r="A308" s="1">
        <f t="shared" si="4"/>
        <v>100307</v>
      </c>
      <c r="B308" t="s">
        <v>12</v>
      </c>
    </row>
    <row r="309" spans="1:2" x14ac:dyDescent="0.25">
      <c r="A309" s="1">
        <f t="shared" si="4"/>
        <v>100308</v>
      </c>
      <c r="B309" t="s">
        <v>13</v>
      </c>
    </row>
    <row r="310" spans="1:2" x14ac:dyDescent="0.25">
      <c r="A310" s="1">
        <f t="shared" si="4"/>
        <v>100309</v>
      </c>
      <c r="B310" t="s">
        <v>12</v>
      </c>
    </row>
    <row r="311" spans="1:2" x14ac:dyDescent="0.25">
      <c r="A311" s="1">
        <f t="shared" si="4"/>
        <v>100310</v>
      </c>
      <c r="B311" t="s">
        <v>9</v>
      </c>
    </row>
    <row r="312" spans="1:2" x14ac:dyDescent="0.25">
      <c r="A312" s="1">
        <f t="shared" si="4"/>
        <v>100311</v>
      </c>
      <c r="B312" t="s">
        <v>11</v>
      </c>
    </row>
    <row r="313" spans="1:2" x14ac:dyDescent="0.25">
      <c r="A313" s="1">
        <f t="shared" si="4"/>
        <v>100312</v>
      </c>
      <c r="B313" t="s">
        <v>12</v>
      </c>
    </row>
    <row r="314" spans="1:2" x14ac:dyDescent="0.25">
      <c r="A314" s="1">
        <f t="shared" si="4"/>
        <v>100313</v>
      </c>
      <c r="B314" t="s">
        <v>12</v>
      </c>
    </row>
    <row r="315" spans="1:2" x14ac:dyDescent="0.25">
      <c r="A315" s="1">
        <f t="shared" si="4"/>
        <v>100314</v>
      </c>
      <c r="B315" t="s">
        <v>10</v>
      </c>
    </row>
    <row r="316" spans="1:2" x14ac:dyDescent="0.25">
      <c r="A316" s="1">
        <f t="shared" si="4"/>
        <v>100315</v>
      </c>
      <c r="B316" t="s">
        <v>8</v>
      </c>
    </row>
    <row r="317" spans="1:2" x14ac:dyDescent="0.25">
      <c r="A317" s="1">
        <f t="shared" si="4"/>
        <v>100316</v>
      </c>
      <c r="B317" t="s">
        <v>9</v>
      </c>
    </row>
    <row r="318" spans="1:2" x14ac:dyDescent="0.25">
      <c r="A318" s="1">
        <f t="shared" si="4"/>
        <v>100317</v>
      </c>
      <c r="B318" t="s">
        <v>11</v>
      </c>
    </row>
    <row r="319" spans="1:2" x14ac:dyDescent="0.25">
      <c r="A319" s="1">
        <f t="shared" si="4"/>
        <v>100318</v>
      </c>
      <c r="B319" t="s">
        <v>10</v>
      </c>
    </row>
    <row r="320" spans="1:2" x14ac:dyDescent="0.25">
      <c r="A320" s="1">
        <f t="shared" si="4"/>
        <v>100319</v>
      </c>
      <c r="B320" t="s">
        <v>13</v>
      </c>
    </row>
    <row r="321" spans="1:2" x14ac:dyDescent="0.25">
      <c r="A321" s="1">
        <f t="shared" si="4"/>
        <v>100320</v>
      </c>
      <c r="B321" t="s">
        <v>13</v>
      </c>
    </row>
    <row r="322" spans="1:2" x14ac:dyDescent="0.25">
      <c r="A322" s="1">
        <f t="shared" si="4"/>
        <v>100321</v>
      </c>
      <c r="B322" t="s">
        <v>8</v>
      </c>
    </row>
    <row r="323" spans="1:2" x14ac:dyDescent="0.25">
      <c r="A323" s="1">
        <f t="shared" si="4"/>
        <v>100322</v>
      </c>
      <c r="B323" t="s">
        <v>10</v>
      </c>
    </row>
    <row r="324" spans="1:2" x14ac:dyDescent="0.25">
      <c r="A324" s="1">
        <f t="shared" ref="A324:A387" si="5">A323+1</f>
        <v>100323</v>
      </c>
      <c r="B324" t="s">
        <v>9</v>
      </c>
    </row>
    <row r="325" spans="1:2" x14ac:dyDescent="0.25">
      <c r="A325" s="1">
        <f t="shared" si="5"/>
        <v>100324</v>
      </c>
      <c r="B325" t="s">
        <v>10</v>
      </c>
    </row>
    <row r="326" spans="1:2" x14ac:dyDescent="0.25">
      <c r="A326" s="1">
        <f t="shared" si="5"/>
        <v>100325</v>
      </c>
      <c r="B326" t="s">
        <v>8</v>
      </c>
    </row>
    <row r="327" spans="1:2" x14ac:dyDescent="0.25">
      <c r="A327" s="1">
        <f t="shared" si="5"/>
        <v>100326</v>
      </c>
      <c r="B327" t="s">
        <v>11</v>
      </c>
    </row>
    <row r="328" spans="1:2" x14ac:dyDescent="0.25">
      <c r="A328" s="1">
        <f t="shared" si="5"/>
        <v>100327</v>
      </c>
      <c r="B328" t="s">
        <v>11</v>
      </c>
    </row>
    <row r="329" spans="1:2" x14ac:dyDescent="0.25">
      <c r="A329" s="1">
        <f t="shared" si="5"/>
        <v>100328</v>
      </c>
      <c r="B329" t="s">
        <v>10</v>
      </c>
    </row>
    <row r="330" spans="1:2" x14ac:dyDescent="0.25">
      <c r="A330" s="1">
        <f t="shared" si="5"/>
        <v>100329</v>
      </c>
      <c r="B330" t="s">
        <v>13</v>
      </c>
    </row>
    <row r="331" spans="1:2" x14ac:dyDescent="0.25">
      <c r="A331" s="1">
        <f t="shared" si="5"/>
        <v>100330</v>
      </c>
      <c r="B331" t="s">
        <v>11</v>
      </c>
    </row>
    <row r="332" spans="1:2" x14ac:dyDescent="0.25">
      <c r="A332" s="1">
        <f t="shared" si="5"/>
        <v>100331</v>
      </c>
      <c r="B332" t="s">
        <v>11</v>
      </c>
    </row>
    <row r="333" spans="1:2" x14ac:dyDescent="0.25">
      <c r="A333" s="1">
        <f t="shared" si="5"/>
        <v>100332</v>
      </c>
      <c r="B333" t="s">
        <v>11</v>
      </c>
    </row>
    <row r="334" spans="1:2" x14ac:dyDescent="0.25">
      <c r="A334" s="1">
        <f t="shared" si="5"/>
        <v>100333</v>
      </c>
      <c r="B334" t="s">
        <v>12</v>
      </c>
    </row>
    <row r="335" spans="1:2" x14ac:dyDescent="0.25">
      <c r="A335" s="1">
        <f t="shared" si="5"/>
        <v>100334</v>
      </c>
      <c r="B335" t="s">
        <v>11</v>
      </c>
    </row>
    <row r="336" spans="1:2" x14ac:dyDescent="0.25">
      <c r="A336" s="1">
        <f t="shared" si="5"/>
        <v>100335</v>
      </c>
      <c r="B336" t="s">
        <v>8</v>
      </c>
    </row>
    <row r="337" spans="1:2" x14ac:dyDescent="0.25">
      <c r="A337" s="1">
        <f t="shared" si="5"/>
        <v>100336</v>
      </c>
      <c r="B337" t="s">
        <v>9</v>
      </c>
    </row>
    <row r="338" spans="1:2" x14ac:dyDescent="0.25">
      <c r="A338" s="1">
        <f t="shared" si="5"/>
        <v>100337</v>
      </c>
      <c r="B338" t="s">
        <v>11</v>
      </c>
    </row>
    <row r="339" spans="1:2" x14ac:dyDescent="0.25">
      <c r="A339" s="1">
        <f t="shared" si="5"/>
        <v>100338</v>
      </c>
      <c r="B339" t="s">
        <v>11</v>
      </c>
    </row>
    <row r="340" spans="1:2" x14ac:dyDescent="0.25">
      <c r="A340" s="1">
        <f t="shared" si="5"/>
        <v>100339</v>
      </c>
      <c r="B340" t="s">
        <v>11</v>
      </c>
    </row>
    <row r="341" spans="1:2" x14ac:dyDescent="0.25">
      <c r="A341" s="1">
        <f t="shared" si="5"/>
        <v>100340</v>
      </c>
      <c r="B341" t="s">
        <v>10</v>
      </c>
    </row>
    <row r="342" spans="1:2" x14ac:dyDescent="0.25">
      <c r="A342" s="1">
        <f t="shared" si="5"/>
        <v>100341</v>
      </c>
      <c r="B342" t="s">
        <v>13</v>
      </c>
    </row>
    <row r="343" spans="1:2" x14ac:dyDescent="0.25">
      <c r="A343" s="1">
        <f t="shared" si="5"/>
        <v>100342</v>
      </c>
      <c r="B343" t="s">
        <v>13</v>
      </c>
    </row>
    <row r="344" spans="1:2" x14ac:dyDescent="0.25">
      <c r="A344" s="1">
        <f t="shared" si="5"/>
        <v>100343</v>
      </c>
      <c r="B344" t="s">
        <v>10</v>
      </c>
    </row>
    <row r="345" spans="1:2" x14ac:dyDescent="0.25">
      <c r="A345" s="1">
        <f t="shared" si="5"/>
        <v>100344</v>
      </c>
      <c r="B345" t="s">
        <v>13</v>
      </c>
    </row>
    <row r="346" spans="1:2" x14ac:dyDescent="0.25">
      <c r="A346" s="1">
        <f t="shared" si="5"/>
        <v>100345</v>
      </c>
      <c r="B346" t="s">
        <v>8</v>
      </c>
    </row>
    <row r="347" spans="1:2" x14ac:dyDescent="0.25">
      <c r="A347" s="1">
        <f t="shared" si="5"/>
        <v>100346</v>
      </c>
      <c r="B347" t="s">
        <v>11</v>
      </c>
    </row>
    <row r="348" spans="1:2" x14ac:dyDescent="0.25">
      <c r="A348" s="1">
        <f t="shared" si="5"/>
        <v>100347</v>
      </c>
      <c r="B348" t="s">
        <v>9</v>
      </c>
    </row>
    <row r="349" spans="1:2" x14ac:dyDescent="0.25">
      <c r="A349" s="1">
        <f t="shared" si="5"/>
        <v>100348</v>
      </c>
      <c r="B349" t="s">
        <v>9</v>
      </c>
    </row>
    <row r="350" spans="1:2" x14ac:dyDescent="0.25">
      <c r="A350" s="1">
        <f t="shared" si="5"/>
        <v>100349</v>
      </c>
      <c r="B350" t="s">
        <v>8</v>
      </c>
    </row>
    <row r="351" spans="1:2" x14ac:dyDescent="0.25">
      <c r="A351" s="1">
        <f t="shared" si="5"/>
        <v>100350</v>
      </c>
      <c r="B351" t="s">
        <v>12</v>
      </c>
    </row>
    <row r="352" spans="1:2" x14ac:dyDescent="0.25">
      <c r="A352" s="1">
        <f t="shared" si="5"/>
        <v>100351</v>
      </c>
      <c r="B352" t="s">
        <v>9</v>
      </c>
    </row>
    <row r="353" spans="1:2" x14ac:dyDescent="0.25">
      <c r="A353" s="1">
        <f t="shared" si="5"/>
        <v>100352</v>
      </c>
      <c r="B353" t="s">
        <v>13</v>
      </c>
    </row>
    <row r="354" spans="1:2" x14ac:dyDescent="0.25">
      <c r="A354" s="1">
        <f t="shared" si="5"/>
        <v>100353</v>
      </c>
      <c r="B354" t="s">
        <v>13</v>
      </c>
    </row>
    <row r="355" spans="1:2" x14ac:dyDescent="0.25">
      <c r="A355" s="1">
        <f t="shared" si="5"/>
        <v>100354</v>
      </c>
      <c r="B355" t="s">
        <v>12</v>
      </c>
    </row>
    <row r="356" spans="1:2" x14ac:dyDescent="0.25">
      <c r="A356" s="1">
        <f t="shared" si="5"/>
        <v>100355</v>
      </c>
      <c r="B356" t="s">
        <v>11</v>
      </c>
    </row>
    <row r="357" spans="1:2" x14ac:dyDescent="0.25">
      <c r="A357" s="1">
        <f t="shared" si="5"/>
        <v>100356</v>
      </c>
      <c r="B357" t="s">
        <v>9</v>
      </c>
    </row>
    <row r="358" spans="1:2" x14ac:dyDescent="0.25">
      <c r="A358" s="1">
        <f t="shared" si="5"/>
        <v>100357</v>
      </c>
      <c r="B358" t="s">
        <v>9</v>
      </c>
    </row>
    <row r="359" spans="1:2" x14ac:dyDescent="0.25">
      <c r="A359" s="1">
        <f t="shared" si="5"/>
        <v>100358</v>
      </c>
      <c r="B359" t="s">
        <v>10</v>
      </c>
    </row>
    <row r="360" spans="1:2" x14ac:dyDescent="0.25">
      <c r="A360" s="1">
        <f t="shared" si="5"/>
        <v>100359</v>
      </c>
      <c r="B360" t="s">
        <v>11</v>
      </c>
    </row>
    <row r="361" spans="1:2" x14ac:dyDescent="0.25">
      <c r="A361" s="1">
        <f t="shared" si="5"/>
        <v>100360</v>
      </c>
      <c r="B361" t="s">
        <v>11</v>
      </c>
    </row>
    <row r="362" spans="1:2" x14ac:dyDescent="0.25">
      <c r="A362" s="1">
        <f t="shared" si="5"/>
        <v>100361</v>
      </c>
      <c r="B362" t="s">
        <v>10</v>
      </c>
    </row>
    <row r="363" spans="1:2" x14ac:dyDescent="0.25">
      <c r="A363" s="1">
        <f t="shared" si="5"/>
        <v>100362</v>
      </c>
      <c r="B363" t="s">
        <v>9</v>
      </c>
    </row>
    <row r="364" spans="1:2" x14ac:dyDescent="0.25">
      <c r="A364" s="1">
        <f t="shared" si="5"/>
        <v>100363</v>
      </c>
      <c r="B364" t="s">
        <v>13</v>
      </c>
    </row>
    <row r="365" spans="1:2" x14ac:dyDescent="0.25">
      <c r="A365" s="1">
        <f t="shared" si="5"/>
        <v>100364</v>
      </c>
      <c r="B365" t="s">
        <v>13</v>
      </c>
    </row>
    <row r="366" spans="1:2" x14ac:dyDescent="0.25">
      <c r="A366" s="1">
        <f t="shared" si="5"/>
        <v>100365</v>
      </c>
      <c r="B366" t="s">
        <v>10</v>
      </c>
    </row>
    <row r="367" spans="1:2" x14ac:dyDescent="0.25">
      <c r="A367" s="1">
        <f t="shared" si="5"/>
        <v>100366</v>
      </c>
      <c r="B367" t="s">
        <v>12</v>
      </c>
    </row>
    <row r="368" spans="1:2" x14ac:dyDescent="0.25">
      <c r="A368" s="1">
        <f t="shared" si="5"/>
        <v>100367</v>
      </c>
      <c r="B368" t="s">
        <v>13</v>
      </c>
    </row>
    <row r="369" spans="1:2" x14ac:dyDescent="0.25">
      <c r="A369" s="1">
        <f t="shared" si="5"/>
        <v>100368</v>
      </c>
      <c r="B369" t="s">
        <v>13</v>
      </c>
    </row>
    <row r="370" spans="1:2" x14ac:dyDescent="0.25">
      <c r="A370" s="1">
        <f t="shared" si="5"/>
        <v>100369</v>
      </c>
      <c r="B370" t="s">
        <v>12</v>
      </c>
    </row>
    <row r="371" spans="1:2" x14ac:dyDescent="0.25">
      <c r="A371" s="1">
        <f t="shared" si="5"/>
        <v>100370</v>
      </c>
      <c r="B371" t="s">
        <v>12</v>
      </c>
    </row>
    <row r="372" spans="1:2" x14ac:dyDescent="0.25">
      <c r="A372" s="1">
        <f t="shared" si="5"/>
        <v>100371</v>
      </c>
      <c r="B372" t="s">
        <v>9</v>
      </c>
    </row>
    <row r="373" spans="1:2" x14ac:dyDescent="0.25">
      <c r="A373" s="1">
        <f t="shared" si="5"/>
        <v>100372</v>
      </c>
      <c r="B373" t="s">
        <v>11</v>
      </c>
    </row>
    <row r="374" spans="1:2" x14ac:dyDescent="0.25">
      <c r="A374" s="1">
        <f t="shared" si="5"/>
        <v>100373</v>
      </c>
      <c r="B374" t="s">
        <v>11</v>
      </c>
    </row>
    <row r="375" spans="1:2" x14ac:dyDescent="0.25">
      <c r="A375" s="1">
        <f t="shared" si="5"/>
        <v>100374</v>
      </c>
      <c r="B375" t="s">
        <v>12</v>
      </c>
    </row>
    <row r="376" spans="1:2" x14ac:dyDescent="0.25">
      <c r="A376" s="1">
        <f t="shared" si="5"/>
        <v>100375</v>
      </c>
      <c r="B376" t="s">
        <v>11</v>
      </c>
    </row>
    <row r="377" spans="1:2" x14ac:dyDescent="0.25">
      <c r="A377" s="1">
        <f t="shared" si="5"/>
        <v>100376</v>
      </c>
      <c r="B377" t="s">
        <v>11</v>
      </c>
    </row>
    <row r="378" spans="1:2" x14ac:dyDescent="0.25">
      <c r="A378" s="1">
        <f t="shared" si="5"/>
        <v>100377</v>
      </c>
      <c r="B378" t="s">
        <v>12</v>
      </c>
    </row>
    <row r="379" spans="1:2" x14ac:dyDescent="0.25">
      <c r="A379" s="1">
        <f t="shared" si="5"/>
        <v>100378</v>
      </c>
      <c r="B379" t="s">
        <v>13</v>
      </c>
    </row>
    <row r="380" spans="1:2" x14ac:dyDescent="0.25">
      <c r="A380" s="1">
        <f t="shared" si="5"/>
        <v>100379</v>
      </c>
      <c r="B380" t="s">
        <v>11</v>
      </c>
    </row>
    <row r="381" spans="1:2" x14ac:dyDescent="0.25">
      <c r="A381" s="1">
        <f t="shared" si="5"/>
        <v>100380</v>
      </c>
      <c r="B381" t="s">
        <v>9</v>
      </c>
    </row>
    <row r="382" spans="1:2" x14ac:dyDescent="0.25">
      <c r="A382" s="1">
        <f t="shared" si="5"/>
        <v>100381</v>
      </c>
      <c r="B382" t="s">
        <v>10</v>
      </c>
    </row>
    <row r="383" spans="1:2" x14ac:dyDescent="0.25">
      <c r="A383" s="1">
        <f t="shared" si="5"/>
        <v>100382</v>
      </c>
      <c r="B383" t="s">
        <v>9</v>
      </c>
    </row>
    <row r="384" spans="1:2" x14ac:dyDescent="0.25">
      <c r="A384" s="1">
        <f t="shared" si="5"/>
        <v>100383</v>
      </c>
      <c r="B384" t="s">
        <v>9</v>
      </c>
    </row>
    <row r="385" spans="1:2" x14ac:dyDescent="0.25">
      <c r="A385" s="1">
        <f t="shared" si="5"/>
        <v>100384</v>
      </c>
      <c r="B385" t="s">
        <v>8</v>
      </c>
    </row>
    <row r="386" spans="1:2" x14ac:dyDescent="0.25">
      <c r="A386" s="1">
        <f t="shared" si="5"/>
        <v>100385</v>
      </c>
      <c r="B386" t="s">
        <v>12</v>
      </c>
    </row>
    <row r="387" spans="1:2" x14ac:dyDescent="0.25">
      <c r="A387" s="1">
        <f t="shared" si="5"/>
        <v>100386</v>
      </c>
      <c r="B387" t="s">
        <v>13</v>
      </c>
    </row>
    <row r="388" spans="1:2" x14ac:dyDescent="0.25">
      <c r="A388" s="1">
        <f t="shared" ref="A388:A451" si="6">A387+1</f>
        <v>100387</v>
      </c>
      <c r="B388" t="s">
        <v>11</v>
      </c>
    </row>
    <row r="389" spans="1:2" x14ac:dyDescent="0.25">
      <c r="A389" s="1">
        <f t="shared" si="6"/>
        <v>100388</v>
      </c>
      <c r="B389" t="s">
        <v>11</v>
      </c>
    </row>
    <row r="390" spans="1:2" x14ac:dyDescent="0.25">
      <c r="A390" s="1">
        <f t="shared" si="6"/>
        <v>100389</v>
      </c>
      <c r="B390" t="s">
        <v>13</v>
      </c>
    </row>
    <row r="391" spans="1:2" x14ac:dyDescent="0.25">
      <c r="A391" s="1">
        <f t="shared" si="6"/>
        <v>100390</v>
      </c>
      <c r="B391" t="s">
        <v>13</v>
      </c>
    </row>
    <row r="392" spans="1:2" x14ac:dyDescent="0.25">
      <c r="A392" s="1">
        <f t="shared" si="6"/>
        <v>100391</v>
      </c>
      <c r="B392" t="s">
        <v>10</v>
      </c>
    </row>
    <row r="393" spans="1:2" x14ac:dyDescent="0.25">
      <c r="A393" s="1">
        <f t="shared" si="6"/>
        <v>100392</v>
      </c>
      <c r="B393" t="s">
        <v>11</v>
      </c>
    </row>
    <row r="394" spans="1:2" x14ac:dyDescent="0.25">
      <c r="A394" s="1">
        <f t="shared" si="6"/>
        <v>100393</v>
      </c>
      <c r="B394" t="s">
        <v>10</v>
      </c>
    </row>
    <row r="395" spans="1:2" x14ac:dyDescent="0.25">
      <c r="A395" s="1">
        <f t="shared" si="6"/>
        <v>100394</v>
      </c>
      <c r="B395" t="s">
        <v>9</v>
      </c>
    </row>
    <row r="396" spans="1:2" x14ac:dyDescent="0.25">
      <c r="A396" s="1">
        <f t="shared" si="6"/>
        <v>100395</v>
      </c>
      <c r="B396" t="s">
        <v>10</v>
      </c>
    </row>
    <row r="397" spans="1:2" x14ac:dyDescent="0.25">
      <c r="A397" s="1">
        <f t="shared" si="6"/>
        <v>100396</v>
      </c>
      <c r="B397" t="s">
        <v>8</v>
      </c>
    </row>
    <row r="398" spans="1:2" x14ac:dyDescent="0.25">
      <c r="A398" s="1">
        <f t="shared" si="6"/>
        <v>100397</v>
      </c>
      <c r="B398" t="s">
        <v>12</v>
      </c>
    </row>
    <row r="399" spans="1:2" x14ac:dyDescent="0.25">
      <c r="A399" s="1">
        <f t="shared" si="6"/>
        <v>100398</v>
      </c>
      <c r="B399" t="s">
        <v>8</v>
      </c>
    </row>
    <row r="400" spans="1:2" x14ac:dyDescent="0.25">
      <c r="A400" s="1">
        <f t="shared" si="6"/>
        <v>100399</v>
      </c>
      <c r="B400" t="s">
        <v>9</v>
      </c>
    </row>
    <row r="401" spans="1:2" x14ac:dyDescent="0.25">
      <c r="A401" s="1">
        <f t="shared" si="6"/>
        <v>100400</v>
      </c>
      <c r="B401" t="s">
        <v>12</v>
      </c>
    </row>
    <row r="402" spans="1:2" x14ac:dyDescent="0.25">
      <c r="A402" s="1">
        <f t="shared" si="6"/>
        <v>100401</v>
      </c>
      <c r="B402" t="s">
        <v>13</v>
      </c>
    </row>
    <row r="403" spans="1:2" x14ac:dyDescent="0.25">
      <c r="A403" s="1">
        <f t="shared" si="6"/>
        <v>100402</v>
      </c>
      <c r="B403" t="s">
        <v>9</v>
      </c>
    </row>
    <row r="404" spans="1:2" x14ac:dyDescent="0.25">
      <c r="A404" s="1">
        <f t="shared" si="6"/>
        <v>100403</v>
      </c>
      <c r="B404" t="s">
        <v>8</v>
      </c>
    </row>
    <row r="405" spans="1:2" x14ac:dyDescent="0.25">
      <c r="A405" s="1">
        <f t="shared" si="6"/>
        <v>100404</v>
      </c>
      <c r="B405" t="s">
        <v>12</v>
      </c>
    </row>
    <row r="406" spans="1:2" x14ac:dyDescent="0.25">
      <c r="A406" s="1">
        <f t="shared" si="6"/>
        <v>100405</v>
      </c>
      <c r="B406" t="s">
        <v>10</v>
      </c>
    </row>
    <row r="407" spans="1:2" x14ac:dyDescent="0.25">
      <c r="A407" s="1">
        <f t="shared" si="6"/>
        <v>100406</v>
      </c>
      <c r="B407" t="s">
        <v>13</v>
      </c>
    </row>
    <row r="408" spans="1:2" x14ac:dyDescent="0.25">
      <c r="A408" s="1">
        <f t="shared" si="6"/>
        <v>100407</v>
      </c>
      <c r="B408" t="s">
        <v>8</v>
      </c>
    </row>
    <row r="409" spans="1:2" x14ac:dyDescent="0.25">
      <c r="A409" s="1">
        <f t="shared" si="6"/>
        <v>100408</v>
      </c>
      <c r="B409" t="s">
        <v>11</v>
      </c>
    </row>
    <row r="410" spans="1:2" x14ac:dyDescent="0.25">
      <c r="A410" s="1">
        <f t="shared" si="6"/>
        <v>100409</v>
      </c>
      <c r="B410" t="s">
        <v>8</v>
      </c>
    </row>
    <row r="411" spans="1:2" x14ac:dyDescent="0.25">
      <c r="A411" s="1">
        <f t="shared" si="6"/>
        <v>100410</v>
      </c>
      <c r="B411" t="s">
        <v>10</v>
      </c>
    </row>
    <row r="412" spans="1:2" x14ac:dyDescent="0.25">
      <c r="A412" s="1">
        <f t="shared" si="6"/>
        <v>100411</v>
      </c>
      <c r="B412" t="s">
        <v>11</v>
      </c>
    </row>
    <row r="413" spans="1:2" x14ac:dyDescent="0.25">
      <c r="A413" s="1">
        <f t="shared" si="6"/>
        <v>100412</v>
      </c>
      <c r="B413" t="s">
        <v>10</v>
      </c>
    </row>
    <row r="414" spans="1:2" x14ac:dyDescent="0.25">
      <c r="A414" s="1">
        <f t="shared" si="6"/>
        <v>100413</v>
      </c>
      <c r="B414" t="s">
        <v>10</v>
      </c>
    </row>
    <row r="415" spans="1:2" x14ac:dyDescent="0.25">
      <c r="A415" s="1">
        <f t="shared" si="6"/>
        <v>100414</v>
      </c>
      <c r="B415" t="s">
        <v>10</v>
      </c>
    </row>
    <row r="416" spans="1:2" x14ac:dyDescent="0.25">
      <c r="A416" s="1">
        <f t="shared" si="6"/>
        <v>100415</v>
      </c>
      <c r="B416" t="s">
        <v>10</v>
      </c>
    </row>
    <row r="417" spans="1:2" x14ac:dyDescent="0.25">
      <c r="A417" s="1">
        <f t="shared" si="6"/>
        <v>100416</v>
      </c>
      <c r="B417" t="s">
        <v>13</v>
      </c>
    </row>
    <row r="418" spans="1:2" x14ac:dyDescent="0.25">
      <c r="A418" s="1">
        <f t="shared" si="6"/>
        <v>100417</v>
      </c>
      <c r="B418" t="s">
        <v>8</v>
      </c>
    </row>
    <row r="419" spans="1:2" x14ac:dyDescent="0.25">
      <c r="A419" s="1">
        <f t="shared" si="6"/>
        <v>100418</v>
      </c>
      <c r="B419" t="s">
        <v>8</v>
      </c>
    </row>
    <row r="420" spans="1:2" x14ac:dyDescent="0.25">
      <c r="A420" s="1">
        <f t="shared" si="6"/>
        <v>100419</v>
      </c>
      <c r="B420" t="s">
        <v>11</v>
      </c>
    </row>
    <row r="421" spans="1:2" x14ac:dyDescent="0.25">
      <c r="A421" s="1">
        <f t="shared" si="6"/>
        <v>100420</v>
      </c>
      <c r="B421" t="s">
        <v>12</v>
      </c>
    </row>
    <row r="422" spans="1:2" x14ac:dyDescent="0.25">
      <c r="A422" s="1">
        <f t="shared" si="6"/>
        <v>100421</v>
      </c>
      <c r="B422" t="s">
        <v>13</v>
      </c>
    </row>
    <row r="423" spans="1:2" x14ac:dyDescent="0.25">
      <c r="A423" s="1">
        <f t="shared" si="6"/>
        <v>100422</v>
      </c>
      <c r="B423" t="s">
        <v>10</v>
      </c>
    </row>
    <row r="424" spans="1:2" x14ac:dyDescent="0.25">
      <c r="A424" s="1">
        <f t="shared" si="6"/>
        <v>100423</v>
      </c>
      <c r="B424" t="s">
        <v>8</v>
      </c>
    </row>
    <row r="425" spans="1:2" x14ac:dyDescent="0.25">
      <c r="A425" s="1">
        <f t="shared" si="6"/>
        <v>100424</v>
      </c>
      <c r="B425" t="s">
        <v>10</v>
      </c>
    </row>
    <row r="426" spans="1:2" x14ac:dyDescent="0.25">
      <c r="A426" s="1">
        <f t="shared" si="6"/>
        <v>100425</v>
      </c>
      <c r="B426" t="s">
        <v>10</v>
      </c>
    </row>
    <row r="427" spans="1:2" x14ac:dyDescent="0.25">
      <c r="A427" s="1">
        <f t="shared" si="6"/>
        <v>100426</v>
      </c>
      <c r="B427" t="s">
        <v>9</v>
      </c>
    </row>
    <row r="428" spans="1:2" x14ac:dyDescent="0.25">
      <c r="A428" s="1">
        <f t="shared" si="6"/>
        <v>100427</v>
      </c>
      <c r="B428" t="s">
        <v>10</v>
      </c>
    </row>
    <row r="429" spans="1:2" x14ac:dyDescent="0.25">
      <c r="A429" s="1">
        <f t="shared" si="6"/>
        <v>100428</v>
      </c>
      <c r="B429" t="s">
        <v>8</v>
      </c>
    </row>
    <row r="430" spans="1:2" x14ac:dyDescent="0.25">
      <c r="A430" s="1">
        <f t="shared" si="6"/>
        <v>100429</v>
      </c>
      <c r="B430" t="s">
        <v>9</v>
      </c>
    </row>
    <row r="431" spans="1:2" x14ac:dyDescent="0.25">
      <c r="A431" s="1">
        <f t="shared" si="6"/>
        <v>100430</v>
      </c>
      <c r="B431" t="s">
        <v>10</v>
      </c>
    </row>
    <row r="432" spans="1:2" x14ac:dyDescent="0.25">
      <c r="A432" s="1">
        <f t="shared" si="6"/>
        <v>100431</v>
      </c>
      <c r="B432" t="s">
        <v>8</v>
      </c>
    </row>
    <row r="433" spans="1:2" x14ac:dyDescent="0.25">
      <c r="A433" s="1">
        <f t="shared" si="6"/>
        <v>100432</v>
      </c>
      <c r="B433" t="s">
        <v>11</v>
      </c>
    </row>
    <row r="434" spans="1:2" x14ac:dyDescent="0.25">
      <c r="A434" s="1">
        <f t="shared" si="6"/>
        <v>100433</v>
      </c>
      <c r="B434" t="s">
        <v>11</v>
      </c>
    </row>
    <row r="435" spans="1:2" x14ac:dyDescent="0.25">
      <c r="A435" s="1">
        <f t="shared" si="6"/>
        <v>100434</v>
      </c>
      <c r="B435" t="s">
        <v>12</v>
      </c>
    </row>
    <row r="436" spans="1:2" x14ac:dyDescent="0.25">
      <c r="A436" s="1">
        <f t="shared" si="6"/>
        <v>100435</v>
      </c>
      <c r="B436" t="s">
        <v>12</v>
      </c>
    </row>
    <row r="437" spans="1:2" x14ac:dyDescent="0.25">
      <c r="A437" s="1">
        <f t="shared" si="6"/>
        <v>100436</v>
      </c>
      <c r="B437" t="s">
        <v>12</v>
      </c>
    </row>
    <row r="438" spans="1:2" x14ac:dyDescent="0.25">
      <c r="A438" s="1">
        <f t="shared" si="6"/>
        <v>100437</v>
      </c>
      <c r="B438" t="s">
        <v>11</v>
      </c>
    </row>
    <row r="439" spans="1:2" x14ac:dyDescent="0.25">
      <c r="A439" s="1">
        <f t="shared" si="6"/>
        <v>100438</v>
      </c>
      <c r="B439" t="s">
        <v>11</v>
      </c>
    </row>
    <row r="440" spans="1:2" x14ac:dyDescent="0.25">
      <c r="A440" s="1">
        <f t="shared" si="6"/>
        <v>100439</v>
      </c>
      <c r="B440" t="s">
        <v>11</v>
      </c>
    </row>
    <row r="441" spans="1:2" x14ac:dyDescent="0.25">
      <c r="A441" s="1">
        <f t="shared" si="6"/>
        <v>100440</v>
      </c>
      <c r="B441" t="s">
        <v>8</v>
      </c>
    </row>
    <row r="442" spans="1:2" x14ac:dyDescent="0.25">
      <c r="A442" s="1">
        <f t="shared" si="6"/>
        <v>100441</v>
      </c>
      <c r="B442" t="s">
        <v>12</v>
      </c>
    </row>
    <row r="443" spans="1:2" x14ac:dyDescent="0.25">
      <c r="A443" s="1">
        <f t="shared" si="6"/>
        <v>100442</v>
      </c>
      <c r="B443" t="s">
        <v>9</v>
      </c>
    </row>
    <row r="444" spans="1:2" x14ac:dyDescent="0.25">
      <c r="A444" s="1">
        <f t="shared" si="6"/>
        <v>100443</v>
      </c>
      <c r="B444" t="s">
        <v>12</v>
      </c>
    </row>
    <row r="445" spans="1:2" x14ac:dyDescent="0.25">
      <c r="A445" s="1">
        <f t="shared" si="6"/>
        <v>100444</v>
      </c>
      <c r="B445" t="s">
        <v>9</v>
      </c>
    </row>
    <row r="446" spans="1:2" x14ac:dyDescent="0.25">
      <c r="A446" s="1">
        <f t="shared" si="6"/>
        <v>100445</v>
      </c>
      <c r="B446" t="s">
        <v>11</v>
      </c>
    </row>
    <row r="447" spans="1:2" x14ac:dyDescent="0.25">
      <c r="A447" s="1">
        <f t="shared" si="6"/>
        <v>100446</v>
      </c>
      <c r="B447" t="s">
        <v>12</v>
      </c>
    </row>
    <row r="448" spans="1:2" x14ac:dyDescent="0.25">
      <c r="A448" s="1">
        <f t="shared" si="6"/>
        <v>100447</v>
      </c>
      <c r="B448" t="s">
        <v>13</v>
      </c>
    </row>
    <row r="449" spans="1:2" x14ac:dyDescent="0.25">
      <c r="A449" s="1">
        <f t="shared" si="6"/>
        <v>100448</v>
      </c>
      <c r="B449" t="s">
        <v>9</v>
      </c>
    </row>
    <row r="450" spans="1:2" x14ac:dyDescent="0.25">
      <c r="A450" s="1">
        <f t="shared" si="6"/>
        <v>100449</v>
      </c>
      <c r="B450" t="s">
        <v>10</v>
      </c>
    </row>
    <row r="451" spans="1:2" x14ac:dyDescent="0.25">
      <c r="A451" s="1">
        <f t="shared" si="6"/>
        <v>100450</v>
      </c>
      <c r="B451" t="s">
        <v>9</v>
      </c>
    </row>
    <row r="452" spans="1:2" x14ac:dyDescent="0.25">
      <c r="A452" s="1">
        <f t="shared" ref="A452:A515" si="7">A451+1</f>
        <v>100451</v>
      </c>
      <c r="B452" t="s">
        <v>9</v>
      </c>
    </row>
    <row r="453" spans="1:2" x14ac:dyDescent="0.25">
      <c r="A453" s="1">
        <f t="shared" si="7"/>
        <v>100452</v>
      </c>
      <c r="B453" t="s">
        <v>10</v>
      </c>
    </row>
    <row r="454" spans="1:2" x14ac:dyDescent="0.25">
      <c r="A454" s="1">
        <f t="shared" si="7"/>
        <v>100453</v>
      </c>
      <c r="B454" t="s">
        <v>9</v>
      </c>
    </row>
    <row r="455" spans="1:2" x14ac:dyDescent="0.25">
      <c r="A455" s="1">
        <f t="shared" si="7"/>
        <v>100454</v>
      </c>
      <c r="B455" t="s">
        <v>11</v>
      </c>
    </row>
    <row r="456" spans="1:2" x14ac:dyDescent="0.25">
      <c r="A456" s="1">
        <f t="shared" si="7"/>
        <v>100455</v>
      </c>
      <c r="B456" t="s">
        <v>11</v>
      </c>
    </row>
    <row r="457" spans="1:2" x14ac:dyDescent="0.25">
      <c r="A457" s="1">
        <f t="shared" si="7"/>
        <v>100456</v>
      </c>
      <c r="B457" t="s">
        <v>12</v>
      </c>
    </row>
    <row r="458" spans="1:2" x14ac:dyDescent="0.25">
      <c r="A458" s="1">
        <f t="shared" si="7"/>
        <v>100457</v>
      </c>
      <c r="B458" t="s">
        <v>13</v>
      </c>
    </row>
    <row r="459" spans="1:2" x14ac:dyDescent="0.25">
      <c r="A459" s="1">
        <f t="shared" si="7"/>
        <v>100458</v>
      </c>
      <c r="B459" t="s">
        <v>13</v>
      </c>
    </row>
    <row r="460" spans="1:2" x14ac:dyDescent="0.25">
      <c r="A460" s="1">
        <f t="shared" si="7"/>
        <v>100459</v>
      </c>
      <c r="B460" t="s">
        <v>8</v>
      </c>
    </row>
    <row r="461" spans="1:2" x14ac:dyDescent="0.25">
      <c r="A461" s="1">
        <f t="shared" si="7"/>
        <v>100460</v>
      </c>
      <c r="B461" t="s">
        <v>11</v>
      </c>
    </row>
    <row r="462" spans="1:2" x14ac:dyDescent="0.25">
      <c r="A462" s="1">
        <f t="shared" si="7"/>
        <v>100461</v>
      </c>
      <c r="B462" t="s">
        <v>13</v>
      </c>
    </row>
    <row r="463" spans="1:2" x14ac:dyDescent="0.25">
      <c r="A463" s="1">
        <f t="shared" si="7"/>
        <v>100462</v>
      </c>
      <c r="B463" t="s">
        <v>13</v>
      </c>
    </row>
    <row r="464" spans="1:2" x14ac:dyDescent="0.25">
      <c r="A464" s="1">
        <f t="shared" si="7"/>
        <v>100463</v>
      </c>
      <c r="B464" t="s">
        <v>12</v>
      </c>
    </row>
    <row r="465" spans="1:2" x14ac:dyDescent="0.25">
      <c r="A465" s="1">
        <f t="shared" si="7"/>
        <v>100464</v>
      </c>
      <c r="B465" t="s">
        <v>10</v>
      </c>
    </row>
    <row r="466" spans="1:2" x14ac:dyDescent="0.25">
      <c r="A466" s="1">
        <f t="shared" si="7"/>
        <v>100465</v>
      </c>
      <c r="B466" t="s">
        <v>12</v>
      </c>
    </row>
    <row r="467" spans="1:2" x14ac:dyDescent="0.25">
      <c r="A467" s="1">
        <f t="shared" si="7"/>
        <v>100466</v>
      </c>
      <c r="B467" t="s">
        <v>12</v>
      </c>
    </row>
    <row r="468" spans="1:2" x14ac:dyDescent="0.25">
      <c r="A468" s="1">
        <f t="shared" si="7"/>
        <v>100467</v>
      </c>
      <c r="B468" t="s">
        <v>10</v>
      </c>
    </row>
    <row r="469" spans="1:2" x14ac:dyDescent="0.25">
      <c r="A469" s="1">
        <f t="shared" si="7"/>
        <v>100468</v>
      </c>
      <c r="B469" t="s">
        <v>12</v>
      </c>
    </row>
    <row r="470" spans="1:2" x14ac:dyDescent="0.25">
      <c r="A470" s="1">
        <f t="shared" si="7"/>
        <v>100469</v>
      </c>
      <c r="B470" t="s">
        <v>12</v>
      </c>
    </row>
    <row r="471" spans="1:2" x14ac:dyDescent="0.25">
      <c r="A471" s="1">
        <f t="shared" si="7"/>
        <v>100470</v>
      </c>
      <c r="B471" t="s">
        <v>8</v>
      </c>
    </row>
    <row r="472" spans="1:2" x14ac:dyDescent="0.25">
      <c r="A472" s="1">
        <f t="shared" si="7"/>
        <v>100471</v>
      </c>
      <c r="B472" t="s">
        <v>12</v>
      </c>
    </row>
    <row r="473" spans="1:2" x14ac:dyDescent="0.25">
      <c r="A473" s="1">
        <f t="shared" si="7"/>
        <v>100472</v>
      </c>
      <c r="B473" t="s">
        <v>13</v>
      </c>
    </row>
    <row r="474" spans="1:2" x14ac:dyDescent="0.25">
      <c r="A474" s="1">
        <f t="shared" si="7"/>
        <v>100473</v>
      </c>
      <c r="B474" t="s">
        <v>10</v>
      </c>
    </row>
    <row r="475" spans="1:2" x14ac:dyDescent="0.25">
      <c r="A475" s="1">
        <f t="shared" si="7"/>
        <v>100474</v>
      </c>
      <c r="B475" t="s">
        <v>8</v>
      </c>
    </row>
    <row r="476" spans="1:2" x14ac:dyDescent="0.25">
      <c r="A476" s="1">
        <f t="shared" si="7"/>
        <v>100475</v>
      </c>
      <c r="B476" t="s">
        <v>9</v>
      </c>
    </row>
    <row r="477" spans="1:2" x14ac:dyDescent="0.25">
      <c r="A477" s="1">
        <f t="shared" si="7"/>
        <v>100476</v>
      </c>
      <c r="B477" t="s">
        <v>10</v>
      </c>
    </row>
    <row r="478" spans="1:2" x14ac:dyDescent="0.25">
      <c r="A478" s="1">
        <f t="shared" si="7"/>
        <v>100477</v>
      </c>
      <c r="B478" t="s">
        <v>8</v>
      </c>
    </row>
    <row r="479" spans="1:2" x14ac:dyDescent="0.25">
      <c r="A479" s="1">
        <f t="shared" si="7"/>
        <v>100478</v>
      </c>
      <c r="B479" t="s">
        <v>10</v>
      </c>
    </row>
    <row r="480" spans="1:2" x14ac:dyDescent="0.25">
      <c r="A480" s="1">
        <f t="shared" si="7"/>
        <v>100479</v>
      </c>
      <c r="B480" t="s">
        <v>11</v>
      </c>
    </row>
    <row r="481" spans="1:2" x14ac:dyDescent="0.25">
      <c r="A481" s="1">
        <f t="shared" si="7"/>
        <v>100480</v>
      </c>
      <c r="B481" t="s">
        <v>11</v>
      </c>
    </row>
    <row r="482" spans="1:2" x14ac:dyDescent="0.25">
      <c r="A482" s="1">
        <f t="shared" si="7"/>
        <v>100481</v>
      </c>
      <c r="B482" t="s">
        <v>9</v>
      </c>
    </row>
    <row r="483" spans="1:2" x14ac:dyDescent="0.25">
      <c r="A483" s="1">
        <f t="shared" si="7"/>
        <v>100482</v>
      </c>
      <c r="B483" t="s">
        <v>13</v>
      </c>
    </row>
    <row r="484" spans="1:2" x14ac:dyDescent="0.25">
      <c r="A484" s="1">
        <f t="shared" si="7"/>
        <v>100483</v>
      </c>
      <c r="B484" t="s">
        <v>12</v>
      </c>
    </row>
    <row r="485" spans="1:2" x14ac:dyDescent="0.25">
      <c r="A485" s="1">
        <f t="shared" si="7"/>
        <v>100484</v>
      </c>
      <c r="B485" t="s">
        <v>12</v>
      </c>
    </row>
    <row r="486" spans="1:2" x14ac:dyDescent="0.25">
      <c r="A486" s="1">
        <f t="shared" si="7"/>
        <v>100485</v>
      </c>
      <c r="B486" t="s">
        <v>8</v>
      </c>
    </row>
    <row r="487" spans="1:2" x14ac:dyDescent="0.25">
      <c r="A487" s="1">
        <f t="shared" si="7"/>
        <v>100486</v>
      </c>
      <c r="B487" t="s">
        <v>9</v>
      </c>
    </row>
    <row r="488" spans="1:2" x14ac:dyDescent="0.25">
      <c r="A488" s="1">
        <f t="shared" si="7"/>
        <v>100487</v>
      </c>
      <c r="B488" t="s">
        <v>10</v>
      </c>
    </row>
    <row r="489" spans="1:2" x14ac:dyDescent="0.25">
      <c r="A489" s="1">
        <f t="shared" si="7"/>
        <v>100488</v>
      </c>
      <c r="B489" t="s">
        <v>10</v>
      </c>
    </row>
    <row r="490" spans="1:2" x14ac:dyDescent="0.25">
      <c r="A490" s="1">
        <f t="shared" si="7"/>
        <v>100489</v>
      </c>
      <c r="B490" t="s">
        <v>8</v>
      </c>
    </row>
    <row r="491" spans="1:2" x14ac:dyDescent="0.25">
      <c r="A491" s="1">
        <f t="shared" si="7"/>
        <v>100490</v>
      </c>
      <c r="B491" t="s">
        <v>12</v>
      </c>
    </row>
    <row r="492" spans="1:2" x14ac:dyDescent="0.25">
      <c r="A492" s="1">
        <f t="shared" si="7"/>
        <v>100491</v>
      </c>
      <c r="B492" t="s">
        <v>11</v>
      </c>
    </row>
    <row r="493" spans="1:2" x14ac:dyDescent="0.25">
      <c r="A493" s="1">
        <f t="shared" si="7"/>
        <v>100492</v>
      </c>
      <c r="B493" t="s">
        <v>8</v>
      </c>
    </row>
    <row r="494" spans="1:2" x14ac:dyDescent="0.25">
      <c r="A494" s="1">
        <f t="shared" si="7"/>
        <v>100493</v>
      </c>
      <c r="B494" t="s">
        <v>11</v>
      </c>
    </row>
    <row r="495" spans="1:2" x14ac:dyDescent="0.25">
      <c r="A495" s="1">
        <f t="shared" si="7"/>
        <v>100494</v>
      </c>
      <c r="B495" t="s">
        <v>12</v>
      </c>
    </row>
    <row r="496" spans="1:2" x14ac:dyDescent="0.25">
      <c r="A496" s="1">
        <f t="shared" si="7"/>
        <v>100495</v>
      </c>
      <c r="B496" t="s">
        <v>11</v>
      </c>
    </row>
    <row r="497" spans="1:2" x14ac:dyDescent="0.25">
      <c r="A497" s="1">
        <f t="shared" si="7"/>
        <v>100496</v>
      </c>
      <c r="B497" t="s">
        <v>9</v>
      </c>
    </row>
    <row r="498" spans="1:2" x14ac:dyDescent="0.25">
      <c r="A498" s="1">
        <f t="shared" si="7"/>
        <v>100497</v>
      </c>
      <c r="B498" t="s">
        <v>11</v>
      </c>
    </row>
    <row r="499" spans="1:2" x14ac:dyDescent="0.25">
      <c r="A499" s="1">
        <f t="shared" si="7"/>
        <v>100498</v>
      </c>
      <c r="B499" t="s">
        <v>9</v>
      </c>
    </row>
    <row r="500" spans="1:2" x14ac:dyDescent="0.25">
      <c r="A500" s="1">
        <f t="shared" si="7"/>
        <v>100499</v>
      </c>
      <c r="B500" t="s">
        <v>12</v>
      </c>
    </row>
    <row r="501" spans="1:2" x14ac:dyDescent="0.25">
      <c r="A501" s="1">
        <f t="shared" si="7"/>
        <v>100500</v>
      </c>
      <c r="B501" t="s">
        <v>9</v>
      </c>
    </row>
    <row r="502" spans="1:2" x14ac:dyDescent="0.25">
      <c r="A502" s="1">
        <f t="shared" si="7"/>
        <v>100501</v>
      </c>
      <c r="B502" t="s">
        <v>9</v>
      </c>
    </row>
    <row r="503" spans="1:2" x14ac:dyDescent="0.25">
      <c r="A503" s="1">
        <f t="shared" si="7"/>
        <v>100502</v>
      </c>
      <c r="B503" t="s">
        <v>8</v>
      </c>
    </row>
    <row r="504" spans="1:2" x14ac:dyDescent="0.25">
      <c r="A504" s="1">
        <f t="shared" si="7"/>
        <v>100503</v>
      </c>
      <c r="B504" t="s">
        <v>13</v>
      </c>
    </row>
    <row r="505" spans="1:2" x14ac:dyDescent="0.25">
      <c r="A505" s="1">
        <f t="shared" si="7"/>
        <v>100504</v>
      </c>
      <c r="B505" t="s">
        <v>8</v>
      </c>
    </row>
    <row r="506" spans="1:2" x14ac:dyDescent="0.25">
      <c r="A506" s="1">
        <f t="shared" si="7"/>
        <v>100505</v>
      </c>
      <c r="B506" t="s">
        <v>9</v>
      </c>
    </row>
    <row r="507" spans="1:2" x14ac:dyDescent="0.25">
      <c r="A507" s="1">
        <f t="shared" si="7"/>
        <v>100506</v>
      </c>
      <c r="B507" t="s">
        <v>13</v>
      </c>
    </row>
    <row r="508" spans="1:2" x14ac:dyDescent="0.25">
      <c r="A508" s="1">
        <f t="shared" si="7"/>
        <v>100507</v>
      </c>
      <c r="B508" t="s">
        <v>11</v>
      </c>
    </row>
    <row r="509" spans="1:2" x14ac:dyDescent="0.25">
      <c r="A509" s="1">
        <f t="shared" si="7"/>
        <v>100508</v>
      </c>
      <c r="B509" t="s">
        <v>10</v>
      </c>
    </row>
    <row r="510" spans="1:2" x14ac:dyDescent="0.25">
      <c r="A510" s="1">
        <f t="shared" si="7"/>
        <v>100509</v>
      </c>
      <c r="B510" t="s">
        <v>13</v>
      </c>
    </row>
    <row r="511" spans="1:2" x14ac:dyDescent="0.25">
      <c r="A511" s="1">
        <f t="shared" si="7"/>
        <v>100510</v>
      </c>
      <c r="B511" t="s">
        <v>13</v>
      </c>
    </row>
    <row r="512" spans="1:2" x14ac:dyDescent="0.25">
      <c r="A512" s="1">
        <f t="shared" si="7"/>
        <v>100511</v>
      </c>
      <c r="B512" t="s">
        <v>12</v>
      </c>
    </row>
    <row r="513" spans="1:2" x14ac:dyDescent="0.25">
      <c r="A513" s="1">
        <f t="shared" si="7"/>
        <v>100512</v>
      </c>
      <c r="B513" t="s">
        <v>10</v>
      </c>
    </row>
    <row r="514" spans="1:2" x14ac:dyDescent="0.25">
      <c r="A514" s="1">
        <f t="shared" si="7"/>
        <v>100513</v>
      </c>
      <c r="B514" t="s">
        <v>9</v>
      </c>
    </row>
    <row r="515" spans="1:2" x14ac:dyDescent="0.25">
      <c r="A515" s="1">
        <f t="shared" si="7"/>
        <v>100514</v>
      </c>
      <c r="B515" t="s">
        <v>12</v>
      </c>
    </row>
    <row r="516" spans="1:2" x14ac:dyDescent="0.25">
      <c r="A516" s="1">
        <f t="shared" ref="A516:A579" si="8">A515+1</f>
        <v>100515</v>
      </c>
      <c r="B516" t="s">
        <v>10</v>
      </c>
    </row>
    <row r="517" spans="1:2" x14ac:dyDescent="0.25">
      <c r="A517" s="1">
        <f t="shared" si="8"/>
        <v>100516</v>
      </c>
      <c r="B517" t="s">
        <v>13</v>
      </c>
    </row>
    <row r="518" spans="1:2" x14ac:dyDescent="0.25">
      <c r="A518" s="1">
        <f t="shared" si="8"/>
        <v>100517</v>
      </c>
      <c r="B518" t="s">
        <v>10</v>
      </c>
    </row>
    <row r="519" spans="1:2" x14ac:dyDescent="0.25">
      <c r="A519" s="1">
        <f t="shared" si="8"/>
        <v>100518</v>
      </c>
      <c r="B519" t="s">
        <v>12</v>
      </c>
    </row>
    <row r="520" spans="1:2" x14ac:dyDescent="0.25">
      <c r="A520" s="1">
        <f t="shared" si="8"/>
        <v>100519</v>
      </c>
      <c r="B520" t="s">
        <v>12</v>
      </c>
    </row>
    <row r="521" spans="1:2" x14ac:dyDescent="0.25">
      <c r="A521" s="1">
        <f t="shared" si="8"/>
        <v>100520</v>
      </c>
      <c r="B521" t="s">
        <v>12</v>
      </c>
    </row>
    <row r="522" spans="1:2" x14ac:dyDescent="0.25">
      <c r="A522" s="1">
        <f t="shared" si="8"/>
        <v>100521</v>
      </c>
      <c r="B522" t="s">
        <v>11</v>
      </c>
    </row>
    <row r="523" spans="1:2" x14ac:dyDescent="0.25">
      <c r="A523" s="1">
        <f t="shared" si="8"/>
        <v>100522</v>
      </c>
      <c r="B523" t="s">
        <v>13</v>
      </c>
    </row>
    <row r="524" spans="1:2" x14ac:dyDescent="0.25">
      <c r="A524" s="1">
        <f t="shared" si="8"/>
        <v>100523</v>
      </c>
      <c r="B524" t="s">
        <v>11</v>
      </c>
    </row>
    <row r="525" spans="1:2" x14ac:dyDescent="0.25">
      <c r="A525" s="1">
        <f t="shared" si="8"/>
        <v>100524</v>
      </c>
      <c r="B525" t="s">
        <v>11</v>
      </c>
    </row>
    <row r="526" spans="1:2" x14ac:dyDescent="0.25">
      <c r="A526" s="1">
        <f t="shared" si="8"/>
        <v>100525</v>
      </c>
      <c r="B526" t="s">
        <v>9</v>
      </c>
    </row>
    <row r="527" spans="1:2" x14ac:dyDescent="0.25">
      <c r="A527" s="1">
        <f t="shared" si="8"/>
        <v>100526</v>
      </c>
      <c r="B527" t="s">
        <v>13</v>
      </c>
    </row>
    <row r="528" spans="1:2" x14ac:dyDescent="0.25">
      <c r="A528" s="1">
        <f t="shared" si="8"/>
        <v>100527</v>
      </c>
      <c r="B528" t="s">
        <v>9</v>
      </c>
    </row>
    <row r="529" spans="1:2" x14ac:dyDescent="0.25">
      <c r="A529" s="1">
        <f t="shared" si="8"/>
        <v>100528</v>
      </c>
      <c r="B529" t="s">
        <v>10</v>
      </c>
    </row>
    <row r="530" spans="1:2" x14ac:dyDescent="0.25">
      <c r="A530" s="1">
        <f t="shared" si="8"/>
        <v>100529</v>
      </c>
      <c r="B530" t="s">
        <v>13</v>
      </c>
    </row>
    <row r="531" spans="1:2" x14ac:dyDescent="0.25">
      <c r="A531" s="1">
        <f t="shared" si="8"/>
        <v>100530</v>
      </c>
      <c r="B531" t="s">
        <v>10</v>
      </c>
    </row>
    <row r="532" spans="1:2" x14ac:dyDescent="0.25">
      <c r="A532" s="1">
        <f t="shared" si="8"/>
        <v>100531</v>
      </c>
      <c r="B532" t="s">
        <v>13</v>
      </c>
    </row>
    <row r="533" spans="1:2" x14ac:dyDescent="0.25">
      <c r="A533" s="1">
        <f t="shared" si="8"/>
        <v>100532</v>
      </c>
      <c r="B533" t="s">
        <v>9</v>
      </c>
    </row>
    <row r="534" spans="1:2" x14ac:dyDescent="0.25">
      <c r="A534" s="1">
        <f t="shared" si="8"/>
        <v>100533</v>
      </c>
      <c r="B534" t="s">
        <v>13</v>
      </c>
    </row>
    <row r="535" spans="1:2" x14ac:dyDescent="0.25">
      <c r="A535" s="1">
        <f t="shared" si="8"/>
        <v>100534</v>
      </c>
      <c r="B535" t="s">
        <v>12</v>
      </c>
    </row>
    <row r="536" spans="1:2" x14ac:dyDescent="0.25">
      <c r="A536" s="1">
        <f t="shared" si="8"/>
        <v>100535</v>
      </c>
      <c r="B536" t="s">
        <v>12</v>
      </c>
    </row>
    <row r="537" spans="1:2" x14ac:dyDescent="0.25">
      <c r="A537" s="1">
        <f t="shared" si="8"/>
        <v>100536</v>
      </c>
      <c r="B537" t="s">
        <v>10</v>
      </c>
    </row>
    <row r="538" spans="1:2" x14ac:dyDescent="0.25">
      <c r="A538" s="1">
        <f t="shared" si="8"/>
        <v>100537</v>
      </c>
      <c r="B538" t="s">
        <v>9</v>
      </c>
    </row>
    <row r="539" spans="1:2" x14ac:dyDescent="0.25">
      <c r="A539" s="1">
        <f t="shared" si="8"/>
        <v>100538</v>
      </c>
      <c r="B539" t="s">
        <v>9</v>
      </c>
    </row>
    <row r="540" spans="1:2" x14ac:dyDescent="0.25">
      <c r="A540" s="1">
        <f t="shared" si="8"/>
        <v>100539</v>
      </c>
      <c r="B540" t="s">
        <v>9</v>
      </c>
    </row>
    <row r="541" spans="1:2" x14ac:dyDescent="0.25">
      <c r="A541" s="1">
        <f t="shared" si="8"/>
        <v>100540</v>
      </c>
      <c r="B541" t="s">
        <v>9</v>
      </c>
    </row>
    <row r="542" spans="1:2" x14ac:dyDescent="0.25">
      <c r="A542" s="1">
        <f t="shared" si="8"/>
        <v>100541</v>
      </c>
      <c r="B542" t="s">
        <v>9</v>
      </c>
    </row>
    <row r="543" spans="1:2" x14ac:dyDescent="0.25">
      <c r="A543" s="1">
        <f t="shared" si="8"/>
        <v>100542</v>
      </c>
      <c r="B543" t="s">
        <v>10</v>
      </c>
    </row>
    <row r="544" spans="1:2" x14ac:dyDescent="0.25">
      <c r="A544" s="1">
        <f t="shared" si="8"/>
        <v>100543</v>
      </c>
      <c r="B544" t="s">
        <v>10</v>
      </c>
    </row>
    <row r="545" spans="1:2" x14ac:dyDescent="0.25">
      <c r="A545" s="1">
        <f t="shared" si="8"/>
        <v>100544</v>
      </c>
      <c r="B545" t="s">
        <v>11</v>
      </c>
    </row>
    <row r="546" spans="1:2" x14ac:dyDescent="0.25">
      <c r="A546" s="1">
        <f t="shared" si="8"/>
        <v>100545</v>
      </c>
      <c r="B546" t="s">
        <v>8</v>
      </c>
    </row>
    <row r="547" spans="1:2" x14ac:dyDescent="0.25">
      <c r="A547" s="1">
        <f t="shared" si="8"/>
        <v>100546</v>
      </c>
      <c r="B547" t="s">
        <v>13</v>
      </c>
    </row>
    <row r="548" spans="1:2" x14ac:dyDescent="0.25">
      <c r="A548" s="1">
        <f t="shared" si="8"/>
        <v>100547</v>
      </c>
      <c r="B548" t="s">
        <v>9</v>
      </c>
    </row>
    <row r="549" spans="1:2" x14ac:dyDescent="0.25">
      <c r="A549" s="1">
        <f t="shared" si="8"/>
        <v>100548</v>
      </c>
      <c r="B549" t="s">
        <v>12</v>
      </c>
    </row>
    <row r="550" spans="1:2" x14ac:dyDescent="0.25">
      <c r="A550" s="1">
        <f t="shared" si="8"/>
        <v>100549</v>
      </c>
      <c r="B550" t="s">
        <v>9</v>
      </c>
    </row>
    <row r="551" spans="1:2" x14ac:dyDescent="0.25">
      <c r="A551" s="1">
        <f t="shared" si="8"/>
        <v>100550</v>
      </c>
      <c r="B551" t="s">
        <v>11</v>
      </c>
    </row>
    <row r="552" spans="1:2" x14ac:dyDescent="0.25">
      <c r="A552" s="1">
        <f t="shared" si="8"/>
        <v>100551</v>
      </c>
      <c r="B552" t="s">
        <v>9</v>
      </c>
    </row>
    <row r="553" spans="1:2" x14ac:dyDescent="0.25">
      <c r="A553" s="1">
        <f t="shared" si="8"/>
        <v>100552</v>
      </c>
      <c r="B553" t="s">
        <v>13</v>
      </c>
    </row>
    <row r="554" spans="1:2" x14ac:dyDescent="0.25">
      <c r="A554" s="1">
        <f t="shared" si="8"/>
        <v>100553</v>
      </c>
      <c r="B554" t="s">
        <v>9</v>
      </c>
    </row>
    <row r="555" spans="1:2" x14ac:dyDescent="0.25">
      <c r="A555" s="1">
        <f t="shared" si="8"/>
        <v>100554</v>
      </c>
      <c r="B555" t="s">
        <v>11</v>
      </c>
    </row>
    <row r="556" spans="1:2" x14ac:dyDescent="0.25">
      <c r="A556" s="1">
        <f t="shared" si="8"/>
        <v>100555</v>
      </c>
      <c r="B556" t="s">
        <v>12</v>
      </c>
    </row>
    <row r="557" spans="1:2" x14ac:dyDescent="0.25">
      <c r="A557" s="1">
        <f t="shared" si="8"/>
        <v>100556</v>
      </c>
      <c r="B557" t="s">
        <v>8</v>
      </c>
    </row>
    <row r="558" spans="1:2" x14ac:dyDescent="0.25">
      <c r="A558" s="1">
        <f t="shared" si="8"/>
        <v>100557</v>
      </c>
      <c r="B558" t="s">
        <v>13</v>
      </c>
    </row>
    <row r="559" spans="1:2" x14ac:dyDescent="0.25">
      <c r="A559" s="1">
        <f t="shared" si="8"/>
        <v>100558</v>
      </c>
      <c r="B559" t="s">
        <v>13</v>
      </c>
    </row>
    <row r="560" spans="1:2" x14ac:dyDescent="0.25">
      <c r="A560" s="1">
        <f t="shared" si="8"/>
        <v>100559</v>
      </c>
      <c r="B560" t="s">
        <v>10</v>
      </c>
    </row>
    <row r="561" spans="1:2" x14ac:dyDescent="0.25">
      <c r="A561" s="1">
        <f t="shared" si="8"/>
        <v>100560</v>
      </c>
      <c r="B561" t="s">
        <v>9</v>
      </c>
    </row>
    <row r="562" spans="1:2" x14ac:dyDescent="0.25">
      <c r="A562" s="1">
        <f t="shared" si="8"/>
        <v>100561</v>
      </c>
      <c r="B562" t="s">
        <v>8</v>
      </c>
    </row>
    <row r="563" spans="1:2" x14ac:dyDescent="0.25">
      <c r="A563" s="1">
        <f t="shared" si="8"/>
        <v>100562</v>
      </c>
      <c r="B563" t="s">
        <v>12</v>
      </c>
    </row>
    <row r="564" spans="1:2" x14ac:dyDescent="0.25">
      <c r="A564" s="1">
        <f t="shared" si="8"/>
        <v>100563</v>
      </c>
      <c r="B564" t="s">
        <v>13</v>
      </c>
    </row>
    <row r="565" spans="1:2" x14ac:dyDescent="0.25">
      <c r="A565" s="1">
        <f t="shared" si="8"/>
        <v>100564</v>
      </c>
      <c r="B565" t="s">
        <v>10</v>
      </c>
    </row>
    <row r="566" spans="1:2" x14ac:dyDescent="0.25">
      <c r="A566" s="1">
        <f t="shared" si="8"/>
        <v>100565</v>
      </c>
      <c r="B566" t="s">
        <v>8</v>
      </c>
    </row>
    <row r="567" spans="1:2" x14ac:dyDescent="0.25">
      <c r="A567" s="1">
        <f t="shared" si="8"/>
        <v>100566</v>
      </c>
      <c r="B567" t="s">
        <v>8</v>
      </c>
    </row>
    <row r="568" spans="1:2" x14ac:dyDescent="0.25">
      <c r="A568" s="1">
        <f t="shared" si="8"/>
        <v>100567</v>
      </c>
      <c r="B568" t="s">
        <v>9</v>
      </c>
    </row>
    <row r="569" spans="1:2" x14ac:dyDescent="0.25">
      <c r="A569" s="1">
        <f t="shared" si="8"/>
        <v>100568</v>
      </c>
      <c r="B569" t="s">
        <v>13</v>
      </c>
    </row>
    <row r="570" spans="1:2" x14ac:dyDescent="0.25">
      <c r="A570" s="1">
        <f t="shared" si="8"/>
        <v>100569</v>
      </c>
      <c r="B570" t="s">
        <v>8</v>
      </c>
    </row>
    <row r="571" spans="1:2" x14ac:dyDescent="0.25">
      <c r="A571" s="1">
        <f t="shared" si="8"/>
        <v>100570</v>
      </c>
      <c r="B571" t="s">
        <v>11</v>
      </c>
    </row>
    <row r="572" spans="1:2" x14ac:dyDescent="0.25">
      <c r="A572" s="1">
        <f t="shared" si="8"/>
        <v>100571</v>
      </c>
      <c r="B572" t="s">
        <v>11</v>
      </c>
    </row>
    <row r="573" spans="1:2" x14ac:dyDescent="0.25">
      <c r="A573" s="1">
        <f t="shared" si="8"/>
        <v>100572</v>
      </c>
      <c r="B573" t="s">
        <v>11</v>
      </c>
    </row>
    <row r="574" spans="1:2" x14ac:dyDescent="0.25">
      <c r="A574" s="1">
        <f t="shared" si="8"/>
        <v>100573</v>
      </c>
      <c r="B574" t="s">
        <v>11</v>
      </c>
    </row>
    <row r="575" spans="1:2" x14ac:dyDescent="0.25">
      <c r="A575" s="1">
        <f t="shared" si="8"/>
        <v>100574</v>
      </c>
      <c r="B575" t="s">
        <v>12</v>
      </c>
    </row>
    <row r="576" spans="1:2" x14ac:dyDescent="0.25">
      <c r="A576" s="1">
        <f t="shared" si="8"/>
        <v>100575</v>
      </c>
      <c r="B576" t="s">
        <v>12</v>
      </c>
    </row>
    <row r="577" spans="1:2" x14ac:dyDescent="0.25">
      <c r="A577" s="1">
        <f t="shared" si="8"/>
        <v>100576</v>
      </c>
      <c r="B577" t="s">
        <v>8</v>
      </c>
    </row>
    <row r="578" spans="1:2" x14ac:dyDescent="0.25">
      <c r="A578" s="1">
        <f t="shared" si="8"/>
        <v>100577</v>
      </c>
      <c r="B578" t="s">
        <v>10</v>
      </c>
    </row>
    <row r="579" spans="1:2" x14ac:dyDescent="0.25">
      <c r="A579" s="1">
        <f t="shared" si="8"/>
        <v>100578</v>
      </c>
      <c r="B579" t="s">
        <v>8</v>
      </c>
    </row>
    <row r="580" spans="1:2" x14ac:dyDescent="0.25">
      <c r="A580" s="1">
        <f t="shared" ref="A580:A643" si="9">A579+1</f>
        <v>100579</v>
      </c>
      <c r="B580" t="s">
        <v>9</v>
      </c>
    </row>
    <row r="581" spans="1:2" x14ac:dyDescent="0.25">
      <c r="A581" s="1">
        <f t="shared" si="9"/>
        <v>100580</v>
      </c>
      <c r="B581" t="s">
        <v>11</v>
      </c>
    </row>
    <row r="582" spans="1:2" x14ac:dyDescent="0.25">
      <c r="A582" s="1">
        <f t="shared" si="9"/>
        <v>100581</v>
      </c>
      <c r="B582" t="s">
        <v>12</v>
      </c>
    </row>
    <row r="583" spans="1:2" x14ac:dyDescent="0.25">
      <c r="A583" s="1">
        <f t="shared" si="9"/>
        <v>100582</v>
      </c>
      <c r="B583" t="s">
        <v>12</v>
      </c>
    </row>
    <row r="584" spans="1:2" x14ac:dyDescent="0.25">
      <c r="A584" s="1">
        <f t="shared" si="9"/>
        <v>100583</v>
      </c>
      <c r="B584" t="s">
        <v>10</v>
      </c>
    </row>
    <row r="585" spans="1:2" x14ac:dyDescent="0.25">
      <c r="A585" s="1">
        <f t="shared" si="9"/>
        <v>100584</v>
      </c>
      <c r="B585" t="s">
        <v>8</v>
      </c>
    </row>
    <row r="586" spans="1:2" x14ac:dyDescent="0.25">
      <c r="A586" s="1">
        <f t="shared" si="9"/>
        <v>100585</v>
      </c>
      <c r="B586" t="s">
        <v>10</v>
      </c>
    </row>
    <row r="587" spans="1:2" x14ac:dyDescent="0.25">
      <c r="A587" s="1">
        <f t="shared" si="9"/>
        <v>100586</v>
      </c>
      <c r="B587" t="s">
        <v>10</v>
      </c>
    </row>
    <row r="588" spans="1:2" x14ac:dyDescent="0.25">
      <c r="A588" s="1">
        <f t="shared" si="9"/>
        <v>100587</v>
      </c>
      <c r="B588" t="s">
        <v>10</v>
      </c>
    </row>
    <row r="589" spans="1:2" x14ac:dyDescent="0.25">
      <c r="A589" s="1">
        <f t="shared" si="9"/>
        <v>100588</v>
      </c>
      <c r="B589" t="s">
        <v>12</v>
      </c>
    </row>
    <row r="590" spans="1:2" x14ac:dyDescent="0.25">
      <c r="A590" s="1">
        <f t="shared" si="9"/>
        <v>100589</v>
      </c>
      <c r="B590" t="s">
        <v>13</v>
      </c>
    </row>
    <row r="591" spans="1:2" x14ac:dyDescent="0.25">
      <c r="A591" s="1">
        <f t="shared" si="9"/>
        <v>100590</v>
      </c>
      <c r="B591" t="s">
        <v>8</v>
      </c>
    </row>
    <row r="592" spans="1:2" x14ac:dyDescent="0.25">
      <c r="A592" s="1">
        <f t="shared" si="9"/>
        <v>100591</v>
      </c>
      <c r="B592" t="s">
        <v>10</v>
      </c>
    </row>
    <row r="593" spans="1:2" x14ac:dyDescent="0.25">
      <c r="A593" s="1">
        <f t="shared" si="9"/>
        <v>100592</v>
      </c>
      <c r="B593" t="s">
        <v>9</v>
      </c>
    </row>
    <row r="594" spans="1:2" x14ac:dyDescent="0.25">
      <c r="A594" s="1">
        <f t="shared" si="9"/>
        <v>100593</v>
      </c>
      <c r="B594" t="s">
        <v>12</v>
      </c>
    </row>
    <row r="595" spans="1:2" x14ac:dyDescent="0.25">
      <c r="A595" s="1">
        <f t="shared" si="9"/>
        <v>100594</v>
      </c>
      <c r="B595" t="s">
        <v>8</v>
      </c>
    </row>
    <row r="596" spans="1:2" x14ac:dyDescent="0.25">
      <c r="A596" s="1">
        <f t="shared" si="9"/>
        <v>100595</v>
      </c>
      <c r="B596" t="s">
        <v>13</v>
      </c>
    </row>
    <row r="597" spans="1:2" x14ac:dyDescent="0.25">
      <c r="A597" s="1">
        <f t="shared" si="9"/>
        <v>100596</v>
      </c>
      <c r="B597" t="s">
        <v>9</v>
      </c>
    </row>
    <row r="598" spans="1:2" x14ac:dyDescent="0.25">
      <c r="A598" s="1">
        <f t="shared" si="9"/>
        <v>100597</v>
      </c>
      <c r="B598" t="s">
        <v>8</v>
      </c>
    </row>
    <row r="599" spans="1:2" x14ac:dyDescent="0.25">
      <c r="A599" s="1">
        <f t="shared" si="9"/>
        <v>100598</v>
      </c>
      <c r="B599" t="s">
        <v>8</v>
      </c>
    </row>
    <row r="600" spans="1:2" x14ac:dyDescent="0.25">
      <c r="A600" s="1">
        <f t="shared" si="9"/>
        <v>100599</v>
      </c>
      <c r="B600" t="s">
        <v>9</v>
      </c>
    </row>
    <row r="601" spans="1:2" x14ac:dyDescent="0.25">
      <c r="A601" s="1">
        <f t="shared" si="9"/>
        <v>100600</v>
      </c>
      <c r="B601" t="s">
        <v>10</v>
      </c>
    </row>
    <row r="602" spans="1:2" x14ac:dyDescent="0.25">
      <c r="A602" s="1">
        <f t="shared" si="9"/>
        <v>100601</v>
      </c>
      <c r="B602" t="s">
        <v>11</v>
      </c>
    </row>
    <row r="603" spans="1:2" x14ac:dyDescent="0.25">
      <c r="A603" s="1">
        <f t="shared" si="9"/>
        <v>100602</v>
      </c>
      <c r="B603" t="s">
        <v>13</v>
      </c>
    </row>
    <row r="604" spans="1:2" x14ac:dyDescent="0.25">
      <c r="A604" s="1">
        <f t="shared" si="9"/>
        <v>100603</v>
      </c>
      <c r="B604" t="s">
        <v>9</v>
      </c>
    </row>
    <row r="605" spans="1:2" x14ac:dyDescent="0.25">
      <c r="A605" s="1">
        <f t="shared" si="9"/>
        <v>100604</v>
      </c>
      <c r="B605" t="s">
        <v>9</v>
      </c>
    </row>
    <row r="606" spans="1:2" x14ac:dyDescent="0.25">
      <c r="A606" s="1">
        <f t="shared" si="9"/>
        <v>100605</v>
      </c>
      <c r="B606" t="s">
        <v>13</v>
      </c>
    </row>
    <row r="607" spans="1:2" x14ac:dyDescent="0.25">
      <c r="A607" s="1">
        <f t="shared" si="9"/>
        <v>100606</v>
      </c>
      <c r="B607" t="s">
        <v>12</v>
      </c>
    </row>
    <row r="608" spans="1:2" x14ac:dyDescent="0.25">
      <c r="A608" s="1">
        <f t="shared" si="9"/>
        <v>100607</v>
      </c>
      <c r="B608" t="s">
        <v>8</v>
      </c>
    </row>
    <row r="609" spans="1:2" x14ac:dyDescent="0.25">
      <c r="A609" s="1">
        <f t="shared" si="9"/>
        <v>100608</v>
      </c>
      <c r="B609" t="s">
        <v>9</v>
      </c>
    </row>
    <row r="610" spans="1:2" x14ac:dyDescent="0.25">
      <c r="A610" s="1">
        <f t="shared" si="9"/>
        <v>100609</v>
      </c>
      <c r="B610" t="s">
        <v>10</v>
      </c>
    </row>
    <row r="611" spans="1:2" x14ac:dyDescent="0.25">
      <c r="A611" s="1">
        <f t="shared" si="9"/>
        <v>100610</v>
      </c>
      <c r="B611" t="s">
        <v>11</v>
      </c>
    </row>
    <row r="612" spans="1:2" x14ac:dyDescent="0.25">
      <c r="A612" s="1">
        <f t="shared" si="9"/>
        <v>100611</v>
      </c>
      <c r="B612" t="s">
        <v>12</v>
      </c>
    </row>
    <row r="613" spans="1:2" x14ac:dyDescent="0.25">
      <c r="A613" s="1">
        <f t="shared" si="9"/>
        <v>100612</v>
      </c>
      <c r="B613" t="s">
        <v>13</v>
      </c>
    </row>
    <row r="614" spans="1:2" x14ac:dyDescent="0.25">
      <c r="A614" s="1">
        <f t="shared" si="9"/>
        <v>100613</v>
      </c>
      <c r="B614" t="s">
        <v>13</v>
      </c>
    </row>
    <row r="615" spans="1:2" x14ac:dyDescent="0.25">
      <c r="A615" s="1">
        <f t="shared" si="9"/>
        <v>100614</v>
      </c>
      <c r="B615" t="s">
        <v>13</v>
      </c>
    </row>
    <row r="616" spans="1:2" x14ac:dyDescent="0.25">
      <c r="A616" s="1">
        <f t="shared" si="9"/>
        <v>100615</v>
      </c>
      <c r="B616" t="s">
        <v>12</v>
      </c>
    </row>
    <row r="617" spans="1:2" x14ac:dyDescent="0.25">
      <c r="A617" s="1">
        <f t="shared" si="9"/>
        <v>100616</v>
      </c>
      <c r="B617" t="s">
        <v>11</v>
      </c>
    </row>
    <row r="618" spans="1:2" x14ac:dyDescent="0.25">
      <c r="A618" s="1">
        <f t="shared" si="9"/>
        <v>100617</v>
      </c>
      <c r="B618" t="s">
        <v>10</v>
      </c>
    </row>
    <row r="619" spans="1:2" x14ac:dyDescent="0.25">
      <c r="A619" s="1">
        <f t="shared" si="9"/>
        <v>100618</v>
      </c>
      <c r="B619" t="s">
        <v>12</v>
      </c>
    </row>
    <row r="620" spans="1:2" x14ac:dyDescent="0.25">
      <c r="A620" s="1">
        <f t="shared" si="9"/>
        <v>100619</v>
      </c>
      <c r="B620" t="s">
        <v>8</v>
      </c>
    </row>
    <row r="621" spans="1:2" x14ac:dyDescent="0.25">
      <c r="A621" s="1">
        <f t="shared" si="9"/>
        <v>100620</v>
      </c>
      <c r="B621" t="s">
        <v>8</v>
      </c>
    </row>
    <row r="622" spans="1:2" x14ac:dyDescent="0.25">
      <c r="A622" s="1">
        <f t="shared" si="9"/>
        <v>100621</v>
      </c>
      <c r="B622" t="s">
        <v>13</v>
      </c>
    </row>
    <row r="623" spans="1:2" x14ac:dyDescent="0.25">
      <c r="A623" s="1">
        <f t="shared" si="9"/>
        <v>100622</v>
      </c>
      <c r="B623" t="s">
        <v>8</v>
      </c>
    </row>
    <row r="624" spans="1:2" x14ac:dyDescent="0.25">
      <c r="A624" s="1">
        <f t="shared" si="9"/>
        <v>100623</v>
      </c>
      <c r="B624" t="s">
        <v>12</v>
      </c>
    </row>
    <row r="625" spans="1:2" x14ac:dyDescent="0.25">
      <c r="A625" s="1">
        <f t="shared" si="9"/>
        <v>100624</v>
      </c>
      <c r="B625" t="s">
        <v>8</v>
      </c>
    </row>
    <row r="626" spans="1:2" x14ac:dyDescent="0.25">
      <c r="A626" s="1">
        <f t="shared" si="9"/>
        <v>100625</v>
      </c>
      <c r="B626" t="s">
        <v>12</v>
      </c>
    </row>
    <row r="627" spans="1:2" x14ac:dyDescent="0.25">
      <c r="A627" s="1">
        <f t="shared" si="9"/>
        <v>100626</v>
      </c>
      <c r="B627" t="s">
        <v>12</v>
      </c>
    </row>
    <row r="628" spans="1:2" x14ac:dyDescent="0.25">
      <c r="A628" s="1">
        <f t="shared" si="9"/>
        <v>100627</v>
      </c>
      <c r="B628" t="s">
        <v>9</v>
      </c>
    </row>
    <row r="629" spans="1:2" x14ac:dyDescent="0.25">
      <c r="A629" s="1">
        <f t="shared" si="9"/>
        <v>100628</v>
      </c>
      <c r="B629" t="s">
        <v>13</v>
      </c>
    </row>
    <row r="630" spans="1:2" x14ac:dyDescent="0.25">
      <c r="A630" s="1">
        <f t="shared" si="9"/>
        <v>100629</v>
      </c>
      <c r="B630" t="s">
        <v>8</v>
      </c>
    </row>
    <row r="631" spans="1:2" x14ac:dyDescent="0.25">
      <c r="A631" s="1">
        <f t="shared" si="9"/>
        <v>100630</v>
      </c>
      <c r="B631" t="s">
        <v>12</v>
      </c>
    </row>
    <row r="632" spans="1:2" x14ac:dyDescent="0.25">
      <c r="A632" s="1">
        <f t="shared" si="9"/>
        <v>100631</v>
      </c>
      <c r="B632" t="s">
        <v>12</v>
      </c>
    </row>
    <row r="633" spans="1:2" x14ac:dyDescent="0.25">
      <c r="A633" s="1">
        <f t="shared" si="9"/>
        <v>100632</v>
      </c>
      <c r="B633" t="s">
        <v>10</v>
      </c>
    </row>
    <row r="634" spans="1:2" x14ac:dyDescent="0.25">
      <c r="A634" s="1">
        <f t="shared" si="9"/>
        <v>100633</v>
      </c>
      <c r="B634" t="s">
        <v>9</v>
      </c>
    </row>
    <row r="635" spans="1:2" x14ac:dyDescent="0.25">
      <c r="A635" s="1">
        <f t="shared" si="9"/>
        <v>100634</v>
      </c>
      <c r="B635" t="s">
        <v>9</v>
      </c>
    </row>
    <row r="636" spans="1:2" x14ac:dyDescent="0.25">
      <c r="A636" s="1">
        <f t="shared" si="9"/>
        <v>100635</v>
      </c>
      <c r="B636" t="s">
        <v>12</v>
      </c>
    </row>
    <row r="637" spans="1:2" x14ac:dyDescent="0.25">
      <c r="A637" s="1">
        <f t="shared" si="9"/>
        <v>100636</v>
      </c>
      <c r="B637" t="s">
        <v>12</v>
      </c>
    </row>
    <row r="638" spans="1:2" x14ac:dyDescent="0.25">
      <c r="A638" s="1">
        <f t="shared" si="9"/>
        <v>100637</v>
      </c>
      <c r="B638" t="s">
        <v>8</v>
      </c>
    </row>
    <row r="639" spans="1:2" x14ac:dyDescent="0.25">
      <c r="A639" s="1">
        <f t="shared" si="9"/>
        <v>100638</v>
      </c>
      <c r="B639" t="s">
        <v>13</v>
      </c>
    </row>
    <row r="640" spans="1:2" x14ac:dyDescent="0.25">
      <c r="A640" s="1">
        <f t="shared" si="9"/>
        <v>100639</v>
      </c>
      <c r="B640" t="s">
        <v>8</v>
      </c>
    </row>
    <row r="641" spans="1:2" x14ac:dyDescent="0.25">
      <c r="A641" s="1">
        <f t="shared" si="9"/>
        <v>100640</v>
      </c>
      <c r="B641" t="s">
        <v>12</v>
      </c>
    </row>
    <row r="642" spans="1:2" x14ac:dyDescent="0.25">
      <c r="A642" s="1">
        <f t="shared" si="9"/>
        <v>100641</v>
      </c>
      <c r="B642" t="s">
        <v>12</v>
      </c>
    </row>
    <row r="643" spans="1:2" x14ac:dyDescent="0.25">
      <c r="A643" s="1">
        <f t="shared" si="9"/>
        <v>100642</v>
      </c>
      <c r="B643" t="s">
        <v>12</v>
      </c>
    </row>
    <row r="644" spans="1:2" x14ac:dyDescent="0.25">
      <c r="A644" s="1">
        <f t="shared" ref="A644:A707" si="10">A643+1</f>
        <v>100643</v>
      </c>
      <c r="B644" t="s">
        <v>11</v>
      </c>
    </row>
    <row r="645" spans="1:2" x14ac:dyDescent="0.25">
      <c r="A645" s="1">
        <f t="shared" si="10"/>
        <v>100644</v>
      </c>
      <c r="B645" t="s">
        <v>13</v>
      </c>
    </row>
    <row r="646" spans="1:2" x14ac:dyDescent="0.25">
      <c r="A646" s="1">
        <f t="shared" si="10"/>
        <v>100645</v>
      </c>
      <c r="B646" t="s">
        <v>13</v>
      </c>
    </row>
    <row r="647" spans="1:2" x14ac:dyDescent="0.25">
      <c r="A647" s="1">
        <f t="shared" si="10"/>
        <v>100646</v>
      </c>
      <c r="B647" t="s">
        <v>12</v>
      </c>
    </row>
    <row r="648" spans="1:2" x14ac:dyDescent="0.25">
      <c r="A648" s="1">
        <f t="shared" si="10"/>
        <v>100647</v>
      </c>
      <c r="B648" t="s">
        <v>10</v>
      </c>
    </row>
    <row r="649" spans="1:2" x14ac:dyDescent="0.25">
      <c r="A649" s="1">
        <f t="shared" si="10"/>
        <v>100648</v>
      </c>
      <c r="B649" t="s">
        <v>10</v>
      </c>
    </row>
    <row r="650" spans="1:2" x14ac:dyDescent="0.25">
      <c r="A650" s="1">
        <f t="shared" si="10"/>
        <v>100649</v>
      </c>
      <c r="B650" t="s">
        <v>13</v>
      </c>
    </row>
    <row r="651" spans="1:2" x14ac:dyDescent="0.25">
      <c r="A651" s="1">
        <f t="shared" si="10"/>
        <v>100650</v>
      </c>
      <c r="B651" t="s">
        <v>13</v>
      </c>
    </row>
    <row r="652" spans="1:2" x14ac:dyDescent="0.25">
      <c r="A652" s="1">
        <f t="shared" si="10"/>
        <v>100651</v>
      </c>
      <c r="B652" t="s">
        <v>8</v>
      </c>
    </row>
    <row r="653" spans="1:2" x14ac:dyDescent="0.25">
      <c r="A653" s="1">
        <f t="shared" si="10"/>
        <v>100652</v>
      </c>
      <c r="B653" t="s">
        <v>11</v>
      </c>
    </row>
    <row r="654" spans="1:2" x14ac:dyDescent="0.25">
      <c r="A654" s="1">
        <f t="shared" si="10"/>
        <v>100653</v>
      </c>
      <c r="B654" t="s">
        <v>9</v>
      </c>
    </row>
    <row r="655" spans="1:2" x14ac:dyDescent="0.25">
      <c r="A655" s="1">
        <f t="shared" si="10"/>
        <v>100654</v>
      </c>
      <c r="B655" t="s">
        <v>10</v>
      </c>
    </row>
    <row r="656" spans="1:2" x14ac:dyDescent="0.25">
      <c r="A656" s="1">
        <f t="shared" si="10"/>
        <v>100655</v>
      </c>
      <c r="B656" t="s">
        <v>9</v>
      </c>
    </row>
    <row r="657" spans="1:2" x14ac:dyDescent="0.25">
      <c r="A657" s="1">
        <f t="shared" si="10"/>
        <v>100656</v>
      </c>
      <c r="B657" t="s">
        <v>10</v>
      </c>
    </row>
    <row r="658" spans="1:2" x14ac:dyDescent="0.25">
      <c r="A658" s="1">
        <f t="shared" si="10"/>
        <v>100657</v>
      </c>
      <c r="B658" t="s">
        <v>8</v>
      </c>
    </row>
    <row r="659" spans="1:2" x14ac:dyDescent="0.25">
      <c r="A659" s="1">
        <f t="shared" si="10"/>
        <v>100658</v>
      </c>
      <c r="B659" t="s">
        <v>9</v>
      </c>
    </row>
    <row r="660" spans="1:2" x14ac:dyDescent="0.25">
      <c r="A660" s="1">
        <f t="shared" si="10"/>
        <v>100659</v>
      </c>
      <c r="B660" t="s">
        <v>12</v>
      </c>
    </row>
    <row r="661" spans="1:2" x14ac:dyDescent="0.25">
      <c r="A661" s="1">
        <f t="shared" si="10"/>
        <v>100660</v>
      </c>
      <c r="B661" t="s">
        <v>11</v>
      </c>
    </row>
    <row r="662" spans="1:2" x14ac:dyDescent="0.25">
      <c r="A662" s="1">
        <f t="shared" si="10"/>
        <v>100661</v>
      </c>
      <c r="B662" t="s">
        <v>10</v>
      </c>
    </row>
    <row r="663" spans="1:2" x14ac:dyDescent="0.25">
      <c r="A663" s="1">
        <f t="shared" si="10"/>
        <v>100662</v>
      </c>
      <c r="B663" t="s">
        <v>12</v>
      </c>
    </row>
    <row r="664" spans="1:2" x14ac:dyDescent="0.25">
      <c r="A664" s="1">
        <f t="shared" si="10"/>
        <v>100663</v>
      </c>
      <c r="B664" t="s">
        <v>9</v>
      </c>
    </row>
    <row r="665" spans="1:2" x14ac:dyDescent="0.25">
      <c r="A665" s="1">
        <f t="shared" si="10"/>
        <v>100664</v>
      </c>
      <c r="B665" t="s">
        <v>8</v>
      </c>
    </row>
    <row r="666" spans="1:2" x14ac:dyDescent="0.25">
      <c r="A666" s="1">
        <f t="shared" si="10"/>
        <v>100665</v>
      </c>
      <c r="B666" t="s">
        <v>9</v>
      </c>
    </row>
    <row r="667" spans="1:2" x14ac:dyDescent="0.25">
      <c r="A667" s="1">
        <f t="shared" si="10"/>
        <v>100666</v>
      </c>
      <c r="B667" t="s">
        <v>8</v>
      </c>
    </row>
    <row r="668" spans="1:2" x14ac:dyDescent="0.25">
      <c r="A668" s="1">
        <f t="shared" si="10"/>
        <v>100667</v>
      </c>
      <c r="B668" t="s">
        <v>12</v>
      </c>
    </row>
    <row r="669" spans="1:2" x14ac:dyDescent="0.25">
      <c r="A669" s="1">
        <f t="shared" si="10"/>
        <v>100668</v>
      </c>
      <c r="B669" t="s">
        <v>8</v>
      </c>
    </row>
    <row r="670" spans="1:2" x14ac:dyDescent="0.25">
      <c r="A670" s="1">
        <f t="shared" si="10"/>
        <v>100669</v>
      </c>
      <c r="B670" t="s">
        <v>13</v>
      </c>
    </row>
    <row r="671" spans="1:2" x14ac:dyDescent="0.25">
      <c r="A671" s="1">
        <f t="shared" si="10"/>
        <v>100670</v>
      </c>
      <c r="B671" t="s">
        <v>8</v>
      </c>
    </row>
    <row r="672" spans="1:2" x14ac:dyDescent="0.25">
      <c r="A672" s="1">
        <f t="shared" si="10"/>
        <v>100671</v>
      </c>
      <c r="B672" t="s">
        <v>11</v>
      </c>
    </row>
    <row r="673" spans="1:2" x14ac:dyDescent="0.25">
      <c r="A673" s="1">
        <f t="shared" si="10"/>
        <v>100672</v>
      </c>
      <c r="B673" t="s">
        <v>13</v>
      </c>
    </row>
    <row r="674" spans="1:2" x14ac:dyDescent="0.25">
      <c r="A674" s="1">
        <f t="shared" si="10"/>
        <v>100673</v>
      </c>
      <c r="B674" t="s">
        <v>11</v>
      </c>
    </row>
    <row r="675" spans="1:2" x14ac:dyDescent="0.25">
      <c r="A675" s="1">
        <f t="shared" si="10"/>
        <v>100674</v>
      </c>
      <c r="B675" t="s">
        <v>11</v>
      </c>
    </row>
    <row r="676" spans="1:2" x14ac:dyDescent="0.25">
      <c r="A676" s="1">
        <f t="shared" si="10"/>
        <v>100675</v>
      </c>
      <c r="B676" t="s">
        <v>10</v>
      </c>
    </row>
    <row r="677" spans="1:2" x14ac:dyDescent="0.25">
      <c r="A677" s="1">
        <f t="shared" si="10"/>
        <v>100676</v>
      </c>
      <c r="B677" t="s">
        <v>13</v>
      </c>
    </row>
    <row r="678" spans="1:2" x14ac:dyDescent="0.25">
      <c r="A678" s="1">
        <f t="shared" si="10"/>
        <v>100677</v>
      </c>
      <c r="B678" t="s">
        <v>11</v>
      </c>
    </row>
    <row r="679" spans="1:2" x14ac:dyDescent="0.25">
      <c r="A679" s="1">
        <f t="shared" si="10"/>
        <v>100678</v>
      </c>
      <c r="B679" t="s">
        <v>10</v>
      </c>
    </row>
    <row r="680" spans="1:2" x14ac:dyDescent="0.25">
      <c r="A680" s="1">
        <f t="shared" si="10"/>
        <v>100679</v>
      </c>
      <c r="B680" t="s">
        <v>13</v>
      </c>
    </row>
    <row r="681" spans="1:2" x14ac:dyDescent="0.25">
      <c r="A681" s="1">
        <f t="shared" si="10"/>
        <v>100680</v>
      </c>
      <c r="B681" t="s">
        <v>12</v>
      </c>
    </row>
    <row r="682" spans="1:2" x14ac:dyDescent="0.25">
      <c r="A682" s="1">
        <f t="shared" si="10"/>
        <v>100681</v>
      </c>
      <c r="B682" t="s">
        <v>9</v>
      </c>
    </row>
    <row r="683" spans="1:2" x14ac:dyDescent="0.25">
      <c r="A683" s="1">
        <f t="shared" si="10"/>
        <v>100682</v>
      </c>
      <c r="B683" t="s">
        <v>8</v>
      </c>
    </row>
    <row r="684" spans="1:2" x14ac:dyDescent="0.25">
      <c r="A684" s="1">
        <f t="shared" si="10"/>
        <v>100683</v>
      </c>
      <c r="B684" t="s">
        <v>11</v>
      </c>
    </row>
    <row r="685" spans="1:2" x14ac:dyDescent="0.25">
      <c r="A685" s="1">
        <f t="shared" si="10"/>
        <v>100684</v>
      </c>
      <c r="B685" t="s">
        <v>8</v>
      </c>
    </row>
    <row r="686" spans="1:2" x14ac:dyDescent="0.25">
      <c r="A686" s="1">
        <f t="shared" si="10"/>
        <v>100685</v>
      </c>
      <c r="B686" t="s">
        <v>12</v>
      </c>
    </row>
    <row r="687" spans="1:2" x14ac:dyDescent="0.25">
      <c r="A687" s="1">
        <f t="shared" si="10"/>
        <v>100686</v>
      </c>
      <c r="B687" t="s">
        <v>11</v>
      </c>
    </row>
    <row r="688" spans="1:2" x14ac:dyDescent="0.25">
      <c r="A688" s="1">
        <f t="shared" si="10"/>
        <v>100687</v>
      </c>
      <c r="B688" t="s">
        <v>11</v>
      </c>
    </row>
    <row r="689" spans="1:2" x14ac:dyDescent="0.25">
      <c r="A689" s="1">
        <f t="shared" si="10"/>
        <v>100688</v>
      </c>
      <c r="B689" t="s">
        <v>13</v>
      </c>
    </row>
    <row r="690" spans="1:2" x14ac:dyDescent="0.25">
      <c r="A690" s="1">
        <f t="shared" si="10"/>
        <v>100689</v>
      </c>
      <c r="B690" t="s">
        <v>8</v>
      </c>
    </row>
    <row r="691" spans="1:2" x14ac:dyDescent="0.25">
      <c r="A691" s="1">
        <f t="shared" si="10"/>
        <v>100690</v>
      </c>
      <c r="B691" t="s">
        <v>10</v>
      </c>
    </row>
    <row r="692" spans="1:2" x14ac:dyDescent="0.25">
      <c r="A692" s="1">
        <f t="shared" si="10"/>
        <v>100691</v>
      </c>
      <c r="B692" t="s">
        <v>9</v>
      </c>
    </row>
    <row r="693" spans="1:2" x14ac:dyDescent="0.25">
      <c r="A693" s="1">
        <f t="shared" si="10"/>
        <v>100692</v>
      </c>
      <c r="B693" t="s">
        <v>8</v>
      </c>
    </row>
    <row r="694" spans="1:2" x14ac:dyDescent="0.25">
      <c r="A694" s="1">
        <f t="shared" si="10"/>
        <v>100693</v>
      </c>
      <c r="B694" t="s">
        <v>12</v>
      </c>
    </row>
    <row r="695" spans="1:2" x14ac:dyDescent="0.25">
      <c r="A695" s="1">
        <f t="shared" si="10"/>
        <v>100694</v>
      </c>
      <c r="B695" t="s">
        <v>11</v>
      </c>
    </row>
    <row r="696" spans="1:2" x14ac:dyDescent="0.25">
      <c r="A696" s="1">
        <f t="shared" si="10"/>
        <v>100695</v>
      </c>
      <c r="B696" t="s">
        <v>13</v>
      </c>
    </row>
    <row r="697" spans="1:2" x14ac:dyDescent="0.25">
      <c r="A697" s="1">
        <f t="shared" si="10"/>
        <v>100696</v>
      </c>
      <c r="B697" t="s">
        <v>13</v>
      </c>
    </row>
    <row r="698" spans="1:2" x14ac:dyDescent="0.25">
      <c r="A698" s="1">
        <f t="shared" si="10"/>
        <v>100697</v>
      </c>
      <c r="B698" t="s">
        <v>8</v>
      </c>
    </row>
    <row r="699" spans="1:2" x14ac:dyDescent="0.25">
      <c r="A699" s="1">
        <f t="shared" si="10"/>
        <v>100698</v>
      </c>
      <c r="B699" t="s">
        <v>11</v>
      </c>
    </row>
    <row r="700" spans="1:2" x14ac:dyDescent="0.25">
      <c r="A700" s="1">
        <f t="shared" si="10"/>
        <v>100699</v>
      </c>
      <c r="B700" t="s">
        <v>13</v>
      </c>
    </row>
    <row r="701" spans="1:2" x14ac:dyDescent="0.25">
      <c r="A701" s="1">
        <f t="shared" si="10"/>
        <v>100700</v>
      </c>
      <c r="B701" t="s">
        <v>9</v>
      </c>
    </row>
    <row r="702" spans="1:2" x14ac:dyDescent="0.25">
      <c r="A702" s="1">
        <f t="shared" si="10"/>
        <v>100701</v>
      </c>
      <c r="B702" t="s">
        <v>8</v>
      </c>
    </row>
    <row r="703" spans="1:2" x14ac:dyDescent="0.25">
      <c r="A703" s="1">
        <f t="shared" si="10"/>
        <v>100702</v>
      </c>
      <c r="B703" t="s">
        <v>11</v>
      </c>
    </row>
    <row r="704" spans="1:2" x14ac:dyDescent="0.25">
      <c r="A704" s="1">
        <f t="shared" si="10"/>
        <v>100703</v>
      </c>
      <c r="B704" t="s">
        <v>11</v>
      </c>
    </row>
    <row r="705" spans="1:2" x14ac:dyDescent="0.25">
      <c r="A705" s="1">
        <f t="shared" si="10"/>
        <v>100704</v>
      </c>
      <c r="B705" t="s">
        <v>13</v>
      </c>
    </row>
    <row r="706" spans="1:2" x14ac:dyDescent="0.25">
      <c r="A706" s="1">
        <f t="shared" si="10"/>
        <v>100705</v>
      </c>
      <c r="B706" t="s">
        <v>11</v>
      </c>
    </row>
    <row r="707" spans="1:2" x14ac:dyDescent="0.25">
      <c r="A707" s="1">
        <f t="shared" si="10"/>
        <v>100706</v>
      </c>
      <c r="B707" t="s">
        <v>9</v>
      </c>
    </row>
    <row r="708" spans="1:2" x14ac:dyDescent="0.25">
      <c r="A708" s="1">
        <f t="shared" ref="A708:A771" si="11">A707+1</f>
        <v>100707</v>
      </c>
      <c r="B708" t="s">
        <v>11</v>
      </c>
    </row>
    <row r="709" spans="1:2" x14ac:dyDescent="0.25">
      <c r="A709" s="1">
        <f t="shared" si="11"/>
        <v>100708</v>
      </c>
      <c r="B709" t="s">
        <v>9</v>
      </c>
    </row>
    <row r="710" spans="1:2" x14ac:dyDescent="0.25">
      <c r="A710" s="1">
        <f t="shared" si="11"/>
        <v>100709</v>
      </c>
      <c r="B710" t="s">
        <v>12</v>
      </c>
    </row>
    <row r="711" spans="1:2" x14ac:dyDescent="0.25">
      <c r="A711" s="1">
        <f t="shared" si="11"/>
        <v>100710</v>
      </c>
      <c r="B711" t="s">
        <v>9</v>
      </c>
    </row>
    <row r="712" spans="1:2" x14ac:dyDescent="0.25">
      <c r="A712" s="1">
        <f t="shared" si="11"/>
        <v>100711</v>
      </c>
      <c r="B712" t="s">
        <v>10</v>
      </c>
    </row>
    <row r="713" spans="1:2" x14ac:dyDescent="0.25">
      <c r="A713" s="1">
        <f t="shared" si="11"/>
        <v>100712</v>
      </c>
      <c r="B713" t="s">
        <v>11</v>
      </c>
    </row>
    <row r="714" spans="1:2" x14ac:dyDescent="0.25">
      <c r="A714" s="1">
        <f t="shared" si="11"/>
        <v>100713</v>
      </c>
      <c r="B714" t="s">
        <v>8</v>
      </c>
    </row>
    <row r="715" spans="1:2" x14ac:dyDescent="0.25">
      <c r="A715" s="1">
        <f t="shared" si="11"/>
        <v>100714</v>
      </c>
      <c r="B715" t="s">
        <v>11</v>
      </c>
    </row>
    <row r="716" spans="1:2" x14ac:dyDescent="0.25">
      <c r="A716" s="1">
        <f t="shared" si="11"/>
        <v>100715</v>
      </c>
      <c r="B716" t="s">
        <v>12</v>
      </c>
    </row>
    <row r="717" spans="1:2" x14ac:dyDescent="0.25">
      <c r="A717" s="1">
        <f t="shared" si="11"/>
        <v>100716</v>
      </c>
      <c r="B717" t="s">
        <v>11</v>
      </c>
    </row>
    <row r="718" spans="1:2" x14ac:dyDescent="0.25">
      <c r="A718" s="1">
        <f t="shared" si="11"/>
        <v>100717</v>
      </c>
      <c r="B718" t="s">
        <v>10</v>
      </c>
    </row>
    <row r="719" spans="1:2" x14ac:dyDescent="0.25">
      <c r="A719" s="1">
        <f t="shared" si="11"/>
        <v>100718</v>
      </c>
      <c r="B719" t="s">
        <v>10</v>
      </c>
    </row>
    <row r="720" spans="1:2" x14ac:dyDescent="0.25">
      <c r="A720" s="1">
        <f t="shared" si="11"/>
        <v>100719</v>
      </c>
      <c r="B720" t="s">
        <v>9</v>
      </c>
    </row>
    <row r="721" spans="1:2" x14ac:dyDescent="0.25">
      <c r="A721" s="1">
        <f t="shared" si="11"/>
        <v>100720</v>
      </c>
      <c r="B721" t="s">
        <v>10</v>
      </c>
    </row>
    <row r="722" spans="1:2" x14ac:dyDescent="0.25">
      <c r="A722" s="1">
        <f t="shared" si="11"/>
        <v>100721</v>
      </c>
      <c r="B722" t="s">
        <v>10</v>
      </c>
    </row>
    <row r="723" spans="1:2" x14ac:dyDescent="0.25">
      <c r="A723" s="1">
        <f t="shared" si="11"/>
        <v>100722</v>
      </c>
      <c r="B723" t="s">
        <v>12</v>
      </c>
    </row>
    <row r="724" spans="1:2" x14ac:dyDescent="0.25">
      <c r="A724" s="1">
        <f t="shared" si="11"/>
        <v>100723</v>
      </c>
      <c r="B724" t="s">
        <v>12</v>
      </c>
    </row>
    <row r="725" spans="1:2" x14ac:dyDescent="0.25">
      <c r="A725" s="1">
        <f t="shared" si="11"/>
        <v>100724</v>
      </c>
      <c r="B725" t="s">
        <v>8</v>
      </c>
    </row>
    <row r="726" spans="1:2" x14ac:dyDescent="0.25">
      <c r="A726" s="1">
        <f t="shared" si="11"/>
        <v>100725</v>
      </c>
      <c r="B726" t="s">
        <v>11</v>
      </c>
    </row>
    <row r="727" spans="1:2" x14ac:dyDescent="0.25">
      <c r="A727" s="1">
        <f t="shared" si="11"/>
        <v>100726</v>
      </c>
      <c r="B727" t="s">
        <v>12</v>
      </c>
    </row>
    <row r="728" spans="1:2" x14ac:dyDescent="0.25">
      <c r="A728" s="1">
        <f t="shared" si="11"/>
        <v>100727</v>
      </c>
      <c r="B728" t="s">
        <v>13</v>
      </c>
    </row>
    <row r="729" spans="1:2" x14ac:dyDescent="0.25">
      <c r="A729" s="1">
        <f t="shared" si="11"/>
        <v>100728</v>
      </c>
      <c r="B729" t="s">
        <v>9</v>
      </c>
    </row>
    <row r="730" spans="1:2" x14ac:dyDescent="0.25">
      <c r="A730" s="1">
        <f t="shared" si="11"/>
        <v>100729</v>
      </c>
      <c r="B730" t="s">
        <v>13</v>
      </c>
    </row>
    <row r="731" spans="1:2" x14ac:dyDescent="0.25">
      <c r="A731" s="1">
        <f t="shared" si="11"/>
        <v>100730</v>
      </c>
      <c r="B731" t="s">
        <v>9</v>
      </c>
    </row>
    <row r="732" spans="1:2" x14ac:dyDescent="0.25">
      <c r="A732" s="1">
        <f t="shared" si="11"/>
        <v>100731</v>
      </c>
      <c r="B732" t="s">
        <v>8</v>
      </c>
    </row>
    <row r="733" spans="1:2" x14ac:dyDescent="0.25">
      <c r="A733" s="1">
        <f t="shared" si="11"/>
        <v>100732</v>
      </c>
      <c r="B733" t="s">
        <v>9</v>
      </c>
    </row>
    <row r="734" spans="1:2" x14ac:dyDescent="0.25">
      <c r="A734" s="1">
        <f t="shared" si="11"/>
        <v>100733</v>
      </c>
      <c r="B734" t="s">
        <v>8</v>
      </c>
    </row>
    <row r="735" spans="1:2" x14ac:dyDescent="0.25">
      <c r="A735" s="1">
        <f t="shared" si="11"/>
        <v>100734</v>
      </c>
      <c r="B735" t="s">
        <v>8</v>
      </c>
    </row>
    <row r="736" spans="1:2" x14ac:dyDescent="0.25">
      <c r="A736" s="1">
        <f t="shared" si="11"/>
        <v>100735</v>
      </c>
      <c r="B736" t="s">
        <v>10</v>
      </c>
    </row>
    <row r="737" spans="1:2" x14ac:dyDescent="0.25">
      <c r="A737" s="1">
        <f t="shared" si="11"/>
        <v>100736</v>
      </c>
      <c r="B737" t="s">
        <v>11</v>
      </c>
    </row>
    <row r="738" spans="1:2" x14ac:dyDescent="0.25">
      <c r="A738" s="1">
        <f t="shared" si="11"/>
        <v>100737</v>
      </c>
      <c r="B738" t="s">
        <v>11</v>
      </c>
    </row>
    <row r="739" spans="1:2" x14ac:dyDescent="0.25">
      <c r="A739" s="1">
        <f t="shared" si="11"/>
        <v>100738</v>
      </c>
      <c r="B739" t="s">
        <v>10</v>
      </c>
    </row>
    <row r="740" spans="1:2" x14ac:dyDescent="0.25">
      <c r="A740" s="1">
        <f t="shared" si="11"/>
        <v>100739</v>
      </c>
      <c r="B740" t="s">
        <v>12</v>
      </c>
    </row>
    <row r="741" spans="1:2" x14ac:dyDescent="0.25">
      <c r="A741" s="1">
        <f t="shared" si="11"/>
        <v>100740</v>
      </c>
      <c r="B741" t="s">
        <v>9</v>
      </c>
    </row>
    <row r="742" spans="1:2" x14ac:dyDescent="0.25">
      <c r="A742" s="1">
        <f t="shared" si="11"/>
        <v>100741</v>
      </c>
      <c r="B742" t="s">
        <v>10</v>
      </c>
    </row>
    <row r="743" spans="1:2" x14ac:dyDescent="0.25">
      <c r="A743" s="1">
        <f t="shared" si="11"/>
        <v>100742</v>
      </c>
      <c r="B743" t="s">
        <v>13</v>
      </c>
    </row>
    <row r="744" spans="1:2" x14ac:dyDescent="0.25">
      <c r="A744" s="1">
        <f t="shared" si="11"/>
        <v>100743</v>
      </c>
      <c r="B744" t="s">
        <v>10</v>
      </c>
    </row>
    <row r="745" spans="1:2" x14ac:dyDescent="0.25">
      <c r="A745" s="1">
        <f t="shared" si="11"/>
        <v>100744</v>
      </c>
      <c r="B745" t="s">
        <v>12</v>
      </c>
    </row>
    <row r="746" spans="1:2" x14ac:dyDescent="0.25">
      <c r="A746" s="1">
        <f t="shared" si="11"/>
        <v>100745</v>
      </c>
      <c r="B746" t="s">
        <v>12</v>
      </c>
    </row>
    <row r="747" spans="1:2" x14ac:dyDescent="0.25">
      <c r="A747" s="1">
        <f t="shared" si="11"/>
        <v>100746</v>
      </c>
      <c r="B747" t="s">
        <v>9</v>
      </c>
    </row>
    <row r="748" spans="1:2" x14ac:dyDescent="0.25">
      <c r="A748" s="1">
        <f t="shared" si="11"/>
        <v>100747</v>
      </c>
      <c r="B748" t="s">
        <v>13</v>
      </c>
    </row>
    <row r="749" spans="1:2" x14ac:dyDescent="0.25">
      <c r="A749" s="1">
        <f t="shared" si="11"/>
        <v>100748</v>
      </c>
      <c r="B749" t="s">
        <v>13</v>
      </c>
    </row>
    <row r="750" spans="1:2" x14ac:dyDescent="0.25">
      <c r="A750" s="1">
        <f t="shared" si="11"/>
        <v>100749</v>
      </c>
      <c r="B750" t="s">
        <v>12</v>
      </c>
    </row>
    <row r="751" spans="1:2" x14ac:dyDescent="0.25">
      <c r="A751" s="1">
        <f t="shared" si="11"/>
        <v>100750</v>
      </c>
      <c r="B751" t="s">
        <v>13</v>
      </c>
    </row>
    <row r="752" spans="1:2" x14ac:dyDescent="0.25">
      <c r="A752" s="1">
        <f t="shared" si="11"/>
        <v>100751</v>
      </c>
      <c r="B752" t="s">
        <v>13</v>
      </c>
    </row>
    <row r="753" spans="1:2" x14ac:dyDescent="0.25">
      <c r="A753" s="1">
        <f t="shared" si="11"/>
        <v>100752</v>
      </c>
      <c r="B753" t="s">
        <v>13</v>
      </c>
    </row>
    <row r="754" spans="1:2" x14ac:dyDescent="0.25">
      <c r="A754" s="1">
        <f t="shared" si="11"/>
        <v>100753</v>
      </c>
      <c r="B754" t="s">
        <v>11</v>
      </c>
    </row>
    <row r="755" spans="1:2" x14ac:dyDescent="0.25">
      <c r="A755" s="1">
        <f t="shared" si="11"/>
        <v>100754</v>
      </c>
      <c r="B755" t="s">
        <v>13</v>
      </c>
    </row>
    <row r="756" spans="1:2" x14ac:dyDescent="0.25">
      <c r="A756" s="1">
        <f t="shared" si="11"/>
        <v>100755</v>
      </c>
      <c r="B756" t="s">
        <v>8</v>
      </c>
    </row>
    <row r="757" spans="1:2" x14ac:dyDescent="0.25">
      <c r="A757" s="1">
        <f t="shared" si="11"/>
        <v>100756</v>
      </c>
      <c r="B757" t="s">
        <v>13</v>
      </c>
    </row>
    <row r="758" spans="1:2" x14ac:dyDescent="0.25">
      <c r="A758" s="1">
        <f t="shared" si="11"/>
        <v>100757</v>
      </c>
      <c r="B758" t="s">
        <v>8</v>
      </c>
    </row>
    <row r="759" spans="1:2" x14ac:dyDescent="0.25">
      <c r="A759" s="1">
        <f t="shared" si="11"/>
        <v>100758</v>
      </c>
      <c r="B759" t="s">
        <v>12</v>
      </c>
    </row>
    <row r="760" spans="1:2" x14ac:dyDescent="0.25">
      <c r="A760" s="1">
        <f t="shared" si="11"/>
        <v>100759</v>
      </c>
      <c r="B760" t="s">
        <v>10</v>
      </c>
    </row>
    <row r="761" spans="1:2" x14ac:dyDescent="0.25">
      <c r="A761" s="1">
        <f t="shared" si="11"/>
        <v>100760</v>
      </c>
      <c r="B761" t="s">
        <v>9</v>
      </c>
    </row>
    <row r="762" spans="1:2" x14ac:dyDescent="0.25">
      <c r="A762" s="1">
        <f t="shared" si="11"/>
        <v>100761</v>
      </c>
      <c r="B762" t="s">
        <v>13</v>
      </c>
    </row>
    <row r="763" spans="1:2" x14ac:dyDescent="0.25">
      <c r="A763" s="1">
        <f t="shared" si="11"/>
        <v>100762</v>
      </c>
      <c r="B763" t="s">
        <v>10</v>
      </c>
    </row>
    <row r="764" spans="1:2" x14ac:dyDescent="0.25">
      <c r="A764" s="1">
        <f t="shared" si="11"/>
        <v>100763</v>
      </c>
      <c r="B764" t="s">
        <v>11</v>
      </c>
    </row>
    <row r="765" spans="1:2" x14ac:dyDescent="0.25">
      <c r="A765" s="1">
        <f t="shared" si="11"/>
        <v>100764</v>
      </c>
      <c r="B765" t="s">
        <v>10</v>
      </c>
    </row>
    <row r="766" spans="1:2" x14ac:dyDescent="0.25">
      <c r="A766" s="1">
        <f t="shared" si="11"/>
        <v>100765</v>
      </c>
      <c r="B766" t="s">
        <v>13</v>
      </c>
    </row>
    <row r="767" spans="1:2" x14ac:dyDescent="0.25">
      <c r="A767" s="1">
        <f t="shared" si="11"/>
        <v>100766</v>
      </c>
      <c r="B767" t="s">
        <v>12</v>
      </c>
    </row>
    <row r="768" spans="1:2" x14ac:dyDescent="0.25">
      <c r="A768" s="1">
        <f t="shared" si="11"/>
        <v>100767</v>
      </c>
      <c r="B768" t="s">
        <v>12</v>
      </c>
    </row>
    <row r="769" spans="1:2" x14ac:dyDescent="0.25">
      <c r="A769" s="1">
        <f t="shared" si="11"/>
        <v>100768</v>
      </c>
      <c r="B769" t="s">
        <v>11</v>
      </c>
    </row>
    <row r="770" spans="1:2" x14ac:dyDescent="0.25">
      <c r="A770" s="1">
        <f t="shared" si="11"/>
        <v>100769</v>
      </c>
      <c r="B770" t="s">
        <v>8</v>
      </c>
    </row>
    <row r="771" spans="1:2" x14ac:dyDescent="0.25">
      <c r="A771" s="1">
        <f t="shared" si="11"/>
        <v>100770</v>
      </c>
      <c r="B771" t="s">
        <v>10</v>
      </c>
    </row>
    <row r="772" spans="1:2" x14ac:dyDescent="0.25">
      <c r="A772" s="1">
        <f t="shared" ref="A772:A835" si="12">A771+1</f>
        <v>100771</v>
      </c>
      <c r="B772" t="s">
        <v>8</v>
      </c>
    </row>
    <row r="773" spans="1:2" x14ac:dyDescent="0.25">
      <c r="A773" s="1">
        <f t="shared" si="12"/>
        <v>100772</v>
      </c>
      <c r="B773" t="s">
        <v>13</v>
      </c>
    </row>
    <row r="774" spans="1:2" x14ac:dyDescent="0.25">
      <c r="A774" s="1">
        <f t="shared" si="12"/>
        <v>100773</v>
      </c>
      <c r="B774" t="s">
        <v>10</v>
      </c>
    </row>
    <row r="775" spans="1:2" x14ac:dyDescent="0.25">
      <c r="A775" s="1">
        <f t="shared" si="12"/>
        <v>100774</v>
      </c>
      <c r="B775" t="s">
        <v>12</v>
      </c>
    </row>
    <row r="776" spans="1:2" x14ac:dyDescent="0.25">
      <c r="A776" s="1">
        <f t="shared" si="12"/>
        <v>100775</v>
      </c>
      <c r="B776" t="s">
        <v>12</v>
      </c>
    </row>
    <row r="777" spans="1:2" x14ac:dyDescent="0.25">
      <c r="A777" s="1">
        <f t="shared" si="12"/>
        <v>100776</v>
      </c>
      <c r="B777" t="s">
        <v>9</v>
      </c>
    </row>
    <row r="778" spans="1:2" x14ac:dyDescent="0.25">
      <c r="A778" s="1">
        <f t="shared" si="12"/>
        <v>100777</v>
      </c>
      <c r="B778" t="s">
        <v>8</v>
      </c>
    </row>
    <row r="779" spans="1:2" x14ac:dyDescent="0.25">
      <c r="A779" s="1">
        <f t="shared" si="12"/>
        <v>100778</v>
      </c>
      <c r="B779" t="s">
        <v>11</v>
      </c>
    </row>
    <row r="780" spans="1:2" x14ac:dyDescent="0.25">
      <c r="A780" s="1">
        <f t="shared" si="12"/>
        <v>100779</v>
      </c>
      <c r="B780" t="s">
        <v>11</v>
      </c>
    </row>
    <row r="781" spans="1:2" x14ac:dyDescent="0.25">
      <c r="A781" s="1">
        <f t="shared" si="12"/>
        <v>100780</v>
      </c>
      <c r="B781" t="s">
        <v>8</v>
      </c>
    </row>
    <row r="782" spans="1:2" x14ac:dyDescent="0.25">
      <c r="A782" s="1">
        <f t="shared" si="12"/>
        <v>100781</v>
      </c>
      <c r="B782" t="s">
        <v>13</v>
      </c>
    </row>
    <row r="783" spans="1:2" x14ac:dyDescent="0.25">
      <c r="A783" s="1">
        <f t="shared" si="12"/>
        <v>100782</v>
      </c>
      <c r="B783" t="s">
        <v>13</v>
      </c>
    </row>
    <row r="784" spans="1:2" x14ac:dyDescent="0.25">
      <c r="A784" s="1">
        <f t="shared" si="12"/>
        <v>100783</v>
      </c>
      <c r="B784" t="s">
        <v>13</v>
      </c>
    </row>
    <row r="785" spans="1:2" x14ac:dyDescent="0.25">
      <c r="A785" s="1">
        <f t="shared" si="12"/>
        <v>100784</v>
      </c>
      <c r="B785" t="s">
        <v>11</v>
      </c>
    </row>
    <row r="786" spans="1:2" x14ac:dyDescent="0.25">
      <c r="A786" s="1">
        <f t="shared" si="12"/>
        <v>100785</v>
      </c>
      <c r="B786" t="s">
        <v>8</v>
      </c>
    </row>
    <row r="787" spans="1:2" x14ac:dyDescent="0.25">
      <c r="A787" s="1">
        <f t="shared" si="12"/>
        <v>100786</v>
      </c>
      <c r="B787" t="s">
        <v>9</v>
      </c>
    </row>
    <row r="788" spans="1:2" x14ac:dyDescent="0.25">
      <c r="A788" s="1">
        <f t="shared" si="12"/>
        <v>100787</v>
      </c>
      <c r="B788" t="s">
        <v>10</v>
      </c>
    </row>
    <row r="789" spans="1:2" x14ac:dyDescent="0.25">
      <c r="A789" s="1">
        <f t="shared" si="12"/>
        <v>100788</v>
      </c>
      <c r="B789" t="s">
        <v>13</v>
      </c>
    </row>
    <row r="790" spans="1:2" x14ac:dyDescent="0.25">
      <c r="A790" s="1">
        <f t="shared" si="12"/>
        <v>100789</v>
      </c>
      <c r="B790" t="s">
        <v>9</v>
      </c>
    </row>
    <row r="791" spans="1:2" x14ac:dyDescent="0.25">
      <c r="A791" s="1">
        <f t="shared" si="12"/>
        <v>100790</v>
      </c>
      <c r="B791" t="s">
        <v>12</v>
      </c>
    </row>
    <row r="792" spans="1:2" x14ac:dyDescent="0.25">
      <c r="A792" s="1">
        <f t="shared" si="12"/>
        <v>100791</v>
      </c>
      <c r="B792" t="s">
        <v>9</v>
      </c>
    </row>
    <row r="793" spans="1:2" x14ac:dyDescent="0.25">
      <c r="A793" s="1">
        <f t="shared" si="12"/>
        <v>100792</v>
      </c>
      <c r="B793" t="s">
        <v>8</v>
      </c>
    </row>
    <row r="794" spans="1:2" x14ac:dyDescent="0.25">
      <c r="A794" s="1">
        <f t="shared" si="12"/>
        <v>100793</v>
      </c>
      <c r="B794" t="s">
        <v>8</v>
      </c>
    </row>
    <row r="795" spans="1:2" x14ac:dyDescent="0.25">
      <c r="A795" s="1">
        <f t="shared" si="12"/>
        <v>100794</v>
      </c>
      <c r="B795" t="s">
        <v>13</v>
      </c>
    </row>
    <row r="796" spans="1:2" x14ac:dyDescent="0.25">
      <c r="A796" s="1">
        <f t="shared" si="12"/>
        <v>100795</v>
      </c>
      <c r="B796" t="s">
        <v>9</v>
      </c>
    </row>
    <row r="797" spans="1:2" x14ac:dyDescent="0.25">
      <c r="A797" s="1">
        <f t="shared" si="12"/>
        <v>100796</v>
      </c>
      <c r="B797" t="s">
        <v>13</v>
      </c>
    </row>
    <row r="798" spans="1:2" x14ac:dyDescent="0.25">
      <c r="A798" s="1">
        <f t="shared" si="12"/>
        <v>100797</v>
      </c>
      <c r="B798" t="s">
        <v>9</v>
      </c>
    </row>
    <row r="799" spans="1:2" x14ac:dyDescent="0.25">
      <c r="A799" s="1">
        <f t="shared" si="12"/>
        <v>100798</v>
      </c>
      <c r="B799" t="s">
        <v>13</v>
      </c>
    </row>
    <row r="800" spans="1:2" x14ac:dyDescent="0.25">
      <c r="A800" s="1">
        <f t="shared" si="12"/>
        <v>100799</v>
      </c>
      <c r="B800" t="s">
        <v>13</v>
      </c>
    </row>
    <row r="801" spans="1:2" x14ac:dyDescent="0.25">
      <c r="A801" s="1">
        <f t="shared" si="12"/>
        <v>100800</v>
      </c>
      <c r="B801" t="s">
        <v>13</v>
      </c>
    </row>
    <row r="802" spans="1:2" x14ac:dyDescent="0.25">
      <c r="A802" s="1">
        <f t="shared" si="12"/>
        <v>100801</v>
      </c>
      <c r="B802" t="s">
        <v>10</v>
      </c>
    </row>
    <row r="803" spans="1:2" x14ac:dyDescent="0.25">
      <c r="A803" s="1">
        <f t="shared" si="12"/>
        <v>100802</v>
      </c>
      <c r="B803" t="s">
        <v>12</v>
      </c>
    </row>
    <row r="804" spans="1:2" x14ac:dyDescent="0.25">
      <c r="A804" s="1">
        <f t="shared" si="12"/>
        <v>100803</v>
      </c>
      <c r="B804" t="s">
        <v>9</v>
      </c>
    </row>
    <row r="805" spans="1:2" x14ac:dyDescent="0.25">
      <c r="A805" s="1">
        <f t="shared" si="12"/>
        <v>100804</v>
      </c>
      <c r="B805" t="s">
        <v>8</v>
      </c>
    </row>
    <row r="806" spans="1:2" x14ac:dyDescent="0.25">
      <c r="A806" s="1">
        <f t="shared" si="12"/>
        <v>100805</v>
      </c>
      <c r="B806" t="s">
        <v>12</v>
      </c>
    </row>
    <row r="807" spans="1:2" x14ac:dyDescent="0.25">
      <c r="A807" s="1">
        <f t="shared" si="12"/>
        <v>100806</v>
      </c>
      <c r="B807" t="s">
        <v>11</v>
      </c>
    </row>
    <row r="808" spans="1:2" x14ac:dyDescent="0.25">
      <c r="A808" s="1">
        <f t="shared" si="12"/>
        <v>100807</v>
      </c>
      <c r="B808" t="s">
        <v>10</v>
      </c>
    </row>
    <row r="809" spans="1:2" x14ac:dyDescent="0.25">
      <c r="A809" s="1">
        <f t="shared" si="12"/>
        <v>100808</v>
      </c>
      <c r="B809" t="s">
        <v>11</v>
      </c>
    </row>
    <row r="810" spans="1:2" x14ac:dyDescent="0.25">
      <c r="A810" s="1">
        <f t="shared" si="12"/>
        <v>100809</v>
      </c>
      <c r="B810" t="s">
        <v>8</v>
      </c>
    </row>
    <row r="811" spans="1:2" x14ac:dyDescent="0.25">
      <c r="A811" s="1">
        <f t="shared" si="12"/>
        <v>100810</v>
      </c>
      <c r="B811" t="s">
        <v>9</v>
      </c>
    </row>
    <row r="812" spans="1:2" x14ac:dyDescent="0.25">
      <c r="A812" s="1">
        <f t="shared" si="12"/>
        <v>100811</v>
      </c>
      <c r="B812" t="s">
        <v>12</v>
      </c>
    </row>
    <row r="813" spans="1:2" x14ac:dyDescent="0.25">
      <c r="A813" s="1">
        <f t="shared" si="12"/>
        <v>100812</v>
      </c>
      <c r="B813" t="s">
        <v>11</v>
      </c>
    </row>
    <row r="814" spans="1:2" x14ac:dyDescent="0.25">
      <c r="A814" s="1">
        <f t="shared" si="12"/>
        <v>100813</v>
      </c>
      <c r="B814" t="s">
        <v>10</v>
      </c>
    </row>
    <row r="815" spans="1:2" x14ac:dyDescent="0.25">
      <c r="A815" s="1">
        <f t="shared" si="12"/>
        <v>100814</v>
      </c>
      <c r="B815" t="s">
        <v>10</v>
      </c>
    </row>
    <row r="816" spans="1:2" x14ac:dyDescent="0.25">
      <c r="A816" s="1">
        <f t="shared" si="12"/>
        <v>100815</v>
      </c>
      <c r="B816" t="s">
        <v>12</v>
      </c>
    </row>
    <row r="817" spans="1:2" x14ac:dyDescent="0.25">
      <c r="A817" s="1">
        <f t="shared" si="12"/>
        <v>100816</v>
      </c>
      <c r="B817" t="s">
        <v>13</v>
      </c>
    </row>
    <row r="818" spans="1:2" x14ac:dyDescent="0.25">
      <c r="A818" s="1">
        <f t="shared" si="12"/>
        <v>100817</v>
      </c>
      <c r="B818" t="s">
        <v>10</v>
      </c>
    </row>
    <row r="819" spans="1:2" x14ac:dyDescent="0.25">
      <c r="A819" s="1">
        <f t="shared" si="12"/>
        <v>100818</v>
      </c>
      <c r="B819" t="s">
        <v>11</v>
      </c>
    </row>
    <row r="820" spans="1:2" x14ac:dyDescent="0.25">
      <c r="A820" s="1">
        <f t="shared" si="12"/>
        <v>100819</v>
      </c>
      <c r="B820" t="s">
        <v>11</v>
      </c>
    </row>
    <row r="821" spans="1:2" x14ac:dyDescent="0.25">
      <c r="A821" s="1">
        <f t="shared" si="12"/>
        <v>100820</v>
      </c>
      <c r="B821" t="s">
        <v>11</v>
      </c>
    </row>
    <row r="822" spans="1:2" x14ac:dyDescent="0.25">
      <c r="A822" s="1">
        <f t="shared" si="12"/>
        <v>100821</v>
      </c>
      <c r="B822" t="s">
        <v>12</v>
      </c>
    </row>
    <row r="823" spans="1:2" x14ac:dyDescent="0.25">
      <c r="A823" s="1">
        <f t="shared" si="12"/>
        <v>100822</v>
      </c>
      <c r="B823" t="s">
        <v>9</v>
      </c>
    </row>
    <row r="824" spans="1:2" x14ac:dyDescent="0.25">
      <c r="A824" s="1">
        <f t="shared" si="12"/>
        <v>100823</v>
      </c>
      <c r="B824" t="s">
        <v>9</v>
      </c>
    </row>
    <row r="825" spans="1:2" x14ac:dyDescent="0.25">
      <c r="A825" s="1">
        <f t="shared" si="12"/>
        <v>100824</v>
      </c>
      <c r="B825" t="s">
        <v>11</v>
      </c>
    </row>
    <row r="826" spans="1:2" x14ac:dyDescent="0.25">
      <c r="A826" s="1">
        <f t="shared" si="12"/>
        <v>100825</v>
      </c>
      <c r="B826" t="s">
        <v>8</v>
      </c>
    </row>
    <row r="827" spans="1:2" x14ac:dyDescent="0.25">
      <c r="A827" s="1">
        <f t="shared" si="12"/>
        <v>100826</v>
      </c>
      <c r="B827" t="s">
        <v>11</v>
      </c>
    </row>
    <row r="828" spans="1:2" x14ac:dyDescent="0.25">
      <c r="A828" s="1">
        <f t="shared" si="12"/>
        <v>100827</v>
      </c>
      <c r="B828" t="s">
        <v>8</v>
      </c>
    </row>
    <row r="829" spans="1:2" x14ac:dyDescent="0.25">
      <c r="A829" s="1">
        <f t="shared" si="12"/>
        <v>100828</v>
      </c>
      <c r="B829" t="s">
        <v>10</v>
      </c>
    </row>
    <row r="830" spans="1:2" x14ac:dyDescent="0.25">
      <c r="A830" s="1">
        <f t="shared" si="12"/>
        <v>100829</v>
      </c>
      <c r="B830" t="s">
        <v>13</v>
      </c>
    </row>
    <row r="831" spans="1:2" x14ac:dyDescent="0.25">
      <c r="A831" s="1">
        <f t="shared" si="12"/>
        <v>100830</v>
      </c>
      <c r="B831" t="s">
        <v>12</v>
      </c>
    </row>
    <row r="832" spans="1:2" x14ac:dyDescent="0.25">
      <c r="A832" s="1">
        <f t="shared" si="12"/>
        <v>100831</v>
      </c>
      <c r="B832" t="s">
        <v>8</v>
      </c>
    </row>
    <row r="833" spans="1:2" x14ac:dyDescent="0.25">
      <c r="A833" s="1">
        <f t="shared" si="12"/>
        <v>100832</v>
      </c>
      <c r="B833" t="s">
        <v>11</v>
      </c>
    </row>
    <row r="834" spans="1:2" x14ac:dyDescent="0.25">
      <c r="A834" s="1">
        <f t="shared" si="12"/>
        <v>100833</v>
      </c>
      <c r="B834" t="s">
        <v>13</v>
      </c>
    </row>
    <row r="835" spans="1:2" x14ac:dyDescent="0.25">
      <c r="A835" s="1">
        <f t="shared" si="12"/>
        <v>100834</v>
      </c>
      <c r="B835" t="s">
        <v>8</v>
      </c>
    </row>
    <row r="836" spans="1:2" x14ac:dyDescent="0.25">
      <c r="A836" s="1">
        <f t="shared" ref="A836:A899" si="13">A835+1</f>
        <v>100835</v>
      </c>
      <c r="B836" t="s">
        <v>11</v>
      </c>
    </row>
    <row r="837" spans="1:2" x14ac:dyDescent="0.25">
      <c r="A837" s="1">
        <f t="shared" si="13"/>
        <v>100836</v>
      </c>
      <c r="B837" t="s">
        <v>12</v>
      </c>
    </row>
    <row r="838" spans="1:2" x14ac:dyDescent="0.25">
      <c r="A838" s="1">
        <f t="shared" si="13"/>
        <v>100837</v>
      </c>
      <c r="B838" t="s">
        <v>12</v>
      </c>
    </row>
    <row r="839" spans="1:2" x14ac:dyDescent="0.25">
      <c r="A839" s="1">
        <f t="shared" si="13"/>
        <v>100838</v>
      </c>
      <c r="B839" t="s">
        <v>10</v>
      </c>
    </row>
    <row r="840" spans="1:2" x14ac:dyDescent="0.25">
      <c r="A840" s="1">
        <f t="shared" si="13"/>
        <v>100839</v>
      </c>
      <c r="B840" t="s">
        <v>13</v>
      </c>
    </row>
    <row r="841" spans="1:2" x14ac:dyDescent="0.25">
      <c r="A841" s="1">
        <f t="shared" si="13"/>
        <v>100840</v>
      </c>
      <c r="B841" t="s">
        <v>9</v>
      </c>
    </row>
    <row r="842" spans="1:2" x14ac:dyDescent="0.25">
      <c r="A842" s="1">
        <f t="shared" si="13"/>
        <v>100841</v>
      </c>
      <c r="B842" t="s">
        <v>9</v>
      </c>
    </row>
    <row r="843" spans="1:2" x14ac:dyDescent="0.25">
      <c r="A843" s="1">
        <f t="shared" si="13"/>
        <v>100842</v>
      </c>
      <c r="B843" t="s">
        <v>13</v>
      </c>
    </row>
    <row r="844" spans="1:2" x14ac:dyDescent="0.25">
      <c r="A844" s="1">
        <f t="shared" si="13"/>
        <v>100843</v>
      </c>
      <c r="B844" t="s">
        <v>8</v>
      </c>
    </row>
    <row r="845" spans="1:2" x14ac:dyDescent="0.25">
      <c r="A845" s="1">
        <f t="shared" si="13"/>
        <v>100844</v>
      </c>
      <c r="B845" t="s">
        <v>11</v>
      </c>
    </row>
    <row r="846" spans="1:2" x14ac:dyDescent="0.25">
      <c r="A846" s="1">
        <f t="shared" si="13"/>
        <v>100845</v>
      </c>
      <c r="B846" t="s">
        <v>12</v>
      </c>
    </row>
    <row r="847" spans="1:2" x14ac:dyDescent="0.25">
      <c r="A847" s="1">
        <f t="shared" si="13"/>
        <v>100846</v>
      </c>
      <c r="B847" t="s">
        <v>12</v>
      </c>
    </row>
    <row r="848" spans="1:2" x14ac:dyDescent="0.25">
      <c r="A848" s="1">
        <f t="shared" si="13"/>
        <v>100847</v>
      </c>
      <c r="B848" t="s">
        <v>11</v>
      </c>
    </row>
    <row r="849" spans="1:2" x14ac:dyDescent="0.25">
      <c r="A849" s="1">
        <f t="shared" si="13"/>
        <v>100848</v>
      </c>
      <c r="B849" t="s">
        <v>10</v>
      </c>
    </row>
    <row r="850" spans="1:2" x14ac:dyDescent="0.25">
      <c r="A850" s="1">
        <f t="shared" si="13"/>
        <v>100849</v>
      </c>
      <c r="B850" t="s">
        <v>8</v>
      </c>
    </row>
    <row r="851" spans="1:2" x14ac:dyDescent="0.25">
      <c r="A851" s="1">
        <f t="shared" si="13"/>
        <v>100850</v>
      </c>
      <c r="B851" t="s">
        <v>9</v>
      </c>
    </row>
    <row r="852" spans="1:2" x14ac:dyDescent="0.25">
      <c r="A852" s="1">
        <f t="shared" si="13"/>
        <v>100851</v>
      </c>
      <c r="B852" t="s">
        <v>11</v>
      </c>
    </row>
    <row r="853" spans="1:2" x14ac:dyDescent="0.25">
      <c r="A853" s="1">
        <f t="shared" si="13"/>
        <v>100852</v>
      </c>
      <c r="B853" t="s">
        <v>9</v>
      </c>
    </row>
    <row r="854" spans="1:2" x14ac:dyDescent="0.25">
      <c r="A854" s="1">
        <f t="shared" si="13"/>
        <v>100853</v>
      </c>
      <c r="B854" t="s">
        <v>12</v>
      </c>
    </row>
    <row r="855" spans="1:2" x14ac:dyDescent="0.25">
      <c r="A855" s="1">
        <f t="shared" si="13"/>
        <v>100854</v>
      </c>
      <c r="B855" t="s">
        <v>9</v>
      </c>
    </row>
    <row r="856" spans="1:2" x14ac:dyDescent="0.25">
      <c r="A856" s="1">
        <f t="shared" si="13"/>
        <v>100855</v>
      </c>
      <c r="B856" t="s">
        <v>10</v>
      </c>
    </row>
    <row r="857" spans="1:2" x14ac:dyDescent="0.25">
      <c r="A857" s="1">
        <f t="shared" si="13"/>
        <v>100856</v>
      </c>
      <c r="B857" t="s">
        <v>10</v>
      </c>
    </row>
    <row r="858" spans="1:2" x14ac:dyDescent="0.25">
      <c r="A858" s="1">
        <f t="shared" si="13"/>
        <v>100857</v>
      </c>
      <c r="B858" t="s">
        <v>11</v>
      </c>
    </row>
    <row r="859" spans="1:2" x14ac:dyDescent="0.25">
      <c r="A859" s="1">
        <f t="shared" si="13"/>
        <v>100858</v>
      </c>
      <c r="B859" t="s">
        <v>11</v>
      </c>
    </row>
    <row r="860" spans="1:2" x14ac:dyDescent="0.25">
      <c r="A860" s="1">
        <f t="shared" si="13"/>
        <v>100859</v>
      </c>
      <c r="B860" t="s">
        <v>10</v>
      </c>
    </row>
    <row r="861" spans="1:2" x14ac:dyDescent="0.25">
      <c r="A861" s="1">
        <f t="shared" si="13"/>
        <v>100860</v>
      </c>
      <c r="B861" t="s">
        <v>8</v>
      </c>
    </row>
    <row r="862" spans="1:2" x14ac:dyDescent="0.25">
      <c r="A862" s="1">
        <f t="shared" si="13"/>
        <v>100861</v>
      </c>
      <c r="B862" t="s">
        <v>9</v>
      </c>
    </row>
    <row r="863" spans="1:2" x14ac:dyDescent="0.25">
      <c r="A863" s="1">
        <f t="shared" si="13"/>
        <v>100862</v>
      </c>
      <c r="B863" t="s">
        <v>11</v>
      </c>
    </row>
    <row r="864" spans="1:2" x14ac:dyDescent="0.25">
      <c r="A864" s="1">
        <f t="shared" si="13"/>
        <v>100863</v>
      </c>
      <c r="B864" t="s">
        <v>10</v>
      </c>
    </row>
    <row r="865" spans="1:2" x14ac:dyDescent="0.25">
      <c r="A865" s="1">
        <f t="shared" si="13"/>
        <v>100864</v>
      </c>
      <c r="B865" t="s">
        <v>13</v>
      </c>
    </row>
    <row r="866" spans="1:2" x14ac:dyDescent="0.25">
      <c r="A866" s="1">
        <f t="shared" si="13"/>
        <v>100865</v>
      </c>
      <c r="B866" t="s">
        <v>10</v>
      </c>
    </row>
    <row r="867" spans="1:2" x14ac:dyDescent="0.25">
      <c r="A867" s="1">
        <f t="shared" si="13"/>
        <v>100866</v>
      </c>
      <c r="B867" t="s">
        <v>13</v>
      </c>
    </row>
    <row r="868" spans="1:2" x14ac:dyDescent="0.25">
      <c r="A868" s="1">
        <f t="shared" si="13"/>
        <v>100867</v>
      </c>
      <c r="B868" t="s">
        <v>9</v>
      </c>
    </row>
    <row r="869" spans="1:2" x14ac:dyDescent="0.25">
      <c r="A869" s="1">
        <f t="shared" si="13"/>
        <v>100868</v>
      </c>
      <c r="B869" t="s">
        <v>10</v>
      </c>
    </row>
    <row r="870" spans="1:2" x14ac:dyDescent="0.25">
      <c r="A870" s="1">
        <f t="shared" si="13"/>
        <v>100869</v>
      </c>
      <c r="B870" t="s">
        <v>9</v>
      </c>
    </row>
    <row r="871" spans="1:2" x14ac:dyDescent="0.25">
      <c r="A871" s="1">
        <f t="shared" si="13"/>
        <v>100870</v>
      </c>
      <c r="B871" t="s">
        <v>11</v>
      </c>
    </row>
    <row r="872" spans="1:2" x14ac:dyDescent="0.25">
      <c r="A872" s="1">
        <f t="shared" si="13"/>
        <v>100871</v>
      </c>
      <c r="B872" t="s">
        <v>10</v>
      </c>
    </row>
    <row r="873" spans="1:2" x14ac:dyDescent="0.25">
      <c r="A873" s="1">
        <f t="shared" si="13"/>
        <v>100872</v>
      </c>
      <c r="B873" t="s">
        <v>11</v>
      </c>
    </row>
    <row r="874" spans="1:2" x14ac:dyDescent="0.25">
      <c r="A874" s="1">
        <f t="shared" si="13"/>
        <v>100873</v>
      </c>
      <c r="B874" t="s">
        <v>12</v>
      </c>
    </row>
    <row r="875" spans="1:2" x14ac:dyDescent="0.25">
      <c r="A875" s="1">
        <f t="shared" si="13"/>
        <v>100874</v>
      </c>
      <c r="B875" t="s">
        <v>12</v>
      </c>
    </row>
    <row r="876" spans="1:2" x14ac:dyDescent="0.25">
      <c r="A876" s="1">
        <f t="shared" si="13"/>
        <v>100875</v>
      </c>
      <c r="B876" t="s">
        <v>10</v>
      </c>
    </row>
    <row r="877" spans="1:2" x14ac:dyDescent="0.25">
      <c r="A877" s="1">
        <f t="shared" si="13"/>
        <v>100876</v>
      </c>
      <c r="B877" t="s">
        <v>9</v>
      </c>
    </row>
    <row r="878" spans="1:2" x14ac:dyDescent="0.25">
      <c r="A878" s="1">
        <f t="shared" si="13"/>
        <v>100877</v>
      </c>
      <c r="B878" t="s">
        <v>8</v>
      </c>
    </row>
    <row r="879" spans="1:2" x14ac:dyDescent="0.25">
      <c r="A879" s="1">
        <f t="shared" si="13"/>
        <v>100878</v>
      </c>
      <c r="B879" t="s">
        <v>9</v>
      </c>
    </row>
    <row r="880" spans="1:2" x14ac:dyDescent="0.25">
      <c r="A880" s="1">
        <f t="shared" si="13"/>
        <v>100879</v>
      </c>
      <c r="B880" t="s">
        <v>13</v>
      </c>
    </row>
    <row r="881" spans="1:2" x14ac:dyDescent="0.25">
      <c r="A881" s="1">
        <f t="shared" si="13"/>
        <v>100880</v>
      </c>
      <c r="B881" t="s">
        <v>9</v>
      </c>
    </row>
    <row r="882" spans="1:2" x14ac:dyDescent="0.25">
      <c r="A882" s="1">
        <f t="shared" si="13"/>
        <v>100881</v>
      </c>
      <c r="B882" t="s">
        <v>12</v>
      </c>
    </row>
    <row r="883" spans="1:2" x14ac:dyDescent="0.25">
      <c r="A883" s="1">
        <f t="shared" si="13"/>
        <v>100882</v>
      </c>
      <c r="B883" t="s">
        <v>11</v>
      </c>
    </row>
    <row r="884" spans="1:2" x14ac:dyDescent="0.25">
      <c r="A884" s="1">
        <f t="shared" si="13"/>
        <v>100883</v>
      </c>
      <c r="B884" t="s">
        <v>13</v>
      </c>
    </row>
    <row r="885" spans="1:2" x14ac:dyDescent="0.25">
      <c r="A885" s="1">
        <f t="shared" si="13"/>
        <v>100884</v>
      </c>
      <c r="B885" t="s">
        <v>12</v>
      </c>
    </row>
    <row r="886" spans="1:2" x14ac:dyDescent="0.25">
      <c r="A886" s="1">
        <f t="shared" si="13"/>
        <v>100885</v>
      </c>
      <c r="B886" t="s">
        <v>8</v>
      </c>
    </row>
    <row r="887" spans="1:2" x14ac:dyDescent="0.25">
      <c r="A887" s="1">
        <f t="shared" si="13"/>
        <v>100886</v>
      </c>
      <c r="B887" t="s">
        <v>12</v>
      </c>
    </row>
    <row r="888" spans="1:2" x14ac:dyDescent="0.25">
      <c r="A888" s="1">
        <f t="shared" si="13"/>
        <v>100887</v>
      </c>
      <c r="B888" t="s">
        <v>12</v>
      </c>
    </row>
    <row r="889" spans="1:2" x14ac:dyDescent="0.25">
      <c r="A889" s="1">
        <f t="shared" si="13"/>
        <v>100888</v>
      </c>
      <c r="B889" t="s">
        <v>10</v>
      </c>
    </row>
    <row r="890" spans="1:2" x14ac:dyDescent="0.25">
      <c r="A890" s="1">
        <f t="shared" si="13"/>
        <v>100889</v>
      </c>
      <c r="B890" t="s">
        <v>9</v>
      </c>
    </row>
    <row r="891" spans="1:2" x14ac:dyDescent="0.25">
      <c r="A891" s="1">
        <f t="shared" si="13"/>
        <v>100890</v>
      </c>
      <c r="B891" t="s">
        <v>10</v>
      </c>
    </row>
    <row r="892" spans="1:2" x14ac:dyDescent="0.25">
      <c r="A892" s="1">
        <f t="shared" si="13"/>
        <v>100891</v>
      </c>
      <c r="B892" t="s">
        <v>11</v>
      </c>
    </row>
    <row r="893" spans="1:2" x14ac:dyDescent="0.25">
      <c r="A893" s="1">
        <f t="shared" si="13"/>
        <v>100892</v>
      </c>
      <c r="B893" t="s">
        <v>11</v>
      </c>
    </row>
    <row r="894" spans="1:2" x14ac:dyDescent="0.25">
      <c r="A894" s="1">
        <f t="shared" si="13"/>
        <v>100893</v>
      </c>
      <c r="B894" t="s">
        <v>12</v>
      </c>
    </row>
    <row r="895" spans="1:2" x14ac:dyDescent="0.25">
      <c r="A895" s="1">
        <f t="shared" si="13"/>
        <v>100894</v>
      </c>
      <c r="B895" t="s">
        <v>11</v>
      </c>
    </row>
    <row r="896" spans="1:2" x14ac:dyDescent="0.25">
      <c r="A896" s="1">
        <f t="shared" si="13"/>
        <v>100895</v>
      </c>
      <c r="B896" t="s">
        <v>9</v>
      </c>
    </row>
    <row r="897" spans="1:2" x14ac:dyDescent="0.25">
      <c r="A897" s="1">
        <f t="shared" si="13"/>
        <v>100896</v>
      </c>
      <c r="B897" t="s">
        <v>9</v>
      </c>
    </row>
    <row r="898" spans="1:2" x14ac:dyDescent="0.25">
      <c r="A898" s="1">
        <f t="shared" si="13"/>
        <v>100897</v>
      </c>
      <c r="B898" t="s">
        <v>12</v>
      </c>
    </row>
    <row r="899" spans="1:2" x14ac:dyDescent="0.25">
      <c r="A899" s="1">
        <f t="shared" si="13"/>
        <v>100898</v>
      </c>
      <c r="B899" t="s">
        <v>10</v>
      </c>
    </row>
    <row r="900" spans="1:2" x14ac:dyDescent="0.25">
      <c r="A900" s="1">
        <f t="shared" ref="A900:A963" si="14">A899+1</f>
        <v>100899</v>
      </c>
      <c r="B900" t="s">
        <v>9</v>
      </c>
    </row>
    <row r="901" spans="1:2" x14ac:dyDescent="0.25">
      <c r="A901" s="1">
        <f t="shared" si="14"/>
        <v>100900</v>
      </c>
      <c r="B901" t="s">
        <v>11</v>
      </c>
    </row>
    <row r="902" spans="1:2" x14ac:dyDescent="0.25">
      <c r="A902" s="1">
        <f t="shared" si="14"/>
        <v>100901</v>
      </c>
      <c r="B902" t="s">
        <v>8</v>
      </c>
    </row>
    <row r="903" spans="1:2" x14ac:dyDescent="0.25">
      <c r="A903" s="1">
        <f t="shared" si="14"/>
        <v>100902</v>
      </c>
      <c r="B903" t="s">
        <v>10</v>
      </c>
    </row>
    <row r="904" spans="1:2" x14ac:dyDescent="0.25">
      <c r="A904" s="1">
        <f t="shared" si="14"/>
        <v>100903</v>
      </c>
      <c r="B904" t="s">
        <v>10</v>
      </c>
    </row>
    <row r="905" spans="1:2" x14ac:dyDescent="0.25">
      <c r="A905" s="1">
        <f t="shared" si="14"/>
        <v>100904</v>
      </c>
      <c r="B905" t="s">
        <v>10</v>
      </c>
    </row>
    <row r="906" spans="1:2" x14ac:dyDescent="0.25">
      <c r="A906" s="1">
        <f t="shared" si="14"/>
        <v>100905</v>
      </c>
      <c r="B906" t="s">
        <v>11</v>
      </c>
    </row>
    <row r="907" spans="1:2" x14ac:dyDescent="0.25">
      <c r="A907" s="1">
        <f t="shared" si="14"/>
        <v>100906</v>
      </c>
      <c r="B907" t="s">
        <v>8</v>
      </c>
    </row>
    <row r="908" spans="1:2" x14ac:dyDescent="0.25">
      <c r="A908" s="1">
        <f t="shared" si="14"/>
        <v>100907</v>
      </c>
      <c r="B908" t="s">
        <v>9</v>
      </c>
    </row>
    <row r="909" spans="1:2" x14ac:dyDescent="0.25">
      <c r="A909" s="1">
        <f t="shared" si="14"/>
        <v>100908</v>
      </c>
      <c r="B909" t="s">
        <v>9</v>
      </c>
    </row>
    <row r="910" spans="1:2" x14ac:dyDescent="0.25">
      <c r="A910" s="1">
        <f t="shared" si="14"/>
        <v>100909</v>
      </c>
      <c r="B910" t="s">
        <v>12</v>
      </c>
    </row>
    <row r="911" spans="1:2" x14ac:dyDescent="0.25">
      <c r="A911" s="1">
        <f t="shared" si="14"/>
        <v>100910</v>
      </c>
      <c r="B911" t="s">
        <v>10</v>
      </c>
    </row>
    <row r="912" spans="1:2" x14ac:dyDescent="0.25">
      <c r="A912" s="1">
        <f t="shared" si="14"/>
        <v>100911</v>
      </c>
      <c r="B912" t="s">
        <v>12</v>
      </c>
    </row>
    <row r="913" spans="1:2" x14ac:dyDescent="0.25">
      <c r="A913" s="1">
        <f t="shared" si="14"/>
        <v>100912</v>
      </c>
      <c r="B913" t="s">
        <v>13</v>
      </c>
    </row>
    <row r="914" spans="1:2" x14ac:dyDescent="0.25">
      <c r="A914" s="1">
        <f t="shared" si="14"/>
        <v>100913</v>
      </c>
      <c r="B914" t="s">
        <v>13</v>
      </c>
    </row>
    <row r="915" spans="1:2" x14ac:dyDescent="0.25">
      <c r="A915" s="1">
        <f t="shared" si="14"/>
        <v>100914</v>
      </c>
      <c r="B915" t="s">
        <v>13</v>
      </c>
    </row>
    <row r="916" spans="1:2" x14ac:dyDescent="0.25">
      <c r="A916" s="1">
        <f t="shared" si="14"/>
        <v>100915</v>
      </c>
      <c r="B916" t="s">
        <v>12</v>
      </c>
    </row>
    <row r="917" spans="1:2" x14ac:dyDescent="0.25">
      <c r="A917" s="1">
        <f t="shared" si="14"/>
        <v>100916</v>
      </c>
      <c r="B917" t="s">
        <v>13</v>
      </c>
    </row>
    <row r="918" spans="1:2" x14ac:dyDescent="0.25">
      <c r="A918" s="1">
        <f t="shared" si="14"/>
        <v>100917</v>
      </c>
      <c r="B918" t="s">
        <v>10</v>
      </c>
    </row>
    <row r="919" spans="1:2" x14ac:dyDescent="0.25">
      <c r="A919" s="1">
        <f t="shared" si="14"/>
        <v>100918</v>
      </c>
      <c r="B919" t="s">
        <v>8</v>
      </c>
    </row>
    <row r="920" spans="1:2" x14ac:dyDescent="0.25">
      <c r="A920" s="1">
        <f t="shared" si="14"/>
        <v>100919</v>
      </c>
      <c r="B920" t="s">
        <v>9</v>
      </c>
    </row>
    <row r="921" spans="1:2" x14ac:dyDescent="0.25">
      <c r="A921" s="1">
        <f t="shared" si="14"/>
        <v>100920</v>
      </c>
      <c r="B921" t="s">
        <v>12</v>
      </c>
    </row>
    <row r="922" spans="1:2" x14ac:dyDescent="0.25">
      <c r="A922" s="1">
        <f t="shared" si="14"/>
        <v>100921</v>
      </c>
      <c r="B922" t="s">
        <v>11</v>
      </c>
    </row>
    <row r="923" spans="1:2" x14ac:dyDescent="0.25">
      <c r="A923" s="1">
        <f t="shared" si="14"/>
        <v>100922</v>
      </c>
      <c r="B923" t="s">
        <v>13</v>
      </c>
    </row>
    <row r="924" spans="1:2" x14ac:dyDescent="0.25">
      <c r="A924" s="1">
        <f t="shared" si="14"/>
        <v>100923</v>
      </c>
      <c r="B924" t="s">
        <v>8</v>
      </c>
    </row>
    <row r="925" spans="1:2" x14ac:dyDescent="0.25">
      <c r="A925" s="1">
        <f t="shared" si="14"/>
        <v>100924</v>
      </c>
      <c r="B925" t="s">
        <v>13</v>
      </c>
    </row>
    <row r="926" spans="1:2" x14ac:dyDescent="0.25">
      <c r="A926" s="1">
        <f t="shared" si="14"/>
        <v>100925</v>
      </c>
      <c r="B926" t="s">
        <v>11</v>
      </c>
    </row>
    <row r="927" spans="1:2" x14ac:dyDescent="0.25">
      <c r="A927" s="1">
        <f t="shared" si="14"/>
        <v>100926</v>
      </c>
      <c r="B927" t="s">
        <v>10</v>
      </c>
    </row>
    <row r="928" spans="1:2" x14ac:dyDescent="0.25">
      <c r="A928" s="1">
        <f t="shared" si="14"/>
        <v>100927</v>
      </c>
      <c r="B928" t="s">
        <v>9</v>
      </c>
    </row>
    <row r="929" spans="1:2" x14ac:dyDescent="0.25">
      <c r="A929" s="1">
        <f t="shared" si="14"/>
        <v>100928</v>
      </c>
      <c r="B929" t="s">
        <v>13</v>
      </c>
    </row>
    <row r="930" spans="1:2" x14ac:dyDescent="0.25">
      <c r="A930" s="1">
        <f t="shared" si="14"/>
        <v>100929</v>
      </c>
      <c r="B930" t="s">
        <v>9</v>
      </c>
    </row>
    <row r="931" spans="1:2" x14ac:dyDescent="0.25">
      <c r="A931" s="1">
        <f t="shared" si="14"/>
        <v>100930</v>
      </c>
      <c r="B931" t="s">
        <v>10</v>
      </c>
    </row>
    <row r="932" spans="1:2" x14ac:dyDescent="0.25">
      <c r="A932" s="1">
        <f t="shared" si="14"/>
        <v>100931</v>
      </c>
      <c r="B932" t="s">
        <v>10</v>
      </c>
    </row>
    <row r="933" spans="1:2" x14ac:dyDescent="0.25">
      <c r="A933" s="1">
        <f t="shared" si="14"/>
        <v>100932</v>
      </c>
      <c r="B933" t="s">
        <v>10</v>
      </c>
    </row>
    <row r="934" spans="1:2" x14ac:dyDescent="0.25">
      <c r="A934" s="1">
        <f t="shared" si="14"/>
        <v>100933</v>
      </c>
      <c r="B934" t="s">
        <v>10</v>
      </c>
    </row>
    <row r="935" spans="1:2" x14ac:dyDescent="0.25">
      <c r="A935" s="1">
        <f t="shared" si="14"/>
        <v>100934</v>
      </c>
      <c r="B935" t="s">
        <v>12</v>
      </c>
    </row>
    <row r="936" spans="1:2" x14ac:dyDescent="0.25">
      <c r="A936" s="1">
        <f t="shared" si="14"/>
        <v>100935</v>
      </c>
      <c r="B936" t="s">
        <v>12</v>
      </c>
    </row>
    <row r="937" spans="1:2" x14ac:dyDescent="0.25">
      <c r="A937" s="1">
        <f t="shared" si="14"/>
        <v>100936</v>
      </c>
      <c r="B937" t="s">
        <v>11</v>
      </c>
    </row>
    <row r="938" spans="1:2" x14ac:dyDescent="0.25">
      <c r="A938" s="1">
        <f t="shared" si="14"/>
        <v>100937</v>
      </c>
      <c r="B938" t="s">
        <v>12</v>
      </c>
    </row>
    <row r="939" spans="1:2" x14ac:dyDescent="0.25">
      <c r="A939" s="1">
        <f t="shared" si="14"/>
        <v>100938</v>
      </c>
      <c r="B939" t="s">
        <v>11</v>
      </c>
    </row>
    <row r="940" spans="1:2" x14ac:dyDescent="0.25">
      <c r="A940" s="1">
        <f t="shared" si="14"/>
        <v>100939</v>
      </c>
      <c r="B940" t="s">
        <v>8</v>
      </c>
    </row>
    <row r="941" spans="1:2" x14ac:dyDescent="0.25">
      <c r="A941" s="1">
        <f t="shared" si="14"/>
        <v>100940</v>
      </c>
      <c r="B941" t="s">
        <v>10</v>
      </c>
    </row>
    <row r="942" spans="1:2" x14ac:dyDescent="0.25">
      <c r="A942" s="1">
        <f t="shared" si="14"/>
        <v>100941</v>
      </c>
      <c r="B942" t="s">
        <v>12</v>
      </c>
    </row>
    <row r="943" spans="1:2" x14ac:dyDescent="0.25">
      <c r="A943" s="1">
        <f t="shared" si="14"/>
        <v>100942</v>
      </c>
      <c r="B943" t="s">
        <v>8</v>
      </c>
    </row>
    <row r="944" spans="1:2" x14ac:dyDescent="0.25">
      <c r="A944" s="1">
        <f t="shared" si="14"/>
        <v>100943</v>
      </c>
      <c r="B944" t="s">
        <v>13</v>
      </c>
    </row>
    <row r="945" spans="1:2" x14ac:dyDescent="0.25">
      <c r="A945" s="1">
        <f t="shared" si="14"/>
        <v>100944</v>
      </c>
      <c r="B945" t="s">
        <v>13</v>
      </c>
    </row>
    <row r="946" spans="1:2" x14ac:dyDescent="0.25">
      <c r="A946" s="1">
        <f t="shared" si="14"/>
        <v>100945</v>
      </c>
      <c r="B946" t="s">
        <v>9</v>
      </c>
    </row>
    <row r="947" spans="1:2" x14ac:dyDescent="0.25">
      <c r="A947" s="1">
        <f t="shared" si="14"/>
        <v>100946</v>
      </c>
      <c r="B947" t="s">
        <v>10</v>
      </c>
    </row>
    <row r="948" spans="1:2" x14ac:dyDescent="0.25">
      <c r="A948" s="1">
        <f t="shared" si="14"/>
        <v>100947</v>
      </c>
      <c r="B948" t="s">
        <v>9</v>
      </c>
    </row>
    <row r="949" spans="1:2" x14ac:dyDescent="0.25">
      <c r="A949" s="1">
        <f t="shared" si="14"/>
        <v>100948</v>
      </c>
      <c r="B949" t="s">
        <v>11</v>
      </c>
    </row>
    <row r="950" spans="1:2" x14ac:dyDescent="0.25">
      <c r="A950" s="1">
        <f t="shared" si="14"/>
        <v>100949</v>
      </c>
      <c r="B950" t="s">
        <v>9</v>
      </c>
    </row>
    <row r="951" spans="1:2" x14ac:dyDescent="0.25">
      <c r="A951" s="1">
        <f t="shared" si="14"/>
        <v>100950</v>
      </c>
      <c r="B951" t="s">
        <v>9</v>
      </c>
    </row>
    <row r="952" spans="1:2" x14ac:dyDescent="0.25">
      <c r="A952" s="1">
        <f t="shared" si="14"/>
        <v>100951</v>
      </c>
      <c r="B952" t="s">
        <v>12</v>
      </c>
    </row>
    <row r="953" spans="1:2" x14ac:dyDescent="0.25">
      <c r="A953" s="1">
        <f t="shared" si="14"/>
        <v>100952</v>
      </c>
      <c r="B953" t="s">
        <v>13</v>
      </c>
    </row>
    <row r="954" spans="1:2" x14ac:dyDescent="0.25">
      <c r="A954" s="1">
        <f t="shared" si="14"/>
        <v>100953</v>
      </c>
      <c r="B954" t="s">
        <v>10</v>
      </c>
    </row>
    <row r="955" spans="1:2" x14ac:dyDescent="0.25">
      <c r="A955" s="1">
        <f t="shared" si="14"/>
        <v>100954</v>
      </c>
      <c r="B955" t="s">
        <v>8</v>
      </c>
    </row>
    <row r="956" spans="1:2" x14ac:dyDescent="0.25">
      <c r="A956" s="1">
        <f t="shared" si="14"/>
        <v>100955</v>
      </c>
      <c r="B956" t="s">
        <v>13</v>
      </c>
    </row>
    <row r="957" spans="1:2" x14ac:dyDescent="0.25">
      <c r="A957" s="1">
        <f t="shared" si="14"/>
        <v>100956</v>
      </c>
      <c r="B957" t="s">
        <v>11</v>
      </c>
    </row>
    <row r="958" spans="1:2" x14ac:dyDescent="0.25">
      <c r="A958" s="1">
        <f t="shared" si="14"/>
        <v>100957</v>
      </c>
      <c r="B958" t="s">
        <v>10</v>
      </c>
    </row>
    <row r="959" spans="1:2" x14ac:dyDescent="0.25">
      <c r="A959" s="1">
        <f t="shared" si="14"/>
        <v>100958</v>
      </c>
      <c r="B959" t="s">
        <v>8</v>
      </c>
    </row>
    <row r="960" spans="1:2" x14ac:dyDescent="0.25">
      <c r="A960" s="1">
        <f t="shared" si="14"/>
        <v>100959</v>
      </c>
      <c r="B960" t="s">
        <v>13</v>
      </c>
    </row>
    <row r="961" spans="1:2" x14ac:dyDescent="0.25">
      <c r="A961" s="1">
        <f t="shared" si="14"/>
        <v>100960</v>
      </c>
      <c r="B961" t="s">
        <v>11</v>
      </c>
    </row>
    <row r="962" spans="1:2" x14ac:dyDescent="0.25">
      <c r="A962" s="1">
        <f t="shared" si="14"/>
        <v>100961</v>
      </c>
      <c r="B962" t="s">
        <v>8</v>
      </c>
    </row>
    <row r="963" spans="1:2" x14ac:dyDescent="0.25">
      <c r="A963" s="1">
        <f t="shared" si="14"/>
        <v>100962</v>
      </c>
      <c r="B963" t="s">
        <v>11</v>
      </c>
    </row>
    <row r="964" spans="1:2" x14ac:dyDescent="0.25">
      <c r="A964" s="1">
        <f t="shared" ref="A964:A1027" si="15">A963+1</f>
        <v>100963</v>
      </c>
      <c r="B964" t="s">
        <v>11</v>
      </c>
    </row>
    <row r="965" spans="1:2" x14ac:dyDescent="0.25">
      <c r="A965" s="1">
        <f t="shared" si="15"/>
        <v>100964</v>
      </c>
      <c r="B965" t="s">
        <v>9</v>
      </c>
    </row>
    <row r="966" spans="1:2" x14ac:dyDescent="0.25">
      <c r="A966" s="1">
        <f t="shared" si="15"/>
        <v>100965</v>
      </c>
      <c r="B966" t="s">
        <v>8</v>
      </c>
    </row>
    <row r="967" spans="1:2" x14ac:dyDescent="0.25">
      <c r="A967" s="1">
        <f t="shared" si="15"/>
        <v>100966</v>
      </c>
      <c r="B967" t="s">
        <v>13</v>
      </c>
    </row>
    <row r="968" spans="1:2" x14ac:dyDescent="0.25">
      <c r="A968" s="1">
        <f t="shared" si="15"/>
        <v>100967</v>
      </c>
      <c r="B968" t="s">
        <v>12</v>
      </c>
    </row>
    <row r="969" spans="1:2" x14ac:dyDescent="0.25">
      <c r="A969" s="1">
        <f t="shared" si="15"/>
        <v>100968</v>
      </c>
      <c r="B969" t="s">
        <v>12</v>
      </c>
    </row>
    <row r="970" spans="1:2" x14ac:dyDescent="0.25">
      <c r="A970" s="1">
        <f t="shared" si="15"/>
        <v>100969</v>
      </c>
      <c r="B970" t="s">
        <v>10</v>
      </c>
    </row>
    <row r="971" spans="1:2" x14ac:dyDescent="0.25">
      <c r="A971" s="1">
        <f t="shared" si="15"/>
        <v>100970</v>
      </c>
      <c r="B971" t="s">
        <v>9</v>
      </c>
    </row>
    <row r="972" spans="1:2" x14ac:dyDescent="0.25">
      <c r="A972" s="1">
        <f t="shared" si="15"/>
        <v>100971</v>
      </c>
      <c r="B972" t="s">
        <v>13</v>
      </c>
    </row>
    <row r="973" spans="1:2" x14ac:dyDescent="0.25">
      <c r="A973" s="1">
        <f t="shared" si="15"/>
        <v>100972</v>
      </c>
      <c r="B973" t="s">
        <v>12</v>
      </c>
    </row>
    <row r="974" spans="1:2" x14ac:dyDescent="0.25">
      <c r="A974" s="1">
        <f t="shared" si="15"/>
        <v>100973</v>
      </c>
      <c r="B974" t="s">
        <v>10</v>
      </c>
    </row>
    <row r="975" spans="1:2" x14ac:dyDescent="0.25">
      <c r="A975" s="1">
        <f t="shared" si="15"/>
        <v>100974</v>
      </c>
      <c r="B975" t="s">
        <v>13</v>
      </c>
    </row>
    <row r="976" spans="1:2" x14ac:dyDescent="0.25">
      <c r="A976" s="1">
        <f t="shared" si="15"/>
        <v>100975</v>
      </c>
      <c r="B976" t="s">
        <v>8</v>
      </c>
    </row>
    <row r="977" spans="1:2" x14ac:dyDescent="0.25">
      <c r="A977" s="1">
        <f t="shared" si="15"/>
        <v>100976</v>
      </c>
      <c r="B977" t="s">
        <v>10</v>
      </c>
    </row>
    <row r="978" spans="1:2" x14ac:dyDescent="0.25">
      <c r="A978" s="1">
        <f t="shared" si="15"/>
        <v>100977</v>
      </c>
      <c r="B978" t="s">
        <v>13</v>
      </c>
    </row>
    <row r="979" spans="1:2" x14ac:dyDescent="0.25">
      <c r="A979" s="1">
        <f t="shared" si="15"/>
        <v>100978</v>
      </c>
      <c r="B979" t="s">
        <v>10</v>
      </c>
    </row>
    <row r="980" spans="1:2" x14ac:dyDescent="0.25">
      <c r="A980" s="1">
        <f t="shared" si="15"/>
        <v>100979</v>
      </c>
      <c r="B980" t="s">
        <v>12</v>
      </c>
    </row>
    <row r="981" spans="1:2" x14ac:dyDescent="0.25">
      <c r="A981" s="1">
        <f t="shared" si="15"/>
        <v>100980</v>
      </c>
      <c r="B981" t="s">
        <v>9</v>
      </c>
    </row>
    <row r="982" spans="1:2" x14ac:dyDescent="0.25">
      <c r="A982" s="1">
        <f t="shared" si="15"/>
        <v>100981</v>
      </c>
      <c r="B982" t="s">
        <v>10</v>
      </c>
    </row>
    <row r="983" spans="1:2" x14ac:dyDescent="0.25">
      <c r="A983" s="1">
        <f t="shared" si="15"/>
        <v>100982</v>
      </c>
      <c r="B983" t="s">
        <v>12</v>
      </c>
    </row>
    <row r="984" spans="1:2" x14ac:dyDescent="0.25">
      <c r="A984" s="1">
        <f t="shared" si="15"/>
        <v>100983</v>
      </c>
      <c r="B984" t="s">
        <v>11</v>
      </c>
    </row>
    <row r="985" spans="1:2" x14ac:dyDescent="0.25">
      <c r="A985" s="1">
        <f t="shared" si="15"/>
        <v>100984</v>
      </c>
      <c r="B985" t="s">
        <v>13</v>
      </c>
    </row>
    <row r="986" spans="1:2" x14ac:dyDescent="0.25">
      <c r="A986" s="1">
        <f t="shared" si="15"/>
        <v>100985</v>
      </c>
      <c r="B986" t="s">
        <v>9</v>
      </c>
    </row>
    <row r="987" spans="1:2" x14ac:dyDescent="0.25">
      <c r="A987" s="1">
        <f t="shared" si="15"/>
        <v>100986</v>
      </c>
      <c r="B987" t="s">
        <v>12</v>
      </c>
    </row>
    <row r="988" spans="1:2" x14ac:dyDescent="0.25">
      <c r="A988" s="1">
        <f t="shared" si="15"/>
        <v>100987</v>
      </c>
      <c r="B988" t="s">
        <v>12</v>
      </c>
    </row>
    <row r="989" spans="1:2" x14ac:dyDescent="0.25">
      <c r="A989" s="1">
        <f t="shared" si="15"/>
        <v>100988</v>
      </c>
      <c r="B989" t="s">
        <v>13</v>
      </c>
    </row>
    <row r="990" spans="1:2" x14ac:dyDescent="0.25">
      <c r="A990" s="1">
        <f t="shared" si="15"/>
        <v>100989</v>
      </c>
      <c r="B990" t="s">
        <v>9</v>
      </c>
    </row>
    <row r="991" spans="1:2" x14ac:dyDescent="0.25">
      <c r="A991" s="1">
        <f t="shared" si="15"/>
        <v>100990</v>
      </c>
      <c r="B991" t="s">
        <v>8</v>
      </c>
    </row>
    <row r="992" spans="1:2" x14ac:dyDescent="0.25">
      <c r="A992" s="1">
        <f t="shared" si="15"/>
        <v>100991</v>
      </c>
      <c r="B992" t="s">
        <v>12</v>
      </c>
    </row>
    <row r="993" spans="1:2" x14ac:dyDescent="0.25">
      <c r="A993" s="1">
        <f t="shared" si="15"/>
        <v>100992</v>
      </c>
      <c r="B993" t="s">
        <v>13</v>
      </c>
    </row>
    <row r="994" spans="1:2" x14ac:dyDescent="0.25">
      <c r="A994" s="1">
        <f t="shared" si="15"/>
        <v>100993</v>
      </c>
      <c r="B994" t="s">
        <v>13</v>
      </c>
    </row>
    <row r="995" spans="1:2" x14ac:dyDescent="0.25">
      <c r="A995" s="1">
        <f t="shared" si="15"/>
        <v>100994</v>
      </c>
      <c r="B995" t="s">
        <v>10</v>
      </c>
    </row>
    <row r="996" spans="1:2" x14ac:dyDescent="0.25">
      <c r="A996" s="1">
        <f t="shared" si="15"/>
        <v>100995</v>
      </c>
      <c r="B996" t="s">
        <v>8</v>
      </c>
    </row>
    <row r="997" spans="1:2" x14ac:dyDescent="0.25">
      <c r="A997" s="1">
        <f t="shared" si="15"/>
        <v>100996</v>
      </c>
      <c r="B997" t="s">
        <v>9</v>
      </c>
    </row>
    <row r="998" spans="1:2" x14ac:dyDescent="0.25">
      <c r="A998" s="1">
        <f t="shared" si="15"/>
        <v>100997</v>
      </c>
      <c r="B998" t="s">
        <v>12</v>
      </c>
    </row>
    <row r="999" spans="1:2" x14ac:dyDescent="0.25">
      <c r="A999" s="1">
        <f t="shared" si="15"/>
        <v>100998</v>
      </c>
      <c r="B999" t="s">
        <v>8</v>
      </c>
    </row>
    <row r="1000" spans="1:2" x14ac:dyDescent="0.25">
      <c r="A1000" s="1">
        <f t="shared" si="15"/>
        <v>100999</v>
      </c>
      <c r="B1000" t="s">
        <v>11</v>
      </c>
    </row>
    <row r="1001" spans="1:2" x14ac:dyDescent="0.25">
      <c r="A1001" s="1">
        <f t="shared" si="15"/>
        <v>101000</v>
      </c>
      <c r="B1001" t="s">
        <v>9</v>
      </c>
    </row>
    <row r="1002" spans="1:2" x14ac:dyDescent="0.25">
      <c r="A1002" s="1">
        <f t="shared" si="15"/>
        <v>101001</v>
      </c>
      <c r="B1002" t="s">
        <v>9</v>
      </c>
    </row>
    <row r="1003" spans="1:2" x14ac:dyDescent="0.25">
      <c r="A1003" s="1">
        <f t="shared" si="15"/>
        <v>101002</v>
      </c>
      <c r="B1003" t="s">
        <v>13</v>
      </c>
    </row>
    <row r="1004" spans="1:2" x14ac:dyDescent="0.25">
      <c r="A1004" s="1">
        <f t="shared" si="15"/>
        <v>101003</v>
      </c>
      <c r="B1004" t="s">
        <v>8</v>
      </c>
    </row>
    <row r="1005" spans="1:2" x14ac:dyDescent="0.25">
      <c r="A1005" s="1">
        <f t="shared" si="15"/>
        <v>101004</v>
      </c>
      <c r="B1005" t="s">
        <v>9</v>
      </c>
    </row>
    <row r="1006" spans="1:2" x14ac:dyDescent="0.25">
      <c r="A1006" s="1">
        <f t="shared" si="15"/>
        <v>101005</v>
      </c>
      <c r="B1006" t="s">
        <v>8</v>
      </c>
    </row>
    <row r="1007" spans="1:2" x14ac:dyDescent="0.25">
      <c r="A1007" s="1">
        <f t="shared" si="15"/>
        <v>101006</v>
      </c>
      <c r="B1007" t="s">
        <v>10</v>
      </c>
    </row>
    <row r="1008" spans="1:2" x14ac:dyDescent="0.25">
      <c r="A1008" s="1">
        <f t="shared" si="15"/>
        <v>101007</v>
      </c>
      <c r="B1008" t="s">
        <v>10</v>
      </c>
    </row>
    <row r="1009" spans="1:2" x14ac:dyDescent="0.25">
      <c r="A1009" s="1">
        <f t="shared" si="15"/>
        <v>101008</v>
      </c>
      <c r="B1009" t="s">
        <v>8</v>
      </c>
    </row>
    <row r="1010" spans="1:2" x14ac:dyDescent="0.25">
      <c r="A1010" s="1">
        <f t="shared" si="15"/>
        <v>101009</v>
      </c>
      <c r="B1010" t="s">
        <v>9</v>
      </c>
    </row>
    <row r="1011" spans="1:2" x14ac:dyDescent="0.25">
      <c r="A1011" s="1">
        <f t="shared" si="15"/>
        <v>101010</v>
      </c>
      <c r="B1011" t="s">
        <v>10</v>
      </c>
    </row>
    <row r="1012" spans="1:2" x14ac:dyDescent="0.25">
      <c r="A1012" s="1">
        <f t="shared" si="15"/>
        <v>101011</v>
      </c>
      <c r="B1012" t="s">
        <v>8</v>
      </c>
    </row>
    <row r="1013" spans="1:2" x14ac:dyDescent="0.25">
      <c r="A1013" s="1">
        <f t="shared" si="15"/>
        <v>101012</v>
      </c>
      <c r="B1013" t="s">
        <v>12</v>
      </c>
    </row>
    <row r="1014" spans="1:2" x14ac:dyDescent="0.25">
      <c r="A1014" s="1">
        <f t="shared" si="15"/>
        <v>101013</v>
      </c>
      <c r="B1014" t="s">
        <v>8</v>
      </c>
    </row>
    <row r="1015" spans="1:2" x14ac:dyDescent="0.25">
      <c r="A1015" s="1">
        <f t="shared" si="15"/>
        <v>101014</v>
      </c>
      <c r="B1015" t="s">
        <v>12</v>
      </c>
    </row>
    <row r="1016" spans="1:2" x14ac:dyDescent="0.25">
      <c r="A1016" s="1">
        <f t="shared" si="15"/>
        <v>101015</v>
      </c>
      <c r="B1016" t="s">
        <v>12</v>
      </c>
    </row>
    <row r="1017" spans="1:2" x14ac:dyDescent="0.25">
      <c r="A1017" s="1">
        <f t="shared" si="15"/>
        <v>101016</v>
      </c>
      <c r="B1017" t="s">
        <v>9</v>
      </c>
    </row>
    <row r="1018" spans="1:2" x14ac:dyDescent="0.25">
      <c r="A1018" s="1">
        <f t="shared" si="15"/>
        <v>101017</v>
      </c>
      <c r="B1018" t="s">
        <v>10</v>
      </c>
    </row>
    <row r="1019" spans="1:2" x14ac:dyDescent="0.25">
      <c r="A1019" s="1">
        <f t="shared" si="15"/>
        <v>101018</v>
      </c>
      <c r="B1019" t="s">
        <v>8</v>
      </c>
    </row>
    <row r="1020" spans="1:2" x14ac:dyDescent="0.25">
      <c r="A1020" s="1">
        <f t="shared" si="15"/>
        <v>101019</v>
      </c>
      <c r="B1020" t="s">
        <v>13</v>
      </c>
    </row>
    <row r="1021" spans="1:2" x14ac:dyDescent="0.25">
      <c r="A1021" s="1">
        <f t="shared" si="15"/>
        <v>101020</v>
      </c>
      <c r="B1021" t="s">
        <v>11</v>
      </c>
    </row>
    <row r="1022" spans="1:2" x14ac:dyDescent="0.25">
      <c r="A1022" s="1">
        <f t="shared" si="15"/>
        <v>101021</v>
      </c>
      <c r="B1022" t="s">
        <v>12</v>
      </c>
    </row>
    <row r="1023" spans="1:2" x14ac:dyDescent="0.25">
      <c r="A1023" s="1">
        <f t="shared" si="15"/>
        <v>101022</v>
      </c>
      <c r="B1023" t="s">
        <v>9</v>
      </c>
    </row>
    <row r="1024" spans="1:2" x14ac:dyDescent="0.25">
      <c r="A1024" s="1">
        <f t="shared" si="15"/>
        <v>101023</v>
      </c>
      <c r="B1024" t="s">
        <v>11</v>
      </c>
    </row>
    <row r="1025" spans="1:2" x14ac:dyDescent="0.25">
      <c r="A1025" s="1">
        <f t="shared" si="15"/>
        <v>101024</v>
      </c>
      <c r="B1025" t="s">
        <v>9</v>
      </c>
    </row>
    <row r="1026" spans="1:2" x14ac:dyDescent="0.25">
      <c r="A1026" s="1">
        <f t="shared" si="15"/>
        <v>101025</v>
      </c>
      <c r="B1026" t="s">
        <v>13</v>
      </c>
    </row>
    <row r="1027" spans="1:2" x14ac:dyDescent="0.25">
      <c r="A1027" s="1">
        <f t="shared" si="15"/>
        <v>101026</v>
      </c>
      <c r="B1027" t="s">
        <v>12</v>
      </c>
    </row>
    <row r="1028" spans="1:2" x14ac:dyDescent="0.25">
      <c r="A1028" s="1">
        <f t="shared" ref="A1028:A1091" si="16">A1027+1</f>
        <v>101027</v>
      </c>
      <c r="B1028" t="s">
        <v>8</v>
      </c>
    </row>
    <row r="1029" spans="1:2" x14ac:dyDescent="0.25">
      <c r="A1029" s="1">
        <f t="shared" si="16"/>
        <v>101028</v>
      </c>
      <c r="B1029" t="s">
        <v>12</v>
      </c>
    </row>
    <row r="1030" spans="1:2" x14ac:dyDescent="0.25">
      <c r="A1030" s="1">
        <f t="shared" si="16"/>
        <v>101029</v>
      </c>
      <c r="B1030" t="s">
        <v>8</v>
      </c>
    </row>
    <row r="1031" spans="1:2" x14ac:dyDescent="0.25">
      <c r="A1031" s="1">
        <f t="shared" si="16"/>
        <v>101030</v>
      </c>
      <c r="B1031" t="s">
        <v>10</v>
      </c>
    </row>
    <row r="1032" spans="1:2" x14ac:dyDescent="0.25">
      <c r="A1032" s="1">
        <f t="shared" si="16"/>
        <v>101031</v>
      </c>
      <c r="B1032" t="s">
        <v>9</v>
      </c>
    </row>
    <row r="1033" spans="1:2" x14ac:dyDescent="0.25">
      <c r="A1033" s="1">
        <f t="shared" si="16"/>
        <v>101032</v>
      </c>
      <c r="B1033" t="s">
        <v>10</v>
      </c>
    </row>
    <row r="1034" spans="1:2" x14ac:dyDescent="0.25">
      <c r="A1034" s="1">
        <f t="shared" si="16"/>
        <v>101033</v>
      </c>
      <c r="B1034" t="s">
        <v>11</v>
      </c>
    </row>
    <row r="1035" spans="1:2" x14ac:dyDescent="0.25">
      <c r="A1035" s="1">
        <f t="shared" si="16"/>
        <v>101034</v>
      </c>
      <c r="B1035" t="s">
        <v>8</v>
      </c>
    </row>
    <row r="1036" spans="1:2" x14ac:dyDescent="0.25">
      <c r="A1036" s="1">
        <f t="shared" si="16"/>
        <v>101035</v>
      </c>
      <c r="B1036" t="s">
        <v>12</v>
      </c>
    </row>
    <row r="1037" spans="1:2" x14ac:dyDescent="0.25">
      <c r="A1037" s="1">
        <f t="shared" si="16"/>
        <v>101036</v>
      </c>
      <c r="B1037" t="s">
        <v>10</v>
      </c>
    </row>
    <row r="1038" spans="1:2" x14ac:dyDescent="0.25">
      <c r="A1038" s="1">
        <f t="shared" si="16"/>
        <v>101037</v>
      </c>
      <c r="B1038" t="s">
        <v>11</v>
      </c>
    </row>
    <row r="1039" spans="1:2" x14ac:dyDescent="0.25">
      <c r="A1039" s="1">
        <f t="shared" si="16"/>
        <v>101038</v>
      </c>
      <c r="B1039" t="s">
        <v>13</v>
      </c>
    </row>
    <row r="1040" spans="1:2" x14ac:dyDescent="0.25">
      <c r="A1040" s="1">
        <f t="shared" si="16"/>
        <v>101039</v>
      </c>
      <c r="B1040" t="s">
        <v>8</v>
      </c>
    </row>
    <row r="1041" spans="1:2" x14ac:dyDescent="0.25">
      <c r="A1041" s="1">
        <f t="shared" si="16"/>
        <v>101040</v>
      </c>
      <c r="B1041" t="s">
        <v>8</v>
      </c>
    </row>
    <row r="1042" spans="1:2" x14ac:dyDescent="0.25">
      <c r="A1042" s="1">
        <f t="shared" si="16"/>
        <v>101041</v>
      </c>
      <c r="B1042" t="s">
        <v>11</v>
      </c>
    </row>
    <row r="1043" spans="1:2" x14ac:dyDescent="0.25">
      <c r="A1043" s="1">
        <f t="shared" si="16"/>
        <v>101042</v>
      </c>
      <c r="B1043" t="s">
        <v>13</v>
      </c>
    </row>
    <row r="1044" spans="1:2" x14ac:dyDescent="0.25">
      <c r="A1044" s="1">
        <f t="shared" si="16"/>
        <v>101043</v>
      </c>
      <c r="B1044" t="s">
        <v>11</v>
      </c>
    </row>
    <row r="1045" spans="1:2" x14ac:dyDescent="0.25">
      <c r="A1045" s="1">
        <f t="shared" si="16"/>
        <v>101044</v>
      </c>
      <c r="B1045" t="s">
        <v>8</v>
      </c>
    </row>
    <row r="1046" spans="1:2" x14ac:dyDescent="0.25">
      <c r="A1046" s="1">
        <f t="shared" si="16"/>
        <v>101045</v>
      </c>
      <c r="B1046" t="s">
        <v>13</v>
      </c>
    </row>
    <row r="1047" spans="1:2" x14ac:dyDescent="0.25">
      <c r="A1047" s="1">
        <f t="shared" si="16"/>
        <v>101046</v>
      </c>
      <c r="B1047" t="s">
        <v>8</v>
      </c>
    </row>
    <row r="1048" spans="1:2" x14ac:dyDescent="0.25">
      <c r="A1048" s="1">
        <f t="shared" si="16"/>
        <v>101047</v>
      </c>
      <c r="B1048" t="s">
        <v>10</v>
      </c>
    </row>
    <row r="1049" spans="1:2" x14ac:dyDescent="0.25">
      <c r="A1049" s="1">
        <f t="shared" si="16"/>
        <v>101048</v>
      </c>
      <c r="B1049" t="s">
        <v>12</v>
      </c>
    </row>
    <row r="1050" spans="1:2" x14ac:dyDescent="0.25">
      <c r="A1050" s="1">
        <f t="shared" si="16"/>
        <v>101049</v>
      </c>
      <c r="B1050" t="s">
        <v>9</v>
      </c>
    </row>
    <row r="1051" spans="1:2" x14ac:dyDescent="0.25">
      <c r="A1051" s="1">
        <f t="shared" si="16"/>
        <v>101050</v>
      </c>
      <c r="B1051" t="s">
        <v>8</v>
      </c>
    </row>
    <row r="1052" spans="1:2" x14ac:dyDescent="0.25">
      <c r="A1052" s="1">
        <f t="shared" si="16"/>
        <v>101051</v>
      </c>
      <c r="B1052" t="s">
        <v>8</v>
      </c>
    </row>
    <row r="1053" spans="1:2" x14ac:dyDescent="0.25">
      <c r="A1053" s="1">
        <f t="shared" si="16"/>
        <v>101052</v>
      </c>
      <c r="B1053" t="s">
        <v>11</v>
      </c>
    </row>
    <row r="1054" spans="1:2" x14ac:dyDescent="0.25">
      <c r="A1054" s="1">
        <f t="shared" si="16"/>
        <v>101053</v>
      </c>
      <c r="B1054" t="s">
        <v>12</v>
      </c>
    </row>
    <row r="1055" spans="1:2" x14ac:dyDescent="0.25">
      <c r="A1055" s="1">
        <f t="shared" si="16"/>
        <v>101054</v>
      </c>
      <c r="B1055" t="s">
        <v>9</v>
      </c>
    </row>
    <row r="1056" spans="1:2" x14ac:dyDescent="0.25">
      <c r="A1056" s="1">
        <f t="shared" si="16"/>
        <v>101055</v>
      </c>
      <c r="B1056" t="s">
        <v>13</v>
      </c>
    </row>
    <row r="1057" spans="1:2" x14ac:dyDescent="0.25">
      <c r="A1057" s="1">
        <f t="shared" si="16"/>
        <v>101056</v>
      </c>
      <c r="B1057" t="s">
        <v>12</v>
      </c>
    </row>
    <row r="1058" spans="1:2" x14ac:dyDescent="0.25">
      <c r="A1058" s="1">
        <f t="shared" si="16"/>
        <v>101057</v>
      </c>
      <c r="B1058" t="s">
        <v>10</v>
      </c>
    </row>
    <row r="1059" spans="1:2" x14ac:dyDescent="0.25">
      <c r="A1059" s="1">
        <f t="shared" si="16"/>
        <v>101058</v>
      </c>
      <c r="B1059" t="s">
        <v>9</v>
      </c>
    </row>
    <row r="1060" spans="1:2" x14ac:dyDescent="0.25">
      <c r="A1060" s="1">
        <f t="shared" si="16"/>
        <v>101059</v>
      </c>
      <c r="B1060" t="s">
        <v>11</v>
      </c>
    </row>
    <row r="1061" spans="1:2" x14ac:dyDescent="0.25">
      <c r="A1061" s="1">
        <f t="shared" si="16"/>
        <v>101060</v>
      </c>
      <c r="B1061" t="s">
        <v>13</v>
      </c>
    </row>
    <row r="1062" spans="1:2" x14ac:dyDescent="0.25">
      <c r="A1062" s="1">
        <f t="shared" si="16"/>
        <v>101061</v>
      </c>
      <c r="B1062" t="s">
        <v>8</v>
      </c>
    </row>
    <row r="1063" spans="1:2" x14ac:dyDescent="0.25">
      <c r="A1063" s="1">
        <f t="shared" si="16"/>
        <v>101062</v>
      </c>
      <c r="B1063" t="s">
        <v>10</v>
      </c>
    </row>
    <row r="1064" spans="1:2" x14ac:dyDescent="0.25">
      <c r="A1064" s="1">
        <f t="shared" si="16"/>
        <v>101063</v>
      </c>
      <c r="B1064" t="s">
        <v>12</v>
      </c>
    </row>
    <row r="1065" spans="1:2" x14ac:dyDescent="0.25">
      <c r="A1065" s="1">
        <f t="shared" si="16"/>
        <v>101064</v>
      </c>
      <c r="B1065" t="s">
        <v>8</v>
      </c>
    </row>
    <row r="1066" spans="1:2" x14ac:dyDescent="0.25">
      <c r="A1066" s="1">
        <f t="shared" si="16"/>
        <v>101065</v>
      </c>
      <c r="B1066" t="s">
        <v>11</v>
      </c>
    </row>
    <row r="1067" spans="1:2" x14ac:dyDescent="0.25">
      <c r="A1067" s="1">
        <f t="shared" si="16"/>
        <v>101066</v>
      </c>
      <c r="B1067" t="s">
        <v>9</v>
      </c>
    </row>
    <row r="1068" spans="1:2" x14ac:dyDescent="0.25">
      <c r="A1068" s="1">
        <f t="shared" si="16"/>
        <v>101067</v>
      </c>
      <c r="B1068" t="s">
        <v>11</v>
      </c>
    </row>
    <row r="1069" spans="1:2" x14ac:dyDescent="0.25">
      <c r="A1069" s="1">
        <f t="shared" si="16"/>
        <v>101068</v>
      </c>
      <c r="B1069" t="s">
        <v>8</v>
      </c>
    </row>
    <row r="1070" spans="1:2" x14ac:dyDescent="0.25">
      <c r="A1070" s="1">
        <f t="shared" si="16"/>
        <v>101069</v>
      </c>
      <c r="B1070" t="s">
        <v>11</v>
      </c>
    </row>
    <row r="1071" spans="1:2" x14ac:dyDescent="0.25">
      <c r="A1071" s="1">
        <f t="shared" si="16"/>
        <v>101070</v>
      </c>
      <c r="B1071" t="s">
        <v>13</v>
      </c>
    </row>
    <row r="1072" spans="1:2" x14ac:dyDescent="0.25">
      <c r="A1072" s="1">
        <f t="shared" si="16"/>
        <v>101071</v>
      </c>
      <c r="B1072" t="s">
        <v>13</v>
      </c>
    </row>
    <row r="1073" spans="1:2" x14ac:dyDescent="0.25">
      <c r="A1073" s="1">
        <f t="shared" si="16"/>
        <v>101072</v>
      </c>
      <c r="B1073" t="s">
        <v>11</v>
      </c>
    </row>
    <row r="1074" spans="1:2" x14ac:dyDescent="0.25">
      <c r="A1074" s="1">
        <f t="shared" si="16"/>
        <v>101073</v>
      </c>
      <c r="B1074" t="s">
        <v>13</v>
      </c>
    </row>
    <row r="1075" spans="1:2" x14ac:dyDescent="0.25">
      <c r="A1075" s="1">
        <f t="shared" si="16"/>
        <v>101074</v>
      </c>
      <c r="B1075" t="s">
        <v>10</v>
      </c>
    </row>
    <row r="1076" spans="1:2" x14ac:dyDescent="0.25">
      <c r="A1076" s="1">
        <f t="shared" si="16"/>
        <v>101075</v>
      </c>
      <c r="B1076" t="s">
        <v>8</v>
      </c>
    </row>
    <row r="1077" spans="1:2" x14ac:dyDescent="0.25">
      <c r="A1077" s="1">
        <f t="shared" si="16"/>
        <v>101076</v>
      </c>
      <c r="B1077" t="s">
        <v>9</v>
      </c>
    </row>
    <row r="1078" spans="1:2" x14ac:dyDescent="0.25">
      <c r="A1078" s="1">
        <f t="shared" si="16"/>
        <v>101077</v>
      </c>
      <c r="B1078" t="s">
        <v>11</v>
      </c>
    </row>
    <row r="1079" spans="1:2" x14ac:dyDescent="0.25">
      <c r="A1079" s="1">
        <f t="shared" si="16"/>
        <v>101078</v>
      </c>
      <c r="B1079" t="s">
        <v>13</v>
      </c>
    </row>
    <row r="1080" spans="1:2" x14ac:dyDescent="0.25">
      <c r="A1080" s="1">
        <f t="shared" si="16"/>
        <v>101079</v>
      </c>
      <c r="B1080" t="s">
        <v>9</v>
      </c>
    </row>
    <row r="1081" spans="1:2" x14ac:dyDescent="0.25">
      <c r="A1081" s="1">
        <f t="shared" si="16"/>
        <v>101080</v>
      </c>
      <c r="B1081" t="s">
        <v>11</v>
      </c>
    </row>
    <row r="1082" spans="1:2" x14ac:dyDescent="0.25">
      <c r="A1082" s="1">
        <f t="shared" si="16"/>
        <v>101081</v>
      </c>
      <c r="B1082" t="s">
        <v>8</v>
      </c>
    </row>
    <row r="1083" spans="1:2" x14ac:dyDescent="0.25">
      <c r="A1083" s="1">
        <f t="shared" si="16"/>
        <v>101082</v>
      </c>
      <c r="B1083" t="s">
        <v>10</v>
      </c>
    </row>
    <row r="1084" spans="1:2" x14ac:dyDescent="0.25">
      <c r="A1084" s="1">
        <f t="shared" si="16"/>
        <v>101083</v>
      </c>
      <c r="B1084" t="s">
        <v>9</v>
      </c>
    </row>
    <row r="1085" spans="1:2" x14ac:dyDescent="0.25">
      <c r="A1085" s="1">
        <f t="shared" si="16"/>
        <v>101084</v>
      </c>
      <c r="B1085" t="s">
        <v>11</v>
      </c>
    </row>
    <row r="1086" spans="1:2" x14ac:dyDescent="0.25">
      <c r="A1086" s="1">
        <f t="shared" si="16"/>
        <v>101085</v>
      </c>
      <c r="B1086" t="s">
        <v>13</v>
      </c>
    </row>
    <row r="1087" spans="1:2" x14ac:dyDescent="0.25">
      <c r="A1087" s="1">
        <f t="shared" si="16"/>
        <v>101086</v>
      </c>
      <c r="B1087" t="s">
        <v>10</v>
      </c>
    </row>
    <row r="1088" spans="1:2" x14ac:dyDescent="0.25">
      <c r="A1088" s="1">
        <f t="shared" si="16"/>
        <v>101087</v>
      </c>
      <c r="B1088" t="s">
        <v>10</v>
      </c>
    </row>
    <row r="1089" spans="1:2" x14ac:dyDescent="0.25">
      <c r="A1089" s="1">
        <f t="shared" si="16"/>
        <v>101088</v>
      </c>
      <c r="B1089" t="s">
        <v>10</v>
      </c>
    </row>
    <row r="1090" spans="1:2" x14ac:dyDescent="0.25">
      <c r="A1090" s="1">
        <f t="shared" si="16"/>
        <v>101089</v>
      </c>
      <c r="B1090" t="s">
        <v>9</v>
      </c>
    </row>
    <row r="1091" spans="1:2" x14ac:dyDescent="0.25">
      <c r="A1091" s="1">
        <f t="shared" si="16"/>
        <v>101090</v>
      </c>
      <c r="B1091" t="s">
        <v>10</v>
      </c>
    </row>
    <row r="1092" spans="1:2" x14ac:dyDescent="0.25">
      <c r="A1092" s="1">
        <f t="shared" ref="A1092:A1155" si="17">A1091+1</f>
        <v>101091</v>
      </c>
      <c r="B1092" t="s">
        <v>11</v>
      </c>
    </row>
    <row r="1093" spans="1:2" x14ac:dyDescent="0.25">
      <c r="A1093" s="1">
        <f t="shared" si="17"/>
        <v>101092</v>
      </c>
      <c r="B1093" t="s">
        <v>12</v>
      </c>
    </row>
    <row r="1094" spans="1:2" x14ac:dyDescent="0.25">
      <c r="A1094" s="1">
        <f t="shared" si="17"/>
        <v>101093</v>
      </c>
      <c r="B1094" t="s">
        <v>10</v>
      </c>
    </row>
    <row r="1095" spans="1:2" x14ac:dyDescent="0.25">
      <c r="A1095" s="1">
        <f t="shared" si="17"/>
        <v>101094</v>
      </c>
      <c r="B1095" t="s">
        <v>9</v>
      </c>
    </row>
    <row r="1096" spans="1:2" x14ac:dyDescent="0.25">
      <c r="A1096" s="1">
        <f t="shared" si="17"/>
        <v>101095</v>
      </c>
      <c r="B1096" t="s">
        <v>12</v>
      </c>
    </row>
    <row r="1097" spans="1:2" x14ac:dyDescent="0.25">
      <c r="A1097" s="1">
        <f t="shared" si="17"/>
        <v>101096</v>
      </c>
      <c r="B1097" t="s">
        <v>11</v>
      </c>
    </row>
    <row r="1098" spans="1:2" x14ac:dyDescent="0.25">
      <c r="A1098" s="1">
        <f t="shared" si="17"/>
        <v>101097</v>
      </c>
      <c r="B1098" t="s">
        <v>11</v>
      </c>
    </row>
    <row r="1099" spans="1:2" x14ac:dyDescent="0.25">
      <c r="A1099" s="1">
        <f t="shared" si="17"/>
        <v>101098</v>
      </c>
      <c r="B1099" t="s">
        <v>10</v>
      </c>
    </row>
    <row r="1100" spans="1:2" x14ac:dyDescent="0.25">
      <c r="A1100" s="1">
        <f t="shared" si="17"/>
        <v>101099</v>
      </c>
      <c r="B1100" t="s">
        <v>9</v>
      </c>
    </row>
    <row r="1101" spans="1:2" x14ac:dyDescent="0.25">
      <c r="A1101" s="1">
        <f t="shared" si="17"/>
        <v>101100</v>
      </c>
      <c r="B1101" t="s">
        <v>9</v>
      </c>
    </row>
    <row r="1102" spans="1:2" x14ac:dyDescent="0.25">
      <c r="A1102" s="1">
        <f t="shared" si="17"/>
        <v>101101</v>
      </c>
      <c r="B1102" t="s">
        <v>13</v>
      </c>
    </row>
    <row r="1103" spans="1:2" x14ac:dyDescent="0.25">
      <c r="A1103" s="1">
        <f t="shared" si="17"/>
        <v>101102</v>
      </c>
      <c r="B1103" t="s">
        <v>13</v>
      </c>
    </row>
    <row r="1104" spans="1:2" x14ac:dyDescent="0.25">
      <c r="A1104" s="1">
        <f t="shared" si="17"/>
        <v>101103</v>
      </c>
      <c r="B1104" t="s">
        <v>9</v>
      </c>
    </row>
    <row r="1105" spans="1:2" x14ac:dyDescent="0.25">
      <c r="A1105" s="1">
        <f t="shared" si="17"/>
        <v>101104</v>
      </c>
      <c r="B1105" t="s">
        <v>11</v>
      </c>
    </row>
    <row r="1106" spans="1:2" x14ac:dyDescent="0.25">
      <c r="A1106" s="1">
        <f t="shared" si="17"/>
        <v>101105</v>
      </c>
      <c r="B1106" t="s">
        <v>11</v>
      </c>
    </row>
    <row r="1107" spans="1:2" x14ac:dyDescent="0.25">
      <c r="A1107" s="1">
        <f t="shared" si="17"/>
        <v>101106</v>
      </c>
      <c r="B1107" t="s">
        <v>12</v>
      </c>
    </row>
    <row r="1108" spans="1:2" x14ac:dyDescent="0.25">
      <c r="A1108" s="1">
        <f t="shared" si="17"/>
        <v>101107</v>
      </c>
      <c r="B1108" t="s">
        <v>10</v>
      </c>
    </row>
    <row r="1109" spans="1:2" x14ac:dyDescent="0.25">
      <c r="A1109" s="1">
        <f t="shared" si="17"/>
        <v>101108</v>
      </c>
      <c r="B1109" t="s">
        <v>10</v>
      </c>
    </row>
    <row r="1110" spans="1:2" x14ac:dyDescent="0.25">
      <c r="A1110" s="1">
        <f t="shared" si="17"/>
        <v>101109</v>
      </c>
      <c r="B1110" t="s">
        <v>9</v>
      </c>
    </row>
    <row r="1111" spans="1:2" x14ac:dyDescent="0.25">
      <c r="A1111" s="1">
        <f t="shared" si="17"/>
        <v>101110</v>
      </c>
      <c r="B1111" t="s">
        <v>13</v>
      </c>
    </row>
    <row r="1112" spans="1:2" x14ac:dyDescent="0.25">
      <c r="A1112" s="1">
        <f t="shared" si="17"/>
        <v>101111</v>
      </c>
      <c r="B1112" t="s">
        <v>11</v>
      </c>
    </row>
    <row r="1113" spans="1:2" x14ac:dyDescent="0.25">
      <c r="A1113" s="1">
        <f t="shared" si="17"/>
        <v>101112</v>
      </c>
      <c r="B1113" t="s">
        <v>12</v>
      </c>
    </row>
    <row r="1114" spans="1:2" x14ac:dyDescent="0.25">
      <c r="A1114" s="1">
        <f t="shared" si="17"/>
        <v>101113</v>
      </c>
      <c r="B1114" t="s">
        <v>10</v>
      </c>
    </row>
    <row r="1115" spans="1:2" x14ac:dyDescent="0.25">
      <c r="A1115" s="1">
        <f t="shared" si="17"/>
        <v>101114</v>
      </c>
      <c r="B1115" t="s">
        <v>12</v>
      </c>
    </row>
    <row r="1116" spans="1:2" x14ac:dyDescent="0.25">
      <c r="A1116" s="1">
        <f t="shared" si="17"/>
        <v>101115</v>
      </c>
      <c r="B1116" t="s">
        <v>8</v>
      </c>
    </row>
    <row r="1117" spans="1:2" x14ac:dyDescent="0.25">
      <c r="A1117" s="1">
        <f t="shared" si="17"/>
        <v>101116</v>
      </c>
      <c r="B1117" t="s">
        <v>8</v>
      </c>
    </row>
    <row r="1118" spans="1:2" x14ac:dyDescent="0.25">
      <c r="A1118" s="1">
        <f t="shared" si="17"/>
        <v>101117</v>
      </c>
      <c r="B1118" t="s">
        <v>11</v>
      </c>
    </row>
    <row r="1119" spans="1:2" x14ac:dyDescent="0.25">
      <c r="A1119" s="1">
        <f t="shared" si="17"/>
        <v>101118</v>
      </c>
      <c r="B1119" t="s">
        <v>11</v>
      </c>
    </row>
    <row r="1120" spans="1:2" x14ac:dyDescent="0.25">
      <c r="A1120" s="1">
        <f t="shared" si="17"/>
        <v>101119</v>
      </c>
      <c r="B1120" t="s">
        <v>12</v>
      </c>
    </row>
    <row r="1121" spans="1:2" x14ac:dyDescent="0.25">
      <c r="A1121" s="1">
        <f t="shared" si="17"/>
        <v>101120</v>
      </c>
      <c r="B1121" t="s">
        <v>13</v>
      </c>
    </row>
    <row r="1122" spans="1:2" x14ac:dyDescent="0.25">
      <c r="A1122" s="1">
        <f t="shared" si="17"/>
        <v>101121</v>
      </c>
      <c r="B1122" t="s">
        <v>12</v>
      </c>
    </row>
    <row r="1123" spans="1:2" x14ac:dyDescent="0.25">
      <c r="A1123" s="1">
        <f t="shared" si="17"/>
        <v>101122</v>
      </c>
      <c r="B1123" t="s">
        <v>9</v>
      </c>
    </row>
    <row r="1124" spans="1:2" x14ac:dyDescent="0.25">
      <c r="A1124" s="1">
        <f t="shared" si="17"/>
        <v>101123</v>
      </c>
      <c r="B1124" t="s">
        <v>8</v>
      </c>
    </row>
    <row r="1125" spans="1:2" x14ac:dyDescent="0.25">
      <c r="A1125" s="1">
        <f t="shared" si="17"/>
        <v>101124</v>
      </c>
      <c r="B1125" t="s">
        <v>10</v>
      </c>
    </row>
    <row r="1126" spans="1:2" x14ac:dyDescent="0.25">
      <c r="A1126" s="1">
        <f t="shared" si="17"/>
        <v>101125</v>
      </c>
      <c r="B1126" t="s">
        <v>12</v>
      </c>
    </row>
    <row r="1127" spans="1:2" x14ac:dyDescent="0.25">
      <c r="A1127" s="1">
        <f t="shared" si="17"/>
        <v>101126</v>
      </c>
      <c r="B1127" t="s">
        <v>10</v>
      </c>
    </row>
    <row r="1128" spans="1:2" x14ac:dyDescent="0.25">
      <c r="A1128" s="1">
        <f t="shared" si="17"/>
        <v>101127</v>
      </c>
      <c r="B1128" t="s">
        <v>11</v>
      </c>
    </row>
    <row r="1129" spans="1:2" x14ac:dyDescent="0.25">
      <c r="A1129" s="1">
        <f t="shared" si="17"/>
        <v>101128</v>
      </c>
      <c r="B1129" t="s">
        <v>9</v>
      </c>
    </row>
    <row r="1130" spans="1:2" x14ac:dyDescent="0.25">
      <c r="A1130" s="1">
        <f t="shared" si="17"/>
        <v>101129</v>
      </c>
      <c r="B1130" t="s">
        <v>12</v>
      </c>
    </row>
    <row r="1131" spans="1:2" x14ac:dyDescent="0.25">
      <c r="A1131" s="1">
        <f t="shared" si="17"/>
        <v>101130</v>
      </c>
      <c r="B1131" t="s">
        <v>10</v>
      </c>
    </row>
    <row r="1132" spans="1:2" x14ac:dyDescent="0.25">
      <c r="A1132" s="1">
        <f t="shared" si="17"/>
        <v>101131</v>
      </c>
      <c r="B1132" t="s">
        <v>10</v>
      </c>
    </row>
    <row r="1133" spans="1:2" x14ac:dyDescent="0.25">
      <c r="A1133" s="1">
        <f t="shared" si="17"/>
        <v>101132</v>
      </c>
      <c r="B1133" t="s">
        <v>12</v>
      </c>
    </row>
    <row r="1134" spans="1:2" x14ac:dyDescent="0.25">
      <c r="A1134" s="1">
        <f t="shared" si="17"/>
        <v>101133</v>
      </c>
      <c r="B1134" t="s">
        <v>9</v>
      </c>
    </row>
    <row r="1135" spans="1:2" x14ac:dyDescent="0.25">
      <c r="A1135" s="1">
        <f t="shared" si="17"/>
        <v>101134</v>
      </c>
      <c r="B1135" t="s">
        <v>13</v>
      </c>
    </row>
    <row r="1136" spans="1:2" x14ac:dyDescent="0.25">
      <c r="A1136" s="1">
        <f t="shared" si="17"/>
        <v>101135</v>
      </c>
      <c r="B1136" t="s">
        <v>9</v>
      </c>
    </row>
    <row r="1137" spans="1:2" x14ac:dyDescent="0.25">
      <c r="A1137" s="1">
        <f t="shared" si="17"/>
        <v>101136</v>
      </c>
      <c r="B1137" t="s">
        <v>9</v>
      </c>
    </row>
    <row r="1138" spans="1:2" x14ac:dyDescent="0.25">
      <c r="A1138" s="1">
        <f t="shared" si="17"/>
        <v>101137</v>
      </c>
      <c r="B1138" t="s">
        <v>11</v>
      </c>
    </row>
    <row r="1139" spans="1:2" x14ac:dyDescent="0.25">
      <c r="A1139" s="1">
        <f t="shared" si="17"/>
        <v>101138</v>
      </c>
      <c r="B1139" t="s">
        <v>8</v>
      </c>
    </row>
    <row r="1140" spans="1:2" x14ac:dyDescent="0.25">
      <c r="A1140" s="1">
        <f t="shared" si="17"/>
        <v>101139</v>
      </c>
      <c r="B1140" t="s">
        <v>12</v>
      </c>
    </row>
    <row r="1141" spans="1:2" x14ac:dyDescent="0.25">
      <c r="A1141" s="1">
        <f t="shared" si="17"/>
        <v>101140</v>
      </c>
      <c r="B1141" t="s">
        <v>8</v>
      </c>
    </row>
    <row r="1142" spans="1:2" x14ac:dyDescent="0.25">
      <c r="A1142" s="1">
        <f t="shared" si="17"/>
        <v>101141</v>
      </c>
      <c r="B1142" t="s">
        <v>10</v>
      </c>
    </row>
    <row r="1143" spans="1:2" x14ac:dyDescent="0.25">
      <c r="A1143" s="1">
        <f t="shared" si="17"/>
        <v>101142</v>
      </c>
      <c r="B1143" t="s">
        <v>8</v>
      </c>
    </row>
    <row r="1144" spans="1:2" x14ac:dyDescent="0.25">
      <c r="A1144" s="1">
        <f t="shared" si="17"/>
        <v>101143</v>
      </c>
      <c r="B1144" t="s">
        <v>9</v>
      </c>
    </row>
    <row r="1145" spans="1:2" x14ac:dyDescent="0.25">
      <c r="A1145" s="1">
        <f t="shared" si="17"/>
        <v>101144</v>
      </c>
      <c r="B1145" t="s">
        <v>8</v>
      </c>
    </row>
    <row r="1146" spans="1:2" x14ac:dyDescent="0.25">
      <c r="A1146" s="1">
        <f t="shared" si="17"/>
        <v>101145</v>
      </c>
      <c r="B1146" t="s">
        <v>9</v>
      </c>
    </row>
    <row r="1147" spans="1:2" x14ac:dyDescent="0.25">
      <c r="A1147" s="1">
        <f t="shared" si="17"/>
        <v>101146</v>
      </c>
      <c r="B1147" t="s">
        <v>10</v>
      </c>
    </row>
    <row r="1148" spans="1:2" x14ac:dyDescent="0.25">
      <c r="A1148" s="1">
        <f t="shared" si="17"/>
        <v>101147</v>
      </c>
      <c r="B1148" t="s">
        <v>13</v>
      </c>
    </row>
    <row r="1149" spans="1:2" x14ac:dyDescent="0.25">
      <c r="A1149" s="1">
        <f t="shared" si="17"/>
        <v>101148</v>
      </c>
      <c r="B1149" t="s">
        <v>13</v>
      </c>
    </row>
    <row r="1150" spans="1:2" x14ac:dyDescent="0.25">
      <c r="A1150" s="1">
        <f t="shared" si="17"/>
        <v>101149</v>
      </c>
      <c r="B1150" t="s">
        <v>9</v>
      </c>
    </row>
    <row r="1151" spans="1:2" x14ac:dyDescent="0.25">
      <c r="A1151" s="1">
        <f t="shared" si="17"/>
        <v>101150</v>
      </c>
      <c r="B1151" t="s">
        <v>13</v>
      </c>
    </row>
    <row r="1152" spans="1:2" x14ac:dyDescent="0.25">
      <c r="A1152" s="1">
        <f t="shared" si="17"/>
        <v>101151</v>
      </c>
      <c r="B1152" t="s">
        <v>8</v>
      </c>
    </row>
    <row r="1153" spans="1:2" x14ac:dyDescent="0.25">
      <c r="A1153" s="1">
        <f t="shared" si="17"/>
        <v>101152</v>
      </c>
      <c r="B1153" t="s">
        <v>13</v>
      </c>
    </row>
    <row r="1154" spans="1:2" x14ac:dyDescent="0.25">
      <c r="A1154" s="1">
        <f t="shared" si="17"/>
        <v>101153</v>
      </c>
      <c r="B1154" t="s">
        <v>10</v>
      </c>
    </row>
    <row r="1155" spans="1:2" x14ac:dyDescent="0.25">
      <c r="A1155" s="1">
        <f t="shared" si="17"/>
        <v>101154</v>
      </c>
      <c r="B1155" t="s">
        <v>13</v>
      </c>
    </row>
    <row r="1156" spans="1:2" x14ac:dyDescent="0.25">
      <c r="A1156" s="1">
        <f t="shared" ref="A1156:A1219" si="18">A1155+1</f>
        <v>101155</v>
      </c>
      <c r="B1156" t="s">
        <v>11</v>
      </c>
    </row>
    <row r="1157" spans="1:2" x14ac:dyDescent="0.25">
      <c r="A1157" s="1">
        <f t="shared" si="18"/>
        <v>101156</v>
      </c>
      <c r="B1157" t="s">
        <v>13</v>
      </c>
    </row>
    <row r="1158" spans="1:2" x14ac:dyDescent="0.25">
      <c r="A1158" s="1">
        <f t="shared" si="18"/>
        <v>101157</v>
      </c>
      <c r="B1158" t="s">
        <v>11</v>
      </c>
    </row>
    <row r="1159" spans="1:2" x14ac:dyDescent="0.25">
      <c r="A1159" s="1">
        <f t="shared" si="18"/>
        <v>101158</v>
      </c>
      <c r="B1159" t="s">
        <v>11</v>
      </c>
    </row>
    <row r="1160" spans="1:2" x14ac:dyDescent="0.25">
      <c r="A1160" s="1">
        <f t="shared" si="18"/>
        <v>101159</v>
      </c>
      <c r="B1160" t="s">
        <v>9</v>
      </c>
    </row>
    <row r="1161" spans="1:2" x14ac:dyDescent="0.25">
      <c r="A1161" s="1">
        <f t="shared" si="18"/>
        <v>101160</v>
      </c>
      <c r="B1161" t="s">
        <v>12</v>
      </c>
    </row>
    <row r="1162" spans="1:2" x14ac:dyDescent="0.25">
      <c r="A1162" s="1">
        <f t="shared" si="18"/>
        <v>101161</v>
      </c>
      <c r="B1162" t="s">
        <v>11</v>
      </c>
    </row>
    <row r="1163" spans="1:2" x14ac:dyDescent="0.25">
      <c r="A1163" s="1">
        <f t="shared" si="18"/>
        <v>101162</v>
      </c>
      <c r="B1163" t="s">
        <v>11</v>
      </c>
    </row>
    <row r="1164" spans="1:2" x14ac:dyDescent="0.25">
      <c r="A1164" s="1">
        <f t="shared" si="18"/>
        <v>101163</v>
      </c>
      <c r="B1164" t="s">
        <v>12</v>
      </c>
    </row>
    <row r="1165" spans="1:2" x14ac:dyDescent="0.25">
      <c r="A1165" s="1">
        <f t="shared" si="18"/>
        <v>101164</v>
      </c>
      <c r="B1165" t="s">
        <v>12</v>
      </c>
    </row>
    <row r="1166" spans="1:2" x14ac:dyDescent="0.25">
      <c r="A1166" s="1">
        <f t="shared" si="18"/>
        <v>101165</v>
      </c>
      <c r="B1166" t="s">
        <v>9</v>
      </c>
    </row>
    <row r="1167" spans="1:2" x14ac:dyDescent="0.25">
      <c r="A1167" s="1">
        <f t="shared" si="18"/>
        <v>101166</v>
      </c>
      <c r="B1167" t="s">
        <v>10</v>
      </c>
    </row>
    <row r="1168" spans="1:2" x14ac:dyDescent="0.25">
      <c r="A1168" s="1">
        <f t="shared" si="18"/>
        <v>101167</v>
      </c>
      <c r="B1168" t="s">
        <v>13</v>
      </c>
    </row>
    <row r="1169" spans="1:2" x14ac:dyDescent="0.25">
      <c r="A1169" s="1">
        <f t="shared" si="18"/>
        <v>101168</v>
      </c>
      <c r="B1169" t="s">
        <v>13</v>
      </c>
    </row>
    <row r="1170" spans="1:2" x14ac:dyDescent="0.25">
      <c r="A1170" s="1">
        <f t="shared" si="18"/>
        <v>101169</v>
      </c>
      <c r="B1170" t="s">
        <v>12</v>
      </c>
    </row>
    <row r="1171" spans="1:2" x14ac:dyDescent="0.25">
      <c r="A1171" s="1">
        <f t="shared" si="18"/>
        <v>101170</v>
      </c>
      <c r="B1171" t="s">
        <v>13</v>
      </c>
    </row>
    <row r="1172" spans="1:2" x14ac:dyDescent="0.25">
      <c r="A1172" s="1">
        <f t="shared" si="18"/>
        <v>101171</v>
      </c>
      <c r="B1172" t="s">
        <v>13</v>
      </c>
    </row>
    <row r="1173" spans="1:2" x14ac:dyDescent="0.25">
      <c r="A1173" s="1">
        <f t="shared" si="18"/>
        <v>101172</v>
      </c>
      <c r="B1173" t="s">
        <v>12</v>
      </c>
    </row>
    <row r="1174" spans="1:2" x14ac:dyDescent="0.25">
      <c r="A1174" s="1">
        <f t="shared" si="18"/>
        <v>101173</v>
      </c>
      <c r="B1174" t="s">
        <v>8</v>
      </c>
    </row>
    <row r="1175" spans="1:2" x14ac:dyDescent="0.25">
      <c r="A1175" s="1">
        <f t="shared" si="18"/>
        <v>101174</v>
      </c>
      <c r="B1175" t="s">
        <v>12</v>
      </c>
    </row>
    <row r="1176" spans="1:2" x14ac:dyDescent="0.25">
      <c r="A1176" s="1">
        <f t="shared" si="18"/>
        <v>101175</v>
      </c>
      <c r="B1176" t="s">
        <v>11</v>
      </c>
    </row>
    <row r="1177" spans="1:2" x14ac:dyDescent="0.25">
      <c r="A1177" s="1">
        <f t="shared" si="18"/>
        <v>101176</v>
      </c>
      <c r="B1177" t="s">
        <v>8</v>
      </c>
    </row>
    <row r="1178" spans="1:2" x14ac:dyDescent="0.25">
      <c r="A1178" s="1">
        <f t="shared" si="18"/>
        <v>101177</v>
      </c>
      <c r="B1178" t="s">
        <v>13</v>
      </c>
    </row>
    <row r="1179" spans="1:2" x14ac:dyDescent="0.25">
      <c r="A1179" s="1">
        <f t="shared" si="18"/>
        <v>101178</v>
      </c>
      <c r="B1179" t="s">
        <v>10</v>
      </c>
    </row>
    <row r="1180" spans="1:2" x14ac:dyDescent="0.25">
      <c r="A1180" s="1">
        <f t="shared" si="18"/>
        <v>101179</v>
      </c>
      <c r="B1180" t="s">
        <v>8</v>
      </c>
    </row>
    <row r="1181" spans="1:2" x14ac:dyDescent="0.25">
      <c r="A1181" s="1">
        <f t="shared" si="18"/>
        <v>101180</v>
      </c>
      <c r="B1181" t="s">
        <v>13</v>
      </c>
    </row>
    <row r="1182" spans="1:2" x14ac:dyDescent="0.25">
      <c r="A1182" s="1">
        <f t="shared" si="18"/>
        <v>101181</v>
      </c>
      <c r="B1182" t="s">
        <v>10</v>
      </c>
    </row>
    <row r="1183" spans="1:2" x14ac:dyDescent="0.25">
      <c r="A1183" s="1">
        <f t="shared" si="18"/>
        <v>101182</v>
      </c>
      <c r="B1183" t="s">
        <v>8</v>
      </c>
    </row>
    <row r="1184" spans="1:2" x14ac:dyDescent="0.25">
      <c r="A1184" s="1">
        <f t="shared" si="18"/>
        <v>101183</v>
      </c>
      <c r="B1184" t="s">
        <v>8</v>
      </c>
    </row>
    <row r="1185" spans="1:2" x14ac:dyDescent="0.25">
      <c r="A1185" s="1">
        <f t="shared" si="18"/>
        <v>101184</v>
      </c>
      <c r="B1185" t="s">
        <v>9</v>
      </c>
    </row>
    <row r="1186" spans="1:2" x14ac:dyDescent="0.25">
      <c r="A1186" s="1">
        <f t="shared" si="18"/>
        <v>101185</v>
      </c>
      <c r="B1186" t="s">
        <v>10</v>
      </c>
    </row>
    <row r="1187" spans="1:2" x14ac:dyDescent="0.25">
      <c r="A1187" s="1">
        <f t="shared" si="18"/>
        <v>101186</v>
      </c>
      <c r="B1187" t="s">
        <v>11</v>
      </c>
    </row>
    <row r="1188" spans="1:2" x14ac:dyDescent="0.25">
      <c r="A1188" s="1">
        <f t="shared" si="18"/>
        <v>101187</v>
      </c>
      <c r="B1188" t="s">
        <v>13</v>
      </c>
    </row>
    <row r="1189" spans="1:2" x14ac:dyDescent="0.25">
      <c r="A1189" s="1">
        <f t="shared" si="18"/>
        <v>101188</v>
      </c>
      <c r="B1189" t="s">
        <v>13</v>
      </c>
    </row>
    <row r="1190" spans="1:2" x14ac:dyDescent="0.25">
      <c r="A1190" s="1">
        <f t="shared" si="18"/>
        <v>101189</v>
      </c>
      <c r="B1190" t="s">
        <v>13</v>
      </c>
    </row>
    <row r="1191" spans="1:2" x14ac:dyDescent="0.25">
      <c r="A1191" s="1">
        <f t="shared" si="18"/>
        <v>101190</v>
      </c>
      <c r="B1191" t="s">
        <v>12</v>
      </c>
    </row>
    <row r="1192" spans="1:2" x14ac:dyDescent="0.25">
      <c r="A1192" s="1">
        <f t="shared" si="18"/>
        <v>101191</v>
      </c>
      <c r="B1192" t="s">
        <v>12</v>
      </c>
    </row>
    <row r="1193" spans="1:2" x14ac:dyDescent="0.25">
      <c r="A1193" s="1">
        <f t="shared" si="18"/>
        <v>101192</v>
      </c>
      <c r="B1193" t="s">
        <v>12</v>
      </c>
    </row>
    <row r="1194" spans="1:2" x14ac:dyDescent="0.25">
      <c r="A1194" s="1">
        <f t="shared" si="18"/>
        <v>101193</v>
      </c>
      <c r="B1194" t="s">
        <v>8</v>
      </c>
    </row>
    <row r="1195" spans="1:2" x14ac:dyDescent="0.25">
      <c r="A1195" s="1">
        <f t="shared" si="18"/>
        <v>101194</v>
      </c>
      <c r="B1195" t="s">
        <v>11</v>
      </c>
    </row>
    <row r="1196" spans="1:2" x14ac:dyDescent="0.25">
      <c r="A1196" s="1">
        <f t="shared" si="18"/>
        <v>101195</v>
      </c>
      <c r="B1196" t="s">
        <v>13</v>
      </c>
    </row>
    <row r="1197" spans="1:2" x14ac:dyDescent="0.25">
      <c r="A1197" s="1">
        <f t="shared" si="18"/>
        <v>101196</v>
      </c>
      <c r="B1197" t="s">
        <v>13</v>
      </c>
    </row>
    <row r="1198" spans="1:2" x14ac:dyDescent="0.25">
      <c r="A1198" s="1">
        <f t="shared" si="18"/>
        <v>101197</v>
      </c>
      <c r="B1198" t="s">
        <v>13</v>
      </c>
    </row>
    <row r="1199" spans="1:2" x14ac:dyDescent="0.25">
      <c r="A1199" s="1">
        <f t="shared" si="18"/>
        <v>101198</v>
      </c>
      <c r="B1199" t="s">
        <v>12</v>
      </c>
    </row>
    <row r="1200" spans="1:2" x14ac:dyDescent="0.25">
      <c r="A1200" s="1">
        <f t="shared" si="18"/>
        <v>101199</v>
      </c>
      <c r="B1200" t="s">
        <v>11</v>
      </c>
    </row>
    <row r="1201" spans="1:2" x14ac:dyDescent="0.25">
      <c r="A1201" s="1">
        <f t="shared" si="18"/>
        <v>101200</v>
      </c>
      <c r="B1201" t="s">
        <v>12</v>
      </c>
    </row>
    <row r="1202" spans="1:2" x14ac:dyDescent="0.25">
      <c r="A1202" s="1">
        <f t="shared" si="18"/>
        <v>101201</v>
      </c>
      <c r="B1202" t="s">
        <v>10</v>
      </c>
    </row>
    <row r="1203" spans="1:2" x14ac:dyDescent="0.25">
      <c r="A1203" s="1">
        <f t="shared" si="18"/>
        <v>101202</v>
      </c>
      <c r="B1203" t="s">
        <v>8</v>
      </c>
    </row>
    <row r="1204" spans="1:2" x14ac:dyDescent="0.25">
      <c r="A1204" s="1">
        <f t="shared" si="18"/>
        <v>101203</v>
      </c>
      <c r="B1204" t="s">
        <v>8</v>
      </c>
    </row>
    <row r="1205" spans="1:2" x14ac:dyDescent="0.25">
      <c r="A1205" s="1">
        <f t="shared" si="18"/>
        <v>101204</v>
      </c>
      <c r="B1205" t="s">
        <v>10</v>
      </c>
    </row>
    <row r="1206" spans="1:2" x14ac:dyDescent="0.25">
      <c r="A1206" s="1">
        <f t="shared" si="18"/>
        <v>101205</v>
      </c>
      <c r="B1206" t="s">
        <v>13</v>
      </c>
    </row>
    <row r="1207" spans="1:2" x14ac:dyDescent="0.25">
      <c r="A1207" s="1">
        <f t="shared" si="18"/>
        <v>101206</v>
      </c>
      <c r="B1207" t="s">
        <v>12</v>
      </c>
    </row>
    <row r="1208" spans="1:2" x14ac:dyDescent="0.25">
      <c r="A1208" s="1">
        <f t="shared" si="18"/>
        <v>101207</v>
      </c>
      <c r="B1208" t="s">
        <v>13</v>
      </c>
    </row>
    <row r="1209" spans="1:2" x14ac:dyDescent="0.25">
      <c r="A1209" s="1">
        <f t="shared" si="18"/>
        <v>101208</v>
      </c>
      <c r="B1209" t="s">
        <v>9</v>
      </c>
    </row>
    <row r="1210" spans="1:2" x14ac:dyDescent="0.25">
      <c r="A1210" s="1">
        <f t="shared" si="18"/>
        <v>101209</v>
      </c>
      <c r="B1210" t="s">
        <v>11</v>
      </c>
    </row>
    <row r="1211" spans="1:2" x14ac:dyDescent="0.25">
      <c r="A1211" s="1">
        <f t="shared" si="18"/>
        <v>101210</v>
      </c>
      <c r="B1211" t="s">
        <v>13</v>
      </c>
    </row>
    <row r="1212" spans="1:2" x14ac:dyDescent="0.25">
      <c r="A1212" s="1">
        <f t="shared" si="18"/>
        <v>101211</v>
      </c>
      <c r="B1212" t="s">
        <v>9</v>
      </c>
    </row>
    <row r="1213" spans="1:2" x14ac:dyDescent="0.25">
      <c r="A1213" s="1">
        <f t="shared" si="18"/>
        <v>101212</v>
      </c>
      <c r="B1213" t="s">
        <v>11</v>
      </c>
    </row>
    <row r="1214" spans="1:2" x14ac:dyDescent="0.25">
      <c r="A1214" s="1">
        <f t="shared" si="18"/>
        <v>101213</v>
      </c>
      <c r="B1214" t="s">
        <v>10</v>
      </c>
    </row>
    <row r="1215" spans="1:2" x14ac:dyDescent="0.25">
      <c r="A1215" s="1">
        <f t="shared" si="18"/>
        <v>101214</v>
      </c>
      <c r="B1215" t="s">
        <v>13</v>
      </c>
    </row>
    <row r="1216" spans="1:2" x14ac:dyDescent="0.25">
      <c r="A1216" s="1">
        <f t="shared" si="18"/>
        <v>101215</v>
      </c>
      <c r="B1216" t="s">
        <v>8</v>
      </c>
    </row>
    <row r="1217" spans="1:2" x14ac:dyDescent="0.25">
      <c r="A1217" s="1">
        <f t="shared" si="18"/>
        <v>101216</v>
      </c>
      <c r="B1217" t="s">
        <v>8</v>
      </c>
    </row>
    <row r="1218" spans="1:2" x14ac:dyDescent="0.25">
      <c r="A1218" s="1">
        <f t="shared" si="18"/>
        <v>101217</v>
      </c>
      <c r="B1218" t="s">
        <v>10</v>
      </c>
    </row>
    <row r="1219" spans="1:2" x14ac:dyDescent="0.25">
      <c r="A1219" s="1">
        <f t="shared" si="18"/>
        <v>101218</v>
      </c>
      <c r="B1219" t="s">
        <v>11</v>
      </c>
    </row>
    <row r="1220" spans="1:2" x14ac:dyDescent="0.25">
      <c r="A1220" s="1">
        <f t="shared" ref="A1220:A1283" si="19">A1219+1</f>
        <v>101219</v>
      </c>
      <c r="B1220" t="s">
        <v>10</v>
      </c>
    </row>
    <row r="1221" spans="1:2" x14ac:dyDescent="0.25">
      <c r="A1221" s="1">
        <f t="shared" si="19"/>
        <v>101220</v>
      </c>
      <c r="B1221" t="s">
        <v>12</v>
      </c>
    </row>
    <row r="1222" spans="1:2" x14ac:dyDescent="0.25">
      <c r="A1222" s="1">
        <f t="shared" si="19"/>
        <v>101221</v>
      </c>
      <c r="B1222" t="s">
        <v>9</v>
      </c>
    </row>
    <row r="1223" spans="1:2" x14ac:dyDescent="0.25">
      <c r="A1223" s="1">
        <f t="shared" si="19"/>
        <v>101222</v>
      </c>
      <c r="B1223" t="s">
        <v>13</v>
      </c>
    </row>
    <row r="1224" spans="1:2" x14ac:dyDescent="0.25">
      <c r="A1224" s="1">
        <f t="shared" si="19"/>
        <v>101223</v>
      </c>
      <c r="B1224" t="s">
        <v>13</v>
      </c>
    </row>
    <row r="1225" spans="1:2" x14ac:dyDescent="0.25">
      <c r="A1225" s="1">
        <f t="shared" si="19"/>
        <v>101224</v>
      </c>
      <c r="B1225" t="s">
        <v>12</v>
      </c>
    </row>
    <row r="1226" spans="1:2" x14ac:dyDescent="0.25">
      <c r="A1226" s="1">
        <f t="shared" si="19"/>
        <v>101225</v>
      </c>
      <c r="B1226" t="s">
        <v>13</v>
      </c>
    </row>
    <row r="1227" spans="1:2" x14ac:dyDescent="0.25">
      <c r="A1227" s="1">
        <f t="shared" si="19"/>
        <v>101226</v>
      </c>
      <c r="B1227" t="s">
        <v>9</v>
      </c>
    </row>
    <row r="1228" spans="1:2" x14ac:dyDescent="0.25">
      <c r="A1228" s="1">
        <f t="shared" si="19"/>
        <v>101227</v>
      </c>
      <c r="B1228" t="s">
        <v>12</v>
      </c>
    </row>
    <row r="1229" spans="1:2" x14ac:dyDescent="0.25">
      <c r="A1229" s="1">
        <f t="shared" si="19"/>
        <v>101228</v>
      </c>
      <c r="B1229" t="s">
        <v>9</v>
      </c>
    </row>
    <row r="1230" spans="1:2" x14ac:dyDescent="0.25">
      <c r="A1230" s="1">
        <f t="shared" si="19"/>
        <v>101229</v>
      </c>
      <c r="B1230" t="s">
        <v>12</v>
      </c>
    </row>
    <row r="1231" spans="1:2" x14ac:dyDescent="0.25">
      <c r="A1231" s="1">
        <f t="shared" si="19"/>
        <v>101230</v>
      </c>
      <c r="B1231" t="s">
        <v>9</v>
      </c>
    </row>
    <row r="1232" spans="1:2" x14ac:dyDescent="0.25">
      <c r="A1232" s="1">
        <f t="shared" si="19"/>
        <v>101231</v>
      </c>
      <c r="B1232" t="s">
        <v>11</v>
      </c>
    </row>
    <row r="1233" spans="1:2" x14ac:dyDescent="0.25">
      <c r="A1233" s="1">
        <f t="shared" si="19"/>
        <v>101232</v>
      </c>
      <c r="B1233" t="s">
        <v>10</v>
      </c>
    </row>
    <row r="1234" spans="1:2" x14ac:dyDescent="0.25">
      <c r="A1234" s="1">
        <f t="shared" si="19"/>
        <v>101233</v>
      </c>
      <c r="B1234" t="s">
        <v>11</v>
      </c>
    </row>
    <row r="1235" spans="1:2" x14ac:dyDescent="0.25">
      <c r="A1235" s="1">
        <f t="shared" si="19"/>
        <v>101234</v>
      </c>
      <c r="B1235" t="s">
        <v>11</v>
      </c>
    </row>
    <row r="1236" spans="1:2" x14ac:dyDescent="0.25">
      <c r="A1236" s="1">
        <f t="shared" si="19"/>
        <v>101235</v>
      </c>
      <c r="B1236" t="s">
        <v>13</v>
      </c>
    </row>
    <row r="1237" spans="1:2" x14ac:dyDescent="0.25">
      <c r="A1237" s="1">
        <f t="shared" si="19"/>
        <v>101236</v>
      </c>
      <c r="B1237" t="s">
        <v>13</v>
      </c>
    </row>
    <row r="1238" spans="1:2" x14ac:dyDescent="0.25">
      <c r="A1238" s="1">
        <f t="shared" si="19"/>
        <v>101237</v>
      </c>
      <c r="B1238" t="s">
        <v>12</v>
      </c>
    </row>
    <row r="1239" spans="1:2" x14ac:dyDescent="0.25">
      <c r="A1239" s="1">
        <f t="shared" si="19"/>
        <v>101238</v>
      </c>
      <c r="B1239" t="s">
        <v>11</v>
      </c>
    </row>
    <row r="1240" spans="1:2" x14ac:dyDescent="0.25">
      <c r="A1240" s="1">
        <f t="shared" si="19"/>
        <v>101239</v>
      </c>
      <c r="B1240" t="s">
        <v>11</v>
      </c>
    </row>
    <row r="1241" spans="1:2" x14ac:dyDescent="0.25">
      <c r="A1241" s="1">
        <f t="shared" si="19"/>
        <v>101240</v>
      </c>
      <c r="B1241" t="s">
        <v>8</v>
      </c>
    </row>
    <row r="1242" spans="1:2" x14ac:dyDescent="0.25">
      <c r="A1242" s="1">
        <f t="shared" si="19"/>
        <v>101241</v>
      </c>
      <c r="B1242" t="s">
        <v>11</v>
      </c>
    </row>
    <row r="1243" spans="1:2" x14ac:dyDescent="0.25">
      <c r="A1243" s="1">
        <f t="shared" si="19"/>
        <v>101242</v>
      </c>
      <c r="B1243" t="s">
        <v>8</v>
      </c>
    </row>
    <row r="1244" spans="1:2" x14ac:dyDescent="0.25">
      <c r="A1244" s="1">
        <f t="shared" si="19"/>
        <v>101243</v>
      </c>
      <c r="B1244" t="s">
        <v>8</v>
      </c>
    </row>
    <row r="1245" spans="1:2" x14ac:dyDescent="0.25">
      <c r="A1245" s="1">
        <f t="shared" si="19"/>
        <v>101244</v>
      </c>
      <c r="B1245" t="s">
        <v>12</v>
      </c>
    </row>
    <row r="1246" spans="1:2" x14ac:dyDescent="0.25">
      <c r="A1246" s="1">
        <f t="shared" si="19"/>
        <v>101245</v>
      </c>
      <c r="B1246" t="s">
        <v>11</v>
      </c>
    </row>
    <row r="1247" spans="1:2" x14ac:dyDescent="0.25">
      <c r="A1247" s="1">
        <f t="shared" si="19"/>
        <v>101246</v>
      </c>
      <c r="B1247" t="s">
        <v>11</v>
      </c>
    </row>
    <row r="1248" spans="1:2" x14ac:dyDescent="0.25">
      <c r="A1248" s="1">
        <f t="shared" si="19"/>
        <v>101247</v>
      </c>
      <c r="B1248" t="s">
        <v>8</v>
      </c>
    </row>
    <row r="1249" spans="1:2" x14ac:dyDescent="0.25">
      <c r="A1249" s="1">
        <f t="shared" si="19"/>
        <v>101248</v>
      </c>
      <c r="B1249" t="s">
        <v>11</v>
      </c>
    </row>
    <row r="1250" spans="1:2" x14ac:dyDescent="0.25">
      <c r="A1250" s="1">
        <f t="shared" si="19"/>
        <v>101249</v>
      </c>
      <c r="B1250" t="s">
        <v>9</v>
      </c>
    </row>
    <row r="1251" spans="1:2" x14ac:dyDescent="0.25">
      <c r="A1251" s="1">
        <f t="shared" si="19"/>
        <v>101250</v>
      </c>
      <c r="B1251" t="s">
        <v>13</v>
      </c>
    </row>
    <row r="1252" spans="1:2" x14ac:dyDescent="0.25">
      <c r="A1252" s="1">
        <f t="shared" si="19"/>
        <v>101251</v>
      </c>
      <c r="B1252" t="s">
        <v>9</v>
      </c>
    </row>
    <row r="1253" spans="1:2" x14ac:dyDescent="0.25">
      <c r="A1253" s="1">
        <f t="shared" si="19"/>
        <v>101252</v>
      </c>
      <c r="B1253" t="s">
        <v>11</v>
      </c>
    </row>
    <row r="1254" spans="1:2" x14ac:dyDescent="0.25">
      <c r="A1254" s="1">
        <f t="shared" si="19"/>
        <v>101253</v>
      </c>
      <c r="B1254" t="s">
        <v>9</v>
      </c>
    </row>
    <row r="1255" spans="1:2" x14ac:dyDescent="0.25">
      <c r="A1255" s="1">
        <f t="shared" si="19"/>
        <v>101254</v>
      </c>
      <c r="B1255" t="s">
        <v>9</v>
      </c>
    </row>
    <row r="1256" spans="1:2" x14ac:dyDescent="0.25">
      <c r="A1256" s="1">
        <f t="shared" si="19"/>
        <v>101255</v>
      </c>
      <c r="B1256" t="s">
        <v>9</v>
      </c>
    </row>
    <row r="1257" spans="1:2" x14ac:dyDescent="0.25">
      <c r="A1257" s="1">
        <f t="shared" si="19"/>
        <v>101256</v>
      </c>
      <c r="B1257" t="s">
        <v>8</v>
      </c>
    </row>
    <row r="1258" spans="1:2" x14ac:dyDescent="0.25">
      <c r="A1258" s="1">
        <f t="shared" si="19"/>
        <v>101257</v>
      </c>
      <c r="B1258" t="s">
        <v>13</v>
      </c>
    </row>
    <row r="1259" spans="1:2" x14ac:dyDescent="0.25">
      <c r="A1259" s="1">
        <f t="shared" si="19"/>
        <v>101258</v>
      </c>
      <c r="B1259" t="s">
        <v>12</v>
      </c>
    </row>
    <row r="1260" spans="1:2" x14ac:dyDescent="0.25">
      <c r="A1260" s="1">
        <f t="shared" si="19"/>
        <v>101259</v>
      </c>
      <c r="B1260" t="s">
        <v>8</v>
      </c>
    </row>
    <row r="1261" spans="1:2" x14ac:dyDescent="0.25">
      <c r="A1261" s="1">
        <f t="shared" si="19"/>
        <v>101260</v>
      </c>
      <c r="B1261" t="s">
        <v>11</v>
      </c>
    </row>
    <row r="1262" spans="1:2" x14ac:dyDescent="0.25">
      <c r="A1262" s="1">
        <f t="shared" si="19"/>
        <v>101261</v>
      </c>
      <c r="B1262" t="s">
        <v>13</v>
      </c>
    </row>
    <row r="1263" spans="1:2" x14ac:dyDescent="0.25">
      <c r="A1263" s="1">
        <f t="shared" si="19"/>
        <v>101262</v>
      </c>
      <c r="B1263" t="s">
        <v>9</v>
      </c>
    </row>
    <row r="1264" spans="1:2" x14ac:dyDescent="0.25">
      <c r="A1264" s="1">
        <f t="shared" si="19"/>
        <v>101263</v>
      </c>
      <c r="B1264" t="s">
        <v>12</v>
      </c>
    </row>
    <row r="1265" spans="1:2" x14ac:dyDescent="0.25">
      <c r="A1265" s="1">
        <f t="shared" si="19"/>
        <v>101264</v>
      </c>
      <c r="B1265" t="s">
        <v>13</v>
      </c>
    </row>
    <row r="1266" spans="1:2" x14ac:dyDescent="0.25">
      <c r="A1266" s="1">
        <f t="shared" si="19"/>
        <v>101265</v>
      </c>
      <c r="B1266" t="s">
        <v>11</v>
      </c>
    </row>
    <row r="1267" spans="1:2" x14ac:dyDescent="0.25">
      <c r="A1267" s="1">
        <f t="shared" si="19"/>
        <v>101266</v>
      </c>
      <c r="B1267" t="s">
        <v>10</v>
      </c>
    </row>
    <row r="1268" spans="1:2" x14ac:dyDescent="0.25">
      <c r="A1268" s="1">
        <f t="shared" si="19"/>
        <v>101267</v>
      </c>
      <c r="B1268" t="s">
        <v>9</v>
      </c>
    </row>
    <row r="1269" spans="1:2" x14ac:dyDescent="0.25">
      <c r="A1269" s="1">
        <f t="shared" si="19"/>
        <v>101268</v>
      </c>
      <c r="B1269" t="s">
        <v>13</v>
      </c>
    </row>
    <row r="1270" spans="1:2" x14ac:dyDescent="0.25">
      <c r="A1270" s="1">
        <f t="shared" si="19"/>
        <v>101269</v>
      </c>
      <c r="B1270" t="s">
        <v>10</v>
      </c>
    </row>
    <row r="1271" spans="1:2" x14ac:dyDescent="0.25">
      <c r="A1271" s="1">
        <f t="shared" si="19"/>
        <v>101270</v>
      </c>
      <c r="B1271" t="s">
        <v>9</v>
      </c>
    </row>
    <row r="1272" spans="1:2" x14ac:dyDescent="0.25">
      <c r="A1272" s="1">
        <f t="shared" si="19"/>
        <v>101271</v>
      </c>
      <c r="B1272" t="s">
        <v>13</v>
      </c>
    </row>
    <row r="1273" spans="1:2" x14ac:dyDescent="0.25">
      <c r="A1273" s="1">
        <f t="shared" si="19"/>
        <v>101272</v>
      </c>
      <c r="B1273" t="s">
        <v>8</v>
      </c>
    </row>
    <row r="1274" spans="1:2" x14ac:dyDescent="0.25">
      <c r="A1274" s="1">
        <f t="shared" si="19"/>
        <v>101273</v>
      </c>
      <c r="B1274" t="s">
        <v>10</v>
      </c>
    </row>
    <row r="1275" spans="1:2" x14ac:dyDescent="0.25">
      <c r="A1275" s="1">
        <f t="shared" si="19"/>
        <v>101274</v>
      </c>
      <c r="B1275" t="s">
        <v>10</v>
      </c>
    </row>
    <row r="1276" spans="1:2" x14ac:dyDescent="0.25">
      <c r="A1276" s="1">
        <f t="shared" si="19"/>
        <v>101275</v>
      </c>
      <c r="B1276" t="s">
        <v>10</v>
      </c>
    </row>
    <row r="1277" spans="1:2" x14ac:dyDescent="0.25">
      <c r="A1277" s="1">
        <f t="shared" si="19"/>
        <v>101276</v>
      </c>
      <c r="B1277" t="s">
        <v>12</v>
      </c>
    </row>
    <row r="1278" spans="1:2" x14ac:dyDescent="0.25">
      <c r="A1278" s="1">
        <f t="shared" si="19"/>
        <v>101277</v>
      </c>
      <c r="B1278" t="s">
        <v>8</v>
      </c>
    </row>
    <row r="1279" spans="1:2" x14ac:dyDescent="0.25">
      <c r="A1279" s="1">
        <f t="shared" si="19"/>
        <v>101278</v>
      </c>
      <c r="B1279" t="s">
        <v>11</v>
      </c>
    </row>
    <row r="1280" spans="1:2" x14ac:dyDescent="0.25">
      <c r="A1280" s="1">
        <f t="shared" si="19"/>
        <v>101279</v>
      </c>
      <c r="B1280" t="s">
        <v>11</v>
      </c>
    </row>
    <row r="1281" spans="1:2" x14ac:dyDescent="0.25">
      <c r="A1281" s="1">
        <f t="shared" si="19"/>
        <v>101280</v>
      </c>
      <c r="B1281" t="s">
        <v>8</v>
      </c>
    </row>
    <row r="1282" spans="1:2" x14ac:dyDescent="0.25">
      <c r="A1282" s="1">
        <f t="shared" si="19"/>
        <v>101281</v>
      </c>
      <c r="B1282" t="s">
        <v>12</v>
      </c>
    </row>
    <row r="1283" spans="1:2" x14ac:dyDescent="0.25">
      <c r="A1283" s="1">
        <f t="shared" si="19"/>
        <v>101282</v>
      </c>
      <c r="B1283" t="s">
        <v>10</v>
      </c>
    </row>
    <row r="1284" spans="1:2" x14ac:dyDescent="0.25">
      <c r="A1284" s="1">
        <f t="shared" ref="A1284:A1347" si="20">A1283+1</f>
        <v>101283</v>
      </c>
      <c r="B1284" t="s">
        <v>13</v>
      </c>
    </row>
    <row r="1285" spans="1:2" x14ac:dyDescent="0.25">
      <c r="A1285" s="1">
        <f t="shared" si="20"/>
        <v>101284</v>
      </c>
      <c r="B1285" t="s">
        <v>13</v>
      </c>
    </row>
    <row r="1286" spans="1:2" x14ac:dyDescent="0.25">
      <c r="A1286" s="1">
        <f t="shared" si="20"/>
        <v>101285</v>
      </c>
      <c r="B1286" t="s">
        <v>13</v>
      </c>
    </row>
    <row r="1287" spans="1:2" x14ac:dyDescent="0.25">
      <c r="A1287" s="1">
        <f t="shared" si="20"/>
        <v>101286</v>
      </c>
      <c r="B1287" t="s">
        <v>8</v>
      </c>
    </row>
    <row r="1288" spans="1:2" x14ac:dyDescent="0.25">
      <c r="A1288" s="1">
        <f t="shared" si="20"/>
        <v>101287</v>
      </c>
      <c r="B1288" t="s">
        <v>8</v>
      </c>
    </row>
    <row r="1289" spans="1:2" x14ac:dyDescent="0.25">
      <c r="A1289" s="1">
        <f t="shared" si="20"/>
        <v>101288</v>
      </c>
      <c r="B1289" t="s">
        <v>9</v>
      </c>
    </row>
    <row r="1290" spans="1:2" x14ac:dyDescent="0.25">
      <c r="A1290" s="1">
        <f t="shared" si="20"/>
        <v>101289</v>
      </c>
      <c r="B1290" t="s">
        <v>10</v>
      </c>
    </row>
    <row r="1291" spans="1:2" x14ac:dyDescent="0.25">
      <c r="A1291" s="1">
        <f t="shared" si="20"/>
        <v>101290</v>
      </c>
      <c r="B1291" t="s">
        <v>12</v>
      </c>
    </row>
    <row r="1292" spans="1:2" x14ac:dyDescent="0.25">
      <c r="A1292" s="1">
        <f t="shared" si="20"/>
        <v>101291</v>
      </c>
      <c r="B1292" t="s">
        <v>13</v>
      </c>
    </row>
    <row r="1293" spans="1:2" x14ac:dyDescent="0.25">
      <c r="A1293" s="1">
        <f t="shared" si="20"/>
        <v>101292</v>
      </c>
      <c r="B1293" t="s">
        <v>13</v>
      </c>
    </row>
    <row r="1294" spans="1:2" x14ac:dyDescent="0.25">
      <c r="A1294" s="1">
        <f t="shared" si="20"/>
        <v>101293</v>
      </c>
      <c r="B1294" t="s">
        <v>10</v>
      </c>
    </row>
    <row r="1295" spans="1:2" x14ac:dyDescent="0.25">
      <c r="A1295" s="1">
        <f t="shared" si="20"/>
        <v>101294</v>
      </c>
      <c r="B1295" t="s">
        <v>9</v>
      </c>
    </row>
    <row r="1296" spans="1:2" x14ac:dyDescent="0.25">
      <c r="A1296" s="1">
        <f t="shared" si="20"/>
        <v>101295</v>
      </c>
      <c r="B1296" t="s">
        <v>8</v>
      </c>
    </row>
    <row r="1297" spans="1:2" x14ac:dyDescent="0.25">
      <c r="A1297" s="1">
        <f t="shared" si="20"/>
        <v>101296</v>
      </c>
      <c r="B1297" t="s">
        <v>11</v>
      </c>
    </row>
    <row r="1298" spans="1:2" x14ac:dyDescent="0.25">
      <c r="A1298" s="1">
        <f t="shared" si="20"/>
        <v>101297</v>
      </c>
      <c r="B1298" t="s">
        <v>8</v>
      </c>
    </row>
    <row r="1299" spans="1:2" x14ac:dyDescent="0.25">
      <c r="A1299" s="1">
        <f t="shared" si="20"/>
        <v>101298</v>
      </c>
      <c r="B1299" t="s">
        <v>10</v>
      </c>
    </row>
    <row r="1300" spans="1:2" x14ac:dyDescent="0.25">
      <c r="A1300" s="1">
        <f t="shared" si="20"/>
        <v>101299</v>
      </c>
      <c r="B1300" t="s">
        <v>8</v>
      </c>
    </row>
    <row r="1301" spans="1:2" x14ac:dyDescent="0.25">
      <c r="A1301" s="1">
        <f t="shared" si="20"/>
        <v>101300</v>
      </c>
      <c r="B1301" t="s">
        <v>11</v>
      </c>
    </row>
    <row r="1302" spans="1:2" x14ac:dyDescent="0.25">
      <c r="A1302" s="1">
        <f t="shared" si="20"/>
        <v>101301</v>
      </c>
      <c r="B1302" t="s">
        <v>8</v>
      </c>
    </row>
    <row r="1303" spans="1:2" x14ac:dyDescent="0.25">
      <c r="A1303" s="1">
        <f t="shared" si="20"/>
        <v>101302</v>
      </c>
      <c r="B1303" t="s">
        <v>9</v>
      </c>
    </row>
    <row r="1304" spans="1:2" x14ac:dyDescent="0.25">
      <c r="A1304" s="1">
        <f t="shared" si="20"/>
        <v>101303</v>
      </c>
      <c r="B1304" t="s">
        <v>12</v>
      </c>
    </row>
    <row r="1305" spans="1:2" x14ac:dyDescent="0.25">
      <c r="A1305" s="1">
        <f t="shared" si="20"/>
        <v>101304</v>
      </c>
      <c r="B1305" t="s">
        <v>13</v>
      </c>
    </row>
    <row r="1306" spans="1:2" x14ac:dyDescent="0.25">
      <c r="A1306" s="1">
        <f t="shared" si="20"/>
        <v>101305</v>
      </c>
      <c r="B1306" t="s">
        <v>13</v>
      </c>
    </row>
    <row r="1307" spans="1:2" x14ac:dyDescent="0.25">
      <c r="A1307" s="1">
        <f t="shared" si="20"/>
        <v>101306</v>
      </c>
      <c r="B1307" t="s">
        <v>8</v>
      </c>
    </row>
    <row r="1308" spans="1:2" x14ac:dyDescent="0.25">
      <c r="A1308" s="1">
        <f t="shared" si="20"/>
        <v>101307</v>
      </c>
      <c r="B1308" t="s">
        <v>8</v>
      </c>
    </row>
    <row r="1309" spans="1:2" x14ac:dyDescent="0.25">
      <c r="A1309" s="1">
        <f t="shared" si="20"/>
        <v>101308</v>
      </c>
      <c r="B1309" t="s">
        <v>13</v>
      </c>
    </row>
    <row r="1310" spans="1:2" x14ac:dyDescent="0.25">
      <c r="A1310" s="1">
        <f t="shared" si="20"/>
        <v>101309</v>
      </c>
      <c r="B1310" t="s">
        <v>8</v>
      </c>
    </row>
    <row r="1311" spans="1:2" x14ac:dyDescent="0.25">
      <c r="A1311" s="1">
        <f t="shared" si="20"/>
        <v>101310</v>
      </c>
      <c r="B1311" t="s">
        <v>8</v>
      </c>
    </row>
    <row r="1312" spans="1:2" x14ac:dyDescent="0.25">
      <c r="A1312" s="1">
        <f t="shared" si="20"/>
        <v>101311</v>
      </c>
      <c r="B1312" t="s">
        <v>13</v>
      </c>
    </row>
    <row r="1313" spans="1:2" x14ac:dyDescent="0.25">
      <c r="A1313" s="1">
        <f t="shared" si="20"/>
        <v>101312</v>
      </c>
      <c r="B1313" t="s">
        <v>10</v>
      </c>
    </row>
    <row r="1314" spans="1:2" x14ac:dyDescent="0.25">
      <c r="A1314" s="1">
        <f t="shared" si="20"/>
        <v>101313</v>
      </c>
      <c r="B1314" t="s">
        <v>10</v>
      </c>
    </row>
    <row r="1315" spans="1:2" x14ac:dyDescent="0.25">
      <c r="A1315" s="1">
        <f t="shared" si="20"/>
        <v>101314</v>
      </c>
      <c r="B1315" t="s">
        <v>13</v>
      </c>
    </row>
    <row r="1316" spans="1:2" x14ac:dyDescent="0.25">
      <c r="A1316" s="1">
        <f t="shared" si="20"/>
        <v>101315</v>
      </c>
      <c r="B1316" t="s">
        <v>13</v>
      </c>
    </row>
    <row r="1317" spans="1:2" x14ac:dyDescent="0.25">
      <c r="A1317" s="1">
        <f t="shared" si="20"/>
        <v>101316</v>
      </c>
      <c r="B1317" t="s">
        <v>8</v>
      </c>
    </row>
    <row r="1318" spans="1:2" x14ac:dyDescent="0.25">
      <c r="A1318" s="1">
        <f t="shared" si="20"/>
        <v>101317</v>
      </c>
      <c r="B1318" t="s">
        <v>8</v>
      </c>
    </row>
    <row r="1319" spans="1:2" x14ac:dyDescent="0.25">
      <c r="A1319" s="1">
        <f t="shared" si="20"/>
        <v>101318</v>
      </c>
      <c r="B1319" t="s">
        <v>8</v>
      </c>
    </row>
    <row r="1320" spans="1:2" x14ac:dyDescent="0.25">
      <c r="A1320" s="1">
        <f t="shared" si="20"/>
        <v>101319</v>
      </c>
      <c r="B1320" t="s">
        <v>11</v>
      </c>
    </row>
    <row r="1321" spans="1:2" x14ac:dyDescent="0.25">
      <c r="A1321" s="1">
        <f t="shared" si="20"/>
        <v>101320</v>
      </c>
      <c r="B1321" t="s">
        <v>11</v>
      </c>
    </row>
    <row r="1322" spans="1:2" x14ac:dyDescent="0.25">
      <c r="A1322" s="1">
        <f t="shared" si="20"/>
        <v>101321</v>
      </c>
      <c r="B1322" t="s">
        <v>11</v>
      </c>
    </row>
    <row r="1323" spans="1:2" x14ac:dyDescent="0.25">
      <c r="A1323" s="1">
        <f t="shared" si="20"/>
        <v>101322</v>
      </c>
      <c r="B1323" t="s">
        <v>13</v>
      </c>
    </row>
    <row r="1324" spans="1:2" x14ac:dyDescent="0.25">
      <c r="A1324" s="1">
        <f t="shared" si="20"/>
        <v>101323</v>
      </c>
      <c r="B1324" t="s">
        <v>12</v>
      </c>
    </row>
    <row r="1325" spans="1:2" x14ac:dyDescent="0.25">
      <c r="A1325" s="1">
        <f t="shared" si="20"/>
        <v>101324</v>
      </c>
      <c r="B1325" t="s">
        <v>9</v>
      </c>
    </row>
    <row r="1326" spans="1:2" x14ac:dyDescent="0.25">
      <c r="A1326" s="1">
        <f t="shared" si="20"/>
        <v>101325</v>
      </c>
      <c r="B1326" t="s">
        <v>10</v>
      </c>
    </row>
    <row r="1327" spans="1:2" x14ac:dyDescent="0.25">
      <c r="A1327" s="1">
        <f t="shared" si="20"/>
        <v>101326</v>
      </c>
      <c r="B1327" t="s">
        <v>13</v>
      </c>
    </row>
    <row r="1328" spans="1:2" x14ac:dyDescent="0.25">
      <c r="A1328" s="1">
        <f t="shared" si="20"/>
        <v>101327</v>
      </c>
      <c r="B1328" t="s">
        <v>13</v>
      </c>
    </row>
    <row r="1329" spans="1:2" x14ac:dyDescent="0.25">
      <c r="A1329" s="1">
        <f t="shared" si="20"/>
        <v>101328</v>
      </c>
      <c r="B1329" t="s">
        <v>13</v>
      </c>
    </row>
    <row r="1330" spans="1:2" x14ac:dyDescent="0.25">
      <c r="A1330" s="1">
        <f t="shared" si="20"/>
        <v>101329</v>
      </c>
      <c r="B1330" t="s">
        <v>8</v>
      </c>
    </row>
    <row r="1331" spans="1:2" x14ac:dyDescent="0.25">
      <c r="A1331" s="1">
        <f t="shared" si="20"/>
        <v>101330</v>
      </c>
      <c r="B1331" t="s">
        <v>9</v>
      </c>
    </row>
    <row r="1332" spans="1:2" x14ac:dyDescent="0.25">
      <c r="A1332" s="1">
        <f t="shared" si="20"/>
        <v>101331</v>
      </c>
      <c r="B1332" t="s">
        <v>12</v>
      </c>
    </row>
    <row r="1333" spans="1:2" x14ac:dyDescent="0.25">
      <c r="A1333" s="1">
        <f t="shared" si="20"/>
        <v>101332</v>
      </c>
      <c r="B1333" t="s">
        <v>9</v>
      </c>
    </row>
    <row r="1334" spans="1:2" x14ac:dyDescent="0.25">
      <c r="A1334" s="1">
        <f t="shared" si="20"/>
        <v>101333</v>
      </c>
      <c r="B1334" t="s">
        <v>11</v>
      </c>
    </row>
    <row r="1335" spans="1:2" x14ac:dyDescent="0.25">
      <c r="A1335" s="1">
        <f t="shared" si="20"/>
        <v>101334</v>
      </c>
      <c r="B1335" t="s">
        <v>12</v>
      </c>
    </row>
    <row r="1336" spans="1:2" x14ac:dyDescent="0.25">
      <c r="A1336" s="1">
        <f t="shared" si="20"/>
        <v>101335</v>
      </c>
      <c r="B1336" t="s">
        <v>9</v>
      </c>
    </row>
    <row r="1337" spans="1:2" x14ac:dyDescent="0.25">
      <c r="A1337" s="1">
        <f t="shared" si="20"/>
        <v>101336</v>
      </c>
      <c r="B1337" t="s">
        <v>10</v>
      </c>
    </row>
    <row r="1338" spans="1:2" x14ac:dyDescent="0.25">
      <c r="A1338" s="1">
        <f t="shared" si="20"/>
        <v>101337</v>
      </c>
      <c r="B1338" t="s">
        <v>10</v>
      </c>
    </row>
    <row r="1339" spans="1:2" x14ac:dyDescent="0.25">
      <c r="A1339" s="1">
        <f t="shared" si="20"/>
        <v>101338</v>
      </c>
      <c r="B1339" t="s">
        <v>11</v>
      </c>
    </row>
    <row r="1340" spans="1:2" x14ac:dyDescent="0.25">
      <c r="A1340" s="1">
        <f t="shared" si="20"/>
        <v>101339</v>
      </c>
      <c r="B1340" t="s">
        <v>13</v>
      </c>
    </row>
    <row r="1341" spans="1:2" x14ac:dyDescent="0.25">
      <c r="A1341" s="1">
        <f t="shared" si="20"/>
        <v>101340</v>
      </c>
      <c r="B1341" t="s">
        <v>9</v>
      </c>
    </row>
    <row r="1342" spans="1:2" x14ac:dyDescent="0.25">
      <c r="A1342" s="1">
        <f t="shared" si="20"/>
        <v>101341</v>
      </c>
      <c r="B1342" t="s">
        <v>13</v>
      </c>
    </row>
    <row r="1343" spans="1:2" x14ac:dyDescent="0.25">
      <c r="A1343" s="1">
        <f t="shared" si="20"/>
        <v>101342</v>
      </c>
      <c r="B1343" t="s">
        <v>13</v>
      </c>
    </row>
    <row r="1344" spans="1:2" x14ac:dyDescent="0.25">
      <c r="A1344" s="1">
        <f t="shared" si="20"/>
        <v>101343</v>
      </c>
      <c r="B1344" t="s">
        <v>12</v>
      </c>
    </row>
    <row r="1345" spans="1:2" x14ac:dyDescent="0.25">
      <c r="A1345" s="1">
        <f t="shared" si="20"/>
        <v>101344</v>
      </c>
      <c r="B1345" t="s">
        <v>9</v>
      </c>
    </row>
    <row r="1346" spans="1:2" x14ac:dyDescent="0.25">
      <c r="A1346" s="1">
        <f t="shared" si="20"/>
        <v>101345</v>
      </c>
      <c r="B1346" t="s">
        <v>8</v>
      </c>
    </row>
    <row r="1347" spans="1:2" x14ac:dyDescent="0.25">
      <c r="A1347" s="1">
        <f t="shared" si="20"/>
        <v>101346</v>
      </c>
      <c r="B1347" t="s">
        <v>11</v>
      </c>
    </row>
    <row r="1348" spans="1:2" x14ac:dyDescent="0.25">
      <c r="A1348" s="1">
        <f t="shared" ref="A1348:A1411" si="21">A1347+1</f>
        <v>101347</v>
      </c>
      <c r="B1348" t="s">
        <v>10</v>
      </c>
    </row>
    <row r="1349" spans="1:2" x14ac:dyDescent="0.25">
      <c r="A1349" s="1">
        <f t="shared" si="21"/>
        <v>101348</v>
      </c>
      <c r="B1349" t="s">
        <v>13</v>
      </c>
    </row>
    <row r="1350" spans="1:2" x14ac:dyDescent="0.25">
      <c r="A1350" s="1">
        <f t="shared" si="21"/>
        <v>101349</v>
      </c>
      <c r="B1350" t="s">
        <v>11</v>
      </c>
    </row>
    <row r="1351" spans="1:2" x14ac:dyDescent="0.25">
      <c r="A1351" s="1">
        <f t="shared" si="21"/>
        <v>101350</v>
      </c>
      <c r="B1351" t="s">
        <v>13</v>
      </c>
    </row>
    <row r="1352" spans="1:2" x14ac:dyDescent="0.25">
      <c r="A1352" s="1">
        <f t="shared" si="21"/>
        <v>101351</v>
      </c>
      <c r="B1352" t="s">
        <v>8</v>
      </c>
    </row>
    <row r="1353" spans="1:2" x14ac:dyDescent="0.25">
      <c r="A1353" s="1">
        <f t="shared" si="21"/>
        <v>101352</v>
      </c>
      <c r="B1353" t="s">
        <v>9</v>
      </c>
    </row>
    <row r="1354" spans="1:2" x14ac:dyDescent="0.25">
      <c r="A1354" s="1">
        <f t="shared" si="21"/>
        <v>101353</v>
      </c>
      <c r="B1354" t="s">
        <v>13</v>
      </c>
    </row>
    <row r="1355" spans="1:2" x14ac:dyDescent="0.25">
      <c r="A1355" s="1">
        <f t="shared" si="21"/>
        <v>101354</v>
      </c>
      <c r="B1355" t="s">
        <v>9</v>
      </c>
    </row>
    <row r="1356" spans="1:2" x14ac:dyDescent="0.25">
      <c r="A1356" s="1">
        <f t="shared" si="21"/>
        <v>101355</v>
      </c>
      <c r="B1356" t="s">
        <v>9</v>
      </c>
    </row>
    <row r="1357" spans="1:2" x14ac:dyDescent="0.25">
      <c r="A1357" s="1">
        <f t="shared" si="21"/>
        <v>101356</v>
      </c>
      <c r="B1357" t="s">
        <v>12</v>
      </c>
    </row>
    <row r="1358" spans="1:2" x14ac:dyDescent="0.25">
      <c r="A1358" s="1">
        <f t="shared" si="21"/>
        <v>101357</v>
      </c>
      <c r="B1358" t="s">
        <v>9</v>
      </c>
    </row>
    <row r="1359" spans="1:2" x14ac:dyDescent="0.25">
      <c r="A1359" s="1">
        <f t="shared" si="21"/>
        <v>101358</v>
      </c>
      <c r="B1359" t="s">
        <v>10</v>
      </c>
    </row>
    <row r="1360" spans="1:2" x14ac:dyDescent="0.25">
      <c r="A1360" s="1">
        <f t="shared" si="21"/>
        <v>101359</v>
      </c>
      <c r="B1360" t="s">
        <v>8</v>
      </c>
    </row>
    <row r="1361" spans="1:2" x14ac:dyDescent="0.25">
      <c r="A1361" s="1">
        <f t="shared" si="21"/>
        <v>101360</v>
      </c>
      <c r="B1361" t="s">
        <v>10</v>
      </c>
    </row>
    <row r="1362" spans="1:2" x14ac:dyDescent="0.25">
      <c r="A1362" s="1">
        <f t="shared" si="21"/>
        <v>101361</v>
      </c>
      <c r="B1362" t="s">
        <v>13</v>
      </c>
    </row>
    <row r="1363" spans="1:2" x14ac:dyDescent="0.25">
      <c r="A1363" s="1">
        <f t="shared" si="21"/>
        <v>101362</v>
      </c>
      <c r="B1363" t="s">
        <v>10</v>
      </c>
    </row>
    <row r="1364" spans="1:2" x14ac:dyDescent="0.25">
      <c r="A1364" s="1">
        <f t="shared" si="21"/>
        <v>101363</v>
      </c>
      <c r="B1364" t="s">
        <v>10</v>
      </c>
    </row>
    <row r="1365" spans="1:2" x14ac:dyDescent="0.25">
      <c r="A1365" s="1">
        <f t="shared" si="21"/>
        <v>101364</v>
      </c>
      <c r="B1365" t="s">
        <v>11</v>
      </c>
    </row>
    <row r="1366" spans="1:2" x14ac:dyDescent="0.25">
      <c r="A1366" s="1">
        <f t="shared" si="21"/>
        <v>101365</v>
      </c>
      <c r="B1366" t="s">
        <v>13</v>
      </c>
    </row>
    <row r="1367" spans="1:2" x14ac:dyDescent="0.25">
      <c r="A1367" s="1">
        <f t="shared" si="21"/>
        <v>101366</v>
      </c>
      <c r="B1367" t="s">
        <v>9</v>
      </c>
    </row>
    <row r="1368" spans="1:2" x14ac:dyDescent="0.25">
      <c r="A1368" s="1">
        <f t="shared" si="21"/>
        <v>101367</v>
      </c>
      <c r="B1368" t="s">
        <v>10</v>
      </c>
    </row>
    <row r="1369" spans="1:2" x14ac:dyDescent="0.25">
      <c r="A1369" s="1">
        <f t="shared" si="21"/>
        <v>101368</v>
      </c>
      <c r="B1369" t="s">
        <v>9</v>
      </c>
    </row>
    <row r="1370" spans="1:2" x14ac:dyDescent="0.25">
      <c r="A1370" s="1">
        <f t="shared" si="21"/>
        <v>101369</v>
      </c>
      <c r="B1370" t="s">
        <v>13</v>
      </c>
    </row>
    <row r="1371" spans="1:2" x14ac:dyDescent="0.25">
      <c r="A1371" s="1">
        <f t="shared" si="21"/>
        <v>101370</v>
      </c>
      <c r="B1371" t="s">
        <v>9</v>
      </c>
    </row>
    <row r="1372" spans="1:2" x14ac:dyDescent="0.25">
      <c r="A1372" s="1">
        <f t="shared" si="21"/>
        <v>101371</v>
      </c>
      <c r="B1372" t="s">
        <v>13</v>
      </c>
    </row>
    <row r="1373" spans="1:2" x14ac:dyDescent="0.25">
      <c r="A1373" s="1">
        <f t="shared" si="21"/>
        <v>101372</v>
      </c>
      <c r="B1373" t="s">
        <v>10</v>
      </c>
    </row>
    <row r="1374" spans="1:2" x14ac:dyDescent="0.25">
      <c r="A1374" s="1">
        <f t="shared" si="21"/>
        <v>101373</v>
      </c>
      <c r="B1374" t="s">
        <v>8</v>
      </c>
    </row>
    <row r="1375" spans="1:2" x14ac:dyDescent="0.25">
      <c r="A1375" s="1">
        <f t="shared" si="21"/>
        <v>101374</v>
      </c>
      <c r="B1375" t="s">
        <v>12</v>
      </c>
    </row>
    <row r="1376" spans="1:2" x14ac:dyDescent="0.25">
      <c r="A1376" s="1">
        <f t="shared" si="21"/>
        <v>101375</v>
      </c>
      <c r="B1376" t="s">
        <v>8</v>
      </c>
    </row>
    <row r="1377" spans="1:2" x14ac:dyDescent="0.25">
      <c r="A1377" s="1">
        <f t="shared" si="21"/>
        <v>101376</v>
      </c>
      <c r="B1377" t="s">
        <v>11</v>
      </c>
    </row>
    <row r="1378" spans="1:2" x14ac:dyDescent="0.25">
      <c r="A1378" s="1">
        <f t="shared" si="21"/>
        <v>101377</v>
      </c>
      <c r="B1378" t="s">
        <v>9</v>
      </c>
    </row>
    <row r="1379" spans="1:2" x14ac:dyDescent="0.25">
      <c r="A1379" s="1">
        <f t="shared" si="21"/>
        <v>101378</v>
      </c>
      <c r="B1379" t="s">
        <v>10</v>
      </c>
    </row>
    <row r="1380" spans="1:2" x14ac:dyDescent="0.25">
      <c r="A1380" s="1">
        <f t="shared" si="21"/>
        <v>101379</v>
      </c>
      <c r="B1380" t="s">
        <v>13</v>
      </c>
    </row>
    <row r="1381" spans="1:2" x14ac:dyDescent="0.25">
      <c r="A1381" s="1">
        <f t="shared" si="21"/>
        <v>101380</v>
      </c>
      <c r="B1381" t="s">
        <v>8</v>
      </c>
    </row>
    <row r="1382" spans="1:2" x14ac:dyDescent="0.25">
      <c r="A1382" s="1">
        <f t="shared" si="21"/>
        <v>101381</v>
      </c>
      <c r="B1382" t="s">
        <v>11</v>
      </c>
    </row>
    <row r="1383" spans="1:2" x14ac:dyDescent="0.25">
      <c r="A1383" s="1">
        <f t="shared" si="21"/>
        <v>101382</v>
      </c>
      <c r="B1383" t="s">
        <v>11</v>
      </c>
    </row>
    <row r="1384" spans="1:2" x14ac:dyDescent="0.25">
      <c r="A1384" s="1">
        <f t="shared" si="21"/>
        <v>101383</v>
      </c>
      <c r="B1384" t="s">
        <v>10</v>
      </c>
    </row>
    <row r="1385" spans="1:2" x14ac:dyDescent="0.25">
      <c r="A1385" s="1">
        <f t="shared" si="21"/>
        <v>101384</v>
      </c>
      <c r="B1385" t="s">
        <v>11</v>
      </c>
    </row>
    <row r="1386" spans="1:2" x14ac:dyDescent="0.25">
      <c r="A1386" s="1">
        <f t="shared" si="21"/>
        <v>101385</v>
      </c>
      <c r="B1386" t="s">
        <v>9</v>
      </c>
    </row>
    <row r="1387" spans="1:2" x14ac:dyDescent="0.25">
      <c r="A1387" s="1">
        <f t="shared" si="21"/>
        <v>101386</v>
      </c>
      <c r="B1387" t="s">
        <v>13</v>
      </c>
    </row>
    <row r="1388" spans="1:2" x14ac:dyDescent="0.25">
      <c r="A1388" s="1">
        <f t="shared" si="21"/>
        <v>101387</v>
      </c>
      <c r="B1388" t="s">
        <v>13</v>
      </c>
    </row>
    <row r="1389" spans="1:2" x14ac:dyDescent="0.25">
      <c r="A1389" s="1">
        <f t="shared" si="21"/>
        <v>101388</v>
      </c>
      <c r="B1389" t="s">
        <v>11</v>
      </c>
    </row>
    <row r="1390" spans="1:2" x14ac:dyDescent="0.25">
      <c r="A1390" s="1">
        <f t="shared" si="21"/>
        <v>101389</v>
      </c>
      <c r="B1390" t="s">
        <v>12</v>
      </c>
    </row>
    <row r="1391" spans="1:2" x14ac:dyDescent="0.25">
      <c r="A1391" s="1">
        <f t="shared" si="21"/>
        <v>101390</v>
      </c>
      <c r="B1391" t="s">
        <v>8</v>
      </c>
    </row>
    <row r="1392" spans="1:2" x14ac:dyDescent="0.25">
      <c r="A1392" s="1">
        <f t="shared" si="21"/>
        <v>101391</v>
      </c>
      <c r="B1392" t="s">
        <v>12</v>
      </c>
    </row>
    <row r="1393" spans="1:2" x14ac:dyDescent="0.25">
      <c r="A1393" s="1">
        <f t="shared" si="21"/>
        <v>101392</v>
      </c>
      <c r="B1393" t="s">
        <v>12</v>
      </c>
    </row>
    <row r="1394" spans="1:2" x14ac:dyDescent="0.25">
      <c r="A1394" s="1">
        <f t="shared" si="21"/>
        <v>101393</v>
      </c>
      <c r="B1394" t="s">
        <v>13</v>
      </c>
    </row>
    <row r="1395" spans="1:2" x14ac:dyDescent="0.25">
      <c r="A1395" s="1">
        <f t="shared" si="21"/>
        <v>101394</v>
      </c>
      <c r="B1395" t="s">
        <v>10</v>
      </c>
    </row>
    <row r="1396" spans="1:2" x14ac:dyDescent="0.25">
      <c r="A1396" s="1">
        <f t="shared" si="21"/>
        <v>101395</v>
      </c>
      <c r="B1396" t="s">
        <v>8</v>
      </c>
    </row>
    <row r="1397" spans="1:2" x14ac:dyDescent="0.25">
      <c r="A1397" s="1">
        <f t="shared" si="21"/>
        <v>101396</v>
      </c>
      <c r="B1397" t="s">
        <v>9</v>
      </c>
    </row>
    <row r="1398" spans="1:2" x14ac:dyDescent="0.25">
      <c r="A1398" s="1">
        <f t="shared" si="21"/>
        <v>101397</v>
      </c>
      <c r="B1398" t="s">
        <v>13</v>
      </c>
    </row>
    <row r="1399" spans="1:2" x14ac:dyDescent="0.25">
      <c r="A1399" s="1">
        <f t="shared" si="21"/>
        <v>101398</v>
      </c>
      <c r="B1399" t="s">
        <v>13</v>
      </c>
    </row>
    <row r="1400" spans="1:2" x14ac:dyDescent="0.25">
      <c r="A1400" s="1">
        <f t="shared" si="21"/>
        <v>101399</v>
      </c>
      <c r="B1400" t="s">
        <v>10</v>
      </c>
    </row>
    <row r="1401" spans="1:2" x14ac:dyDescent="0.25">
      <c r="A1401" s="1">
        <f t="shared" si="21"/>
        <v>101400</v>
      </c>
      <c r="B1401" t="s">
        <v>13</v>
      </c>
    </row>
    <row r="1402" spans="1:2" x14ac:dyDescent="0.25">
      <c r="A1402" s="1">
        <f t="shared" si="21"/>
        <v>101401</v>
      </c>
      <c r="B1402" t="s">
        <v>13</v>
      </c>
    </row>
    <row r="1403" spans="1:2" x14ac:dyDescent="0.25">
      <c r="A1403" s="1">
        <f t="shared" si="21"/>
        <v>101402</v>
      </c>
      <c r="B1403" t="s">
        <v>10</v>
      </c>
    </row>
    <row r="1404" spans="1:2" x14ac:dyDescent="0.25">
      <c r="A1404" s="1">
        <f t="shared" si="21"/>
        <v>101403</v>
      </c>
      <c r="B1404" t="s">
        <v>10</v>
      </c>
    </row>
    <row r="1405" spans="1:2" x14ac:dyDescent="0.25">
      <c r="A1405" s="1">
        <f t="shared" si="21"/>
        <v>101404</v>
      </c>
      <c r="B1405" t="s">
        <v>11</v>
      </c>
    </row>
    <row r="1406" spans="1:2" x14ac:dyDescent="0.25">
      <c r="A1406" s="1">
        <f t="shared" si="21"/>
        <v>101405</v>
      </c>
      <c r="B1406" t="s">
        <v>9</v>
      </c>
    </row>
    <row r="1407" spans="1:2" x14ac:dyDescent="0.25">
      <c r="A1407" s="1">
        <f t="shared" si="21"/>
        <v>101406</v>
      </c>
      <c r="B1407" t="s">
        <v>10</v>
      </c>
    </row>
    <row r="1408" spans="1:2" x14ac:dyDescent="0.25">
      <c r="A1408" s="1">
        <f t="shared" si="21"/>
        <v>101407</v>
      </c>
      <c r="B1408" t="s">
        <v>10</v>
      </c>
    </row>
    <row r="1409" spans="1:2" x14ac:dyDescent="0.25">
      <c r="A1409" s="1">
        <f t="shared" si="21"/>
        <v>101408</v>
      </c>
      <c r="B1409" t="s">
        <v>8</v>
      </c>
    </row>
    <row r="1410" spans="1:2" x14ac:dyDescent="0.25">
      <c r="A1410" s="1">
        <f t="shared" si="21"/>
        <v>101409</v>
      </c>
      <c r="B1410" t="s">
        <v>13</v>
      </c>
    </row>
    <row r="1411" spans="1:2" x14ac:dyDescent="0.25">
      <c r="A1411" s="1">
        <f t="shared" si="21"/>
        <v>101410</v>
      </c>
      <c r="B1411" t="s">
        <v>8</v>
      </c>
    </row>
    <row r="1412" spans="1:2" x14ac:dyDescent="0.25">
      <c r="A1412" s="1">
        <f t="shared" ref="A1412:A1475" si="22">A1411+1</f>
        <v>101411</v>
      </c>
      <c r="B1412" t="s">
        <v>10</v>
      </c>
    </row>
    <row r="1413" spans="1:2" x14ac:dyDescent="0.25">
      <c r="A1413" s="1">
        <f t="shared" si="22"/>
        <v>101412</v>
      </c>
      <c r="B1413" t="s">
        <v>13</v>
      </c>
    </row>
    <row r="1414" spans="1:2" x14ac:dyDescent="0.25">
      <c r="A1414" s="1">
        <f t="shared" si="22"/>
        <v>101413</v>
      </c>
      <c r="B1414" t="s">
        <v>9</v>
      </c>
    </row>
    <row r="1415" spans="1:2" x14ac:dyDescent="0.25">
      <c r="A1415" s="1">
        <f t="shared" si="22"/>
        <v>101414</v>
      </c>
      <c r="B1415" t="s">
        <v>12</v>
      </c>
    </row>
    <row r="1416" spans="1:2" x14ac:dyDescent="0.25">
      <c r="A1416" s="1">
        <f t="shared" si="22"/>
        <v>101415</v>
      </c>
      <c r="B1416" t="s">
        <v>13</v>
      </c>
    </row>
    <row r="1417" spans="1:2" x14ac:dyDescent="0.25">
      <c r="A1417" s="1">
        <f t="shared" si="22"/>
        <v>101416</v>
      </c>
      <c r="B1417" t="s">
        <v>9</v>
      </c>
    </row>
    <row r="1418" spans="1:2" x14ac:dyDescent="0.25">
      <c r="A1418" s="1">
        <f t="shared" si="22"/>
        <v>101417</v>
      </c>
      <c r="B1418" t="s">
        <v>8</v>
      </c>
    </row>
    <row r="1419" spans="1:2" x14ac:dyDescent="0.25">
      <c r="A1419" s="1">
        <f t="shared" si="22"/>
        <v>101418</v>
      </c>
      <c r="B1419" t="s">
        <v>13</v>
      </c>
    </row>
    <row r="1420" spans="1:2" x14ac:dyDescent="0.25">
      <c r="A1420" s="1">
        <f t="shared" si="22"/>
        <v>101419</v>
      </c>
      <c r="B1420" t="s">
        <v>9</v>
      </c>
    </row>
    <row r="1421" spans="1:2" x14ac:dyDescent="0.25">
      <c r="A1421" s="1">
        <f t="shared" si="22"/>
        <v>101420</v>
      </c>
      <c r="B1421" t="s">
        <v>12</v>
      </c>
    </row>
    <row r="1422" spans="1:2" x14ac:dyDescent="0.25">
      <c r="A1422" s="1">
        <f t="shared" si="22"/>
        <v>101421</v>
      </c>
      <c r="B1422" t="s">
        <v>11</v>
      </c>
    </row>
    <row r="1423" spans="1:2" x14ac:dyDescent="0.25">
      <c r="A1423" s="1">
        <f t="shared" si="22"/>
        <v>101422</v>
      </c>
      <c r="B1423" t="s">
        <v>8</v>
      </c>
    </row>
    <row r="1424" spans="1:2" x14ac:dyDescent="0.25">
      <c r="A1424" s="1">
        <f t="shared" si="22"/>
        <v>101423</v>
      </c>
      <c r="B1424" t="s">
        <v>13</v>
      </c>
    </row>
    <row r="1425" spans="1:2" x14ac:dyDescent="0.25">
      <c r="A1425" s="1">
        <f t="shared" si="22"/>
        <v>101424</v>
      </c>
      <c r="B1425" t="s">
        <v>9</v>
      </c>
    </row>
    <row r="1426" spans="1:2" x14ac:dyDescent="0.25">
      <c r="A1426" s="1">
        <f t="shared" si="22"/>
        <v>101425</v>
      </c>
      <c r="B1426" t="s">
        <v>9</v>
      </c>
    </row>
    <row r="1427" spans="1:2" x14ac:dyDescent="0.25">
      <c r="A1427" s="1">
        <f t="shared" si="22"/>
        <v>101426</v>
      </c>
      <c r="B1427" t="s">
        <v>12</v>
      </c>
    </row>
    <row r="1428" spans="1:2" x14ac:dyDescent="0.25">
      <c r="A1428" s="1">
        <f t="shared" si="22"/>
        <v>101427</v>
      </c>
      <c r="B1428" t="s">
        <v>11</v>
      </c>
    </row>
    <row r="1429" spans="1:2" x14ac:dyDescent="0.25">
      <c r="A1429" s="1">
        <f t="shared" si="22"/>
        <v>101428</v>
      </c>
      <c r="B1429" t="s">
        <v>12</v>
      </c>
    </row>
    <row r="1430" spans="1:2" x14ac:dyDescent="0.25">
      <c r="A1430" s="1">
        <f t="shared" si="22"/>
        <v>101429</v>
      </c>
      <c r="B1430" t="s">
        <v>9</v>
      </c>
    </row>
    <row r="1431" spans="1:2" x14ac:dyDescent="0.25">
      <c r="A1431" s="1">
        <f t="shared" si="22"/>
        <v>101430</v>
      </c>
      <c r="B1431" t="s">
        <v>11</v>
      </c>
    </row>
    <row r="1432" spans="1:2" x14ac:dyDescent="0.25">
      <c r="A1432" s="1">
        <f t="shared" si="22"/>
        <v>101431</v>
      </c>
      <c r="B1432" t="s">
        <v>9</v>
      </c>
    </row>
    <row r="1433" spans="1:2" x14ac:dyDescent="0.25">
      <c r="A1433" s="1">
        <f t="shared" si="22"/>
        <v>101432</v>
      </c>
      <c r="B1433" t="s">
        <v>10</v>
      </c>
    </row>
    <row r="1434" spans="1:2" x14ac:dyDescent="0.25">
      <c r="A1434" s="1">
        <f t="shared" si="22"/>
        <v>101433</v>
      </c>
      <c r="B1434" t="s">
        <v>13</v>
      </c>
    </row>
    <row r="1435" spans="1:2" x14ac:dyDescent="0.25">
      <c r="A1435" s="1">
        <f t="shared" si="22"/>
        <v>101434</v>
      </c>
      <c r="B1435" t="s">
        <v>12</v>
      </c>
    </row>
    <row r="1436" spans="1:2" x14ac:dyDescent="0.25">
      <c r="A1436" s="1">
        <f t="shared" si="22"/>
        <v>101435</v>
      </c>
      <c r="B1436" t="s">
        <v>8</v>
      </c>
    </row>
    <row r="1437" spans="1:2" x14ac:dyDescent="0.25">
      <c r="A1437" s="1">
        <f t="shared" si="22"/>
        <v>101436</v>
      </c>
      <c r="B1437" t="s">
        <v>12</v>
      </c>
    </row>
    <row r="1438" spans="1:2" x14ac:dyDescent="0.25">
      <c r="A1438" s="1">
        <f t="shared" si="22"/>
        <v>101437</v>
      </c>
      <c r="B1438" t="s">
        <v>8</v>
      </c>
    </row>
    <row r="1439" spans="1:2" x14ac:dyDescent="0.25">
      <c r="A1439" s="1">
        <f t="shared" si="22"/>
        <v>101438</v>
      </c>
      <c r="B1439" t="s">
        <v>10</v>
      </c>
    </row>
    <row r="1440" spans="1:2" x14ac:dyDescent="0.25">
      <c r="A1440" s="1">
        <f t="shared" si="22"/>
        <v>101439</v>
      </c>
      <c r="B1440" t="s">
        <v>8</v>
      </c>
    </row>
    <row r="1441" spans="1:2" x14ac:dyDescent="0.25">
      <c r="A1441" s="1">
        <f t="shared" si="22"/>
        <v>101440</v>
      </c>
      <c r="B1441" t="s">
        <v>13</v>
      </c>
    </row>
    <row r="1442" spans="1:2" x14ac:dyDescent="0.25">
      <c r="A1442" s="1">
        <f t="shared" si="22"/>
        <v>101441</v>
      </c>
      <c r="B1442" t="s">
        <v>9</v>
      </c>
    </row>
    <row r="1443" spans="1:2" x14ac:dyDescent="0.25">
      <c r="A1443" s="1">
        <f t="shared" si="22"/>
        <v>101442</v>
      </c>
      <c r="B1443" t="s">
        <v>11</v>
      </c>
    </row>
    <row r="1444" spans="1:2" x14ac:dyDescent="0.25">
      <c r="A1444" s="1">
        <f t="shared" si="22"/>
        <v>101443</v>
      </c>
      <c r="B1444" t="s">
        <v>8</v>
      </c>
    </row>
    <row r="1445" spans="1:2" x14ac:dyDescent="0.25">
      <c r="A1445" s="1">
        <f t="shared" si="22"/>
        <v>101444</v>
      </c>
      <c r="B1445" t="s">
        <v>12</v>
      </c>
    </row>
    <row r="1446" spans="1:2" x14ac:dyDescent="0.25">
      <c r="A1446" s="1">
        <f t="shared" si="22"/>
        <v>101445</v>
      </c>
      <c r="B1446" t="s">
        <v>11</v>
      </c>
    </row>
    <row r="1447" spans="1:2" x14ac:dyDescent="0.25">
      <c r="A1447" s="1">
        <f t="shared" si="22"/>
        <v>101446</v>
      </c>
      <c r="B1447" t="s">
        <v>13</v>
      </c>
    </row>
    <row r="1448" spans="1:2" x14ac:dyDescent="0.25">
      <c r="A1448" s="1">
        <f t="shared" si="22"/>
        <v>101447</v>
      </c>
      <c r="B1448" t="s">
        <v>13</v>
      </c>
    </row>
    <row r="1449" spans="1:2" x14ac:dyDescent="0.25">
      <c r="A1449" s="1">
        <f t="shared" si="22"/>
        <v>101448</v>
      </c>
      <c r="B1449" t="s">
        <v>13</v>
      </c>
    </row>
    <row r="1450" spans="1:2" x14ac:dyDescent="0.25">
      <c r="A1450" s="1">
        <f t="shared" si="22"/>
        <v>101449</v>
      </c>
      <c r="B1450" t="s">
        <v>11</v>
      </c>
    </row>
    <row r="1451" spans="1:2" x14ac:dyDescent="0.25">
      <c r="A1451" s="1">
        <f t="shared" si="22"/>
        <v>101450</v>
      </c>
      <c r="B1451" t="s">
        <v>11</v>
      </c>
    </row>
    <row r="1452" spans="1:2" x14ac:dyDescent="0.25">
      <c r="A1452" s="1">
        <f t="shared" si="22"/>
        <v>101451</v>
      </c>
      <c r="B1452" t="s">
        <v>11</v>
      </c>
    </row>
    <row r="1453" spans="1:2" x14ac:dyDescent="0.25">
      <c r="A1453" s="1">
        <f t="shared" si="22"/>
        <v>101452</v>
      </c>
      <c r="B1453" t="s">
        <v>10</v>
      </c>
    </row>
    <row r="1454" spans="1:2" x14ac:dyDescent="0.25">
      <c r="A1454" s="1">
        <f t="shared" si="22"/>
        <v>101453</v>
      </c>
      <c r="B1454" t="s">
        <v>10</v>
      </c>
    </row>
    <row r="1455" spans="1:2" x14ac:dyDescent="0.25">
      <c r="A1455" s="1">
        <f t="shared" si="22"/>
        <v>101454</v>
      </c>
      <c r="B1455" t="s">
        <v>11</v>
      </c>
    </row>
    <row r="1456" spans="1:2" x14ac:dyDescent="0.25">
      <c r="A1456" s="1">
        <f t="shared" si="22"/>
        <v>101455</v>
      </c>
      <c r="B1456" t="s">
        <v>10</v>
      </c>
    </row>
    <row r="1457" spans="1:2" x14ac:dyDescent="0.25">
      <c r="A1457" s="1">
        <f t="shared" si="22"/>
        <v>101456</v>
      </c>
      <c r="B1457" t="s">
        <v>11</v>
      </c>
    </row>
    <row r="1458" spans="1:2" x14ac:dyDescent="0.25">
      <c r="A1458" s="1">
        <f t="shared" si="22"/>
        <v>101457</v>
      </c>
      <c r="B1458" t="s">
        <v>13</v>
      </c>
    </row>
    <row r="1459" spans="1:2" x14ac:dyDescent="0.25">
      <c r="A1459" s="1">
        <f t="shared" si="22"/>
        <v>101458</v>
      </c>
      <c r="B1459" t="s">
        <v>13</v>
      </c>
    </row>
    <row r="1460" spans="1:2" x14ac:dyDescent="0.25">
      <c r="A1460" s="1">
        <f t="shared" si="22"/>
        <v>101459</v>
      </c>
      <c r="B1460" t="s">
        <v>11</v>
      </c>
    </row>
    <row r="1461" spans="1:2" x14ac:dyDescent="0.25">
      <c r="A1461" s="1">
        <f t="shared" si="22"/>
        <v>101460</v>
      </c>
      <c r="B1461" t="s">
        <v>8</v>
      </c>
    </row>
    <row r="1462" spans="1:2" x14ac:dyDescent="0.25">
      <c r="A1462" s="1">
        <f t="shared" si="22"/>
        <v>101461</v>
      </c>
      <c r="B1462" t="s">
        <v>10</v>
      </c>
    </row>
    <row r="1463" spans="1:2" x14ac:dyDescent="0.25">
      <c r="A1463" s="1">
        <f t="shared" si="22"/>
        <v>101462</v>
      </c>
      <c r="B1463" t="s">
        <v>9</v>
      </c>
    </row>
    <row r="1464" spans="1:2" x14ac:dyDescent="0.25">
      <c r="A1464" s="1">
        <f t="shared" si="22"/>
        <v>101463</v>
      </c>
      <c r="B1464" t="s">
        <v>13</v>
      </c>
    </row>
    <row r="1465" spans="1:2" x14ac:dyDescent="0.25">
      <c r="A1465" s="1">
        <f t="shared" si="22"/>
        <v>101464</v>
      </c>
      <c r="B1465" t="s">
        <v>10</v>
      </c>
    </row>
    <row r="1466" spans="1:2" x14ac:dyDescent="0.25">
      <c r="A1466" s="1">
        <f t="shared" si="22"/>
        <v>101465</v>
      </c>
      <c r="B1466" t="s">
        <v>13</v>
      </c>
    </row>
    <row r="1467" spans="1:2" x14ac:dyDescent="0.25">
      <c r="A1467" s="1">
        <f t="shared" si="22"/>
        <v>101466</v>
      </c>
      <c r="B1467" t="s">
        <v>10</v>
      </c>
    </row>
    <row r="1468" spans="1:2" x14ac:dyDescent="0.25">
      <c r="A1468" s="1">
        <f t="shared" si="22"/>
        <v>101467</v>
      </c>
      <c r="B1468" t="s">
        <v>10</v>
      </c>
    </row>
    <row r="1469" spans="1:2" x14ac:dyDescent="0.25">
      <c r="A1469" s="1">
        <f t="shared" si="22"/>
        <v>101468</v>
      </c>
      <c r="B1469" t="s">
        <v>8</v>
      </c>
    </row>
    <row r="1470" spans="1:2" x14ac:dyDescent="0.25">
      <c r="A1470" s="1">
        <f t="shared" si="22"/>
        <v>101469</v>
      </c>
      <c r="B1470" t="s">
        <v>13</v>
      </c>
    </row>
    <row r="1471" spans="1:2" x14ac:dyDescent="0.25">
      <c r="A1471" s="1">
        <f t="shared" si="22"/>
        <v>101470</v>
      </c>
      <c r="B1471" t="s">
        <v>13</v>
      </c>
    </row>
    <row r="1472" spans="1:2" x14ac:dyDescent="0.25">
      <c r="A1472" s="1">
        <f t="shared" si="22"/>
        <v>101471</v>
      </c>
      <c r="B1472" t="s">
        <v>10</v>
      </c>
    </row>
    <row r="1473" spans="1:2" x14ac:dyDescent="0.25">
      <c r="A1473" s="1">
        <f t="shared" si="22"/>
        <v>101472</v>
      </c>
      <c r="B1473" t="s">
        <v>8</v>
      </c>
    </row>
    <row r="1474" spans="1:2" x14ac:dyDescent="0.25">
      <c r="A1474" s="1">
        <f t="shared" si="22"/>
        <v>101473</v>
      </c>
      <c r="B1474" t="s">
        <v>13</v>
      </c>
    </row>
    <row r="1475" spans="1:2" x14ac:dyDescent="0.25">
      <c r="A1475" s="1">
        <f t="shared" si="22"/>
        <v>101474</v>
      </c>
      <c r="B1475" t="s">
        <v>10</v>
      </c>
    </row>
    <row r="1476" spans="1:2" x14ac:dyDescent="0.25">
      <c r="A1476" s="1">
        <f t="shared" ref="A1476:A1539" si="23">A1475+1</f>
        <v>101475</v>
      </c>
      <c r="B1476" t="s">
        <v>8</v>
      </c>
    </row>
    <row r="1477" spans="1:2" x14ac:dyDescent="0.25">
      <c r="A1477" s="1">
        <f t="shared" si="23"/>
        <v>101476</v>
      </c>
      <c r="B1477" t="s">
        <v>12</v>
      </c>
    </row>
    <row r="1478" spans="1:2" x14ac:dyDescent="0.25">
      <c r="A1478" s="1">
        <f t="shared" si="23"/>
        <v>101477</v>
      </c>
      <c r="B1478" t="s">
        <v>12</v>
      </c>
    </row>
    <row r="1479" spans="1:2" x14ac:dyDescent="0.25">
      <c r="A1479" s="1">
        <f t="shared" si="23"/>
        <v>101478</v>
      </c>
      <c r="B1479" t="s">
        <v>9</v>
      </c>
    </row>
    <row r="1480" spans="1:2" x14ac:dyDescent="0.25">
      <c r="A1480" s="1">
        <f t="shared" si="23"/>
        <v>101479</v>
      </c>
      <c r="B1480" t="s">
        <v>9</v>
      </c>
    </row>
    <row r="1481" spans="1:2" x14ac:dyDescent="0.25">
      <c r="A1481" s="1">
        <f t="shared" si="23"/>
        <v>101480</v>
      </c>
      <c r="B1481" t="s">
        <v>10</v>
      </c>
    </row>
    <row r="1482" spans="1:2" x14ac:dyDescent="0.25">
      <c r="A1482" s="1">
        <f t="shared" si="23"/>
        <v>101481</v>
      </c>
      <c r="B1482" t="s">
        <v>9</v>
      </c>
    </row>
    <row r="1483" spans="1:2" x14ac:dyDescent="0.25">
      <c r="A1483" s="1">
        <f t="shared" si="23"/>
        <v>101482</v>
      </c>
      <c r="B1483" t="s">
        <v>11</v>
      </c>
    </row>
    <row r="1484" spans="1:2" x14ac:dyDescent="0.25">
      <c r="A1484" s="1">
        <f t="shared" si="23"/>
        <v>101483</v>
      </c>
      <c r="B1484" t="s">
        <v>13</v>
      </c>
    </row>
    <row r="1485" spans="1:2" x14ac:dyDescent="0.25">
      <c r="A1485" s="1">
        <f t="shared" si="23"/>
        <v>101484</v>
      </c>
      <c r="B1485" t="s">
        <v>8</v>
      </c>
    </row>
    <row r="1486" spans="1:2" x14ac:dyDescent="0.25">
      <c r="A1486" s="1">
        <f t="shared" si="23"/>
        <v>101485</v>
      </c>
      <c r="B1486" t="s">
        <v>10</v>
      </c>
    </row>
    <row r="1487" spans="1:2" x14ac:dyDescent="0.25">
      <c r="A1487" s="1">
        <f t="shared" si="23"/>
        <v>101486</v>
      </c>
      <c r="B1487" t="s">
        <v>8</v>
      </c>
    </row>
    <row r="1488" spans="1:2" x14ac:dyDescent="0.25">
      <c r="A1488" s="1">
        <f t="shared" si="23"/>
        <v>101487</v>
      </c>
      <c r="B1488" t="s">
        <v>9</v>
      </c>
    </row>
    <row r="1489" spans="1:2" x14ac:dyDescent="0.25">
      <c r="A1489" s="1">
        <f t="shared" si="23"/>
        <v>101488</v>
      </c>
      <c r="B1489" t="s">
        <v>9</v>
      </c>
    </row>
    <row r="1490" spans="1:2" x14ac:dyDescent="0.25">
      <c r="A1490" s="1">
        <f t="shared" si="23"/>
        <v>101489</v>
      </c>
      <c r="B1490" t="s">
        <v>10</v>
      </c>
    </row>
    <row r="1491" spans="1:2" x14ac:dyDescent="0.25">
      <c r="A1491" s="1">
        <f t="shared" si="23"/>
        <v>101490</v>
      </c>
      <c r="B1491" t="s">
        <v>9</v>
      </c>
    </row>
    <row r="1492" spans="1:2" x14ac:dyDescent="0.25">
      <c r="A1492" s="1">
        <f t="shared" si="23"/>
        <v>101491</v>
      </c>
      <c r="B1492" t="s">
        <v>8</v>
      </c>
    </row>
    <row r="1493" spans="1:2" x14ac:dyDescent="0.25">
      <c r="A1493" s="1">
        <f t="shared" si="23"/>
        <v>101492</v>
      </c>
      <c r="B1493" t="s">
        <v>12</v>
      </c>
    </row>
    <row r="1494" spans="1:2" x14ac:dyDescent="0.25">
      <c r="A1494" s="1">
        <f t="shared" si="23"/>
        <v>101493</v>
      </c>
      <c r="B1494" t="s">
        <v>11</v>
      </c>
    </row>
    <row r="1495" spans="1:2" x14ac:dyDescent="0.25">
      <c r="A1495" s="1">
        <f t="shared" si="23"/>
        <v>101494</v>
      </c>
      <c r="B1495" t="s">
        <v>11</v>
      </c>
    </row>
    <row r="1496" spans="1:2" x14ac:dyDescent="0.25">
      <c r="A1496" s="1">
        <f t="shared" si="23"/>
        <v>101495</v>
      </c>
      <c r="B1496" t="s">
        <v>9</v>
      </c>
    </row>
    <row r="1497" spans="1:2" x14ac:dyDescent="0.25">
      <c r="A1497" s="1">
        <f t="shared" si="23"/>
        <v>101496</v>
      </c>
      <c r="B1497" t="s">
        <v>12</v>
      </c>
    </row>
    <row r="1498" spans="1:2" x14ac:dyDescent="0.25">
      <c r="A1498" s="1">
        <f t="shared" si="23"/>
        <v>101497</v>
      </c>
      <c r="B1498" t="s">
        <v>11</v>
      </c>
    </row>
    <row r="1499" spans="1:2" x14ac:dyDescent="0.25">
      <c r="A1499" s="1">
        <f t="shared" si="23"/>
        <v>101498</v>
      </c>
      <c r="B1499" t="s">
        <v>8</v>
      </c>
    </row>
    <row r="1500" spans="1:2" x14ac:dyDescent="0.25">
      <c r="A1500" s="1">
        <f t="shared" si="23"/>
        <v>101499</v>
      </c>
      <c r="B1500" t="s">
        <v>11</v>
      </c>
    </row>
    <row r="1501" spans="1:2" x14ac:dyDescent="0.25">
      <c r="A1501" s="1">
        <f t="shared" si="23"/>
        <v>101500</v>
      </c>
      <c r="B1501" t="s">
        <v>8</v>
      </c>
    </row>
    <row r="1502" spans="1:2" x14ac:dyDescent="0.25">
      <c r="A1502" s="1">
        <f t="shared" si="23"/>
        <v>101501</v>
      </c>
      <c r="B1502" t="s">
        <v>12</v>
      </c>
    </row>
    <row r="1503" spans="1:2" x14ac:dyDescent="0.25">
      <c r="A1503" s="1">
        <f t="shared" si="23"/>
        <v>101502</v>
      </c>
      <c r="B1503" t="s">
        <v>8</v>
      </c>
    </row>
    <row r="1504" spans="1:2" x14ac:dyDescent="0.25">
      <c r="A1504" s="1">
        <f t="shared" si="23"/>
        <v>101503</v>
      </c>
      <c r="B1504" t="s">
        <v>12</v>
      </c>
    </row>
    <row r="1505" spans="1:2" x14ac:dyDescent="0.25">
      <c r="A1505" s="1">
        <f t="shared" si="23"/>
        <v>101504</v>
      </c>
      <c r="B1505" t="s">
        <v>10</v>
      </c>
    </row>
    <row r="1506" spans="1:2" x14ac:dyDescent="0.25">
      <c r="A1506" s="1">
        <f t="shared" si="23"/>
        <v>101505</v>
      </c>
      <c r="B1506" t="s">
        <v>13</v>
      </c>
    </row>
    <row r="1507" spans="1:2" x14ac:dyDescent="0.25">
      <c r="A1507" s="1">
        <f t="shared" si="23"/>
        <v>101506</v>
      </c>
      <c r="B1507" t="s">
        <v>11</v>
      </c>
    </row>
    <row r="1508" spans="1:2" x14ac:dyDescent="0.25">
      <c r="A1508" s="1">
        <f t="shared" si="23"/>
        <v>101507</v>
      </c>
      <c r="B1508" t="s">
        <v>13</v>
      </c>
    </row>
    <row r="1509" spans="1:2" x14ac:dyDescent="0.25">
      <c r="A1509" s="1">
        <f t="shared" si="23"/>
        <v>101508</v>
      </c>
      <c r="B1509" t="s">
        <v>13</v>
      </c>
    </row>
    <row r="1510" spans="1:2" x14ac:dyDescent="0.25">
      <c r="A1510" s="1">
        <f t="shared" si="23"/>
        <v>101509</v>
      </c>
      <c r="B1510" t="s">
        <v>8</v>
      </c>
    </row>
    <row r="1511" spans="1:2" x14ac:dyDescent="0.25">
      <c r="A1511" s="1">
        <f t="shared" si="23"/>
        <v>101510</v>
      </c>
      <c r="B1511" t="s">
        <v>9</v>
      </c>
    </row>
    <row r="1512" spans="1:2" x14ac:dyDescent="0.25">
      <c r="A1512" s="1">
        <f t="shared" si="23"/>
        <v>101511</v>
      </c>
      <c r="B1512" t="s">
        <v>9</v>
      </c>
    </row>
    <row r="1513" spans="1:2" x14ac:dyDescent="0.25">
      <c r="A1513" s="1">
        <f t="shared" si="23"/>
        <v>101512</v>
      </c>
      <c r="B1513" t="s">
        <v>9</v>
      </c>
    </row>
    <row r="1514" spans="1:2" x14ac:dyDescent="0.25">
      <c r="A1514" s="1">
        <f t="shared" si="23"/>
        <v>101513</v>
      </c>
      <c r="B1514" t="s">
        <v>8</v>
      </c>
    </row>
    <row r="1515" spans="1:2" x14ac:dyDescent="0.25">
      <c r="A1515" s="1">
        <f t="shared" si="23"/>
        <v>101514</v>
      </c>
      <c r="B1515" t="s">
        <v>10</v>
      </c>
    </row>
    <row r="1516" spans="1:2" x14ac:dyDescent="0.25">
      <c r="A1516" s="1">
        <f t="shared" si="23"/>
        <v>101515</v>
      </c>
      <c r="B1516" t="s">
        <v>12</v>
      </c>
    </row>
    <row r="1517" spans="1:2" x14ac:dyDescent="0.25">
      <c r="A1517" s="1">
        <f t="shared" si="23"/>
        <v>101516</v>
      </c>
      <c r="B1517" t="s">
        <v>9</v>
      </c>
    </row>
    <row r="1518" spans="1:2" x14ac:dyDescent="0.25">
      <c r="A1518" s="1">
        <f t="shared" si="23"/>
        <v>101517</v>
      </c>
      <c r="B1518" t="s">
        <v>9</v>
      </c>
    </row>
    <row r="1519" spans="1:2" x14ac:dyDescent="0.25">
      <c r="A1519" s="1">
        <f t="shared" si="23"/>
        <v>101518</v>
      </c>
      <c r="B1519" t="s">
        <v>10</v>
      </c>
    </row>
    <row r="1520" spans="1:2" x14ac:dyDescent="0.25">
      <c r="A1520" s="1">
        <f t="shared" si="23"/>
        <v>101519</v>
      </c>
      <c r="B1520" t="s">
        <v>9</v>
      </c>
    </row>
    <row r="1521" spans="1:2" x14ac:dyDescent="0.25">
      <c r="A1521" s="1">
        <f t="shared" si="23"/>
        <v>101520</v>
      </c>
      <c r="B1521" t="s">
        <v>11</v>
      </c>
    </row>
    <row r="1522" spans="1:2" x14ac:dyDescent="0.25">
      <c r="A1522" s="1">
        <f t="shared" si="23"/>
        <v>101521</v>
      </c>
      <c r="B1522" t="s">
        <v>12</v>
      </c>
    </row>
    <row r="1523" spans="1:2" x14ac:dyDescent="0.25">
      <c r="A1523" s="1">
        <f t="shared" si="23"/>
        <v>101522</v>
      </c>
      <c r="B1523" t="s">
        <v>8</v>
      </c>
    </row>
    <row r="1524" spans="1:2" x14ac:dyDescent="0.25">
      <c r="A1524" s="1">
        <f t="shared" si="23"/>
        <v>101523</v>
      </c>
      <c r="B1524" t="s">
        <v>9</v>
      </c>
    </row>
    <row r="1525" spans="1:2" x14ac:dyDescent="0.25">
      <c r="A1525" s="1">
        <f t="shared" si="23"/>
        <v>101524</v>
      </c>
      <c r="B1525" t="s">
        <v>10</v>
      </c>
    </row>
    <row r="1526" spans="1:2" x14ac:dyDescent="0.25">
      <c r="A1526" s="1">
        <f t="shared" si="23"/>
        <v>101525</v>
      </c>
      <c r="B1526" t="s">
        <v>13</v>
      </c>
    </row>
    <row r="1527" spans="1:2" x14ac:dyDescent="0.25">
      <c r="A1527" s="1">
        <f t="shared" si="23"/>
        <v>101526</v>
      </c>
      <c r="B1527" t="s">
        <v>11</v>
      </c>
    </row>
    <row r="1528" spans="1:2" x14ac:dyDescent="0.25">
      <c r="A1528" s="1">
        <f t="shared" si="23"/>
        <v>101527</v>
      </c>
      <c r="B1528" t="s">
        <v>10</v>
      </c>
    </row>
    <row r="1529" spans="1:2" x14ac:dyDescent="0.25">
      <c r="A1529" s="1">
        <f t="shared" si="23"/>
        <v>101528</v>
      </c>
      <c r="B1529" t="s">
        <v>13</v>
      </c>
    </row>
    <row r="1530" spans="1:2" x14ac:dyDescent="0.25">
      <c r="A1530" s="1">
        <f t="shared" si="23"/>
        <v>101529</v>
      </c>
      <c r="B1530" t="s">
        <v>10</v>
      </c>
    </row>
    <row r="1531" spans="1:2" x14ac:dyDescent="0.25">
      <c r="A1531" s="1">
        <f t="shared" si="23"/>
        <v>101530</v>
      </c>
      <c r="B1531" t="s">
        <v>11</v>
      </c>
    </row>
    <row r="1532" spans="1:2" x14ac:dyDescent="0.25">
      <c r="A1532" s="1">
        <f t="shared" si="23"/>
        <v>101531</v>
      </c>
      <c r="B1532" t="s">
        <v>11</v>
      </c>
    </row>
    <row r="1533" spans="1:2" x14ac:dyDescent="0.25">
      <c r="A1533" s="1">
        <f t="shared" si="23"/>
        <v>101532</v>
      </c>
      <c r="B1533" t="s">
        <v>11</v>
      </c>
    </row>
    <row r="1534" spans="1:2" x14ac:dyDescent="0.25">
      <c r="A1534" s="1">
        <f t="shared" si="23"/>
        <v>101533</v>
      </c>
      <c r="B1534" t="s">
        <v>13</v>
      </c>
    </row>
    <row r="1535" spans="1:2" x14ac:dyDescent="0.25">
      <c r="A1535" s="1">
        <f t="shared" si="23"/>
        <v>101534</v>
      </c>
      <c r="B1535" t="s">
        <v>11</v>
      </c>
    </row>
    <row r="1536" spans="1:2" x14ac:dyDescent="0.25">
      <c r="A1536" s="1">
        <f t="shared" si="23"/>
        <v>101535</v>
      </c>
      <c r="B1536" t="s">
        <v>9</v>
      </c>
    </row>
    <row r="1537" spans="1:2" x14ac:dyDescent="0.25">
      <c r="A1537" s="1">
        <f t="shared" si="23"/>
        <v>101536</v>
      </c>
      <c r="B1537" t="s">
        <v>12</v>
      </c>
    </row>
    <row r="1538" spans="1:2" x14ac:dyDescent="0.25">
      <c r="A1538" s="1">
        <f t="shared" si="23"/>
        <v>101537</v>
      </c>
      <c r="B1538" t="s">
        <v>10</v>
      </c>
    </row>
    <row r="1539" spans="1:2" x14ac:dyDescent="0.25">
      <c r="A1539" s="1">
        <f t="shared" si="23"/>
        <v>101538</v>
      </c>
      <c r="B1539" t="s">
        <v>9</v>
      </c>
    </row>
    <row r="1540" spans="1:2" x14ac:dyDescent="0.25">
      <c r="A1540" s="1">
        <f t="shared" ref="A1540:A1603" si="24">A1539+1</f>
        <v>101539</v>
      </c>
      <c r="B1540" t="s">
        <v>10</v>
      </c>
    </row>
    <row r="1541" spans="1:2" x14ac:dyDescent="0.25">
      <c r="A1541" s="1">
        <f t="shared" si="24"/>
        <v>101540</v>
      </c>
      <c r="B1541" t="s">
        <v>9</v>
      </c>
    </row>
    <row r="1542" spans="1:2" x14ac:dyDescent="0.25">
      <c r="A1542" s="1">
        <f t="shared" si="24"/>
        <v>101541</v>
      </c>
      <c r="B1542" t="s">
        <v>9</v>
      </c>
    </row>
    <row r="1543" spans="1:2" x14ac:dyDescent="0.25">
      <c r="A1543" s="1">
        <f t="shared" si="24"/>
        <v>101542</v>
      </c>
      <c r="B1543" t="s">
        <v>11</v>
      </c>
    </row>
    <row r="1544" spans="1:2" x14ac:dyDescent="0.25">
      <c r="A1544" s="1">
        <f t="shared" si="24"/>
        <v>101543</v>
      </c>
      <c r="B1544" t="s">
        <v>11</v>
      </c>
    </row>
    <row r="1545" spans="1:2" x14ac:dyDescent="0.25">
      <c r="A1545" s="1">
        <f t="shared" si="24"/>
        <v>101544</v>
      </c>
      <c r="B1545" t="s">
        <v>9</v>
      </c>
    </row>
    <row r="1546" spans="1:2" x14ac:dyDescent="0.25">
      <c r="A1546" s="1">
        <f t="shared" si="24"/>
        <v>101545</v>
      </c>
      <c r="B1546" t="s">
        <v>13</v>
      </c>
    </row>
    <row r="1547" spans="1:2" x14ac:dyDescent="0.25">
      <c r="A1547" s="1">
        <f t="shared" si="24"/>
        <v>101546</v>
      </c>
      <c r="B1547" t="s">
        <v>11</v>
      </c>
    </row>
    <row r="1548" spans="1:2" x14ac:dyDescent="0.25">
      <c r="A1548" s="1">
        <f t="shared" si="24"/>
        <v>101547</v>
      </c>
      <c r="B1548" t="s">
        <v>8</v>
      </c>
    </row>
    <row r="1549" spans="1:2" x14ac:dyDescent="0.25">
      <c r="A1549" s="1">
        <f t="shared" si="24"/>
        <v>101548</v>
      </c>
      <c r="B1549" t="s">
        <v>12</v>
      </c>
    </row>
    <row r="1550" spans="1:2" x14ac:dyDescent="0.25">
      <c r="A1550" s="1">
        <f t="shared" si="24"/>
        <v>101549</v>
      </c>
      <c r="B1550" t="s">
        <v>9</v>
      </c>
    </row>
    <row r="1551" spans="1:2" x14ac:dyDescent="0.25">
      <c r="A1551" s="1">
        <f t="shared" si="24"/>
        <v>101550</v>
      </c>
      <c r="B1551" t="s">
        <v>11</v>
      </c>
    </row>
    <row r="1552" spans="1:2" x14ac:dyDescent="0.25">
      <c r="A1552" s="1">
        <f t="shared" si="24"/>
        <v>101551</v>
      </c>
      <c r="B1552" t="s">
        <v>9</v>
      </c>
    </row>
    <row r="1553" spans="1:2" x14ac:dyDescent="0.25">
      <c r="A1553" s="1">
        <f t="shared" si="24"/>
        <v>101552</v>
      </c>
      <c r="B1553" t="s">
        <v>9</v>
      </c>
    </row>
    <row r="1554" spans="1:2" x14ac:dyDescent="0.25">
      <c r="A1554" s="1">
        <f t="shared" si="24"/>
        <v>101553</v>
      </c>
      <c r="B1554" t="s">
        <v>13</v>
      </c>
    </row>
    <row r="1555" spans="1:2" x14ac:dyDescent="0.25">
      <c r="A1555" s="1">
        <f t="shared" si="24"/>
        <v>101554</v>
      </c>
      <c r="B1555" t="s">
        <v>11</v>
      </c>
    </row>
    <row r="1556" spans="1:2" x14ac:dyDescent="0.25">
      <c r="A1556" s="1">
        <f t="shared" si="24"/>
        <v>101555</v>
      </c>
      <c r="B1556" t="s">
        <v>8</v>
      </c>
    </row>
    <row r="1557" spans="1:2" x14ac:dyDescent="0.25">
      <c r="A1557" s="1">
        <f t="shared" si="24"/>
        <v>101556</v>
      </c>
      <c r="B1557" t="s">
        <v>8</v>
      </c>
    </row>
    <row r="1558" spans="1:2" x14ac:dyDescent="0.25">
      <c r="A1558" s="1">
        <f t="shared" si="24"/>
        <v>101557</v>
      </c>
      <c r="B1558" t="s">
        <v>8</v>
      </c>
    </row>
    <row r="1559" spans="1:2" x14ac:dyDescent="0.25">
      <c r="A1559" s="1">
        <f t="shared" si="24"/>
        <v>101558</v>
      </c>
      <c r="B1559" t="s">
        <v>8</v>
      </c>
    </row>
    <row r="1560" spans="1:2" x14ac:dyDescent="0.25">
      <c r="A1560" s="1">
        <f t="shared" si="24"/>
        <v>101559</v>
      </c>
      <c r="B1560" t="s">
        <v>13</v>
      </c>
    </row>
    <row r="1561" spans="1:2" x14ac:dyDescent="0.25">
      <c r="A1561" s="1">
        <f t="shared" si="24"/>
        <v>101560</v>
      </c>
      <c r="B1561" t="s">
        <v>10</v>
      </c>
    </row>
    <row r="1562" spans="1:2" x14ac:dyDescent="0.25">
      <c r="A1562" s="1">
        <f t="shared" si="24"/>
        <v>101561</v>
      </c>
      <c r="B1562" t="s">
        <v>8</v>
      </c>
    </row>
    <row r="1563" spans="1:2" x14ac:dyDescent="0.25">
      <c r="A1563" s="1">
        <f t="shared" si="24"/>
        <v>101562</v>
      </c>
      <c r="B1563" t="s">
        <v>11</v>
      </c>
    </row>
    <row r="1564" spans="1:2" x14ac:dyDescent="0.25">
      <c r="A1564" s="1">
        <f t="shared" si="24"/>
        <v>101563</v>
      </c>
      <c r="B1564" t="s">
        <v>11</v>
      </c>
    </row>
    <row r="1565" spans="1:2" x14ac:dyDescent="0.25">
      <c r="A1565" s="1">
        <f t="shared" si="24"/>
        <v>101564</v>
      </c>
      <c r="B1565" t="s">
        <v>11</v>
      </c>
    </row>
    <row r="1566" spans="1:2" x14ac:dyDescent="0.25">
      <c r="A1566" s="1">
        <f t="shared" si="24"/>
        <v>101565</v>
      </c>
      <c r="B1566" t="s">
        <v>13</v>
      </c>
    </row>
    <row r="1567" spans="1:2" x14ac:dyDescent="0.25">
      <c r="A1567" s="1">
        <f t="shared" si="24"/>
        <v>101566</v>
      </c>
      <c r="B1567" t="s">
        <v>9</v>
      </c>
    </row>
    <row r="1568" spans="1:2" x14ac:dyDescent="0.25">
      <c r="A1568" s="1">
        <f t="shared" si="24"/>
        <v>101567</v>
      </c>
      <c r="B1568" t="s">
        <v>12</v>
      </c>
    </row>
    <row r="1569" spans="1:2" x14ac:dyDescent="0.25">
      <c r="A1569" s="1">
        <f t="shared" si="24"/>
        <v>101568</v>
      </c>
      <c r="B1569" t="s">
        <v>13</v>
      </c>
    </row>
    <row r="1570" spans="1:2" x14ac:dyDescent="0.25">
      <c r="A1570" s="1">
        <f t="shared" si="24"/>
        <v>101569</v>
      </c>
      <c r="B1570" t="s">
        <v>8</v>
      </c>
    </row>
    <row r="1571" spans="1:2" x14ac:dyDescent="0.25">
      <c r="A1571" s="1">
        <f t="shared" si="24"/>
        <v>101570</v>
      </c>
      <c r="B1571" t="s">
        <v>9</v>
      </c>
    </row>
    <row r="1572" spans="1:2" x14ac:dyDescent="0.25">
      <c r="A1572" s="1">
        <f t="shared" si="24"/>
        <v>101571</v>
      </c>
      <c r="B1572" t="s">
        <v>12</v>
      </c>
    </row>
    <row r="1573" spans="1:2" x14ac:dyDescent="0.25">
      <c r="A1573" s="1">
        <f t="shared" si="24"/>
        <v>101572</v>
      </c>
      <c r="B1573" t="s">
        <v>9</v>
      </c>
    </row>
    <row r="1574" spans="1:2" x14ac:dyDescent="0.25">
      <c r="A1574" s="1">
        <f t="shared" si="24"/>
        <v>101573</v>
      </c>
      <c r="B1574" t="s">
        <v>12</v>
      </c>
    </row>
    <row r="1575" spans="1:2" x14ac:dyDescent="0.25">
      <c r="A1575" s="1">
        <f t="shared" si="24"/>
        <v>101574</v>
      </c>
      <c r="B1575" t="s">
        <v>11</v>
      </c>
    </row>
    <row r="1576" spans="1:2" x14ac:dyDescent="0.25">
      <c r="A1576" s="1">
        <f t="shared" si="24"/>
        <v>101575</v>
      </c>
      <c r="B1576" t="s">
        <v>13</v>
      </c>
    </row>
    <row r="1577" spans="1:2" x14ac:dyDescent="0.25">
      <c r="A1577" s="1">
        <f t="shared" si="24"/>
        <v>101576</v>
      </c>
      <c r="B1577" t="s">
        <v>12</v>
      </c>
    </row>
    <row r="1578" spans="1:2" x14ac:dyDescent="0.25">
      <c r="A1578" s="1">
        <f t="shared" si="24"/>
        <v>101577</v>
      </c>
      <c r="B1578" t="s">
        <v>10</v>
      </c>
    </row>
    <row r="1579" spans="1:2" x14ac:dyDescent="0.25">
      <c r="A1579" s="1">
        <f t="shared" si="24"/>
        <v>101578</v>
      </c>
      <c r="B1579" t="s">
        <v>8</v>
      </c>
    </row>
    <row r="1580" spans="1:2" x14ac:dyDescent="0.25">
      <c r="A1580" s="1">
        <f t="shared" si="24"/>
        <v>101579</v>
      </c>
      <c r="B1580" t="s">
        <v>13</v>
      </c>
    </row>
    <row r="1581" spans="1:2" x14ac:dyDescent="0.25">
      <c r="A1581" s="1">
        <f t="shared" si="24"/>
        <v>101580</v>
      </c>
      <c r="B1581" t="s">
        <v>8</v>
      </c>
    </row>
    <row r="1582" spans="1:2" x14ac:dyDescent="0.25">
      <c r="A1582" s="1">
        <f t="shared" si="24"/>
        <v>101581</v>
      </c>
      <c r="B1582" t="s">
        <v>10</v>
      </c>
    </row>
    <row r="1583" spans="1:2" x14ac:dyDescent="0.25">
      <c r="A1583" s="1">
        <f t="shared" si="24"/>
        <v>101582</v>
      </c>
      <c r="B1583" t="s">
        <v>13</v>
      </c>
    </row>
    <row r="1584" spans="1:2" x14ac:dyDescent="0.25">
      <c r="A1584" s="1">
        <f t="shared" si="24"/>
        <v>101583</v>
      </c>
      <c r="B1584" t="s">
        <v>11</v>
      </c>
    </row>
    <row r="1585" spans="1:2" x14ac:dyDescent="0.25">
      <c r="A1585" s="1">
        <f t="shared" si="24"/>
        <v>101584</v>
      </c>
      <c r="B1585" t="s">
        <v>12</v>
      </c>
    </row>
    <row r="1586" spans="1:2" x14ac:dyDescent="0.25">
      <c r="A1586" s="1">
        <f t="shared" si="24"/>
        <v>101585</v>
      </c>
      <c r="B1586" t="s">
        <v>9</v>
      </c>
    </row>
    <row r="1587" spans="1:2" x14ac:dyDescent="0.25">
      <c r="A1587" s="1">
        <f t="shared" si="24"/>
        <v>101586</v>
      </c>
      <c r="B1587" t="s">
        <v>9</v>
      </c>
    </row>
    <row r="1588" spans="1:2" x14ac:dyDescent="0.25">
      <c r="A1588" s="1">
        <f t="shared" si="24"/>
        <v>101587</v>
      </c>
      <c r="B1588" t="s">
        <v>13</v>
      </c>
    </row>
    <row r="1589" spans="1:2" x14ac:dyDescent="0.25">
      <c r="A1589" s="1">
        <f t="shared" si="24"/>
        <v>101588</v>
      </c>
      <c r="B1589" t="s">
        <v>9</v>
      </c>
    </row>
    <row r="1590" spans="1:2" x14ac:dyDescent="0.25">
      <c r="A1590" s="1">
        <f t="shared" si="24"/>
        <v>101589</v>
      </c>
      <c r="B1590" t="s">
        <v>9</v>
      </c>
    </row>
    <row r="1591" spans="1:2" x14ac:dyDescent="0.25">
      <c r="A1591" s="1">
        <f t="shared" si="24"/>
        <v>101590</v>
      </c>
      <c r="B1591" t="s">
        <v>11</v>
      </c>
    </row>
    <row r="1592" spans="1:2" x14ac:dyDescent="0.25">
      <c r="A1592" s="1">
        <f t="shared" si="24"/>
        <v>101591</v>
      </c>
      <c r="B1592" t="s">
        <v>12</v>
      </c>
    </row>
    <row r="1593" spans="1:2" x14ac:dyDescent="0.25">
      <c r="A1593" s="1">
        <f t="shared" si="24"/>
        <v>101592</v>
      </c>
      <c r="B1593" t="s">
        <v>12</v>
      </c>
    </row>
    <row r="1594" spans="1:2" x14ac:dyDescent="0.25">
      <c r="A1594" s="1">
        <f t="shared" si="24"/>
        <v>101593</v>
      </c>
      <c r="B1594" t="s">
        <v>8</v>
      </c>
    </row>
    <row r="1595" spans="1:2" x14ac:dyDescent="0.25">
      <c r="A1595" s="1">
        <f t="shared" si="24"/>
        <v>101594</v>
      </c>
      <c r="B1595" t="s">
        <v>10</v>
      </c>
    </row>
    <row r="1596" spans="1:2" x14ac:dyDescent="0.25">
      <c r="A1596" s="1">
        <f t="shared" si="24"/>
        <v>101595</v>
      </c>
      <c r="B1596" t="s">
        <v>9</v>
      </c>
    </row>
    <row r="1597" spans="1:2" x14ac:dyDescent="0.25">
      <c r="A1597" s="1">
        <f t="shared" si="24"/>
        <v>101596</v>
      </c>
      <c r="B1597" t="s">
        <v>11</v>
      </c>
    </row>
    <row r="1598" spans="1:2" x14ac:dyDescent="0.25">
      <c r="A1598" s="1">
        <f t="shared" si="24"/>
        <v>101597</v>
      </c>
      <c r="B1598" t="s">
        <v>12</v>
      </c>
    </row>
    <row r="1599" spans="1:2" x14ac:dyDescent="0.25">
      <c r="A1599" s="1">
        <f t="shared" si="24"/>
        <v>101598</v>
      </c>
      <c r="B1599" t="s">
        <v>8</v>
      </c>
    </row>
    <row r="1600" spans="1:2" x14ac:dyDescent="0.25">
      <c r="A1600" s="1">
        <f t="shared" si="24"/>
        <v>101599</v>
      </c>
      <c r="B1600" t="s">
        <v>13</v>
      </c>
    </row>
    <row r="1601" spans="1:2" x14ac:dyDescent="0.25">
      <c r="A1601" s="1">
        <f t="shared" si="24"/>
        <v>101600</v>
      </c>
      <c r="B1601" t="s">
        <v>13</v>
      </c>
    </row>
    <row r="1602" spans="1:2" x14ac:dyDescent="0.25">
      <c r="A1602" s="1">
        <f t="shared" si="24"/>
        <v>101601</v>
      </c>
      <c r="B1602" t="s">
        <v>9</v>
      </c>
    </row>
    <row r="1603" spans="1:2" x14ac:dyDescent="0.25">
      <c r="A1603" s="1">
        <f t="shared" si="24"/>
        <v>101602</v>
      </c>
      <c r="B1603" t="s">
        <v>11</v>
      </c>
    </row>
    <row r="1604" spans="1:2" x14ac:dyDescent="0.25">
      <c r="A1604" s="1">
        <f t="shared" ref="A1604:A1667" si="25">A1603+1</f>
        <v>101603</v>
      </c>
      <c r="B1604" t="s">
        <v>9</v>
      </c>
    </row>
    <row r="1605" spans="1:2" x14ac:dyDescent="0.25">
      <c r="A1605" s="1">
        <f t="shared" si="25"/>
        <v>101604</v>
      </c>
      <c r="B1605" t="s">
        <v>12</v>
      </c>
    </row>
    <row r="1606" spans="1:2" x14ac:dyDescent="0.25">
      <c r="A1606" s="1">
        <f t="shared" si="25"/>
        <v>101605</v>
      </c>
      <c r="B1606" t="s">
        <v>12</v>
      </c>
    </row>
    <row r="1607" spans="1:2" x14ac:dyDescent="0.25">
      <c r="A1607" s="1">
        <f t="shared" si="25"/>
        <v>101606</v>
      </c>
      <c r="B1607" t="s">
        <v>10</v>
      </c>
    </row>
    <row r="1608" spans="1:2" x14ac:dyDescent="0.25">
      <c r="A1608" s="1">
        <f t="shared" si="25"/>
        <v>101607</v>
      </c>
      <c r="B1608" t="s">
        <v>10</v>
      </c>
    </row>
    <row r="1609" spans="1:2" x14ac:dyDescent="0.25">
      <c r="A1609" s="1">
        <f t="shared" si="25"/>
        <v>101608</v>
      </c>
      <c r="B1609" t="s">
        <v>11</v>
      </c>
    </row>
    <row r="1610" spans="1:2" x14ac:dyDescent="0.25">
      <c r="A1610" s="1">
        <f t="shared" si="25"/>
        <v>101609</v>
      </c>
      <c r="B1610" t="s">
        <v>11</v>
      </c>
    </row>
    <row r="1611" spans="1:2" x14ac:dyDescent="0.25">
      <c r="A1611" s="1">
        <f t="shared" si="25"/>
        <v>101610</v>
      </c>
      <c r="B1611" t="s">
        <v>10</v>
      </c>
    </row>
    <row r="1612" spans="1:2" x14ac:dyDescent="0.25">
      <c r="A1612" s="1">
        <f t="shared" si="25"/>
        <v>101611</v>
      </c>
      <c r="B1612" t="s">
        <v>10</v>
      </c>
    </row>
    <row r="1613" spans="1:2" x14ac:dyDescent="0.25">
      <c r="A1613" s="1">
        <f t="shared" si="25"/>
        <v>101612</v>
      </c>
      <c r="B1613" t="s">
        <v>11</v>
      </c>
    </row>
    <row r="1614" spans="1:2" x14ac:dyDescent="0.25">
      <c r="A1614" s="1">
        <f t="shared" si="25"/>
        <v>101613</v>
      </c>
      <c r="B1614" t="s">
        <v>11</v>
      </c>
    </row>
    <row r="1615" spans="1:2" x14ac:dyDescent="0.25">
      <c r="A1615" s="1">
        <f t="shared" si="25"/>
        <v>101614</v>
      </c>
      <c r="B1615" t="s">
        <v>12</v>
      </c>
    </row>
    <row r="1616" spans="1:2" x14ac:dyDescent="0.25">
      <c r="A1616" s="1">
        <f t="shared" si="25"/>
        <v>101615</v>
      </c>
      <c r="B1616" t="s">
        <v>10</v>
      </c>
    </row>
    <row r="1617" spans="1:2" x14ac:dyDescent="0.25">
      <c r="A1617" s="1">
        <f t="shared" si="25"/>
        <v>101616</v>
      </c>
      <c r="B1617" t="s">
        <v>9</v>
      </c>
    </row>
    <row r="1618" spans="1:2" x14ac:dyDescent="0.25">
      <c r="A1618" s="1">
        <f t="shared" si="25"/>
        <v>101617</v>
      </c>
      <c r="B1618" t="s">
        <v>8</v>
      </c>
    </row>
    <row r="1619" spans="1:2" x14ac:dyDescent="0.25">
      <c r="A1619" s="1">
        <f t="shared" si="25"/>
        <v>101618</v>
      </c>
      <c r="B1619" t="s">
        <v>11</v>
      </c>
    </row>
    <row r="1620" spans="1:2" x14ac:dyDescent="0.25">
      <c r="A1620" s="1">
        <f t="shared" si="25"/>
        <v>101619</v>
      </c>
      <c r="B1620" t="s">
        <v>8</v>
      </c>
    </row>
    <row r="1621" spans="1:2" x14ac:dyDescent="0.25">
      <c r="A1621" s="1">
        <f t="shared" si="25"/>
        <v>101620</v>
      </c>
      <c r="B1621" t="s">
        <v>9</v>
      </c>
    </row>
    <row r="1622" spans="1:2" x14ac:dyDescent="0.25">
      <c r="A1622" s="1">
        <f t="shared" si="25"/>
        <v>101621</v>
      </c>
      <c r="B1622" t="s">
        <v>9</v>
      </c>
    </row>
    <row r="1623" spans="1:2" x14ac:dyDescent="0.25">
      <c r="A1623" s="1">
        <f t="shared" si="25"/>
        <v>101622</v>
      </c>
      <c r="B1623" t="s">
        <v>12</v>
      </c>
    </row>
    <row r="1624" spans="1:2" x14ac:dyDescent="0.25">
      <c r="A1624" s="1">
        <f t="shared" si="25"/>
        <v>101623</v>
      </c>
      <c r="B1624" t="s">
        <v>11</v>
      </c>
    </row>
    <row r="1625" spans="1:2" x14ac:dyDescent="0.25">
      <c r="A1625" s="1">
        <f t="shared" si="25"/>
        <v>101624</v>
      </c>
      <c r="B1625" t="s">
        <v>8</v>
      </c>
    </row>
    <row r="1626" spans="1:2" x14ac:dyDescent="0.25">
      <c r="A1626" s="1">
        <f t="shared" si="25"/>
        <v>101625</v>
      </c>
      <c r="B1626" t="s">
        <v>9</v>
      </c>
    </row>
    <row r="1627" spans="1:2" x14ac:dyDescent="0.25">
      <c r="A1627" s="1">
        <f t="shared" si="25"/>
        <v>101626</v>
      </c>
      <c r="B1627" t="s">
        <v>12</v>
      </c>
    </row>
    <row r="1628" spans="1:2" x14ac:dyDescent="0.25">
      <c r="A1628" s="1">
        <f t="shared" si="25"/>
        <v>101627</v>
      </c>
      <c r="B1628" t="s">
        <v>10</v>
      </c>
    </row>
    <row r="1629" spans="1:2" x14ac:dyDescent="0.25">
      <c r="A1629" s="1">
        <f t="shared" si="25"/>
        <v>101628</v>
      </c>
      <c r="B1629" t="s">
        <v>11</v>
      </c>
    </row>
    <row r="1630" spans="1:2" x14ac:dyDescent="0.25">
      <c r="A1630" s="1">
        <f t="shared" si="25"/>
        <v>101629</v>
      </c>
      <c r="B1630" t="s">
        <v>11</v>
      </c>
    </row>
    <row r="1631" spans="1:2" x14ac:dyDescent="0.25">
      <c r="A1631" s="1">
        <f t="shared" si="25"/>
        <v>101630</v>
      </c>
      <c r="B1631" t="s">
        <v>10</v>
      </c>
    </row>
    <row r="1632" spans="1:2" x14ac:dyDescent="0.25">
      <c r="A1632" s="1">
        <f t="shared" si="25"/>
        <v>101631</v>
      </c>
      <c r="B1632" t="s">
        <v>13</v>
      </c>
    </row>
    <row r="1633" spans="1:2" x14ac:dyDescent="0.25">
      <c r="A1633" s="1">
        <f t="shared" si="25"/>
        <v>101632</v>
      </c>
      <c r="B1633" t="s">
        <v>13</v>
      </c>
    </row>
    <row r="1634" spans="1:2" x14ac:dyDescent="0.25">
      <c r="A1634" s="1">
        <f t="shared" si="25"/>
        <v>101633</v>
      </c>
      <c r="B1634" t="s">
        <v>10</v>
      </c>
    </row>
    <row r="1635" spans="1:2" x14ac:dyDescent="0.25">
      <c r="A1635" s="1">
        <f t="shared" si="25"/>
        <v>101634</v>
      </c>
      <c r="B1635" t="s">
        <v>8</v>
      </c>
    </row>
    <row r="1636" spans="1:2" x14ac:dyDescent="0.25">
      <c r="A1636" s="1">
        <f t="shared" si="25"/>
        <v>101635</v>
      </c>
      <c r="B1636" t="s">
        <v>12</v>
      </c>
    </row>
    <row r="1637" spans="1:2" x14ac:dyDescent="0.25">
      <c r="A1637" s="1">
        <f t="shared" si="25"/>
        <v>101636</v>
      </c>
      <c r="B1637" t="s">
        <v>9</v>
      </c>
    </row>
    <row r="1638" spans="1:2" x14ac:dyDescent="0.25">
      <c r="A1638" s="1">
        <f t="shared" si="25"/>
        <v>101637</v>
      </c>
      <c r="B1638" t="s">
        <v>11</v>
      </c>
    </row>
    <row r="1639" spans="1:2" x14ac:dyDescent="0.25">
      <c r="A1639" s="1">
        <f t="shared" si="25"/>
        <v>101638</v>
      </c>
      <c r="B1639" t="s">
        <v>11</v>
      </c>
    </row>
    <row r="1640" spans="1:2" x14ac:dyDescent="0.25">
      <c r="A1640" s="1">
        <f t="shared" si="25"/>
        <v>101639</v>
      </c>
      <c r="B1640" t="s">
        <v>8</v>
      </c>
    </row>
    <row r="1641" spans="1:2" x14ac:dyDescent="0.25">
      <c r="A1641" s="1">
        <f t="shared" si="25"/>
        <v>101640</v>
      </c>
      <c r="B1641" t="s">
        <v>11</v>
      </c>
    </row>
    <row r="1642" spans="1:2" x14ac:dyDescent="0.25">
      <c r="A1642" s="1">
        <f t="shared" si="25"/>
        <v>101641</v>
      </c>
      <c r="B1642" t="s">
        <v>10</v>
      </c>
    </row>
    <row r="1643" spans="1:2" x14ac:dyDescent="0.25">
      <c r="A1643" s="1">
        <f t="shared" si="25"/>
        <v>101642</v>
      </c>
      <c r="B1643" t="s">
        <v>8</v>
      </c>
    </row>
    <row r="1644" spans="1:2" x14ac:dyDescent="0.25">
      <c r="A1644" s="1">
        <f t="shared" si="25"/>
        <v>101643</v>
      </c>
      <c r="B1644" t="s">
        <v>12</v>
      </c>
    </row>
    <row r="1645" spans="1:2" x14ac:dyDescent="0.25">
      <c r="A1645" s="1">
        <f t="shared" si="25"/>
        <v>101644</v>
      </c>
      <c r="B1645" t="s">
        <v>10</v>
      </c>
    </row>
    <row r="1646" spans="1:2" x14ac:dyDescent="0.25">
      <c r="A1646" s="1">
        <f t="shared" si="25"/>
        <v>101645</v>
      </c>
      <c r="B1646" t="s">
        <v>8</v>
      </c>
    </row>
    <row r="1647" spans="1:2" x14ac:dyDescent="0.25">
      <c r="A1647" s="1">
        <f t="shared" si="25"/>
        <v>101646</v>
      </c>
      <c r="B1647" t="s">
        <v>11</v>
      </c>
    </row>
    <row r="1648" spans="1:2" x14ac:dyDescent="0.25">
      <c r="A1648" s="1">
        <f t="shared" si="25"/>
        <v>101647</v>
      </c>
      <c r="B1648" t="s">
        <v>10</v>
      </c>
    </row>
    <row r="1649" spans="1:2" x14ac:dyDescent="0.25">
      <c r="A1649" s="1">
        <f t="shared" si="25"/>
        <v>101648</v>
      </c>
      <c r="B1649" t="s">
        <v>12</v>
      </c>
    </row>
    <row r="1650" spans="1:2" x14ac:dyDescent="0.25">
      <c r="A1650" s="1">
        <f t="shared" si="25"/>
        <v>101649</v>
      </c>
      <c r="B1650" t="s">
        <v>13</v>
      </c>
    </row>
    <row r="1651" spans="1:2" x14ac:dyDescent="0.25">
      <c r="A1651" s="1">
        <f t="shared" si="25"/>
        <v>101650</v>
      </c>
      <c r="B1651" t="s">
        <v>9</v>
      </c>
    </row>
    <row r="1652" spans="1:2" x14ac:dyDescent="0.25">
      <c r="A1652" s="1">
        <f t="shared" si="25"/>
        <v>101651</v>
      </c>
      <c r="B1652" t="s">
        <v>8</v>
      </c>
    </row>
    <row r="1653" spans="1:2" x14ac:dyDescent="0.25">
      <c r="A1653" s="1">
        <f t="shared" si="25"/>
        <v>101652</v>
      </c>
      <c r="B1653" t="s">
        <v>11</v>
      </c>
    </row>
    <row r="1654" spans="1:2" x14ac:dyDescent="0.25">
      <c r="A1654" s="1">
        <f t="shared" si="25"/>
        <v>101653</v>
      </c>
      <c r="B1654" t="s">
        <v>8</v>
      </c>
    </row>
    <row r="1655" spans="1:2" x14ac:dyDescent="0.25">
      <c r="A1655" s="1">
        <f t="shared" si="25"/>
        <v>101654</v>
      </c>
      <c r="B1655" t="s">
        <v>11</v>
      </c>
    </row>
    <row r="1656" spans="1:2" x14ac:dyDescent="0.25">
      <c r="A1656" s="1">
        <f t="shared" si="25"/>
        <v>101655</v>
      </c>
      <c r="B1656" t="s">
        <v>10</v>
      </c>
    </row>
    <row r="1657" spans="1:2" x14ac:dyDescent="0.25">
      <c r="A1657" s="1">
        <f t="shared" si="25"/>
        <v>101656</v>
      </c>
      <c r="B1657" t="s">
        <v>12</v>
      </c>
    </row>
    <row r="1658" spans="1:2" x14ac:dyDescent="0.25">
      <c r="A1658" s="1">
        <f t="shared" si="25"/>
        <v>101657</v>
      </c>
      <c r="B1658" t="s">
        <v>8</v>
      </c>
    </row>
    <row r="1659" spans="1:2" x14ac:dyDescent="0.25">
      <c r="A1659" s="1">
        <f t="shared" si="25"/>
        <v>101658</v>
      </c>
      <c r="B1659" t="s">
        <v>9</v>
      </c>
    </row>
    <row r="1660" spans="1:2" x14ac:dyDescent="0.25">
      <c r="A1660" s="1">
        <f t="shared" si="25"/>
        <v>101659</v>
      </c>
      <c r="B1660" t="s">
        <v>10</v>
      </c>
    </row>
    <row r="1661" spans="1:2" x14ac:dyDescent="0.25">
      <c r="A1661" s="1">
        <f t="shared" si="25"/>
        <v>101660</v>
      </c>
      <c r="B1661" t="s">
        <v>8</v>
      </c>
    </row>
    <row r="1662" spans="1:2" x14ac:dyDescent="0.25">
      <c r="A1662" s="1">
        <f t="shared" si="25"/>
        <v>101661</v>
      </c>
      <c r="B1662" t="s">
        <v>10</v>
      </c>
    </row>
    <row r="1663" spans="1:2" x14ac:dyDescent="0.25">
      <c r="A1663" s="1">
        <f t="shared" si="25"/>
        <v>101662</v>
      </c>
      <c r="B1663" t="s">
        <v>11</v>
      </c>
    </row>
    <row r="1664" spans="1:2" x14ac:dyDescent="0.25">
      <c r="A1664" s="1">
        <f t="shared" si="25"/>
        <v>101663</v>
      </c>
      <c r="B1664" t="s">
        <v>11</v>
      </c>
    </row>
    <row r="1665" spans="1:2" x14ac:dyDescent="0.25">
      <c r="A1665" s="1">
        <f t="shared" si="25"/>
        <v>101664</v>
      </c>
      <c r="B1665" t="s">
        <v>8</v>
      </c>
    </row>
    <row r="1666" spans="1:2" x14ac:dyDescent="0.25">
      <c r="A1666" s="1">
        <f t="shared" si="25"/>
        <v>101665</v>
      </c>
      <c r="B1666" t="s">
        <v>10</v>
      </c>
    </row>
    <row r="1667" spans="1:2" x14ac:dyDescent="0.25">
      <c r="A1667" s="1">
        <f t="shared" si="25"/>
        <v>101666</v>
      </c>
      <c r="B1667" t="s">
        <v>13</v>
      </c>
    </row>
    <row r="1668" spans="1:2" x14ac:dyDescent="0.25">
      <c r="A1668" s="1">
        <f t="shared" ref="A1668:A1731" si="26">A1667+1</f>
        <v>101667</v>
      </c>
      <c r="B1668" t="s">
        <v>8</v>
      </c>
    </row>
    <row r="1669" spans="1:2" x14ac:dyDescent="0.25">
      <c r="A1669" s="1">
        <f t="shared" si="26"/>
        <v>101668</v>
      </c>
      <c r="B1669" t="s">
        <v>10</v>
      </c>
    </row>
    <row r="1670" spans="1:2" x14ac:dyDescent="0.25">
      <c r="A1670" s="1">
        <f t="shared" si="26"/>
        <v>101669</v>
      </c>
      <c r="B1670" t="s">
        <v>13</v>
      </c>
    </row>
    <row r="1671" spans="1:2" x14ac:dyDescent="0.25">
      <c r="A1671" s="1">
        <f t="shared" si="26"/>
        <v>101670</v>
      </c>
      <c r="B1671" t="s">
        <v>10</v>
      </c>
    </row>
    <row r="1672" spans="1:2" x14ac:dyDescent="0.25">
      <c r="A1672" s="1">
        <f t="shared" si="26"/>
        <v>101671</v>
      </c>
      <c r="B1672" t="s">
        <v>9</v>
      </c>
    </row>
    <row r="1673" spans="1:2" x14ac:dyDescent="0.25">
      <c r="A1673" s="1">
        <f t="shared" si="26"/>
        <v>101672</v>
      </c>
      <c r="B1673" t="s">
        <v>11</v>
      </c>
    </row>
    <row r="1674" spans="1:2" x14ac:dyDescent="0.25">
      <c r="A1674" s="1">
        <f t="shared" si="26"/>
        <v>101673</v>
      </c>
      <c r="B1674" t="s">
        <v>10</v>
      </c>
    </row>
    <row r="1675" spans="1:2" x14ac:dyDescent="0.25">
      <c r="A1675" s="1">
        <f t="shared" si="26"/>
        <v>101674</v>
      </c>
      <c r="B1675" t="s">
        <v>10</v>
      </c>
    </row>
    <row r="1676" spans="1:2" x14ac:dyDescent="0.25">
      <c r="A1676" s="1">
        <f t="shared" si="26"/>
        <v>101675</v>
      </c>
      <c r="B1676" t="s">
        <v>8</v>
      </c>
    </row>
    <row r="1677" spans="1:2" x14ac:dyDescent="0.25">
      <c r="A1677" s="1">
        <f t="shared" si="26"/>
        <v>101676</v>
      </c>
      <c r="B1677" t="s">
        <v>9</v>
      </c>
    </row>
    <row r="1678" spans="1:2" x14ac:dyDescent="0.25">
      <c r="A1678" s="1">
        <f t="shared" si="26"/>
        <v>101677</v>
      </c>
      <c r="B1678" t="s">
        <v>13</v>
      </c>
    </row>
    <row r="1679" spans="1:2" x14ac:dyDescent="0.25">
      <c r="A1679" s="1">
        <f t="shared" si="26"/>
        <v>101678</v>
      </c>
      <c r="B1679" t="s">
        <v>13</v>
      </c>
    </row>
    <row r="1680" spans="1:2" x14ac:dyDescent="0.25">
      <c r="A1680" s="1">
        <f t="shared" si="26"/>
        <v>101679</v>
      </c>
      <c r="B1680" t="s">
        <v>10</v>
      </c>
    </row>
    <row r="1681" spans="1:2" x14ac:dyDescent="0.25">
      <c r="A1681" s="1">
        <f t="shared" si="26"/>
        <v>101680</v>
      </c>
      <c r="B1681" t="s">
        <v>13</v>
      </c>
    </row>
    <row r="1682" spans="1:2" x14ac:dyDescent="0.25">
      <c r="A1682" s="1">
        <f t="shared" si="26"/>
        <v>101681</v>
      </c>
      <c r="B1682" t="s">
        <v>10</v>
      </c>
    </row>
    <row r="1683" spans="1:2" x14ac:dyDescent="0.25">
      <c r="A1683" s="1">
        <f t="shared" si="26"/>
        <v>101682</v>
      </c>
      <c r="B1683" t="s">
        <v>8</v>
      </c>
    </row>
    <row r="1684" spans="1:2" x14ac:dyDescent="0.25">
      <c r="A1684" s="1">
        <f t="shared" si="26"/>
        <v>101683</v>
      </c>
      <c r="B1684" t="s">
        <v>9</v>
      </c>
    </row>
    <row r="1685" spans="1:2" x14ac:dyDescent="0.25">
      <c r="A1685" s="1">
        <f t="shared" si="26"/>
        <v>101684</v>
      </c>
      <c r="B1685" t="s">
        <v>11</v>
      </c>
    </row>
    <row r="1686" spans="1:2" x14ac:dyDescent="0.25">
      <c r="A1686" s="1">
        <f t="shared" si="26"/>
        <v>101685</v>
      </c>
      <c r="B1686" t="s">
        <v>12</v>
      </c>
    </row>
    <row r="1687" spans="1:2" x14ac:dyDescent="0.25">
      <c r="A1687" s="1">
        <f t="shared" si="26"/>
        <v>101686</v>
      </c>
      <c r="B1687" t="s">
        <v>12</v>
      </c>
    </row>
    <row r="1688" spans="1:2" x14ac:dyDescent="0.25">
      <c r="A1688" s="1">
        <f t="shared" si="26"/>
        <v>101687</v>
      </c>
      <c r="B1688" t="s">
        <v>9</v>
      </c>
    </row>
    <row r="1689" spans="1:2" x14ac:dyDescent="0.25">
      <c r="A1689" s="1">
        <f t="shared" si="26"/>
        <v>101688</v>
      </c>
      <c r="B1689" t="s">
        <v>8</v>
      </c>
    </row>
    <row r="1690" spans="1:2" x14ac:dyDescent="0.25">
      <c r="A1690" s="1">
        <f t="shared" si="26"/>
        <v>101689</v>
      </c>
      <c r="B1690" t="s">
        <v>12</v>
      </c>
    </row>
    <row r="1691" spans="1:2" x14ac:dyDescent="0.25">
      <c r="A1691" s="1">
        <f t="shared" si="26"/>
        <v>101690</v>
      </c>
      <c r="B1691" t="s">
        <v>9</v>
      </c>
    </row>
    <row r="1692" spans="1:2" x14ac:dyDescent="0.25">
      <c r="A1692" s="1">
        <f t="shared" si="26"/>
        <v>101691</v>
      </c>
      <c r="B1692" t="s">
        <v>8</v>
      </c>
    </row>
    <row r="1693" spans="1:2" x14ac:dyDescent="0.25">
      <c r="A1693" s="1">
        <f t="shared" si="26"/>
        <v>101692</v>
      </c>
      <c r="B1693" t="s">
        <v>8</v>
      </c>
    </row>
    <row r="1694" spans="1:2" x14ac:dyDescent="0.25">
      <c r="A1694" s="1">
        <f t="shared" si="26"/>
        <v>101693</v>
      </c>
      <c r="B1694" t="s">
        <v>10</v>
      </c>
    </row>
    <row r="1695" spans="1:2" x14ac:dyDescent="0.25">
      <c r="A1695" s="1">
        <f t="shared" si="26"/>
        <v>101694</v>
      </c>
      <c r="B1695" t="s">
        <v>9</v>
      </c>
    </row>
    <row r="1696" spans="1:2" x14ac:dyDescent="0.25">
      <c r="A1696" s="1">
        <f t="shared" si="26"/>
        <v>101695</v>
      </c>
      <c r="B1696" t="s">
        <v>9</v>
      </c>
    </row>
    <row r="1697" spans="1:2" x14ac:dyDescent="0.25">
      <c r="A1697" s="1">
        <f t="shared" si="26"/>
        <v>101696</v>
      </c>
      <c r="B1697" t="s">
        <v>11</v>
      </c>
    </row>
    <row r="1698" spans="1:2" x14ac:dyDescent="0.25">
      <c r="A1698" s="1">
        <f t="shared" si="26"/>
        <v>101697</v>
      </c>
      <c r="B1698" t="s">
        <v>9</v>
      </c>
    </row>
    <row r="1699" spans="1:2" x14ac:dyDescent="0.25">
      <c r="A1699" s="1">
        <f t="shared" si="26"/>
        <v>101698</v>
      </c>
      <c r="B1699" t="s">
        <v>9</v>
      </c>
    </row>
    <row r="1700" spans="1:2" x14ac:dyDescent="0.25">
      <c r="A1700" s="1">
        <f t="shared" si="26"/>
        <v>101699</v>
      </c>
      <c r="B1700" t="s">
        <v>13</v>
      </c>
    </row>
    <row r="1701" spans="1:2" x14ac:dyDescent="0.25">
      <c r="A1701" s="1">
        <f t="shared" si="26"/>
        <v>101700</v>
      </c>
      <c r="B1701" t="s">
        <v>9</v>
      </c>
    </row>
    <row r="1702" spans="1:2" x14ac:dyDescent="0.25">
      <c r="A1702" s="1">
        <f t="shared" si="26"/>
        <v>101701</v>
      </c>
      <c r="B1702" t="s">
        <v>11</v>
      </c>
    </row>
    <row r="1703" spans="1:2" x14ac:dyDescent="0.25">
      <c r="A1703" s="1">
        <f t="shared" si="26"/>
        <v>101702</v>
      </c>
      <c r="B1703" t="s">
        <v>12</v>
      </c>
    </row>
    <row r="1704" spans="1:2" x14ac:dyDescent="0.25">
      <c r="A1704" s="1">
        <f t="shared" si="26"/>
        <v>101703</v>
      </c>
      <c r="B1704" t="s">
        <v>10</v>
      </c>
    </row>
    <row r="1705" spans="1:2" x14ac:dyDescent="0.25">
      <c r="A1705" s="1">
        <f t="shared" si="26"/>
        <v>101704</v>
      </c>
      <c r="B1705" t="s">
        <v>8</v>
      </c>
    </row>
    <row r="1706" spans="1:2" x14ac:dyDescent="0.25">
      <c r="A1706" s="1">
        <f t="shared" si="26"/>
        <v>101705</v>
      </c>
      <c r="B1706" t="s">
        <v>13</v>
      </c>
    </row>
    <row r="1707" spans="1:2" x14ac:dyDescent="0.25">
      <c r="A1707" s="1">
        <f t="shared" si="26"/>
        <v>101706</v>
      </c>
      <c r="B1707" t="s">
        <v>9</v>
      </c>
    </row>
    <row r="1708" spans="1:2" x14ac:dyDescent="0.25">
      <c r="A1708" s="1">
        <f t="shared" si="26"/>
        <v>101707</v>
      </c>
      <c r="B1708" t="s">
        <v>11</v>
      </c>
    </row>
    <row r="1709" spans="1:2" x14ac:dyDescent="0.25">
      <c r="A1709" s="1">
        <f t="shared" si="26"/>
        <v>101708</v>
      </c>
      <c r="B1709" t="s">
        <v>13</v>
      </c>
    </row>
    <row r="1710" spans="1:2" x14ac:dyDescent="0.25">
      <c r="A1710" s="1">
        <f t="shared" si="26"/>
        <v>101709</v>
      </c>
      <c r="B1710" t="s">
        <v>13</v>
      </c>
    </row>
    <row r="1711" spans="1:2" x14ac:dyDescent="0.25">
      <c r="A1711" s="1">
        <f t="shared" si="26"/>
        <v>101710</v>
      </c>
      <c r="B1711" t="s">
        <v>11</v>
      </c>
    </row>
    <row r="1712" spans="1:2" x14ac:dyDescent="0.25">
      <c r="A1712" s="1">
        <f t="shared" si="26"/>
        <v>101711</v>
      </c>
      <c r="B1712" t="s">
        <v>13</v>
      </c>
    </row>
    <row r="1713" spans="1:2" x14ac:dyDescent="0.25">
      <c r="A1713" s="1">
        <f t="shared" si="26"/>
        <v>101712</v>
      </c>
      <c r="B1713" t="s">
        <v>8</v>
      </c>
    </row>
    <row r="1714" spans="1:2" x14ac:dyDescent="0.25">
      <c r="A1714" s="1">
        <f t="shared" si="26"/>
        <v>101713</v>
      </c>
      <c r="B1714" t="s">
        <v>12</v>
      </c>
    </row>
    <row r="1715" spans="1:2" x14ac:dyDescent="0.25">
      <c r="A1715" s="1">
        <f t="shared" si="26"/>
        <v>101714</v>
      </c>
      <c r="B1715" t="s">
        <v>12</v>
      </c>
    </row>
    <row r="1716" spans="1:2" x14ac:dyDescent="0.25">
      <c r="A1716" s="1">
        <f t="shared" si="26"/>
        <v>101715</v>
      </c>
      <c r="B1716" t="s">
        <v>13</v>
      </c>
    </row>
    <row r="1717" spans="1:2" x14ac:dyDescent="0.25">
      <c r="A1717" s="1">
        <f t="shared" si="26"/>
        <v>101716</v>
      </c>
      <c r="B1717" t="s">
        <v>11</v>
      </c>
    </row>
    <row r="1718" spans="1:2" x14ac:dyDescent="0.25">
      <c r="A1718" s="1">
        <f t="shared" si="26"/>
        <v>101717</v>
      </c>
      <c r="B1718" t="s">
        <v>8</v>
      </c>
    </row>
    <row r="1719" spans="1:2" x14ac:dyDescent="0.25">
      <c r="A1719" s="1">
        <f t="shared" si="26"/>
        <v>101718</v>
      </c>
      <c r="B1719" t="s">
        <v>10</v>
      </c>
    </row>
    <row r="1720" spans="1:2" x14ac:dyDescent="0.25">
      <c r="A1720" s="1">
        <f t="shared" si="26"/>
        <v>101719</v>
      </c>
      <c r="B1720" t="s">
        <v>9</v>
      </c>
    </row>
    <row r="1721" spans="1:2" x14ac:dyDescent="0.25">
      <c r="A1721" s="1">
        <f t="shared" si="26"/>
        <v>101720</v>
      </c>
      <c r="B1721" t="s">
        <v>13</v>
      </c>
    </row>
    <row r="1722" spans="1:2" x14ac:dyDescent="0.25">
      <c r="A1722" s="1">
        <f t="shared" si="26"/>
        <v>101721</v>
      </c>
      <c r="B1722" t="s">
        <v>9</v>
      </c>
    </row>
    <row r="1723" spans="1:2" x14ac:dyDescent="0.25">
      <c r="A1723" s="1">
        <f t="shared" si="26"/>
        <v>101722</v>
      </c>
      <c r="B1723" t="s">
        <v>11</v>
      </c>
    </row>
    <row r="1724" spans="1:2" x14ac:dyDescent="0.25">
      <c r="A1724" s="1">
        <f t="shared" si="26"/>
        <v>101723</v>
      </c>
      <c r="B1724" t="s">
        <v>12</v>
      </c>
    </row>
    <row r="1725" spans="1:2" x14ac:dyDescent="0.25">
      <c r="A1725" s="1">
        <f t="shared" si="26"/>
        <v>101724</v>
      </c>
      <c r="B1725" t="s">
        <v>8</v>
      </c>
    </row>
    <row r="1726" spans="1:2" x14ac:dyDescent="0.25">
      <c r="A1726" s="1">
        <f t="shared" si="26"/>
        <v>101725</v>
      </c>
      <c r="B1726" t="s">
        <v>11</v>
      </c>
    </row>
    <row r="1727" spans="1:2" x14ac:dyDescent="0.25">
      <c r="A1727" s="1">
        <f t="shared" si="26"/>
        <v>101726</v>
      </c>
      <c r="B1727" t="s">
        <v>9</v>
      </c>
    </row>
    <row r="1728" spans="1:2" x14ac:dyDescent="0.25">
      <c r="A1728" s="1">
        <f t="shared" si="26"/>
        <v>101727</v>
      </c>
      <c r="B1728" t="s">
        <v>11</v>
      </c>
    </row>
    <row r="1729" spans="1:2" x14ac:dyDescent="0.25">
      <c r="A1729" s="1">
        <f t="shared" si="26"/>
        <v>101728</v>
      </c>
      <c r="B1729" t="s">
        <v>8</v>
      </c>
    </row>
    <row r="1730" spans="1:2" x14ac:dyDescent="0.25">
      <c r="A1730" s="1">
        <f t="shared" si="26"/>
        <v>101729</v>
      </c>
      <c r="B1730" t="s">
        <v>11</v>
      </c>
    </row>
    <row r="1731" spans="1:2" x14ac:dyDescent="0.25">
      <c r="A1731" s="1">
        <f t="shared" si="26"/>
        <v>101730</v>
      </c>
      <c r="B1731" t="s">
        <v>10</v>
      </c>
    </row>
    <row r="1732" spans="1:2" x14ac:dyDescent="0.25">
      <c r="A1732" s="1">
        <f t="shared" ref="A1732:A1795" si="27">A1731+1</f>
        <v>101731</v>
      </c>
      <c r="B1732" t="s">
        <v>12</v>
      </c>
    </row>
    <row r="1733" spans="1:2" x14ac:dyDescent="0.25">
      <c r="A1733" s="1">
        <f t="shared" si="27"/>
        <v>101732</v>
      </c>
      <c r="B1733" t="s">
        <v>13</v>
      </c>
    </row>
    <row r="1734" spans="1:2" x14ac:dyDescent="0.25">
      <c r="A1734" s="1">
        <f t="shared" si="27"/>
        <v>101733</v>
      </c>
      <c r="B1734" t="s">
        <v>8</v>
      </c>
    </row>
    <row r="1735" spans="1:2" x14ac:dyDescent="0.25">
      <c r="A1735" s="1">
        <f t="shared" si="27"/>
        <v>101734</v>
      </c>
      <c r="B1735" t="s">
        <v>12</v>
      </c>
    </row>
    <row r="1736" spans="1:2" x14ac:dyDescent="0.25">
      <c r="A1736" s="1">
        <f t="shared" si="27"/>
        <v>101735</v>
      </c>
      <c r="B1736" t="s">
        <v>12</v>
      </c>
    </row>
    <row r="1737" spans="1:2" x14ac:dyDescent="0.25">
      <c r="A1737" s="1">
        <f t="shared" si="27"/>
        <v>101736</v>
      </c>
      <c r="B1737" t="s">
        <v>8</v>
      </c>
    </row>
    <row r="1738" spans="1:2" x14ac:dyDescent="0.25">
      <c r="A1738" s="1">
        <f t="shared" si="27"/>
        <v>101737</v>
      </c>
      <c r="B1738" t="s">
        <v>10</v>
      </c>
    </row>
    <row r="1739" spans="1:2" x14ac:dyDescent="0.25">
      <c r="A1739" s="1">
        <f t="shared" si="27"/>
        <v>101738</v>
      </c>
      <c r="B1739" t="s">
        <v>8</v>
      </c>
    </row>
    <row r="1740" spans="1:2" x14ac:dyDescent="0.25">
      <c r="A1740" s="1">
        <f t="shared" si="27"/>
        <v>101739</v>
      </c>
      <c r="B1740" t="s">
        <v>12</v>
      </c>
    </row>
    <row r="1741" spans="1:2" x14ac:dyDescent="0.25">
      <c r="A1741" s="1">
        <f t="shared" si="27"/>
        <v>101740</v>
      </c>
      <c r="B1741" t="s">
        <v>12</v>
      </c>
    </row>
    <row r="1742" spans="1:2" x14ac:dyDescent="0.25">
      <c r="A1742" s="1">
        <f t="shared" si="27"/>
        <v>101741</v>
      </c>
      <c r="B1742" t="s">
        <v>11</v>
      </c>
    </row>
    <row r="1743" spans="1:2" x14ac:dyDescent="0.25">
      <c r="A1743" s="1">
        <f t="shared" si="27"/>
        <v>101742</v>
      </c>
      <c r="B1743" t="s">
        <v>12</v>
      </c>
    </row>
    <row r="1744" spans="1:2" x14ac:dyDescent="0.25">
      <c r="A1744" s="1">
        <f t="shared" si="27"/>
        <v>101743</v>
      </c>
      <c r="B1744" t="s">
        <v>9</v>
      </c>
    </row>
    <row r="1745" spans="1:2" x14ac:dyDescent="0.25">
      <c r="A1745" s="1">
        <f t="shared" si="27"/>
        <v>101744</v>
      </c>
      <c r="B1745" t="s">
        <v>8</v>
      </c>
    </row>
    <row r="1746" spans="1:2" x14ac:dyDescent="0.25">
      <c r="A1746" s="1">
        <f t="shared" si="27"/>
        <v>101745</v>
      </c>
      <c r="B1746" t="s">
        <v>12</v>
      </c>
    </row>
    <row r="1747" spans="1:2" x14ac:dyDescent="0.25">
      <c r="A1747" s="1">
        <f t="shared" si="27"/>
        <v>101746</v>
      </c>
      <c r="B1747" t="s">
        <v>12</v>
      </c>
    </row>
    <row r="1748" spans="1:2" x14ac:dyDescent="0.25">
      <c r="A1748" s="1">
        <f t="shared" si="27"/>
        <v>101747</v>
      </c>
      <c r="B1748" t="s">
        <v>8</v>
      </c>
    </row>
    <row r="1749" spans="1:2" x14ac:dyDescent="0.25">
      <c r="A1749" s="1">
        <f t="shared" si="27"/>
        <v>101748</v>
      </c>
      <c r="B1749" t="s">
        <v>12</v>
      </c>
    </row>
    <row r="1750" spans="1:2" x14ac:dyDescent="0.25">
      <c r="A1750" s="1">
        <f t="shared" si="27"/>
        <v>101749</v>
      </c>
      <c r="B1750" t="s">
        <v>9</v>
      </c>
    </row>
    <row r="1751" spans="1:2" x14ac:dyDescent="0.25">
      <c r="A1751" s="1">
        <f t="shared" si="27"/>
        <v>101750</v>
      </c>
      <c r="B1751" t="s">
        <v>9</v>
      </c>
    </row>
    <row r="1752" spans="1:2" x14ac:dyDescent="0.25">
      <c r="A1752" s="1">
        <f t="shared" si="27"/>
        <v>101751</v>
      </c>
      <c r="B1752" t="s">
        <v>11</v>
      </c>
    </row>
    <row r="1753" spans="1:2" x14ac:dyDescent="0.25">
      <c r="A1753" s="1">
        <f t="shared" si="27"/>
        <v>101752</v>
      </c>
      <c r="B1753" t="s">
        <v>10</v>
      </c>
    </row>
    <row r="1754" spans="1:2" x14ac:dyDescent="0.25">
      <c r="A1754" s="1">
        <f t="shared" si="27"/>
        <v>101753</v>
      </c>
      <c r="B1754" t="s">
        <v>12</v>
      </c>
    </row>
    <row r="1755" spans="1:2" x14ac:dyDescent="0.25">
      <c r="A1755" s="1">
        <f t="shared" si="27"/>
        <v>101754</v>
      </c>
      <c r="B1755" t="s">
        <v>13</v>
      </c>
    </row>
    <row r="1756" spans="1:2" x14ac:dyDescent="0.25">
      <c r="A1756" s="1">
        <f t="shared" si="27"/>
        <v>101755</v>
      </c>
      <c r="B1756" t="s">
        <v>13</v>
      </c>
    </row>
    <row r="1757" spans="1:2" x14ac:dyDescent="0.25">
      <c r="A1757" s="1">
        <f t="shared" si="27"/>
        <v>101756</v>
      </c>
      <c r="B1757" t="s">
        <v>12</v>
      </c>
    </row>
    <row r="1758" spans="1:2" x14ac:dyDescent="0.25">
      <c r="A1758" s="1">
        <f t="shared" si="27"/>
        <v>101757</v>
      </c>
      <c r="B1758" t="s">
        <v>11</v>
      </c>
    </row>
    <row r="1759" spans="1:2" x14ac:dyDescent="0.25">
      <c r="A1759" s="1">
        <f t="shared" si="27"/>
        <v>101758</v>
      </c>
      <c r="B1759" t="s">
        <v>9</v>
      </c>
    </row>
    <row r="1760" spans="1:2" x14ac:dyDescent="0.25">
      <c r="A1760" s="1">
        <f t="shared" si="27"/>
        <v>101759</v>
      </c>
      <c r="B1760" t="s">
        <v>10</v>
      </c>
    </row>
    <row r="1761" spans="1:2" x14ac:dyDescent="0.25">
      <c r="A1761" s="1">
        <f t="shared" si="27"/>
        <v>101760</v>
      </c>
      <c r="B1761" t="s">
        <v>11</v>
      </c>
    </row>
    <row r="1762" spans="1:2" x14ac:dyDescent="0.25">
      <c r="A1762" s="1">
        <f t="shared" si="27"/>
        <v>101761</v>
      </c>
      <c r="B1762" t="s">
        <v>8</v>
      </c>
    </row>
    <row r="1763" spans="1:2" x14ac:dyDescent="0.25">
      <c r="A1763" s="1">
        <f t="shared" si="27"/>
        <v>101762</v>
      </c>
      <c r="B1763" t="s">
        <v>13</v>
      </c>
    </row>
    <row r="1764" spans="1:2" x14ac:dyDescent="0.25">
      <c r="A1764" s="1">
        <f t="shared" si="27"/>
        <v>101763</v>
      </c>
      <c r="B1764" t="s">
        <v>12</v>
      </c>
    </row>
    <row r="1765" spans="1:2" x14ac:dyDescent="0.25">
      <c r="A1765" s="1">
        <f t="shared" si="27"/>
        <v>101764</v>
      </c>
      <c r="B1765" t="s">
        <v>11</v>
      </c>
    </row>
    <row r="1766" spans="1:2" x14ac:dyDescent="0.25">
      <c r="A1766" s="1">
        <f t="shared" si="27"/>
        <v>101765</v>
      </c>
      <c r="B1766" t="s">
        <v>9</v>
      </c>
    </row>
    <row r="1767" spans="1:2" x14ac:dyDescent="0.25">
      <c r="A1767" s="1">
        <f t="shared" si="27"/>
        <v>101766</v>
      </c>
      <c r="B1767" t="s">
        <v>12</v>
      </c>
    </row>
    <row r="1768" spans="1:2" x14ac:dyDescent="0.25">
      <c r="A1768" s="1">
        <f t="shared" si="27"/>
        <v>101767</v>
      </c>
      <c r="B1768" t="s">
        <v>12</v>
      </c>
    </row>
    <row r="1769" spans="1:2" x14ac:dyDescent="0.25">
      <c r="A1769" s="1">
        <f t="shared" si="27"/>
        <v>101768</v>
      </c>
      <c r="B1769" t="s">
        <v>8</v>
      </c>
    </row>
    <row r="1770" spans="1:2" x14ac:dyDescent="0.25">
      <c r="A1770" s="1">
        <f t="shared" si="27"/>
        <v>101769</v>
      </c>
      <c r="B1770" t="s">
        <v>12</v>
      </c>
    </row>
    <row r="1771" spans="1:2" x14ac:dyDescent="0.25">
      <c r="A1771" s="1">
        <f t="shared" si="27"/>
        <v>101770</v>
      </c>
      <c r="B1771" t="s">
        <v>12</v>
      </c>
    </row>
    <row r="1772" spans="1:2" x14ac:dyDescent="0.25">
      <c r="A1772" s="1">
        <f t="shared" si="27"/>
        <v>101771</v>
      </c>
      <c r="B1772" t="s">
        <v>11</v>
      </c>
    </row>
    <row r="1773" spans="1:2" x14ac:dyDescent="0.25">
      <c r="A1773" s="1">
        <f t="shared" si="27"/>
        <v>101772</v>
      </c>
      <c r="B1773" t="s">
        <v>11</v>
      </c>
    </row>
    <row r="1774" spans="1:2" x14ac:dyDescent="0.25">
      <c r="A1774" s="1">
        <f t="shared" si="27"/>
        <v>101773</v>
      </c>
      <c r="B1774" t="s">
        <v>9</v>
      </c>
    </row>
    <row r="1775" spans="1:2" x14ac:dyDescent="0.25">
      <c r="A1775" s="1">
        <f t="shared" si="27"/>
        <v>101774</v>
      </c>
      <c r="B1775" t="s">
        <v>12</v>
      </c>
    </row>
    <row r="1776" spans="1:2" x14ac:dyDescent="0.25">
      <c r="A1776" s="1">
        <f t="shared" si="27"/>
        <v>101775</v>
      </c>
      <c r="B1776" t="s">
        <v>11</v>
      </c>
    </row>
    <row r="1777" spans="1:2" x14ac:dyDescent="0.25">
      <c r="A1777" s="1">
        <f t="shared" si="27"/>
        <v>101776</v>
      </c>
      <c r="B1777" t="s">
        <v>8</v>
      </c>
    </row>
    <row r="1778" spans="1:2" x14ac:dyDescent="0.25">
      <c r="A1778" s="1">
        <f t="shared" si="27"/>
        <v>101777</v>
      </c>
      <c r="B1778" t="s">
        <v>13</v>
      </c>
    </row>
    <row r="1779" spans="1:2" x14ac:dyDescent="0.25">
      <c r="A1779" s="1">
        <f t="shared" si="27"/>
        <v>101778</v>
      </c>
      <c r="B1779" t="s">
        <v>11</v>
      </c>
    </row>
    <row r="1780" spans="1:2" x14ac:dyDescent="0.25">
      <c r="A1780" s="1">
        <f t="shared" si="27"/>
        <v>101779</v>
      </c>
      <c r="B1780" t="s">
        <v>13</v>
      </c>
    </row>
    <row r="1781" spans="1:2" x14ac:dyDescent="0.25">
      <c r="A1781" s="1">
        <f t="shared" si="27"/>
        <v>101780</v>
      </c>
      <c r="B1781" t="s">
        <v>8</v>
      </c>
    </row>
    <row r="1782" spans="1:2" x14ac:dyDescent="0.25">
      <c r="A1782" s="1">
        <f t="shared" si="27"/>
        <v>101781</v>
      </c>
      <c r="B1782" t="s">
        <v>10</v>
      </c>
    </row>
    <row r="1783" spans="1:2" x14ac:dyDescent="0.25">
      <c r="A1783" s="1">
        <f t="shared" si="27"/>
        <v>101782</v>
      </c>
      <c r="B1783" t="s">
        <v>13</v>
      </c>
    </row>
    <row r="1784" spans="1:2" x14ac:dyDescent="0.25">
      <c r="A1784" s="1">
        <f t="shared" si="27"/>
        <v>101783</v>
      </c>
      <c r="B1784" t="s">
        <v>8</v>
      </c>
    </row>
    <row r="1785" spans="1:2" x14ac:dyDescent="0.25">
      <c r="A1785" s="1">
        <f t="shared" si="27"/>
        <v>101784</v>
      </c>
      <c r="B1785" t="s">
        <v>10</v>
      </c>
    </row>
    <row r="1786" spans="1:2" x14ac:dyDescent="0.25">
      <c r="A1786" s="1">
        <f t="shared" si="27"/>
        <v>101785</v>
      </c>
      <c r="B1786" t="s">
        <v>10</v>
      </c>
    </row>
    <row r="1787" spans="1:2" x14ac:dyDescent="0.25">
      <c r="A1787" s="1">
        <f t="shared" si="27"/>
        <v>101786</v>
      </c>
      <c r="B1787" t="s">
        <v>11</v>
      </c>
    </row>
    <row r="1788" spans="1:2" x14ac:dyDescent="0.25">
      <c r="A1788" s="1">
        <f t="shared" si="27"/>
        <v>101787</v>
      </c>
      <c r="B1788" t="s">
        <v>13</v>
      </c>
    </row>
    <row r="1789" spans="1:2" x14ac:dyDescent="0.25">
      <c r="A1789" s="1">
        <f t="shared" si="27"/>
        <v>101788</v>
      </c>
      <c r="B1789" t="s">
        <v>9</v>
      </c>
    </row>
    <row r="1790" spans="1:2" x14ac:dyDescent="0.25">
      <c r="A1790" s="1">
        <f t="shared" si="27"/>
        <v>101789</v>
      </c>
      <c r="B1790" t="s">
        <v>12</v>
      </c>
    </row>
    <row r="1791" spans="1:2" x14ac:dyDescent="0.25">
      <c r="A1791" s="1">
        <f t="shared" si="27"/>
        <v>101790</v>
      </c>
      <c r="B1791" t="s">
        <v>12</v>
      </c>
    </row>
    <row r="1792" spans="1:2" x14ac:dyDescent="0.25">
      <c r="A1792" s="1">
        <f t="shared" si="27"/>
        <v>101791</v>
      </c>
      <c r="B1792" t="s">
        <v>13</v>
      </c>
    </row>
    <row r="1793" spans="1:2" x14ac:dyDescent="0.25">
      <c r="A1793" s="1">
        <f t="shared" si="27"/>
        <v>101792</v>
      </c>
      <c r="B1793" t="s">
        <v>13</v>
      </c>
    </row>
    <row r="1794" spans="1:2" x14ac:dyDescent="0.25">
      <c r="A1794" s="1">
        <f t="shared" si="27"/>
        <v>101793</v>
      </c>
      <c r="B1794" t="s">
        <v>10</v>
      </c>
    </row>
    <row r="1795" spans="1:2" x14ac:dyDescent="0.25">
      <c r="A1795" s="1">
        <f t="shared" si="27"/>
        <v>101794</v>
      </c>
      <c r="B1795" t="s">
        <v>13</v>
      </c>
    </row>
    <row r="1796" spans="1:2" x14ac:dyDescent="0.25">
      <c r="A1796" s="1">
        <f t="shared" ref="A1796:A1859" si="28">A1795+1</f>
        <v>101795</v>
      </c>
      <c r="B1796" t="s">
        <v>11</v>
      </c>
    </row>
    <row r="1797" spans="1:2" x14ac:dyDescent="0.25">
      <c r="A1797" s="1">
        <f t="shared" si="28"/>
        <v>101796</v>
      </c>
      <c r="B1797" t="s">
        <v>13</v>
      </c>
    </row>
    <row r="1798" spans="1:2" x14ac:dyDescent="0.25">
      <c r="A1798" s="1">
        <f t="shared" si="28"/>
        <v>101797</v>
      </c>
      <c r="B1798" t="s">
        <v>11</v>
      </c>
    </row>
    <row r="1799" spans="1:2" x14ac:dyDescent="0.25">
      <c r="A1799" s="1">
        <f t="shared" si="28"/>
        <v>101798</v>
      </c>
      <c r="B1799" t="s">
        <v>12</v>
      </c>
    </row>
    <row r="1800" spans="1:2" x14ac:dyDescent="0.25">
      <c r="A1800" s="1">
        <f t="shared" si="28"/>
        <v>101799</v>
      </c>
      <c r="B1800" t="s">
        <v>13</v>
      </c>
    </row>
    <row r="1801" spans="1:2" x14ac:dyDescent="0.25">
      <c r="A1801" s="1">
        <f t="shared" si="28"/>
        <v>101800</v>
      </c>
      <c r="B1801" t="s">
        <v>12</v>
      </c>
    </row>
    <row r="1802" spans="1:2" x14ac:dyDescent="0.25">
      <c r="A1802" s="1">
        <f t="shared" si="28"/>
        <v>101801</v>
      </c>
      <c r="B1802" t="s">
        <v>10</v>
      </c>
    </row>
    <row r="1803" spans="1:2" x14ac:dyDescent="0.25">
      <c r="A1803" s="1">
        <f t="shared" si="28"/>
        <v>101802</v>
      </c>
      <c r="B1803" t="s">
        <v>10</v>
      </c>
    </row>
    <row r="1804" spans="1:2" x14ac:dyDescent="0.25">
      <c r="A1804" s="1">
        <f t="shared" si="28"/>
        <v>101803</v>
      </c>
      <c r="B1804" t="s">
        <v>12</v>
      </c>
    </row>
    <row r="1805" spans="1:2" x14ac:dyDescent="0.25">
      <c r="A1805" s="1">
        <f t="shared" si="28"/>
        <v>101804</v>
      </c>
      <c r="B1805" t="s">
        <v>9</v>
      </c>
    </row>
    <row r="1806" spans="1:2" x14ac:dyDescent="0.25">
      <c r="A1806" s="1">
        <f t="shared" si="28"/>
        <v>101805</v>
      </c>
      <c r="B1806" t="s">
        <v>11</v>
      </c>
    </row>
    <row r="1807" spans="1:2" x14ac:dyDescent="0.25">
      <c r="A1807" s="1">
        <f t="shared" si="28"/>
        <v>101806</v>
      </c>
      <c r="B1807" t="s">
        <v>9</v>
      </c>
    </row>
    <row r="1808" spans="1:2" x14ac:dyDescent="0.25">
      <c r="A1808" s="1">
        <f t="shared" si="28"/>
        <v>101807</v>
      </c>
      <c r="B1808" t="s">
        <v>8</v>
      </c>
    </row>
    <row r="1809" spans="1:2" x14ac:dyDescent="0.25">
      <c r="A1809" s="1">
        <f t="shared" si="28"/>
        <v>101808</v>
      </c>
      <c r="B1809" t="s">
        <v>8</v>
      </c>
    </row>
    <row r="1810" spans="1:2" x14ac:dyDescent="0.25">
      <c r="A1810" s="1">
        <f t="shared" si="28"/>
        <v>101809</v>
      </c>
      <c r="B1810" t="s">
        <v>12</v>
      </c>
    </row>
    <row r="1811" spans="1:2" x14ac:dyDescent="0.25">
      <c r="A1811" s="1">
        <f t="shared" si="28"/>
        <v>101810</v>
      </c>
      <c r="B1811" t="s">
        <v>10</v>
      </c>
    </row>
    <row r="1812" spans="1:2" x14ac:dyDescent="0.25">
      <c r="A1812" s="1">
        <f t="shared" si="28"/>
        <v>101811</v>
      </c>
      <c r="B1812" t="s">
        <v>12</v>
      </c>
    </row>
    <row r="1813" spans="1:2" x14ac:dyDescent="0.25">
      <c r="A1813" s="1">
        <f t="shared" si="28"/>
        <v>101812</v>
      </c>
      <c r="B1813" t="s">
        <v>12</v>
      </c>
    </row>
    <row r="1814" spans="1:2" x14ac:dyDescent="0.25">
      <c r="A1814" s="1">
        <f t="shared" si="28"/>
        <v>101813</v>
      </c>
      <c r="B1814" t="s">
        <v>10</v>
      </c>
    </row>
    <row r="1815" spans="1:2" x14ac:dyDescent="0.25">
      <c r="A1815" s="1">
        <f t="shared" si="28"/>
        <v>101814</v>
      </c>
      <c r="B1815" t="s">
        <v>9</v>
      </c>
    </row>
    <row r="1816" spans="1:2" x14ac:dyDescent="0.25">
      <c r="A1816" s="1">
        <f t="shared" si="28"/>
        <v>101815</v>
      </c>
      <c r="B1816" t="s">
        <v>9</v>
      </c>
    </row>
    <row r="1817" spans="1:2" x14ac:dyDescent="0.25">
      <c r="A1817" s="1">
        <f t="shared" si="28"/>
        <v>101816</v>
      </c>
      <c r="B1817" t="s">
        <v>10</v>
      </c>
    </row>
    <row r="1818" spans="1:2" x14ac:dyDescent="0.25">
      <c r="A1818" s="1">
        <f t="shared" si="28"/>
        <v>101817</v>
      </c>
      <c r="B1818" t="s">
        <v>8</v>
      </c>
    </row>
    <row r="1819" spans="1:2" x14ac:dyDescent="0.25">
      <c r="A1819" s="1">
        <f t="shared" si="28"/>
        <v>101818</v>
      </c>
      <c r="B1819" t="s">
        <v>8</v>
      </c>
    </row>
    <row r="1820" spans="1:2" x14ac:dyDescent="0.25">
      <c r="A1820" s="1">
        <f t="shared" si="28"/>
        <v>101819</v>
      </c>
      <c r="B1820" t="s">
        <v>11</v>
      </c>
    </row>
    <row r="1821" spans="1:2" x14ac:dyDescent="0.25">
      <c r="A1821" s="1">
        <f t="shared" si="28"/>
        <v>101820</v>
      </c>
      <c r="B1821" t="s">
        <v>13</v>
      </c>
    </row>
    <row r="1822" spans="1:2" x14ac:dyDescent="0.25">
      <c r="A1822" s="1">
        <f t="shared" si="28"/>
        <v>101821</v>
      </c>
      <c r="B1822" t="s">
        <v>10</v>
      </c>
    </row>
    <row r="1823" spans="1:2" x14ac:dyDescent="0.25">
      <c r="A1823" s="1">
        <f t="shared" si="28"/>
        <v>101822</v>
      </c>
      <c r="B1823" t="s">
        <v>9</v>
      </c>
    </row>
    <row r="1824" spans="1:2" x14ac:dyDescent="0.25">
      <c r="A1824" s="1">
        <f t="shared" si="28"/>
        <v>101823</v>
      </c>
      <c r="B1824" t="s">
        <v>12</v>
      </c>
    </row>
    <row r="1825" spans="1:2" x14ac:dyDescent="0.25">
      <c r="A1825" s="1">
        <f t="shared" si="28"/>
        <v>101824</v>
      </c>
      <c r="B1825" t="s">
        <v>11</v>
      </c>
    </row>
    <row r="1826" spans="1:2" x14ac:dyDescent="0.25">
      <c r="A1826" s="1">
        <f t="shared" si="28"/>
        <v>101825</v>
      </c>
      <c r="B1826" t="s">
        <v>9</v>
      </c>
    </row>
    <row r="1827" spans="1:2" x14ac:dyDescent="0.25">
      <c r="A1827" s="1">
        <f t="shared" si="28"/>
        <v>101826</v>
      </c>
      <c r="B1827" t="s">
        <v>12</v>
      </c>
    </row>
    <row r="1828" spans="1:2" x14ac:dyDescent="0.25">
      <c r="A1828" s="1">
        <f t="shared" si="28"/>
        <v>101827</v>
      </c>
      <c r="B1828" t="s">
        <v>8</v>
      </c>
    </row>
    <row r="1829" spans="1:2" x14ac:dyDescent="0.25">
      <c r="A1829" s="1">
        <f t="shared" si="28"/>
        <v>101828</v>
      </c>
      <c r="B1829" t="s">
        <v>8</v>
      </c>
    </row>
    <row r="1830" spans="1:2" x14ac:dyDescent="0.25">
      <c r="A1830" s="1">
        <f t="shared" si="28"/>
        <v>101829</v>
      </c>
      <c r="B1830" t="s">
        <v>11</v>
      </c>
    </row>
    <row r="1831" spans="1:2" x14ac:dyDescent="0.25">
      <c r="A1831" s="1">
        <f t="shared" si="28"/>
        <v>101830</v>
      </c>
      <c r="B1831" t="s">
        <v>9</v>
      </c>
    </row>
    <row r="1832" spans="1:2" x14ac:dyDescent="0.25">
      <c r="A1832" s="1">
        <f t="shared" si="28"/>
        <v>101831</v>
      </c>
      <c r="B1832" t="s">
        <v>11</v>
      </c>
    </row>
    <row r="1833" spans="1:2" x14ac:dyDescent="0.25">
      <c r="A1833" s="1">
        <f t="shared" si="28"/>
        <v>101832</v>
      </c>
      <c r="B1833" t="s">
        <v>10</v>
      </c>
    </row>
    <row r="1834" spans="1:2" x14ac:dyDescent="0.25">
      <c r="A1834" s="1">
        <f t="shared" si="28"/>
        <v>101833</v>
      </c>
      <c r="B1834" t="s">
        <v>10</v>
      </c>
    </row>
    <row r="1835" spans="1:2" x14ac:dyDescent="0.25">
      <c r="A1835" s="1">
        <f t="shared" si="28"/>
        <v>101834</v>
      </c>
      <c r="B1835" t="s">
        <v>10</v>
      </c>
    </row>
    <row r="1836" spans="1:2" x14ac:dyDescent="0.25">
      <c r="A1836" s="1">
        <f t="shared" si="28"/>
        <v>101835</v>
      </c>
      <c r="B1836" t="s">
        <v>12</v>
      </c>
    </row>
    <row r="1837" spans="1:2" x14ac:dyDescent="0.25">
      <c r="A1837" s="1">
        <f t="shared" si="28"/>
        <v>101836</v>
      </c>
      <c r="B1837" t="s">
        <v>8</v>
      </c>
    </row>
    <row r="1838" spans="1:2" x14ac:dyDescent="0.25">
      <c r="A1838" s="1">
        <f t="shared" si="28"/>
        <v>101837</v>
      </c>
      <c r="B1838" t="s">
        <v>11</v>
      </c>
    </row>
    <row r="1839" spans="1:2" x14ac:dyDescent="0.25">
      <c r="A1839" s="1">
        <f t="shared" si="28"/>
        <v>101838</v>
      </c>
      <c r="B1839" t="s">
        <v>9</v>
      </c>
    </row>
    <row r="1840" spans="1:2" x14ac:dyDescent="0.25">
      <c r="A1840" s="1">
        <f t="shared" si="28"/>
        <v>101839</v>
      </c>
      <c r="B1840" t="s">
        <v>11</v>
      </c>
    </row>
    <row r="1841" spans="1:2" x14ac:dyDescent="0.25">
      <c r="A1841" s="1">
        <f t="shared" si="28"/>
        <v>101840</v>
      </c>
      <c r="B1841" t="s">
        <v>13</v>
      </c>
    </row>
    <row r="1842" spans="1:2" x14ac:dyDescent="0.25">
      <c r="A1842" s="1">
        <f t="shared" si="28"/>
        <v>101841</v>
      </c>
      <c r="B1842" t="s">
        <v>8</v>
      </c>
    </row>
    <row r="1843" spans="1:2" x14ac:dyDescent="0.25">
      <c r="A1843" s="1">
        <f t="shared" si="28"/>
        <v>101842</v>
      </c>
      <c r="B1843" t="s">
        <v>8</v>
      </c>
    </row>
    <row r="1844" spans="1:2" x14ac:dyDescent="0.25">
      <c r="A1844" s="1">
        <f t="shared" si="28"/>
        <v>101843</v>
      </c>
      <c r="B1844" t="s">
        <v>12</v>
      </c>
    </row>
    <row r="1845" spans="1:2" x14ac:dyDescent="0.25">
      <c r="A1845" s="1">
        <f t="shared" si="28"/>
        <v>101844</v>
      </c>
      <c r="B1845" t="s">
        <v>9</v>
      </c>
    </row>
    <row r="1846" spans="1:2" x14ac:dyDescent="0.25">
      <c r="A1846" s="1">
        <f t="shared" si="28"/>
        <v>101845</v>
      </c>
      <c r="B1846" t="s">
        <v>13</v>
      </c>
    </row>
    <row r="1847" spans="1:2" x14ac:dyDescent="0.25">
      <c r="A1847" s="1">
        <f t="shared" si="28"/>
        <v>101846</v>
      </c>
      <c r="B1847" t="s">
        <v>11</v>
      </c>
    </row>
    <row r="1848" spans="1:2" x14ac:dyDescent="0.25">
      <c r="A1848" s="1">
        <f t="shared" si="28"/>
        <v>101847</v>
      </c>
      <c r="B1848" t="s">
        <v>13</v>
      </c>
    </row>
    <row r="1849" spans="1:2" x14ac:dyDescent="0.25">
      <c r="A1849" s="1">
        <f t="shared" si="28"/>
        <v>101848</v>
      </c>
      <c r="B1849" t="s">
        <v>11</v>
      </c>
    </row>
    <row r="1850" spans="1:2" x14ac:dyDescent="0.25">
      <c r="A1850" s="1">
        <f t="shared" si="28"/>
        <v>101849</v>
      </c>
      <c r="B1850" t="s">
        <v>11</v>
      </c>
    </row>
    <row r="1851" spans="1:2" x14ac:dyDescent="0.25">
      <c r="A1851" s="1">
        <f t="shared" si="28"/>
        <v>101850</v>
      </c>
      <c r="B1851" t="s">
        <v>9</v>
      </c>
    </row>
    <row r="1852" spans="1:2" x14ac:dyDescent="0.25">
      <c r="A1852" s="1">
        <f t="shared" si="28"/>
        <v>101851</v>
      </c>
      <c r="B1852" t="s">
        <v>11</v>
      </c>
    </row>
    <row r="1853" spans="1:2" x14ac:dyDescent="0.25">
      <c r="A1853" s="1">
        <f t="shared" si="28"/>
        <v>101852</v>
      </c>
      <c r="B1853" t="s">
        <v>11</v>
      </c>
    </row>
    <row r="1854" spans="1:2" x14ac:dyDescent="0.25">
      <c r="A1854" s="1">
        <f t="shared" si="28"/>
        <v>101853</v>
      </c>
      <c r="B1854" t="s">
        <v>8</v>
      </c>
    </row>
    <row r="1855" spans="1:2" x14ac:dyDescent="0.25">
      <c r="A1855" s="1">
        <f t="shared" si="28"/>
        <v>101854</v>
      </c>
      <c r="B1855" t="s">
        <v>11</v>
      </c>
    </row>
    <row r="1856" spans="1:2" x14ac:dyDescent="0.25">
      <c r="A1856" s="1">
        <f t="shared" si="28"/>
        <v>101855</v>
      </c>
      <c r="B1856" t="s">
        <v>13</v>
      </c>
    </row>
    <row r="1857" spans="1:2" x14ac:dyDescent="0.25">
      <c r="A1857" s="1">
        <f t="shared" si="28"/>
        <v>101856</v>
      </c>
      <c r="B1857" t="s">
        <v>13</v>
      </c>
    </row>
    <row r="1858" spans="1:2" x14ac:dyDescent="0.25">
      <c r="A1858" s="1">
        <f t="shared" si="28"/>
        <v>101857</v>
      </c>
      <c r="B1858" t="s">
        <v>12</v>
      </c>
    </row>
    <row r="1859" spans="1:2" x14ac:dyDescent="0.25">
      <c r="A1859" s="1">
        <f t="shared" si="28"/>
        <v>101858</v>
      </c>
      <c r="B1859" t="s">
        <v>11</v>
      </c>
    </row>
    <row r="1860" spans="1:2" x14ac:dyDescent="0.25">
      <c r="A1860" s="1">
        <f t="shared" ref="A1860:A1923" si="29">A1859+1</f>
        <v>101859</v>
      </c>
      <c r="B1860" t="s">
        <v>11</v>
      </c>
    </row>
    <row r="1861" spans="1:2" x14ac:dyDescent="0.25">
      <c r="A1861" s="1">
        <f t="shared" si="29"/>
        <v>101860</v>
      </c>
      <c r="B1861" t="s">
        <v>13</v>
      </c>
    </row>
    <row r="1862" spans="1:2" x14ac:dyDescent="0.25">
      <c r="A1862" s="1">
        <f t="shared" si="29"/>
        <v>101861</v>
      </c>
      <c r="B1862" t="s">
        <v>8</v>
      </c>
    </row>
    <row r="1863" spans="1:2" x14ac:dyDescent="0.25">
      <c r="A1863" s="1">
        <f t="shared" si="29"/>
        <v>101862</v>
      </c>
      <c r="B1863" t="s">
        <v>8</v>
      </c>
    </row>
    <row r="1864" spans="1:2" x14ac:dyDescent="0.25">
      <c r="A1864" s="1">
        <f t="shared" si="29"/>
        <v>101863</v>
      </c>
      <c r="B1864" t="s">
        <v>12</v>
      </c>
    </row>
    <row r="1865" spans="1:2" x14ac:dyDescent="0.25">
      <c r="A1865" s="1">
        <f t="shared" si="29"/>
        <v>101864</v>
      </c>
      <c r="B1865" t="s">
        <v>11</v>
      </c>
    </row>
    <row r="1866" spans="1:2" x14ac:dyDescent="0.25">
      <c r="A1866" s="1">
        <f t="shared" si="29"/>
        <v>101865</v>
      </c>
      <c r="B1866" t="s">
        <v>9</v>
      </c>
    </row>
    <row r="1867" spans="1:2" x14ac:dyDescent="0.25">
      <c r="A1867" s="1">
        <f t="shared" si="29"/>
        <v>101866</v>
      </c>
      <c r="B1867" t="s">
        <v>8</v>
      </c>
    </row>
    <row r="1868" spans="1:2" x14ac:dyDescent="0.25">
      <c r="A1868" s="1">
        <f t="shared" si="29"/>
        <v>101867</v>
      </c>
      <c r="B1868" t="s">
        <v>13</v>
      </c>
    </row>
    <row r="1869" spans="1:2" x14ac:dyDescent="0.25">
      <c r="A1869" s="1">
        <f t="shared" si="29"/>
        <v>101868</v>
      </c>
      <c r="B1869" t="s">
        <v>13</v>
      </c>
    </row>
    <row r="1870" spans="1:2" x14ac:dyDescent="0.25">
      <c r="A1870" s="1">
        <f t="shared" si="29"/>
        <v>101869</v>
      </c>
      <c r="B1870" t="s">
        <v>10</v>
      </c>
    </row>
    <row r="1871" spans="1:2" x14ac:dyDescent="0.25">
      <c r="A1871" s="1">
        <f t="shared" si="29"/>
        <v>101870</v>
      </c>
      <c r="B1871" t="s">
        <v>11</v>
      </c>
    </row>
    <row r="1872" spans="1:2" x14ac:dyDescent="0.25">
      <c r="A1872" s="1">
        <f t="shared" si="29"/>
        <v>101871</v>
      </c>
      <c r="B1872" t="s">
        <v>9</v>
      </c>
    </row>
    <row r="1873" spans="1:2" x14ac:dyDescent="0.25">
      <c r="A1873" s="1">
        <f t="shared" si="29"/>
        <v>101872</v>
      </c>
      <c r="B1873" t="s">
        <v>8</v>
      </c>
    </row>
    <row r="1874" spans="1:2" x14ac:dyDescent="0.25">
      <c r="A1874" s="1">
        <f t="shared" si="29"/>
        <v>101873</v>
      </c>
      <c r="B1874" t="s">
        <v>12</v>
      </c>
    </row>
    <row r="1875" spans="1:2" x14ac:dyDescent="0.25">
      <c r="A1875" s="1">
        <f t="shared" si="29"/>
        <v>101874</v>
      </c>
      <c r="B1875" t="s">
        <v>9</v>
      </c>
    </row>
    <row r="1876" spans="1:2" x14ac:dyDescent="0.25">
      <c r="A1876" s="1">
        <f t="shared" si="29"/>
        <v>101875</v>
      </c>
      <c r="B1876" t="s">
        <v>9</v>
      </c>
    </row>
    <row r="1877" spans="1:2" x14ac:dyDescent="0.25">
      <c r="A1877" s="1">
        <f t="shared" si="29"/>
        <v>101876</v>
      </c>
      <c r="B1877" t="s">
        <v>11</v>
      </c>
    </row>
    <row r="1878" spans="1:2" x14ac:dyDescent="0.25">
      <c r="A1878" s="1">
        <f t="shared" si="29"/>
        <v>101877</v>
      </c>
      <c r="B1878" t="s">
        <v>13</v>
      </c>
    </row>
    <row r="1879" spans="1:2" x14ac:dyDescent="0.25">
      <c r="A1879" s="1">
        <f t="shared" si="29"/>
        <v>101878</v>
      </c>
      <c r="B1879" t="s">
        <v>9</v>
      </c>
    </row>
    <row r="1880" spans="1:2" x14ac:dyDescent="0.25">
      <c r="A1880" s="1">
        <f t="shared" si="29"/>
        <v>101879</v>
      </c>
      <c r="B1880" t="s">
        <v>11</v>
      </c>
    </row>
    <row r="1881" spans="1:2" x14ac:dyDescent="0.25">
      <c r="A1881" s="1">
        <f t="shared" si="29"/>
        <v>101880</v>
      </c>
      <c r="B1881" t="s">
        <v>13</v>
      </c>
    </row>
    <row r="1882" spans="1:2" x14ac:dyDescent="0.25">
      <c r="A1882" s="1">
        <f t="shared" si="29"/>
        <v>101881</v>
      </c>
      <c r="B1882" t="s">
        <v>11</v>
      </c>
    </row>
    <row r="1883" spans="1:2" x14ac:dyDescent="0.25">
      <c r="A1883" s="1">
        <f t="shared" si="29"/>
        <v>101882</v>
      </c>
      <c r="B1883" t="s">
        <v>10</v>
      </c>
    </row>
    <row r="1884" spans="1:2" x14ac:dyDescent="0.25">
      <c r="A1884" s="1">
        <f t="shared" si="29"/>
        <v>101883</v>
      </c>
      <c r="B1884" t="s">
        <v>13</v>
      </c>
    </row>
    <row r="1885" spans="1:2" x14ac:dyDescent="0.25">
      <c r="A1885" s="1">
        <f t="shared" si="29"/>
        <v>101884</v>
      </c>
      <c r="B1885" t="s">
        <v>12</v>
      </c>
    </row>
    <row r="1886" spans="1:2" x14ac:dyDescent="0.25">
      <c r="A1886" s="1">
        <f t="shared" si="29"/>
        <v>101885</v>
      </c>
      <c r="B1886" t="s">
        <v>8</v>
      </c>
    </row>
    <row r="1887" spans="1:2" x14ac:dyDescent="0.25">
      <c r="A1887" s="1">
        <f t="shared" si="29"/>
        <v>101886</v>
      </c>
      <c r="B1887" t="s">
        <v>9</v>
      </c>
    </row>
    <row r="1888" spans="1:2" x14ac:dyDescent="0.25">
      <c r="A1888" s="1">
        <f t="shared" si="29"/>
        <v>101887</v>
      </c>
      <c r="B1888" t="s">
        <v>8</v>
      </c>
    </row>
    <row r="1889" spans="1:2" x14ac:dyDescent="0.25">
      <c r="A1889" s="1">
        <f t="shared" si="29"/>
        <v>101888</v>
      </c>
      <c r="B1889" t="s">
        <v>12</v>
      </c>
    </row>
    <row r="1890" spans="1:2" x14ac:dyDescent="0.25">
      <c r="A1890" s="1">
        <f t="shared" si="29"/>
        <v>101889</v>
      </c>
      <c r="B1890" t="s">
        <v>10</v>
      </c>
    </row>
    <row r="1891" spans="1:2" x14ac:dyDescent="0.25">
      <c r="A1891" s="1">
        <f t="shared" si="29"/>
        <v>101890</v>
      </c>
      <c r="B1891" t="s">
        <v>8</v>
      </c>
    </row>
    <row r="1892" spans="1:2" x14ac:dyDescent="0.25">
      <c r="A1892" s="1">
        <f t="shared" si="29"/>
        <v>101891</v>
      </c>
      <c r="B1892" t="s">
        <v>12</v>
      </c>
    </row>
    <row r="1893" spans="1:2" x14ac:dyDescent="0.25">
      <c r="A1893" s="1">
        <f t="shared" si="29"/>
        <v>101892</v>
      </c>
      <c r="B1893" t="s">
        <v>9</v>
      </c>
    </row>
    <row r="1894" spans="1:2" x14ac:dyDescent="0.25">
      <c r="A1894" s="1">
        <f t="shared" si="29"/>
        <v>101893</v>
      </c>
      <c r="B1894" t="s">
        <v>9</v>
      </c>
    </row>
    <row r="1895" spans="1:2" x14ac:dyDescent="0.25">
      <c r="A1895" s="1">
        <f t="shared" si="29"/>
        <v>101894</v>
      </c>
      <c r="B1895" t="s">
        <v>12</v>
      </c>
    </row>
    <row r="1896" spans="1:2" x14ac:dyDescent="0.25">
      <c r="A1896" s="1">
        <f t="shared" si="29"/>
        <v>101895</v>
      </c>
      <c r="B1896" t="s">
        <v>9</v>
      </c>
    </row>
    <row r="1897" spans="1:2" x14ac:dyDescent="0.25">
      <c r="A1897" s="1">
        <f t="shared" si="29"/>
        <v>101896</v>
      </c>
      <c r="B1897" t="s">
        <v>11</v>
      </c>
    </row>
    <row r="1898" spans="1:2" x14ac:dyDescent="0.25">
      <c r="A1898" s="1">
        <f t="shared" si="29"/>
        <v>101897</v>
      </c>
      <c r="B1898" t="s">
        <v>8</v>
      </c>
    </row>
    <row r="1899" spans="1:2" x14ac:dyDescent="0.25">
      <c r="A1899" s="1">
        <f t="shared" si="29"/>
        <v>101898</v>
      </c>
      <c r="B1899" t="s">
        <v>12</v>
      </c>
    </row>
    <row r="1900" spans="1:2" x14ac:dyDescent="0.25">
      <c r="A1900" s="1">
        <f t="shared" si="29"/>
        <v>101899</v>
      </c>
      <c r="B1900" t="s">
        <v>8</v>
      </c>
    </row>
    <row r="1901" spans="1:2" x14ac:dyDescent="0.25">
      <c r="A1901" s="1">
        <f t="shared" si="29"/>
        <v>101900</v>
      </c>
      <c r="B1901" t="s">
        <v>13</v>
      </c>
    </row>
    <row r="1902" spans="1:2" x14ac:dyDescent="0.25">
      <c r="A1902" s="1">
        <f t="shared" si="29"/>
        <v>101901</v>
      </c>
      <c r="B1902" t="s">
        <v>13</v>
      </c>
    </row>
    <row r="1903" spans="1:2" x14ac:dyDescent="0.25">
      <c r="A1903" s="1">
        <f t="shared" si="29"/>
        <v>101902</v>
      </c>
      <c r="B1903" t="s">
        <v>8</v>
      </c>
    </row>
    <row r="1904" spans="1:2" x14ac:dyDescent="0.25">
      <c r="A1904" s="1">
        <f t="shared" si="29"/>
        <v>101903</v>
      </c>
      <c r="B1904" t="s">
        <v>8</v>
      </c>
    </row>
    <row r="1905" spans="1:2" x14ac:dyDescent="0.25">
      <c r="A1905" s="1">
        <f t="shared" si="29"/>
        <v>101904</v>
      </c>
      <c r="B1905" t="s">
        <v>10</v>
      </c>
    </row>
    <row r="1906" spans="1:2" x14ac:dyDescent="0.25">
      <c r="A1906" s="1">
        <f t="shared" si="29"/>
        <v>101905</v>
      </c>
      <c r="B1906" t="s">
        <v>13</v>
      </c>
    </row>
    <row r="1907" spans="1:2" x14ac:dyDescent="0.25">
      <c r="A1907" s="1">
        <f t="shared" si="29"/>
        <v>101906</v>
      </c>
      <c r="B1907" t="s">
        <v>10</v>
      </c>
    </row>
    <row r="1908" spans="1:2" x14ac:dyDescent="0.25">
      <c r="A1908" s="1">
        <f t="shared" si="29"/>
        <v>101907</v>
      </c>
      <c r="B1908" t="s">
        <v>10</v>
      </c>
    </row>
    <row r="1909" spans="1:2" x14ac:dyDescent="0.25">
      <c r="A1909" s="1">
        <f t="shared" si="29"/>
        <v>101908</v>
      </c>
      <c r="B1909" t="s">
        <v>9</v>
      </c>
    </row>
    <row r="1910" spans="1:2" x14ac:dyDescent="0.25">
      <c r="A1910" s="1">
        <f t="shared" si="29"/>
        <v>101909</v>
      </c>
      <c r="B1910" t="s">
        <v>10</v>
      </c>
    </row>
    <row r="1911" spans="1:2" x14ac:dyDescent="0.25">
      <c r="A1911" s="1">
        <f t="shared" si="29"/>
        <v>101910</v>
      </c>
      <c r="B1911" t="s">
        <v>10</v>
      </c>
    </row>
    <row r="1912" spans="1:2" x14ac:dyDescent="0.25">
      <c r="A1912" s="1">
        <f t="shared" si="29"/>
        <v>101911</v>
      </c>
      <c r="B1912" t="s">
        <v>13</v>
      </c>
    </row>
    <row r="1913" spans="1:2" x14ac:dyDescent="0.25">
      <c r="A1913" s="1">
        <f t="shared" si="29"/>
        <v>101912</v>
      </c>
      <c r="B1913" t="s">
        <v>10</v>
      </c>
    </row>
    <row r="1914" spans="1:2" x14ac:dyDescent="0.25">
      <c r="A1914" s="1">
        <f t="shared" si="29"/>
        <v>101913</v>
      </c>
      <c r="B1914" t="s">
        <v>13</v>
      </c>
    </row>
    <row r="1915" spans="1:2" x14ac:dyDescent="0.25">
      <c r="A1915" s="1">
        <f t="shared" si="29"/>
        <v>101914</v>
      </c>
      <c r="B1915" t="s">
        <v>12</v>
      </c>
    </row>
    <row r="1916" spans="1:2" x14ac:dyDescent="0.25">
      <c r="A1916" s="1">
        <f t="shared" si="29"/>
        <v>101915</v>
      </c>
      <c r="B1916" t="s">
        <v>9</v>
      </c>
    </row>
    <row r="1917" spans="1:2" x14ac:dyDescent="0.25">
      <c r="A1917" s="1">
        <f t="shared" si="29"/>
        <v>101916</v>
      </c>
      <c r="B1917" t="s">
        <v>13</v>
      </c>
    </row>
    <row r="1918" spans="1:2" x14ac:dyDescent="0.25">
      <c r="A1918" s="1">
        <f t="shared" si="29"/>
        <v>101917</v>
      </c>
      <c r="B1918" t="s">
        <v>11</v>
      </c>
    </row>
    <row r="1919" spans="1:2" x14ac:dyDescent="0.25">
      <c r="A1919" s="1">
        <f t="shared" si="29"/>
        <v>101918</v>
      </c>
      <c r="B1919" t="s">
        <v>11</v>
      </c>
    </row>
    <row r="1920" spans="1:2" x14ac:dyDescent="0.25">
      <c r="A1920" s="1">
        <f t="shared" si="29"/>
        <v>101919</v>
      </c>
      <c r="B1920" t="s">
        <v>8</v>
      </c>
    </row>
    <row r="1921" spans="1:2" x14ac:dyDescent="0.25">
      <c r="A1921" s="1">
        <f t="shared" si="29"/>
        <v>101920</v>
      </c>
      <c r="B1921" t="s">
        <v>11</v>
      </c>
    </row>
    <row r="1922" spans="1:2" x14ac:dyDescent="0.25">
      <c r="A1922" s="1">
        <f t="shared" si="29"/>
        <v>101921</v>
      </c>
      <c r="B1922" t="s">
        <v>11</v>
      </c>
    </row>
    <row r="1923" spans="1:2" x14ac:dyDescent="0.25">
      <c r="A1923" s="1">
        <f t="shared" si="29"/>
        <v>101922</v>
      </c>
      <c r="B1923" t="s">
        <v>9</v>
      </c>
    </row>
    <row r="1924" spans="1:2" x14ac:dyDescent="0.25">
      <c r="A1924" s="1">
        <f t="shared" ref="A1924:A1987" si="30">A1923+1</f>
        <v>101923</v>
      </c>
      <c r="B1924" t="s">
        <v>12</v>
      </c>
    </row>
    <row r="1925" spans="1:2" x14ac:dyDescent="0.25">
      <c r="A1925" s="1">
        <f t="shared" si="30"/>
        <v>101924</v>
      </c>
      <c r="B1925" t="s">
        <v>11</v>
      </c>
    </row>
    <row r="1926" spans="1:2" x14ac:dyDescent="0.25">
      <c r="A1926" s="1">
        <f t="shared" si="30"/>
        <v>101925</v>
      </c>
      <c r="B1926" t="s">
        <v>8</v>
      </c>
    </row>
    <row r="1927" spans="1:2" x14ac:dyDescent="0.25">
      <c r="A1927" s="1">
        <f t="shared" si="30"/>
        <v>101926</v>
      </c>
      <c r="B1927" t="s">
        <v>11</v>
      </c>
    </row>
    <row r="1928" spans="1:2" x14ac:dyDescent="0.25">
      <c r="A1928" s="1">
        <f t="shared" si="30"/>
        <v>101927</v>
      </c>
      <c r="B1928" t="s">
        <v>8</v>
      </c>
    </row>
    <row r="1929" spans="1:2" x14ac:dyDescent="0.25">
      <c r="A1929" s="1">
        <f t="shared" si="30"/>
        <v>101928</v>
      </c>
      <c r="B1929" t="s">
        <v>10</v>
      </c>
    </row>
    <row r="1930" spans="1:2" x14ac:dyDescent="0.25">
      <c r="A1930" s="1">
        <f t="shared" si="30"/>
        <v>101929</v>
      </c>
      <c r="B1930" t="s">
        <v>11</v>
      </c>
    </row>
    <row r="1931" spans="1:2" x14ac:dyDescent="0.25">
      <c r="A1931" s="1">
        <f t="shared" si="30"/>
        <v>101930</v>
      </c>
      <c r="B1931" t="s">
        <v>10</v>
      </c>
    </row>
    <row r="1932" spans="1:2" x14ac:dyDescent="0.25">
      <c r="A1932" s="1">
        <f t="shared" si="30"/>
        <v>101931</v>
      </c>
      <c r="B1932" t="s">
        <v>12</v>
      </c>
    </row>
    <row r="1933" spans="1:2" x14ac:dyDescent="0.25">
      <c r="A1933" s="1">
        <f t="shared" si="30"/>
        <v>101932</v>
      </c>
      <c r="B1933" t="s">
        <v>12</v>
      </c>
    </row>
    <row r="1934" spans="1:2" x14ac:dyDescent="0.25">
      <c r="A1934" s="1">
        <f t="shared" si="30"/>
        <v>101933</v>
      </c>
      <c r="B1934" t="s">
        <v>13</v>
      </c>
    </row>
    <row r="1935" spans="1:2" x14ac:dyDescent="0.25">
      <c r="A1935" s="1">
        <f t="shared" si="30"/>
        <v>101934</v>
      </c>
      <c r="B1935" t="s">
        <v>8</v>
      </c>
    </row>
    <row r="1936" spans="1:2" x14ac:dyDescent="0.25">
      <c r="A1936" s="1">
        <f t="shared" si="30"/>
        <v>101935</v>
      </c>
      <c r="B1936" t="s">
        <v>11</v>
      </c>
    </row>
    <row r="1937" spans="1:2" x14ac:dyDescent="0.25">
      <c r="A1937" s="1">
        <f t="shared" si="30"/>
        <v>101936</v>
      </c>
      <c r="B1937" t="s">
        <v>8</v>
      </c>
    </row>
    <row r="1938" spans="1:2" x14ac:dyDescent="0.25">
      <c r="A1938" s="1">
        <f t="shared" si="30"/>
        <v>101937</v>
      </c>
      <c r="B1938" t="s">
        <v>13</v>
      </c>
    </row>
    <row r="1939" spans="1:2" x14ac:dyDescent="0.25">
      <c r="A1939" s="1">
        <f t="shared" si="30"/>
        <v>101938</v>
      </c>
      <c r="B1939" t="s">
        <v>8</v>
      </c>
    </row>
    <row r="1940" spans="1:2" x14ac:dyDescent="0.25">
      <c r="A1940" s="1">
        <f t="shared" si="30"/>
        <v>101939</v>
      </c>
      <c r="B1940" t="s">
        <v>10</v>
      </c>
    </row>
    <row r="1941" spans="1:2" x14ac:dyDescent="0.25">
      <c r="A1941" s="1">
        <f t="shared" si="30"/>
        <v>101940</v>
      </c>
      <c r="B1941" t="s">
        <v>8</v>
      </c>
    </row>
    <row r="1942" spans="1:2" x14ac:dyDescent="0.25">
      <c r="A1942" s="1">
        <f t="shared" si="30"/>
        <v>101941</v>
      </c>
      <c r="B1942" t="s">
        <v>13</v>
      </c>
    </row>
    <row r="1943" spans="1:2" x14ac:dyDescent="0.25">
      <c r="A1943" s="1">
        <f t="shared" si="30"/>
        <v>101942</v>
      </c>
      <c r="B1943" t="s">
        <v>9</v>
      </c>
    </row>
    <row r="1944" spans="1:2" x14ac:dyDescent="0.25">
      <c r="A1944" s="1">
        <f t="shared" si="30"/>
        <v>101943</v>
      </c>
      <c r="B1944" t="s">
        <v>13</v>
      </c>
    </row>
    <row r="1945" spans="1:2" x14ac:dyDescent="0.25">
      <c r="A1945" s="1">
        <f t="shared" si="30"/>
        <v>101944</v>
      </c>
      <c r="B1945" t="s">
        <v>9</v>
      </c>
    </row>
    <row r="1946" spans="1:2" x14ac:dyDescent="0.25">
      <c r="A1946" s="1">
        <f t="shared" si="30"/>
        <v>101945</v>
      </c>
      <c r="B1946" t="s">
        <v>13</v>
      </c>
    </row>
    <row r="1947" spans="1:2" x14ac:dyDescent="0.25">
      <c r="A1947" s="1">
        <f t="shared" si="30"/>
        <v>101946</v>
      </c>
      <c r="B1947" t="s">
        <v>8</v>
      </c>
    </row>
    <row r="1948" spans="1:2" x14ac:dyDescent="0.25">
      <c r="A1948" s="1">
        <f t="shared" si="30"/>
        <v>101947</v>
      </c>
      <c r="B1948" t="s">
        <v>9</v>
      </c>
    </row>
    <row r="1949" spans="1:2" x14ac:dyDescent="0.25">
      <c r="A1949" s="1">
        <f t="shared" si="30"/>
        <v>101948</v>
      </c>
      <c r="B1949" t="s">
        <v>12</v>
      </c>
    </row>
    <row r="1950" spans="1:2" x14ac:dyDescent="0.25">
      <c r="A1950" s="1">
        <f t="shared" si="30"/>
        <v>101949</v>
      </c>
      <c r="B1950" t="s">
        <v>13</v>
      </c>
    </row>
    <row r="1951" spans="1:2" x14ac:dyDescent="0.25">
      <c r="A1951" s="1">
        <f t="shared" si="30"/>
        <v>101950</v>
      </c>
      <c r="B1951" t="s">
        <v>8</v>
      </c>
    </row>
    <row r="1952" spans="1:2" x14ac:dyDescent="0.25">
      <c r="A1952" s="1">
        <f t="shared" si="30"/>
        <v>101951</v>
      </c>
      <c r="B1952" t="s">
        <v>13</v>
      </c>
    </row>
    <row r="1953" spans="1:2" x14ac:dyDescent="0.25">
      <c r="A1953" s="1">
        <f t="shared" si="30"/>
        <v>101952</v>
      </c>
      <c r="B1953" t="s">
        <v>12</v>
      </c>
    </row>
    <row r="1954" spans="1:2" x14ac:dyDescent="0.25">
      <c r="A1954" s="1">
        <f t="shared" si="30"/>
        <v>101953</v>
      </c>
      <c r="B1954" t="s">
        <v>12</v>
      </c>
    </row>
    <row r="1955" spans="1:2" x14ac:dyDescent="0.25">
      <c r="A1955" s="1">
        <f t="shared" si="30"/>
        <v>101954</v>
      </c>
      <c r="B1955" t="s">
        <v>10</v>
      </c>
    </row>
    <row r="1956" spans="1:2" x14ac:dyDescent="0.25">
      <c r="A1956" s="1">
        <f t="shared" si="30"/>
        <v>101955</v>
      </c>
      <c r="B1956" t="s">
        <v>10</v>
      </c>
    </row>
    <row r="1957" spans="1:2" x14ac:dyDescent="0.25">
      <c r="A1957" s="1">
        <f t="shared" si="30"/>
        <v>101956</v>
      </c>
      <c r="B1957" t="s">
        <v>10</v>
      </c>
    </row>
    <row r="1958" spans="1:2" x14ac:dyDescent="0.25">
      <c r="A1958" s="1">
        <f t="shared" si="30"/>
        <v>101957</v>
      </c>
      <c r="B1958" t="s">
        <v>11</v>
      </c>
    </row>
    <row r="1959" spans="1:2" x14ac:dyDescent="0.25">
      <c r="A1959" s="1">
        <f t="shared" si="30"/>
        <v>101958</v>
      </c>
      <c r="B1959" t="s">
        <v>12</v>
      </c>
    </row>
    <row r="1960" spans="1:2" x14ac:dyDescent="0.25">
      <c r="A1960" s="1">
        <f t="shared" si="30"/>
        <v>101959</v>
      </c>
      <c r="B1960" t="s">
        <v>13</v>
      </c>
    </row>
    <row r="1961" spans="1:2" x14ac:dyDescent="0.25">
      <c r="A1961" s="1">
        <f t="shared" si="30"/>
        <v>101960</v>
      </c>
      <c r="B1961" t="s">
        <v>13</v>
      </c>
    </row>
    <row r="1962" spans="1:2" x14ac:dyDescent="0.25">
      <c r="A1962" s="1">
        <f t="shared" si="30"/>
        <v>101961</v>
      </c>
      <c r="B1962" t="s">
        <v>11</v>
      </c>
    </row>
    <row r="1963" spans="1:2" x14ac:dyDescent="0.25">
      <c r="A1963" s="1">
        <f t="shared" si="30"/>
        <v>101962</v>
      </c>
      <c r="B1963" t="s">
        <v>11</v>
      </c>
    </row>
    <row r="1964" spans="1:2" x14ac:dyDescent="0.25">
      <c r="A1964" s="1">
        <f t="shared" si="30"/>
        <v>101963</v>
      </c>
      <c r="B1964" t="s">
        <v>10</v>
      </c>
    </row>
    <row r="1965" spans="1:2" x14ac:dyDescent="0.25">
      <c r="A1965" s="1">
        <f t="shared" si="30"/>
        <v>101964</v>
      </c>
      <c r="B1965" t="s">
        <v>12</v>
      </c>
    </row>
    <row r="1966" spans="1:2" x14ac:dyDescent="0.25">
      <c r="A1966" s="1">
        <f t="shared" si="30"/>
        <v>101965</v>
      </c>
      <c r="B1966" t="s">
        <v>13</v>
      </c>
    </row>
    <row r="1967" spans="1:2" x14ac:dyDescent="0.25">
      <c r="A1967" s="1">
        <f t="shared" si="30"/>
        <v>101966</v>
      </c>
      <c r="B1967" t="s">
        <v>10</v>
      </c>
    </row>
    <row r="1968" spans="1:2" x14ac:dyDescent="0.25">
      <c r="A1968" s="1">
        <f t="shared" si="30"/>
        <v>101967</v>
      </c>
      <c r="B1968" t="s">
        <v>11</v>
      </c>
    </row>
    <row r="1969" spans="1:2" x14ac:dyDescent="0.25">
      <c r="A1969" s="1">
        <f t="shared" si="30"/>
        <v>101968</v>
      </c>
      <c r="B1969" t="s">
        <v>8</v>
      </c>
    </row>
    <row r="1970" spans="1:2" x14ac:dyDescent="0.25">
      <c r="A1970" s="1">
        <f t="shared" si="30"/>
        <v>101969</v>
      </c>
      <c r="B1970" t="s">
        <v>10</v>
      </c>
    </row>
    <row r="1971" spans="1:2" x14ac:dyDescent="0.25">
      <c r="A1971" s="1">
        <f t="shared" si="30"/>
        <v>101970</v>
      </c>
      <c r="B1971" t="s">
        <v>11</v>
      </c>
    </row>
    <row r="1972" spans="1:2" x14ac:dyDescent="0.25">
      <c r="A1972" s="1">
        <f t="shared" si="30"/>
        <v>101971</v>
      </c>
      <c r="B1972" t="s">
        <v>9</v>
      </c>
    </row>
    <row r="1973" spans="1:2" x14ac:dyDescent="0.25">
      <c r="A1973" s="1">
        <f t="shared" si="30"/>
        <v>101972</v>
      </c>
      <c r="B1973" t="s">
        <v>12</v>
      </c>
    </row>
    <row r="1974" spans="1:2" x14ac:dyDescent="0.25">
      <c r="A1974" s="1">
        <f t="shared" si="30"/>
        <v>101973</v>
      </c>
      <c r="B1974" t="s">
        <v>9</v>
      </c>
    </row>
    <row r="1975" spans="1:2" x14ac:dyDescent="0.25">
      <c r="A1975" s="1">
        <f t="shared" si="30"/>
        <v>101974</v>
      </c>
      <c r="B1975" t="s">
        <v>9</v>
      </c>
    </row>
    <row r="1976" spans="1:2" x14ac:dyDescent="0.25">
      <c r="A1976" s="1">
        <f t="shared" si="30"/>
        <v>101975</v>
      </c>
      <c r="B1976" t="s">
        <v>11</v>
      </c>
    </row>
    <row r="1977" spans="1:2" x14ac:dyDescent="0.25">
      <c r="A1977" s="1">
        <f t="shared" si="30"/>
        <v>101976</v>
      </c>
      <c r="B1977" t="s">
        <v>10</v>
      </c>
    </row>
    <row r="1978" spans="1:2" x14ac:dyDescent="0.25">
      <c r="A1978" s="1">
        <f t="shared" si="30"/>
        <v>101977</v>
      </c>
      <c r="B1978" t="s">
        <v>11</v>
      </c>
    </row>
    <row r="1979" spans="1:2" x14ac:dyDescent="0.25">
      <c r="A1979" s="1">
        <f t="shared" si="30"/>
        <v>101978</v>
      </c>
      <c r="B1979" t="s">
        <v>8</v>
      </c>
    </row>
    <row r="1980" spans="1:2" x14ac:dyDescent="0.25">
      <c r="A1980" s="1">
        <f t="shared" si="30"/>
        <v>101979</v>
      </c>
      <c r="B1980" t="s">
        <v>8</v>
      </c>
    </row>
    <row r="1981" spans="1:2" x14ac:dyDescent="0.25">
      <c r="A1981" s="1">
        <f t="shared" si="30"/>
        <v>101980</v>
      </c>
      <c r="B1981" t="s">
        <v>13</v>
      </c>
    </row>
    <row r="1982" spans="1:2" x14ac:dyDescent="0.25">
      <c r="A1982" s="1">
        <f t="shared" si="30"/>
        <v>101981</v>
      </c>
      <c r="B1982" t="s">
        <v>11</v>
      </c>
    </row>
    <row r="1983" spans="1:2" x14ac:dyDescent="0.25">
      <c r="A1983" s="1">
        <f t="shared" si="30"/>
        <v>101982</v>
      </c>
      <c r="B1983" t="s">
        <v>9</v>
      </c>
    </row>
    <row r="1984" spans="1:2" x14ac:dyDescent="0.25">
      <c r="A1984" s="1">
        <f t="shared" si="30"/>
        <v>101983</v>
      </c>
      <c r="B1984" t="s">
        <v>13</v>
      </c>
    </row>
    <row r="1985" spans="1:2" x14ac:dyDescent="0.25">
      <c r="A1985" s="1">
        <f t="shared" si="30"/>
        <v>101984</v>
      </c>
      <c r="B1985" t="s">
        <v>8</v>
      </c>
    </row>
    <row r="1986" spans="1:2" x14ac:dyDescent="0.25">
      <c r="A1986" s="1">
        <f t="shared" si="30"/>
        <v>101985</v>
      </c>
      <c r="B1986" t="s">
        <v>9</v>
      </c>
    </row>
    <row r="1987" spans="1:2" x14ac:dyDescent="0.25">
      <c r="A1987" s="1">
        <f t="shared" si="30"/>
        <v>101986</v>
      </c>
      <c r="B1987" t="s">
        <v>13</v>
      </c>
    </row>
    <row r="1988" spans="1:2" x14ac:dyDescent="0.25">
      <c r="A1988" s="1">
        <f t="shared" ref="A1988:A2051" si="31">A1987+1</f>
        <v>101987</v>
      </c>
      <c r="B1988" t="s">
        <v>8</v>
      </c>
    </row>
    <row r="1989" spans="1:2" x14ac:dyDescent="0.25">
      <c r="A1989" s="1">
        <f t="shared" si="31"/>
        <v>101988</v>
      </c>
      <c r="B1989" t="s">
        <v>13</v>
      </c>
    </row>
    <row r="1990" spans="1:2" x14ac:dyDescent="0.25">
      <c r="A1990" s="1">
        <f t="shared" si="31"/>
        <v>101989</v>
      </c>
      <c r="B1990" t="s">
        <v>8</v>
      </c>
    </row>
    <row r="1991" spans="1:2" x14ac:dyDescent="0.25">
      <c r="A1991" s="1">
        <f t="shared" si="31"/>
        <v>101990</v>
      </c>
      <c r="B1991" t="s">
        <v>13</v>
      </c>
    </row>
    <row r="1992" spans="1:2" x14ac:dyDescent="0.25">
      <c r="A1992" s="1">
        <f t="shared" si="31"/>
        <v>101991</v>
      </c>
      <c r="B1992" t="s">
        <v>9</v>
      </c>
    </row>
    <row r="1993" spans="1:2" x14ac:dyDescent="0.25">
      <c r="A1993" s="1">
        <f t="shared" si="31"/>
        <v>101992</v>
      </c>
      <c r="B1993" t="s">
        <v>11</v>
      </c>
    </row>
    <row r="1994" spans="1:2" x14ac:dyDescent="0.25">
      <c r="A1994" s="1">
        <f t="shared" si="31"/>
        <v>101993</v>
      </c>
      <c r="B1994" t="s">
        <v>11</v>
      </c>
    </row>
    <row r="1995" spans="1:2" x14ac:dyDescent="0.25">
      <c r="A1995" s="1">
        <f t="shared" si="31"/>
        <v>101994</v>
      </c>
      <c r="B1995" t="s">
        <v>10</v>
      </c>
    </row>
    <row r="1996" spans="1:2" x14ac:dyDescent="0.25">
      <c r="A1996" s="1">
        <f t="shared" si="31"/>
        <v>101995</v>
      </c>
      <c r="B1996" t="s">
        <v>9</v>
      </c>
    </row>
    <row r="1997" spans="1:2" x14ac:dyDescent="0.25">
      <c r="A1997" s="1">
        <f t="shared" si="31"/>
        <v>101996</v>
      </c>
      <c r="B1997" t="s">
        <v>13</v>
      </c>
    </row>
    <row r="1998" spans="1:2" x14ac:dyDescent="0.25">
      <c r="A1998" s="1">
        <f t="shared" si="31"/>
        <v>101997</v>
      </c>
      <c r="B1998" t="s">
        <v>12</v>
      </c>
    </row>
    <row r="1999" spans="1:2" x14ac:dyDescent="0.25">
      <c r="A1999" s="1">
        <f t="shared" si="31"/>
        <v>101998</v>
      </c>
      <c r="B1999" t="s">
        <v>8</v>
      </c>
    </row>
    <row r="2000" spans="1:2" x14ac:dyDescent="0.25">
      <c r="A2000" s="1">
        <f t="shared" si="31"/>
        <v>101999</v>
      </c>
      <c r="B2000" t="s">
        <v>11</v>
      </c>
    </row>
    <row r="2001" spans="1:2" x14ac:dyDescent="0.25">
      <c r="A2001" s="1">
        <f t="shared" si="31"/>
        <v>102000</v>
      </c>
      <c r="B2001" t="s">
        <v>10</v>
      </c>
    </row>
    <row r="2002" spans="1:2" x14ac:dyDescent="0.25">
      <c r="A2002" s="1">
        <f t="shared" si="31"/>
        <v>102001</v>
      </c>
      <c r="B2002" t="s">
        <v>10</v>
      </c>
    </row>
    <row r="2003" spans="1:2" x14ac:dyDescent="0.25">
      <c r="A2003" s="1">
        <f t="shared" si="31"/>
        <v>102002</v>
      </c>
      <c r="B2003" t="s">
        <v>12</v>
      </c>
    </row>
    <row r="2004" spans="1:2" x14ac:dyDescent="0.25">
      <c r="A2004" s="1">
        <f t="shared" si="31"/>
        <v>102003</v>
      </c>
      <c r="B2004" t="s">
        <v>12</v>
      </c>
    </row>
    <row r="2005" spans="1:2" x14ac:dyDescent="0.25">
      <c r="A2005" s="1">
        <f t="shared" si="31"/>
        <v>102004</v>
      </c>
      <c r="B2005" t="s">
        <v>9</v>
      </c>
    </row>
    <row r="2006" spans="1:2" x14ac:dyDescent="0.25">
      <c r="A2006" s="1">
        <f t="shared" si="31"/>
        <v>102005</v>
      </c>
      <c r="B2006" t="s">
        <v>13</v>
      </c>
    </row>
    <row r="2007" spans="1:2" x14ac:dyDescent="0.25">
      <c r="A2007" s="1">
        <f t="shared" si="31"/>
        <v>102006</v>
      </c>
      <c r="B2007" t="s">
        <v>9</v>
      </c>
    </row>
    <row r="2008" spans="1:2" x14ac:dyDescent="0.25">
      <c r="A2008" s="1">
        <f t="shared" si="31"/>
        <v>102007</v>
      </c>
      <c r="B2008" t="s">
        <v>13</v>
      </c>
    </row>
    <row r="2009" spans="1:2" x14ac:dyDescent="0.25">
      <c r="A2009" s="1">
        <f t="shared" si="31"/>
        <v>102008</v>
      </c>
      <c r="B2009" t="s">
        <v>13</v>
      </c>
    </row>
    <row r="2010" spans="1:2" x14ac:dyDescent="0.25">
      <c r="A2010" s="1">
        <f t="shared" si="31"/>
        <v>102009</v>
      </c>
      <c r="B2010" t="s">
        <v>12</v>
      </c>
    </row>
    <row r="2011" spans="1:2" x14ac:dyDescent="0.25">
      <c r="A2011" s="1">
        <f t="shared" si="31"/>
        <v>102010</v>
      </c>
      <c r="B2011" t="s">
        <v>12</v>
      </c>
    </row>
    <row r="2012" spans="1:2" x14ac:dyDescent="0.25">
      <c r="A2012" s="1">
        <f t="shared" si="31"/>
        <v>102011</v>
      </c>
      <c r="B2012" t="s">
        <v>12</v>
      </c>
    </row>
    <row r="2013" spans="1:2" x14ac:dyDescent="0.25">
      <c r="A2013" s="1">
        <f t="shared" si="31"/>
        <v>102012</v>
      </c>
      <c r="B2013" t="s">
        <v>9</v>
      </c>
    </row>
    <row r="2014" spans="1:2" x14ac:dyDescent="0.25">
      <c r="A2014" s="1">
        <f t="shared" si="31"/>
        <v>102013</v>
      </c>
      <c r="B2014" t="s">
        <v>11</v>
      </c>
    </row>
    <row r="2015" spans="1:2" x14ac:dyDescent="0.25">
      <c r="A2015" s="1">
        <f t="shared" si="31"/>
        <v>102014</v>
      </c>
      <c r="B2015" t="s">
        <v>9</v>
      </c>
    </row>
    <row r="2016" spans="1:2" x14ac:dyDescent="0.25">
      <c r="A2016" s="1">
        <f t="shared" si="31"/>
        <v>102015</v>
      </c>
      <c r="B2016" t="s">
        <v>11</v>
      </c>
    </row>
    <row r="2017" spans="1:2" x14ac:dyDescent="0.25">
      <c r="A2017" s="1">
        <f t="shared" si="31"/>
        <v>102016</v>
      </c>
      <c r="B2017" t="s">
        <v>13</v>
      </c>
    </row>
    <row r="2018" spans="1:2" x14ac:dyDescent="0.25">
      <c r="A2018" s="1">
        <f t="shared" si="31"/>
        <v>102017</v>
      </c>
      <c r="B2018" t="s">
        <v>12</v>
      </c>
    </row>
    <row r="2019" spans="1:2" x14ac:dyDescent="0.25">
      <c r="A2019" s="1">
        <f t="shared" si="31"/>
        <v>102018</v>
      </c>
      <c r="B2019" t="s">
        <v>13</v>
      </c>
    </row>
    <row r="2020" spans="1:2" x14ac:dyDescent="0.25">
      <c r="A2020" s="1">
        <f t="shared" si="31"/>
        <v>102019</v>
      </c>
      <c r="B2020" t="s">
        <v>13</v>
      </c>
    </row>
    <row r="2021" spans="1:2" x14ac:dyDescent="0.25">
      <c r="A2021" s="1">
        <f t="shared" si="31"/>
        <v>102020</v>
      </c>
      <c r="B2021" t="s">
        <v>8</v>
      </c>
    </row>
    <row r="2022" spans="1:2" x14ac:dyDescent="0.25">
      <c r="A2022" s="1">
        <f t="shared" si="31"/>
        <v>102021</v>
      </c>
      <c r="B2022" t="s">
        <v>8</v>
      </c>
    </row>
    <row r="2023" spans="1:2" x14ac:dyDescent="0.25">
      <c r="A2023" s="1">
        <f t="shared" si="31"/>
        <v>102022</v>
      </c>
      <c r="B2023" t="s">
        <v>8</v>
      </c>
    </row>
    <row r="2024" spans="1:2" x14ac:dyDescent="0.25">
      <c r="A2024" s="1">
        <f t="shared" si="31"/>
        <v>102023</v>
      </c>
      <c r="B2024" t="s">
        <v>13</v>
      </c>
    </row>
    <row r="2025" spans="1:2" x14ac:dyDescent="0.25">
      <c r="A2025" s="1">
        <f t="shared" si="31"/>
        <v>102024</v>
      </c>
      <c r="B2025" t="s">
        <v>11</v>
      </c>
    </row>
    <row r="2026" spans="1:2" x14ac:dyDescent="0.25">
      <c r="A2026" s="1">
        <f t="shared" si="31"/>
        <v>102025</v>
      </c>
      <c r="B2026" t="s">
        <v>8</v>
      </c>
    </row>
    <row r="2027" spans="1:2" x14ac:dyDescent="0.25">
      <c r="A2027" s="1">
        <f t="shared" si="31"/>
        <v>102026</v>
      </c>
      <c r="B2027" t="s">
        <v>9</v>
      </c>
    </row>
    <row r="2028" spans="1:2" x14ac:dyDescent="0.25">
      <c r="A2028" s="1">
        <f t="shared" si="31"/>
        <v>102027</v>
      </c>
      <c r="B2028" t="s">
        <v>9</v>
      </c>
    </row>
    <row r="2029" spans="1:2" x14ac:dyDescent="0.25">
      <c r="A2029" s="1">
        <f t="shared" si="31"/>
        <v>102028</v>
      </c>
      <c r="B2029" t="s">
        <v>9</v>
      </c>
    </row>
    <row r="2030" spans="1:2" x14ac:dyDescent="0.25">
      <c r="A2030" s="1">
        <f t="shared" si="31"/>
        <v>102029</v>
      </c>
      <c r="B2030" t="s">
        <v>8</v>
      </c>
    </row>
    <row r="2031" spans="1:2" x14ac:dyDescent="0.25">
      <c r="A2031" s="1">
        <f t="shared" si="31"/>
        <v>102030</v>
      </c>
      <c r="B2031" t="s">
        <v>10</v>
      </c>
    </row>
    <row r="2032" spans="1:2" x14ac:dyDescent="0.25">
      <c r="A2032" s="1">
        <f t="shared" si="31"/>
        <v>102031</v>
      </c>
      <c r="B2032" t="s">
        <v>8</v>
      </c>
    </row>
    <row r="2033" spans="1:2" x14ac:dyDescent="0.25">
      <c r="A2033" s="1">
        <f t="shared" si="31"/>
        <v>102032</v>
      </c>
      <c r="B2033" t="s">
        <v>8</v>
      </c>
    </row>
    <row r="2034" spans="1:2" x14ac:dyDescent="0.25">
      <c r="A2034" s="1">
        <f t="shared" si="31"/>
        <v>102033</v>
      </c>
      <c r="B2034" t="s">
        <v>12</v>
      </c>
    </row>
    <row r="2035" spans="1:2" x14ac:dyDescent="0.25">
      <c r="A2035" s="1">
        <f t="shared" si="31"/>
        <v>102034</v>
      </c>
      <c r="B2035" t="s">
        <v>8</v>
      </c>
    </row>
    <row r="2036" spans="1:2" x14ac:dyDescent="0.25">
      <c r="A2036" s="1">
        <f t="shared" si="31"/>
        <v>102035</v>
      </c>
      <c r="B2036" t="s">
        <v>9</v>
      </c>
    </row>
    <row r="2037" spans="1:2" x14ac:dyDescent="0.25">
      <c r="A2037" s="1">
        <f t="shared" si="31"/>
        <v>102036</v>
      </c>
      <c r="B2037" t="s">
        <v>8</v>
      </c>
    </row>
    <row r="2038" spans="1:2" x14ac:dyDescent="0.25">
      <c r="A2038" s="1">
        <f t="shared" si="31"/>
        <v>102037</v>
      </c>
      <c r="B2038" t="s">
        <v>12</v>
      </c>
    </row>
    <row r="2039" spans="1:2" x14ac:dyDescent="0.25">
      <c r="A2039" s="1">
        <f t="shared" si="31"/>
        <v>102038</v>
      </c>
      <c r="B2039" t="s">
        <v>9</v>
      </c>
    </row>
    <row r="2040" spans="1:2" x14ac:dyDescent="0.25">
      <c r="A2040" s="1">
        <f t="shared" si="31"/>
        <v>102039</v>
      </c>
      <c r="B2040" t="s">
        <v>13</v>
      </c>
    </row>
    <row r="2041" spans="1:2" x14ac:dyDescent="0.25">
      <c r="A2041" s="1">
        <f t="shared" si="31"/>
        <v>102040</v>
      </c>
      <c r="B2041" t="s">
        <v>12</v>
      </c>
    </row>
    <row r="2042" spans="1:2" x14ac:dyDescent="0.25">
      <c r="A2042" s="1">
        <f t="shared" si="31"/>
        <v>102041</v>
      </c>
      <c r="B2042" t="s">
        <v>11</v>
      </c>
    </row>
    <row r="2043" spans="1:2" x14ac:dyDescent="0.25">
      <c r="A2043" s="1">
        <f t="shared" si="31"/>
        <v>102042</v>
      </c>
      <c r="B2043" t="s">
        <v>11</v>
      </c>
    </row>
    <row r="2044" spans="1:2" x14ac:dyDescent="0.25">
      <c r="A2044" s="1">
        <f t="shared" si="31"/>
        <v>102043</v>
      </c>
      <c r="B2044" t="s">
        <v>11</v>
      </c>
    </row>
    <row r="2045" spans="1:2" x14ac:dyDescent="0.25">
      <c r="A2045" s="1">
        <f t="shared" si="31"/>
        <v>102044</v>
      </c>
      <c r="B2045" t="s">
        <v>11</v>
      </c>
    </row>
    <row r="2046" spans="1:2" x14ac:dyDescent="0.25">
      <c r="A2046" s="1">
        <f t="shared" si="31"/>
        <v>102045</v>
      </c>
      <c r="B2046" t="s">
        <v>9</v>
      </c>
    </row>
    <row r="2047" spans="1:2" x14ac:dyDescent="0.25">
      <c r="A2047" s="1">
        <f t="shared" si="31"/>
        <v>102046</v>
      </c>
      <c r="B2047" t="s">
        <v>10</v>
      </c>
    </row>
    <row r="2048" spans="1:2" x14ac:dyDescent="0.25">
      <c r="A2048" s="1">
        <f t="shared" si="31"/>
        <v>102047</v>
      </c>
      <c r="B2048" t="s">
        <v>9</v>
      </c>
    </row>
    <row r="2049" spans="1:2" x14ac:dyDescent="0.25">
      <c r="A2049" s="1">
        <f t="shared" si="31"/>
        <v>102048</v>
      </c>
      <c r="B2049" t="s">
        <v>13</v>
      </c>
    </row>
    <row r="2050" spans="1:2" x14ac:dyDescent="0.25">
      <c r="A2050" s="1">
        <f t="shared" si="31"/>
        <v>102049</v>
      </c>
      <c r="B2050" t="s">
        <v>8</v>
      </c>
    </row>
    <row r="2051" spans="1:2" x14ac:dyDescent="0.25">
      <c r="A2051" s="1">
        <f t="shared" si="31"/>
        <v>102050</v>
      </c>
      <c r="B2051" t="s">
        <v>13</v>
      </c>
    </row>
    <row r="2052" spans="1:2" x14ac:dyDescent="0.25">
      <c r="A2052" s="1">
        <f t="shared" ref="A2052:A2115" si="32">A2051+1</f>
        <v>102051</v>
      </c>
      <c r="B2052" t="s">
        <v>8</v>
      </c>
    </row>
    <row r="2053" spans="1:2" x14ac:dyDescent="0.25">
      <c r="A2053" s="1">
        <f t="shared" si="32"/>
        <v>102052</v>
      </c>
      <c r="B2053" t="s">
        <v>12</v>
      </c>
    </row>
    <row r="2054" spans="1:2" x14ac:dyDescent="0.25">
      <c r="A2054" s="1">
        <f t="shared" si="32"/>
        <v>102053</v>
      </c>
      <c r="B2054" t="s">
        <v>9</v>
      </c>
    </row>
    <row r="2055" spans="1:2" x14ac:dyDescent="0.25">
      <c r="A2055" s="1">
        <f t="shared" si="32"/>
        <v>102054</v>
      </c>
      <c r="B2055" t="s">
        <v>11</v>
      </c>
    </row>
    <row r="2056" spans="1:2" x14ac:dyDescent="0.25">
      <c r="A2056" s="1">
        <f t="shared" si="32"/>
        <v>102055</v>
      </c>
      <c r="B2056" t="s">
        <v>8</v>
      </c>
    </row>
    <row r="2057" spans="1:2" x14ac:dyDescent="0.25">
      <c r="A2057" s="1">
        <f t="shared" si="32"/>
        <v>102056</v>
      </c>
      <c r="B2057" t="s">
        <v>10</v>
      </c>
    </row>
    <row r="2058" spans="1:2" x14ac:dyDescent="0.25">
      <c r="A2058" s="1">
        <f t="shared" si="32"/>
        <v>102057</v>
      </c>
      <c r="B2058" t="s">
        <v>13</v>
      </c>
    </row>
    <row r="2059" spans="1:2" x14ac:dyDescent="0.25">
      <c r="A2059" s="1">
        <f t="shared" si="32"/>
        <v>102058</v>
      </c>
      <c r="B2059" t="s">
        <v>8</v>
      </c>
    </row>
    <row r="2060" spans="1:2" x14ac:dyDescent="0.25">
      <c r="A2060" s="1">
        <f t="shared" si="32"/>
        <v>102059</v>
      </c>
      <c r="B2060" t="s">
        <v>11</v>
      </c>
    </row>
    <row r="2061" spans="1:2" x14ac:dyDescent="0.25">
      <c r="A2061" s="1">
        <f t="shared" si="32"/>
        <v>102060</v>
      </c>
      <c r="B2061" t="s">
        <v>13</v>
      </c>
    </row>
    <row r="2062" spans="1:2" x14ac:dyDescent="0.25">
      <c r="A2062" s="1">
        <f t="shared" si="32"/>
        <v>102061</v>
      </c>
      <c r="B2062" t="s">
        <v>12</v>
      </c>
    </row>
    <row r="2063" spans="1:2" x14ac:dyDescent="0.25">
      <c r="A2063" s="1">
        <f t="shared" si="32"/>
        <v>102062</v>
      </c>
      <c r="B2063" t="s">
        <v>12</v>
      </c>
    </row>
    <row r="2064" spans="1:2" x14ac:dyDescent="0.25">
      <c r="A2064" s="1">
        <f t="shared" si="32"/>
        <v>102063</v>
      </c>
      <c r="B2064" t="s">
        <v>8</v>
      </c>
    </row>
    <row r="2065" spans="1:2" x14ac:dyDescent="0.25">
      <c r="A2065" s="1">
        <f t="shared" si="32"/>
        <v>102064</v>
      </c>
      <c r="B2065" t="s">
        <v>8</v>
      </c>
    </row>
    <row r="2066" spans="1:2" x14ac:dyDescent="0.25">
      <c r="A2066" s="1">
        <f t="shared" si="32"/>
        <v>102065</v>
      </c>
      <c r="B2066" t="s">
        <v>12</v>
      </c>
    </row>
    <row r="2067" spans="1:2" x14ac:dyDescent="0.25">
      <c r="A2067" s="1">
        <f t="shared" si="32"/>
        <v>102066</v>
      </c>
      <c r="B2067" t="s">
        <v>12</v>
      </c>
    </row>
    <row r="2068" spans="1:2" x14ac:dyDescent="0.25">
      <c r="A2068" s="1">
        <f t="shared" si="32"/>
        <v>102067</v>
      </c>
      <c r="B2068" t="s">
        <v>8</v>
      </c>
    </row>
    <row r="2069" spans="1:2" x14ac:dyDescent="0.25">
      <c r="A2069" s="1">
        <f t="shared" si="32"/>
        <v>102068</v>
      </c>
      <c r="B2069" t="s">
        <v>13</v>
      </c>
    </row>
    <row r="2070" spans="1:2" x14ac:dyDescent="0.25">
      <c r="A2070" s="1">
        <f t="shared" si="32"/>
        <v>102069</v>
      </c>
      <c r="B2070" t="s">
        <v>13</v>
      </c>
    </row>
    <row r="2071" spans="1:2" x14ac:dyDescent="0.25">
      <c r="A2071" s="1">
        <f t="shared" si="32"/>
        <v>102070</v>
      </c>
      <c r="B2071" t="s">
        <v>10</v>
      </c>
    </row>
    <row r="2072" spans="1:2" x14ac:dyDescent="0.25">
      <c r="A2072" s="1">
        <f t="shared" si="32"/>
        <v>102071</v>
      </c>
      <c r="B2072" t="s">
        <v>11</v>
      </c>
    </row>
    <row r="2073" spans="1:2" x14ac:dyDescent="0.25">
      <c r="A2073" s="1">
        <f t="shared" si="32"/>
        <v>102072</v>
      </c>
      <c r="B2073" t="s">
        <v>10</v>
      </c>
    </row>
    <row r="2074" spans="1:2" x14ac:dyDescent="0.25">
      <c r="A2074" s="1">
        <f t="shared" si="32"/>
        <v>102073</v>
      </c>
      <c r="B2074" t="s">
        <v>11</v>
      </c>
    </row>
    <row r="2075" spans="1:2" x14ac:dyDescent="0.25">
      <c r="A2075" s="1">
        <f t="shared" si="32"/>
        <v>102074</v>
      </c>
      <c r="B2075" t="s">
        <v>10</v>
      </c>
    </row>
    <row r="2076" spans="1:2" x14ac:dyDescent="0.25">
      <c r="A2076" s="1">
        <f t="shared" si="32"/>
        <v>102075</v>
      </c>
      <c r="B2076" t="s">
        <v>13</v>
      </c>
    </row>
    <row r="2077" spans="1:2" x14ac:dyDescent="0.25">
      <c r="A2077" s="1">
        <f t="shared" si="32"/>
        <v>102076</v>
      </c>
      <c r="B2077" t="s">
        <v>11</v>
      </c>
    </row>
    <row r="2078" spans="1:2" x14ac:dyDescent="0.25">
      <c r="A2078" s="1">
        <f t="shared" si="32"/>
        <v>102077</v>
      </c>
      <c r="B2078" t="s">
        <v>12</v>
      </c>
    </row>
    <row r="2079" spans="1:2" x14ac:dyDescent="0.25">
      <c r="A2079" s="1">
        <f t="shared" si="32"/>
        <v>102078</v>
      </c>
      <c r="B2079" t="s">
        <v>10</v>
      </c>
    </row>
    <row r="2080" spans="1:2" x14ac:dyDescent="0.25">
      <c r="A2080" s="1">
        <f t="shared" si="32"/>
        <v>102079</v>
      </c>
      <c r="B2080" t="s">
        <v>11</v>
      </c>
    </row>
    <row r="2081" spans="1:2" x14ac:dyDescent="0.25">
      <c r="A2081" s="1">
        <f t="shared" si="32"/>
        <v>102080</v>
      </c>
      <c r="B2081" t="s">
        <v>9</v>
      </c>
    </row>
    <row r="2082" spans="1:2" x14ac:dyDescent="0.25">
      <c r="A2082" s="1">
        <f t="shared" si="32"/>
        <v>102081</v>
      </c>
      <c r="B2082" t="s">
        <v>9</v>
      </c>
    </row>
    <row r="2083" spans="1:2" x14ac:dyDescent="0.25">
      <c r="A2083" s="1">
        <f t="shared" si="32"/>
        <v>102082</v>
      </c>
      <c r="B2083" t="s">
        <v>8</v>
      </c>
    </row>
    <row r="2084" spans="1:2" x14ac:dyDescent="0.25">
      <c r="A2084" s="1">
        <f t="shared" si="32"/>
        <v>102083</v>
      </c>
      <c r="B2084" t="s">
        <v>10</v>
      </c>
    </row>
    <row r="2085" spans="1:2" x14ac:dyDescent="0.25">
      <c r="A2085" s="1">
        <f t="shared" si="32"/>
        <v>102084</v>
      </c>
      <c r="B2085" t="s">
        <v>10</v>
      </c>
    </row>
    <row r="2086" spans="1:2" x14ac:dyDescent="0.25">
      <c r="A2086" s="1">
        <f t="shared" si="32"/>
        <v>102085</v>
      </c>
      <c r="B2086" t="s">
        <v>13</v>
      </c>
    </row>
    <row r="2087" spans="1:2" x14ac:dyDescent="0.25">
      <c r="A2087" s="1">
        <f t="shared" si="32"/>
        <v>102086</v>
      </c>
      <c r="B2087" t="s">
        <v>13</v>
      </c>
    </row>
    <row r="2088" spans="1:2" x14ac:dyDescent="0.25">
      <c r="A2088" s="1">
        <f t="shared" si="32"/>
        <v>102087</v>
      </c>
      <c r="B2088" t="s">
        <v>13</v>
      </c>
    </row>
    <row r="2089" spans="1:2" x14ac:dyDescent="0.25">
      <c r="A2089" s="1">
        <f t="shared" si="32"/>
        <v>102088</v>
      </c>
      <c r="B2089" t="s">
        <v>8</v>
      </c>
    </row>
    <row r="2090" spans="1:2" x14ac:dyDescent="0.25">
      <c r="A2090" s="1">
        <f t="shared" si="32"/>
        <v>102089</v>
      </c>
      <c r="B2090" t="s">
        <v>12</v>
      </c>
    </row>
    <row r="2091" spans="1:2" x14ac:dyDescent="0.25">
      <c r="A2091" s="1">
        <f t="shared" si="32"/>
        <v>102090</v>
      </c>
      <c r="B2091" t="s">
        <v>11</v>
      </c>
    </row>
    <row r="2092" spans="1:2" x14ac:dyDescent="0.25">
      <c r="A2092" s="1">
        <f t="shared" si="32"/>
        <v>102091</v>
      </c>
      <c r="B2092" t="s">
        <v>12</v>
      </c>
    </row>
    <row r="2093" spans="1:2" x14ac:dyDescent="0.25">
      <c r="A2093" s="1">
        <f t="shared" si="32"/>
        <v>102092</v>
      </c>
      <c r="B2093" t="s">
        <v>9</v>
      </c>
    </row>
    <row r="2094" spans="1:2" x14ac:dyDescent="0.25">
      <c r="A2094" s="1">
        <f t="shared" si="32"/>
        <v>102093</v>
      </c>
      <c r="B2094" t="s">
        <v>12</v>
      </c>
    </row>
    <row r="2095" spans="1:2" x14ac:dyDescent="0.25">
      <c r="A2095" s="1">
        <f t="shared" si="32"/>
        <v>102094</v>
      </c>
      <c r="B2095" t="s">
        <v>9</v>
      </c>
    </row>
    <row r="2096" spans="1:2" x14ac:dyDescent="0.25">
      <c r="A2096" s="1">
        <f t="shared" si="32"/>
        <v>102095</v>
      </c>
      <c r="B2096" t="s">
        <v>9</v>
      </c>
    </row>
    <row r="2097" spans="1:2" x14ac:dyDescent="0.25">
      <c r="A2097" s="1">
        <f t="shared" si="32"/>
        <v>102096</v>
      </c>
      <c r="B2097" t="s">
        <v>9</v>
      </c>
    </row>
    <row r="2098" spans="1:2" x14ac:dyDescent="0.25">
      <c r="A2098" s="1">
        <f t="shared" si="32"/>
        <v>102097</v>
      </c>
      <c r="B2098" t="s">
        <v>13</v>
      </c>
    </row>
    <row r="2099" spans="1:2" x14ac:dyDescent="0.25">
      <c r="A2099" s="1">
        <f t="shared" si="32"/>
        <v>102098</v>
      </c>
      <c r="B2099" t="s">
        <v>11</v>
      </c>
    </row>
    <row r="2100" spans="1:2" x14ac:dyDescent="0.25">
      <c r="A2100" s="1">
        <f t="shared" si="32"/>
        <v>102099</v>
      </c>
      <c r="B2100" t="s">
        <v>9</v>
      </c>
    </row>
    <row r="2101" spans="1:2" x14ac:dyDescent="0.25">
      <c r="A2101" s="1">
        <f t="shared" si="32"/>
        <v>102100</v>
      </c>
      <c r="B2101" t="s">
        <v>9</v>
      </c>
    </row>
    <row r="2102" spans="1:2" x14ac:dyDescent="0.25">
      <c r="A2102" s="1">
        <f t="shared" si="32"/>
        <v>102101</v>
      </c>
      <c r="B2102" t="s">
        <v>11</v>
      </c>
    </row>
    <row r="2103" spans="1:2" x14ac:dyDescent="0.25">
      <c r="A2103" s="1">
        <f t="shared" si="32"/>
        <v>102102</v>
      </c>
      <c r="B2103" t="s">
        <v>13</v>
      </c>
    </row>
    <row r="2104" spans="1:2" x14ac:dyDescent="0.25">
      <c r="A2104" s="1">
        <f t="shared" si="32"/>
        <v>102103</v>
      </c>
      <c r="B2104" t="s">
        <v>10</v>
      </c>
    </row>
    <row r="2105" spans="1:2" x14ac:dyDescent="0.25">
      <c r="A2105" s="1">
        <f t="shared" si="32"/>
        <v>102104</v>
      </c>
      <c r="B2105" t="s">
        <v>10</v>
      </c>
    </row>
    <row r="2106" spans="1:2" x14ac:dyDescent="0.25">
      <c r="A2106" s="1">
        <f t="shared" si="32"/>
        <v>102105</v>
      </c>
      <c r="B2106" t="s">
        <v>10</v>
      </c>
    </row>
    <row r="2107" spans="1:2" x14ac:dyDescent="0.25">
      <c r="A2107" s="1">
        <f t="shared" si="32"/>
        <v>102106</v>
      </c>
      <c r="B2107" t="s">
        <v>13</v>
      </c>
    </row>
    <row r="2108" spans="1:2" x14ac:dyDescent="0.25">
      <c r="A2108" s="1">
        <f t="shared" si="32"/>
        <v>102107</v>
      </c>
      <c r="B2108" t="s">
        <v>9</v>
      </c>
    </row>
    <row r="2109" spans="1:2" x14ac:dyDescent="0.25">
      <c r="A2109" s="1">
        <f t="shared" si="32"/>
        <v>102108</v>
      </c>
      <c r="B2109" t="s">
        <v>9</v>
      </c>
    </row>
    <row r="2110" spans="1:2" x14ac:dyDescent="0.25">
      <c r="A2110" s="1">
        <f t="shared" si="32"/>
        <v>102109</v>
      </c>
      <c r="B2110" t="s">
        <v>13</v>
      </c>
    </row>
    <row r="2111" spans="1:2" x14ac:dyDescent="0.25">
      <c r="A2111" s="1">
        <f t="shared" si="32"/>
        <v>102110</v>
      </c>
      <c r="B2111" t="s">
        <v>10</v>
      </c>
    </row>
    <row r="2112" spans="1:2" x14ac:dyDescent="0.25">
      <c r="A2112" s="1">
        <f t="shared" si="32"/>
        <v>102111</v>
      </c>
      <c r="B2112" t="s">
        <v>12</v>
      </c>
    </row>
    <row r="2113" spans="1:2" x14ac:dyDescent="0.25">
      <c r="A2113" s="1">
        <f t="shared" si="32"/>
        <v>102112</v>
      </c>
      <c r="B2113" t="s">
        <v>12</v>
      </c>
    </row>
    <row r="2114" spans="1:2" x14ac:dyDescent="0.25">
      <c r="A2114" s="1">
        <f t="shared" si="32"/>
        <v>102113</v>
      </c>
      <c r="B2114" t="s">
        <v>13</v>
      </c>
    </row>
    <row r="2115" spans="1:2" x14ac:dyDescent="0.25">
      <c r="A2115" s="1">
        <f t="shared" si="32"/>
        <v>102114</v>
      </c>
      <c r="B2115" t="s">
        <v>10</v>
      </c>
    </row>
    <row r="2116" spans="1:2" x14ac:dyDescent="0.25">
      <c r="A2116" s="1">
        <f t="shared" ref="A2116:A2179" si="33">A2115+1</f>
        <v>102115</v>
      </c>
      <c r="B2116" t="s">
        <v>11</v>
      </c>
    </row>
    <row r="2117" spans="1:2" x14ac:dyDescent="0.25">
      <c r="A2117" s="1">
        <f t="shared" si="33"/>
        <v>102116</v>
      </c>
      <c r="B2117" t="s">
        <v>8</v>
      </c>
    </row>
    <row r="2118" spans="1:2" x14ac:dyDescent="0.25">
      <c r="A2118" s="1">
        <f t="shared" si="33"/>
        <v>102117</v>
      </c>
      <c r="B2118" t="s">
        <v>9</v>
      </c>
    </row>
    <row r="2119" spans="1:2" x14ac:dyDescent="0.25">
      <c r="A2119" s="1">
        <f t="shared" si="33"/>
        <v>102118</v>
      </c>
      <c r="B2119" t="s">
        <v>11</v>
      </c>
    </row>
    <row r="2120" spans="1:2" x14ac:dyDescent="0.25">
      <c r="A2120" s="1">
        <f t="shared" si="33"/>
        <v>102119</v>
      </c>
      <c r="B2120" t="s">
        <v>10</v>
      </c>
    </row>
    <row r="2121" spans="1:2" x14ac:dyDescent="0.25">
      <c r="A2121" s="1">
        <f t="shared" si="33"/>
        <v>102120</v>
      </c>
      <c r="B2121" t="s">
        <v>10</v>
      </c>
    </row>
    <row r="2122" spans="1:2" x14ac:dyDescent="0.25">
      <c r="A2122" s="1">
        <f t="shared" si="33"/>
        <v>102121</v>
      </c>
      <c r="B2122" t="s">
        <v>8</v>
      </c>
    </row>
    <row r="2123" spans="1:2" x14ac:dyDescent="0.25">
      <c r="A2123" s="1">
        <f t="shared" si="33"/>
        <v>102122</v>
      </c>
      <c r="B2123" t="s">
        <v>10</v>
      </c>
    </row>
    <row r="2124" spans="1:2" x14ac:dyDescent="0.25">
      <c r="A2124" s="1">
        <f t="shared" si="33"/>
        <v>102123</v>
      </c>
      <c r="B2124" t="s">
        <v>8</v>
      </c>
    </row>
    <row r="2125" spans="1:2" x14ac:dyDescent="0.25">
      <c r="A2125" s="1">
        <f t="shared" si="33"/>
        <v>102124</v>
      </c>
      <c r="B2125" t="s">
        <v>13</v>
      </c>
    </row>
    <row r="2126" spans="1:2" x14ac:dyDescent="0.25">
      <c r="A2126" s="1">
        <f t="shared" si="33"/>
        <v>102125</v>
      </c>
      <c r="B2126" t="s">
        <v>10</v>
      </c>
    </row>
    <row r="2127" spans="1:2" x14ac:dyDescent="0.25">
      <c r="A2127" s="1">
        <f t="shared" si="33"/>
        <v>102126</v>
      </c>
      <c r="B2127" t="s">
        <v>9</v>
      </c>
    </row>
    <row r="2128" spans="1:2" x14ac:dyDescent="0.25">
      <c r="A2128" s="1">
        <f t="shared" si="33"/>
        <v>102127</v>
      </c>
      <c r="B2128" t="s">
        <v>11</v>
      </c>
    </row>
    <row r="2129" spans="1:2" x14ac:dyDescent="0.25">
      <c r="A2129" s="1">
        <f t="shared" si="33"/>
        <v>102128</v>
      </c>
      <c r="B2129" t="s">
        <v>12</v>
      </c>
    </row>
    <row r="2130" spans="1:2" x14ac:dyDescent="0.25">
      <c r="A2130" s="1">
        <f t="shared" si="33"/>
        <v>102129</v>
      </c>
      <c r="B2130" t="s">
        <v>8</v>
      </c>
    </row>
    <row r="2131" spans="1:2" x14ac:dyDescent="0.25">
      <c r="A2131" s="1">
        <f t="shared" si="33"/>
        <v>102130</v>
      </c>
      <c r="B2131" t="s">
        <v>13</v>
      </c>
    </row>
    <row r="2132" spans="1:2" x14ac:dyDescent="0.25">
      <c r="A2132" s="1">
        <f t="shared" si="33"/>
        <v>102131</v>
      </c>
      <c r="B2132" t="s">
        <v>12</v>
      </c>
    </row>
    <row r="2133" spans="1:2" x14ac:dyDescent="0.25">
      <c r="A2133" s="1">
        <f t="shared" si="33"/>
        <v>102132</v>
      </c>
      <c r="B2133" t="s">
        <v>11</v>
      </c>
    </row>
    <row r="2134" spans="1:2" x14ac:dyDescent="0.25">
      <c r="A2134" s="1">
        <f t="shared" si="33"/>
        <v>102133</v>
      </c>
      <c r="B2134" t="s">
        <v>9</v>
      </c>
    </row>
    <row r="2135" spans="1:2" x14ac:dyDescent="0.25">
      <c r="A2135" s="1">
        <f t="shared" si="33"/>
        <v>102134</v>
      </c>
      <c r="B2135" t="s">
        <v>13</v>
      </c>
    </row>
    <row r="2136" spans="1:2" x14ac:dyDescent="0.25">
      <c r="A2136" s="1">
        <f t="shared" si="33"/>
        <v>102135</v>
      </c>
      <c r="B2136" t="s">
        <v>10</v>
      </c>
    </row>
    <row r="2137" spans="1:2" x14ac:dyDescent="0.25">
      <c r="A2137" s="1">
        <f t="shared" si="33"/>
        <v>102136</v>
      </c>
      <c r="B2137" t="s">
        <v>13</v>
      </c>
    </row>
    <row r="2138" spans="1:2" x14ac:dyDescent="0.25">
      <c r="A2138" s="1">
        <f t="shared" si="33"/>
        <v>102137</v>
      </c>
      <c r="B2138" t="s">
        <v>12</v>
      </c>
    </row>
    <row r="2139" spans="1:2" x14ac:dyDescent="0.25">
      <c r="A2139" s="1">
        <f t="shared" si="33"/>
        <v>102138</v>
      </c>
      <c r="B2139" t="s">
        <v>10</v>
      </c>
    </row>
    <row r="2140" spans="1:2" x14ac:dyDescent="0.25">
      <c r="A2140" s="1">
        <f t="shared" si="33"/>
        <v>102139</v>
      </c>
      <c r="B2140" t="s">
        <v>11</v>
      </c>
    </row>
    <row r="2141" spans="1:2" x14ac:dyDescent="0.25">
      <c r="A2141" s="1">
        <f t="shared" si="33"/>
        <v>102140</v>
      </c>
      <c r="B2141" t="s">
        <v>9</v>
      </c>
    </row>
    <row r="2142" spans="1:2" x14ac:dyDescent="0.25">
      <c r="A2142" s="1">
        <f t="shared" si="33"/>
        <v>102141</v>
      </c>
      <c r="B2142" t="s">
        <v>13</v>
      </c>
    </row>
    <row r="2143" spans="1:2" x14ac:dyDescent="0.25">
      <c r="A2143" s="1">
        <f t="shared" si="33"/>
        <v>102142</v>
      </c>
      <c r="B2143" t="s">
        <v>8</v>
      </c>
    </row>
    <row r="2144" spans="1:2" x14ac:dyDescent="0.25">
      <c r="A2144" s="1">
        <f t="shared" si="33"/>
        <v>102143</v>
      </c>
      <c r="B2144" t="s">
        <v>13</v>
      </c>
    </row>
    <row r="2145" spans="1:2" x14ac:dyDescent="0.25">
      <c r="A2145" s="1">
        <f t="shared" si="33"/>
        <v>102144</v>
      </c>
      <c r="B2145" t="s">
        <v>12</v>
      </c>
    </row>
    <row r="2146" spans="1:2" x14ac:dyDescent="0.25">
      <c r="A2146" s="1">
        <f t="shared" si="33"/>
        <v>102145</v>
      </c>
      <c r="B2146" t="s">
        <v>12</v>
      </c>
    </row>
    <row r="2147" spans="1:2" x14ac:dyDescent="0.25">
      <c r="A2147" s="1">
        <f t="shared" si="33"/>
        <v>102146</v>
      </c>
      <c r="B2147" t="s">
        <v>10</v>
      </c>
    </row>
    <row r="2148" spans="1:2" x14ac:dyDescent="0.25">
      <c r="A2148" s="1">
        <f t="shared" si="33"/>
        <v>102147</v>
      </c>
      <c r="B2148" t="s">
        <v>13</v>
      </c>
    </row>
    <row r="2149" spans="1:2" x14ac:dyDescent="0.25">
      <c r="A2149" s="1">
        <f t="shared" si="33"/>
        <v>102148</v>
      </c>
      <c r="B2149" t="s">
        <v>12</v>
      </c>
    </row>
    <row r="2150" spans="1:2" x14ac:dyDescent="0.25">
      <c r="A2150" s="1">
        <f t="shared" si="33"/>
        <v>102149</v>
      </c>
      <c r="B2150" t="s">
        <v>9</v>
      </c>
    </row>
    <row r="2151" spans="1:2" x14ac:dyDescent="0.25">
      <c r="A2151" s="1">
        <f t="shared" si="33"/>
        <v>102150</v>
      </c>
      <c r="B2151" t="s">
        <v>9</v>
      </c>
    </row>
    <row r="2152" spans="1:2" x14ac:dyDescent="0.25">
      <c r="A2152" s="1">
        <f t="shared" si="33"/>
        <v>102151</v>
      </c>
      <c r="B2152" t="s">
        <v>8</v>
      </c>
    </row>
    <row r="2153" spans="1:2" x14ac:dyDescent="0.25">
      <c r="A2153" s="1">
        <f t="shared" si="33"/>
        <v>102152</v>
      </c>
      <c r="B2153" t="s">
        <v>12</v>
      </c>
    </row>
    <row r="2154" spans="1:2" x14ac:dyDescent="0.25">
      <c r="A2154" s="1">
        <f t="shared" si="33"/>
        <v>102153</v>
      </c>
      <c r="B2154" t="s">
        <v>12</v>
      </c>
    </row>
    <row r="2155" spans="1:2" x14ac:dyDescent="0.25">
      <c r="A2155" s="1">
        <f t="shared" si="33"/>
        <v>102154</v>
      </c>
      <c r="B2155" t="s">
        <v>8</v>
      </c>
    </row>
    <row r="2156" spans="1:2" x14ac:dyDescent="0.25">
      <c r="A2156" s="1">
        <f t="shared" si="33"/>
        <v>102155</v>
      </c>
      <c r="B2156" t="s">
        <v>10</v>
      </c>
    </row>
    <row r="2157" spans="1:2" x14ac:dyDescent="0.25">
      <c r="A2157" s="1">
        <f t="shared" si="33"/>
        <v>102156</v>
      </c>
      <c r="B2157" t="s">
        <v>12</v>
      </c>
    </row>
    <row r="2158" spans="1:2" x14ac:dyDescent="0.25">
      <c r="A2158" s="1">
        <f t="shared" si="33"/>
        <v>102157</v>
      </c>
      <c r="B2158" t="s">
        <v>10</v>
      </c>
    </row>
    <row r="2159" spans="1:2" x14ac:dyDescent="0.25">
      <c r="A2159" s="1">
        <f t="shared" si="33"/>
        <v>102158</v>
      </c>
      <c r="B2159" t="s">
        <v>10</v>
      </c>
    </row>
    <row r="2160" spans="1:2" x14ac:dyDescent="0.25">
      <c r="A2160" s="1">
        <f t="shared" si="33"/>
        <v>102159</v>
      </c>
      <c r="B2160" t="s">
        <v>10</v>
      </c>
    </row>
    <row r="2161" spans="1:2" x14ac:dyDescent="0.25">
      <c r="A2161" s="1">
        <f t="shared" si="33"/>
        <v>102160</v>
      </c>
      <c r="B2161" t="s">
        <v>10</v>
      </c>
    </row>
    <row r="2162" spans="1:2" x14ac:dyDescent="0.25">
      <c r="A2162" s="1">
        <f t="shared" si="33"/>
        <v>102161</v>
      </c>
      <c r="B2162" t="s">
        <v>10</v>
      </c>
    </row>
    <row r="2163" spans="1:2" x14ac:dyDescent="0.25">
      <c r="A2163" s="1">
        <f t="shared" si="33"/>
        <v>102162</v>
      </c>
      <c r="B2163" t="s">
        <v>8</v>
      </c>
    </row>
    <row r="2164" spans="1:2" x14ac:dyDescent="0.25">
      <c r="A2164" s="1">
        <f t="shared" si="33"/>
        <v>102163</v>
      </c>
      <c r="B2164" t="s">
        <v>9</v>
      </c>
    </row>
    <row r="2165" spans="1:2" x14ac:dyDescent="0.25">
      <c r="A2165" s="1">
        <f t="shared" si="33"/>
        <v>102164</v>
      </c>
      <c r="B2165" t="s">
        <v>10</v>
      </c>
    </row>
    <row r="2166" spans="1:2" x14ac:dyDescent="0.25">
      <c r="A2166" s="1">
        <f t="shared" si="33"/>
        <v>102165</v>
      </c>
      <c r="B2166" t="s">
        <v>11</v>
      </c>
    </row>
    <row r="2167" spans="1:2" x14ac:dyDescent="0.25">
      <c r="A2167" s="1">
        <f t="shared" si="33"/>
        <v>102166</v>
      </c>
      <c r="B2167" t="s">
        <v>10</v>
      </c>
    </row>
    <row r="2168" spans="1:2" x14ac:dyDescent="0.25">
      <c r="A2168" s="1">
        <f t="shared" si="33"/>
        <v>102167</v>
      </c>
      <c r="B2168" t="s">
        <v>8</v>
      </c>
    </row>
    <row r="2169" spans="1:2" x14ac:dyDescent="0.25">
      <c r="A2169" s="1">
        <f t="shared" si="33"/>
        <v>102168</v>
      </c>
      <c r="B2169" t="s">
        <v>9</v>
      </c>
    </row>
    <row r="2170" spans="1:2" x14ac:dyDescent="0.25">
      <c r="A2170" s="1">
        <f t="shared" si="33"/>
        <v>102169</v>
      </c>
      <c r="B2170" t="s">
        <v>12</v>
      </c>
    </row>
    <row r="2171" spans="1:2" x14ac:dyDescent="0.25">
      <c r="A2171" s="1">
        <f t="shared" si="33"/>
        <v>102170</v>
      </c>
      <c r="B2171" t="s">
        <v>11</v>
      </c>
    </row>
    <row r="2172" spans="1:2" x14ac:dyDescent="0.25">
      <c r="A2172" s="1">
        <f t="shared" si="33"/>
        <v>102171</v>
      </c>
      <c r="B2172" t="s">
        <v>13</v>
      </c>
    </row>
    <row r="2173" spans="1:2" x14ac:dyDescent="0.25">
      <c r="A2173" s="1">
        <f t="shared" si="33"/>
        <v>102172</v>
      </c>
      <c r="B2173" t="s">
        <v>10</v>
      </c>
    </row>
    <row r="2174" spans="1:2" x14ac:dyDescent="0.25">
      <c r="A2174" s="1">
        <f t="shared" si="33"/>
        <v>102173</v>
      </c>
      <c r="B2174" t="s">
        <v>12</v>
      </c>
    </row>
    <row r="2175" spans="1:2" x14ac:dyDescent="0.25">
      <c r="A2175" s="1">
        <f t="shared" si="33"/>
        <v>102174</v>
      </c>
      <c r="B2175" t="s">
        <v>13</v>
      </c>
    </row>
    <row r="2176" spans="1:2" x14ac:dyDescent="0.25">
      <c r="A2176" s="1">
        <f t="shared" si="33"/>
        <v>102175</v>
      </c>
      <c r="B2176" t="s">
        <v>9</v>
      </c>
    </row>
    <row r="2177" spans="1:2" x14ac:dyDescent="0.25">
      <c r="A2177" s="1">
        <f t="shared" si="33"/>
        <v>102176</v>
      </c>
      <c r="B2177" t="s">
        <v>13</v>
      </c>
    </row>
    <row r="2178" spans="1:2" x14ac:dyDescent="0.25">
      <c r="A2178" s="1">
        <f t="shared" si="33"/>
        <v>102177</v>
      </c>
      <c r="B2178" t="s">
        <v>12</v>
      </c>
    </row>
    <row r="2179" spans="1:2" x14ac:dyDescent="0.25">
      <c r="A2179" s="1">
        <f t="shared" si="33"/>
        <v>102178</v>
      </c>
      <c r="B2179" t="s">
        <v>13</v>
      </c>
    </row>
    <row r="2180" spans="1:2" x14ac:dyDescent="0.25">
      <c r="A2180" s="1">
        <f t="shared" ref="A2180:A2243" si="34">A2179+1</f>
        <v>102179</v>
      </c>
      <c r="B2180" t="s">
        <v>13</v>
      </c>
    </row>
    <row r="2181" spans="1:2" x14ac:dyDescent="0.25">
      <c r="A2181" s="1">
        <f t="shared" si="34"/>
        <v>102180</v>
      </c>
      <c r="B2181" t="s">
        <v>11</v>
      </c>
    </row>
    <row r="2182" spans="1:2" x14ac:dyDescent="0.25">
      <c r="A2182" s="1">
        <f t="shared" si="34"/>
        <v>102181</v>
      </c>
      <c r="B2182" t="s">
        <v>13</v>
      </c>
    </row>
    <row r="2183" spans="1:2" x14ac:dyDescent="0.25">
      <c r="A2183" s="1">
        <f t="shared" si="34"/>
        <v>102182</v>
      </c>
      <c r="B2183" t="s">
        <v>13</v>
      </c>
    </row>
    <row r="2184" spans="1:2" x14ac:dyDescent="0.25">
      <c r="A2184" s="1">
        <f t="shared" si="34"/>
        <v>102183</v>
      </c>
      <c r="B2184" t="s">
        <v>12</v>
      </c>
    </row>
    <row r="2185" spans="1:2" x14ac:dyDescent="0.25">
      <c r="A2185" s="1">
        <f t="shared" si="34"/>
        <v>102184</v>
      </c>
      <c r="B2185" t="s">
        <v>11</v>
      </c>
    </row>
    <row r="2186" spans="1:2" x14ac:dyDescent="0.25">
      <c r="A2186" s="1">
        <f t="shared" si="34"/>
        <v>102185</v>
      </c>
      <c r="B2186" t="s">
        <v>12</v>
      </c>
    </row>
    <row r="2187" spans="1:2" x14ac:dyDescent="0.25">
      <c r="A2187" s="1">
        <f t="shared" si="34"/>
        <v>102186</v>
      </c>
      <c r="B2187" t="s">
        <v>8</v>
      </c>
    </row>
    <row r="2188" spans="1:2" x14ac:dyDescent="0.25">
      <c r="A2188" s="1">
        <f t="shared" si="34"/>
        <v>102187</v>
      </c>
      <c r="B2188" t="s">
        <v>9</v>
      </c>
    </row>
    <row r="2189" spans="1:2" x14ac:dyDescent="0.25">
      <c r="A2189" s="1">
        <f t="shared" si="34"/>
        <v>102188</v>
      </c>
      <c r="B2189" t="s">
        <v>13</v>
      </c>
    </row>
    <row r="2190" spans="1:2" x14ac:dyDescent="0.25">
      <c r="A2190" s="1">
        <f t="shared" si="34"/>
        <v>102189</v>
      </c>
      <c r="B2190" t="s">
        <v>9</v>
      </c>
    </row>
    <row r="2191" spans="1:2" x14ac:dyDescent="0.25">
      <c r="A2191" s="1">
        <f t="shared" si="34"/>
        <v>102190</v>
      </c>
      <c r="B2191" t="s">
        <v>8</v>
      </c>
    </row>
    <row r="2192" spans="1:2" x14ac:dyDescent="0.25">
      <c r="A2192" s="1">
        <f t="shared" si="34"/>
        <v>102191</v>
      </c>
      <c r="B2192" t="s">
        <v>13</v>
      </c>
    </row>
    <row r="2193" spans="1:2" x14ac:dyDescent="0.25">
      <c r="A2193" s="1">
        <f t="shared" si="34"/>
        <v>102192</v>
      </c>
      <c r="B2193" t="s">
        <v>13</v>
      </c>
    </row>
    <row r="2194" spans="1:2" x14ac:dyDescent="0.25">
      <c r="A2194" s="1">
        <f t="shared" si="34"/>
        <v>102193</v>
      </c>
      <c r="B2194" t="s">
        <v>9</v>
      </c>
    </row>
    <row r="2195" spans="1:2" x14ac:dyDescent="0.25">
      <c r="A2195" s="1">
        <f t="shared" si="34"/>
        <v>102194</v>
      </c>
      <c r="B2195" t="s">
        <v>9</v>
      </c>
    </row>
    <row r="2196" spans="1:2" x14ac:dyDescent="0.25">
      <c r="A2196" s="1">
        <f t="shared" si="34"/>
        <v>102195</v>
      </c>
      <c r="B2196" t="s">
        <v>8</v>
      </c>
    </row>
    <row r="2197" spans="1:2" x14ac:dyDescent="0.25">
      <c r="A2197" s="1">
        <f t="shared" si="34"/>
        <v>102196</v>
      </c>
      <c r="B2197" t="s">
        <v>12</v>
      </c>
    </row>
    <row r="2198" spans="1:2" x14ac:dyDescent="0.25">
      <c r="A2198" s="1">
        <f t="shared" si="34"/>
        <v>102197</v>
      </c>
      <c r="B2198" t="s">
        <v>13</v>
      </c>
    </row>
    <row r="2199" spans="1:2" x14ac:dyDescent="0.25">
      <c r="A2199" s="1">
        <f t="shared" si="34"/>
        <v>102198</v>
      </c>
      <c r="B2199" t="s">
        <v>8</v>
      </c>
    </row>
    <row r="2200" spans="1:2" x14ac:dyDescent="0.25">
      <c r="A2200" s="1">
        <f t="shared" si="34"/>
        <v>102199</v>
      </c>
      <c r="B2200" t="s">
        <v>12</v>
      </c>
    </row>
    <row r="2201" spans="1:2" x14ac:dyDescent="0.25">
      <c r="A2201" s="1">
        <f t="shared" si="34"/>
        <v>102200</v>
      </c>
      <c r="B2201" t="s">
        <v>11</v>
      </c>
    </row>
    <row r="2202" spans="1:2" x14ac:dyDescent="0.25">
      <c r="A2202" s="1">
        <f t="shared" si="34"/>
        <v>102201</v>
      </c>
      <c r="B2202" t="s">
        <v>10</v>
      </c>
    </row>
    <row r="2203" spans="1:2" x14ac:dyDescent="0.25">
      <c r="A2203" s="1">
        <f t="shared" si="34"/>
        <v>102202</v>
      </c>
      <c r="B2203" t="s">
        <v>11</v>
      </c>
    </row>
    <row r="2204" spans="1:2" x14ac:dyDescent="0.25">
      <c r="A2204" s="1">
        <f t="shared" si="34"/>
        <v>102203</v>
      </c>
      <c r="B2204" t="s">
        <v>12</v>
      </c>
    </row>
    <row r="2205" spans="1:2" x14ac:dyDescent="0.25">
      <c r="A2205" s="1">
        <f t="shared" si="34"/>
        <v>102204</v>
      </c>
      <c r="B2205" t="s">
        <v>9</v>
      </c>
    </row>
    <row r="2206" spans="1:2" x14ac:dyDescent="0.25">
      <c r="A2206" s="1">
        <f t="shared" si="34"/>
        <v>102205</v>
      </c>
      <c r="B2206" t="s">
        <v>11</v>
      </c>
    </row>
    <row r="2207" spans="1:2" x14ac:dyDescent="0.25">
      <c r="A2207" s="1">
        <f t="shared" si="34"/>
        <v>102206</v>
      </c>
      <c r="B2207" t="s">
        <v>12</v>
      </c>
    </row>
    <row r="2208" spans="1:2" x14ac:dyDescent="0.25">
      <c r="A2208" s="1">
        <f t="shared" si="34"/>
        <v>102207</v>
      </c>
      <c r="B2208" t="s">
        <v>9</v>
      </c>
    </row>
    <row r="2209" spans="1:2" x14ac:dyDescent="0.25">
      <c r="A2209" s="1">
        <f t="shared" si="34"/>
        <v>102208</v>
      </c>
      <c r="B2209" t="s">
        <v>8</v>
      </c>
    </row>
    <row r="2210" spans="1:2" x14ac:dyDescent="0.25">
      <c r="A2210" s="1">
        <f t="shared" si="34"/>
        <v>102209</v>
      </c>
      <c r="B2210" t="s">
        <v>11</v>
      </c>
    </row>
    <row r="2211" spans="1:2" x14ac:dyDescent="0.25">
      <c r="A2211" s="1">
        <f t="shared" si="34"/>
        <v>102210</v>
      </c>
      <c r="B2211" t="s">
        <v>11</v>
      </c>
    </row>
    <row r="2212" spans="1:2" x14ac:dyDescent="0.25">
      <c r="A2212" s="1">
        <f t="shared" si="34"/>
        <v>102211</v>
      </c>
      <c r="B2212" t="s">
        <v>8</v>
      </c>
    </row>
    <row r="2213" spans="1:2" x14ac:dyDescent="0.25">
      <c r="A2213" s="1">
        <f t="shared" si="34"/>
        <v>102212</v>
      </c>
      <c r="B2213" t="s">
        <v>10</v>
      </c>
    </row>
    <row r="2214" spans="1:2" x14ac:dyDescent="0.25">
      <c r="A2214" s="1">
        <f t="shared" si="34"/>
        <v>102213</v>
      </c>
      <c r="B2214" t="s">
        <v>9</v>
      </c>
    </row>
    <row r="2215" spans="1:2" x14ac:dyDescent="0.25">
      <c r="A2215" s="1">
        <f t="shared" si="34"/>
        <v>102214</v>
      </c>
      <c r="B2215" t="s">
        <v>9</v>
      </c>
    </row>
    <row r="2216" spans="1:2" x14ac:dyDescent="0.25">
      <c r="A2216" s="1">
        <f t="shared" si="34"/>
        <v>102215</v>
      </c>
      <c r="B2216" t="s">
        <v>13</v>
      </c>
    </row>
    <row r="2217" spans="1:2" x14ac:dyDescent="0.25">
      <c r="A2217" s="1">
        <f t="shared" si="34"/>
        <v>102216</v>
      </c>
      <c r="B2217" t="s">
        <v>11</v>
      </c>
    </row>
    <row r="2218" spans="1:2" x14ac:dyDescent="0.25">
      <c r="A2218" s="1">
        <f t="shared" si="34"/>
        <v>102217</v>
      </c>
      <c r="B2218" t="s">
        <v>10</v>
      </c>
    </row>
    <row r="2219" spans="1:2" x14ac:dyDescent="0.25">
      <c r="A2219" s="1">
        <f t="shared" si="34"/>
        <v>102218</v>
      </c>
      <c r="B2219" t="s">
        <v>13</v>
      </c>
    </row>
    <row r="2220" spans="1:2" x14ac:dyDescent="0.25">
      <c r="A2220" s="1">
        <f t="shared" si="34"/>
        <v>102219</v>
      </c>
      <c r="B2220" t="s">
        <v>11</v>
      </c>
    </row>
    <row r="2221" spans="1:2" x14ac:dyDescent="0.25">
      <c r="A2221" s="1">
        <f t="shared" si="34"/>
        <v>102220</v>
      </c>
      <c r="B2221" t="s">
        <v>9</v>
      </c>
    </row>
    <row r="2222" spans="1:2" x14ac:dyDescent="0.25">
      <c r="A2222" s="1">
        <f t="shared" si="34"/>
        <v>102221</v>
      </c>
      <c r="B2222" t="s">
        <v>11</v>
      </c>
    </row>
    <row r="2223" spans="1:2" x14ac:dyDescent="0.25">
      <c r="A2223" s="1">
        <f t="shared" si="34"/>
        <v>102222</v>
      </c>
      <c r="B2223" t="s">
        <v>12</v>
      </c>
    </row>
    <row r="2224" spans="1:2" x14ac:dyDescent="0.25">
      <c r="A2224" s="1">
        <f t="shared" si="34"/>
        <v>102223</v>
      </c>
      <c r="B2224" t="s">
        <v>13</v>
      </c>
    </row>
    <row r="2225" spans="1:2" x14ac:dyDescent="0.25">
      <c r="A2225" s="1">
        <f t="shared" si="34"/>
        <v>102224</v>
      </c>
      <c r="B2225" t="s">
        <v>11</v>
      </c>
    </row>
    <row r="2226" spans="1:2" x14ac:dyDescent="0.25">
      <c r="A2226" s="1">
        <f t="shared" si="34"/>
        <v>102225</v>
      </c>
      <c r="B2226" t="s">
        <v>10</v>
      </c>
    </row>
    <row r="2227" spans="1:2" x14ac:dyDescent="0.25">
      <c r="A2227" s="1">
        <f t="shared" si="34"/>
        <v>102226</v>
      </c>
      <c r="B2227" t="s">
        <v>13</v>
      </c>
    </row>
    <row r="2228" spans="1:2" x14ac:dyDescent="0.25">
      <c r="A2228" s="1">
        <f t="shared" si="34"/>
        <v>102227</v>
      </c>
      <c r="B2228" t="s">
        <v>9</v>
      </c>
    </row>
    <row r="2229" spans="1:2" x14ac:dyDescent="0.25">
      <c r="A2229" s="1">
        <f t="shared" si="34"/>
        <v>102228</v>
      </c>
      <c r="B2229" t="s">
        <v>11</v>
      </c>
    </row>
    <row r="2230" spans="1:2" x14ac:dyDescent="0.25">
      <c r="A2230" s="1">
        <f t="shared" si="34"/>
        <v>102229</v>
      </c>
      <c r="B2230" t="s">
        <v>10</v>
      </c>
    </row>
    <row r="2231" spans="1:2" x14ac:dyDescent="0.25">
      <c r="A2231" s="1">
        <f t="shared" si="34"/>
        <v>102230</v>
      </c>
      <c r="B2231" t="s">
        <v>9</v>
      </c>
    </row>
    <row r="2232" spans="1:2" x14ac:dyDescent="0.25">
      <c r="A2232" s="1">
        <f t="shared" si="34"/>
        <v>102231</v>
      </c>
      <c r="B2232" t="s">
        <v>13</v>
      </c>
    </row>
    <row r="2233" spans="1:2" x14ac:dyDescent="0.25">
      <c r="A2233" s="1">
        <f t="shared" si="34"/>
        <v>102232</v>
      </c>
      <c r="B2233" t="s">
        <v>8</v>
      </c>
    </row>
    <row r="2234" spans="1:2" x14ac:dyDescent="0.25">
      <c r="A2234" s="1">
        <f t="shared" si="34"/>
        <v>102233</v>
      </c>
      <c r="B2234" t="s">
        <v>12</v>
      </c>
    </row>
    <row r="2235" spans="1:2" x14ac:dyDescent="0.25">
      <c r="A2235" s="1">
        <f t="shared" si="34"/>
        <v>102234</v>
      </c>
      <c r="B2235" t="s">
        <v>9</v>
      </c>
    </row>
    <row r="2236" spans="1:2" x14ac:dyDescent="0.25">
      <c r="A2236" s="1">
        <f t="shared" si="34"/>
        <v>102235</v>
      </c>
      <c r="B2236" t="s">
        <v>11</v>
      </c>
    </row>
    <row r="2237" spans="1:2" x14ac:dyDescent="0.25">
      <c r="A2237" s="1">
        <f t="shared" si="34"/>
        <v>102236</v>
      </c>
      <c r="B2237" t="s">
        <v>12</v>
      </c>
    </row>
    <row r="2238" spans="1:2" x14ac:dyDescent="0.25">
      <c r="A2238" s="1">
        <f t="shared" si="34"/>
        <v>102237</v>
      </c>
      <c r="B2238" t="s">
        <v>9</v>
      </c>
    </row>
    <row r="2239" spans="1:2" x14ac:dyDescent="0.25">
      <c r="A2239" s="1">
        <f t="shared" si="34"/>
        <v>102238</v>
      </c>
      <c r="B2239" t="s">
        <v>11</v>
      </c>
    </row>
    <row r="2240" spans="1:2" x14ac:dyDescent="0.25">
      <c r="A2240" s="1">
        <f t="shared" si="34"/>
        <v>102239</v>
      </c>
      <c r="B2240" t="s">
        <v>12</v>
      </c>
    </row>
    <row r="2241" spans="1:2" x14ac:dyDescent="0.25">
      <c r="A2241" s="1">
        <f t="shared" si="34"/>
        <v>102240</v>
      </c>
      <c r="B2241" t="s">
        <v>11</v>
      </c>
    </row>
    <row r="2242" spans="1:2" x14ac:dyDescent="0.25">
      <c r="A2242" s="1">
        <f t="shared" si="34"/>
        <v>102241</v>
      </c>
      <c r="B2242" t="s">
        <v>9</v>
      </c>
    </row>
    <row r="2243" spans="1:2" x14ac:dyDescent="0.25">
      <c r="A2243" s="1">
        <f t="shared" si="34"/>
        <v>102242</v>
      </c>
      <c r="B2243" t="s">
        <v>9</v>
      </c>
    </row>
    <row r="2244" spans="1:2" x14ac:dyDescent="0.25">
      <c r="A2244" s="1">
        <f t="shared" ref="A2244:A2307" si="35">A2243+1</f>
        <v>102243</v>
      </c>
      <c r="B2244" t="s">
        <v>12</v>
      </c>
    </row>
    <row r="2245" spans="1:2" x14ac:dyDescent="0.25">
      <c r="A2245" s="1">
        <f t="shared" si="35"/>
        <v>102244</v>
      </c>
      <c r="B2245" t="s">
        <v>8</v>
      </c>
    </row>
    <row r="2246" spans="1:2" x14ac:dyDescent="0.25">
      <c r="A2246" s="1">
        <f t="shared" si="35"/>
        <v>102245</v>
      </c>
      <c r="B2246" t="s">
        <v>10</v>
      </c>
    </row>
    <row r="2247" spans="1:2" x14ac:dyDescent="0.25">
      <c r="A2247" s="1">
        <f t="shared" si="35"/>
        <v>102246</v>
      </c>
      <c r="B2247" t="s">
        <v>13</v>
      </c>
    </row>
    <row r="2248" spans="1:2" x14ac:dyDescent="0.25">
      <c r="A2248" s="1">
        <f t="shared" si="35"/>
        <v>102247</v>
      </c>
      <c r="B2248" t="s">
        <v>12</v>
      </c>
    </row>
    <row r="2249" spans="1:2" x14ac:dyDescent="0.25">
      <c r="A2249" s="1">
        <f t="shared" si="35"/>
        <v>102248</v>
      </c>
      <c r="B2249" t="s">
        <v>11</v>
      </c>
    </row>
    <row r="2250" spans="1:2" x14ac:dyDescent="0.25">
      <c r="A2250" s="1">
        <f t="shared" si="35"/>
        <v>102249</v>
      </c>
      <c r="B2250" t="s">
        <v>11</v>
      </c>
    </row>
    <row r="2251" spans="1:2" x14ac:dyDescent="0.25">
      <c r="A2251" s="1">
        <f t="shared" si="35"/>
        <v>102250</v>
      </c>
      <c r="B2251" t="s">
        <v>13</v>
      </c>
    </row>
    <row r="2252" spans="1:2" x14ac:dyDescent="0.25">
      <c r="A2252" s="1">
        <f t="shared" si="35"/>
        <v>102251</v>
      </c>
      <c r="B2252" t="s">
        <v>13</v>
      </c>
    </row>
    <row r="2253" spans="1:2" x14ac:dyDescent="0.25">
      <c r="A2253" s="1">
        <f t="shared" si="35"/>
        <v>102252</v>
      </c>
      <c r="B2253" t="s">
        <v>11</v>
      </c>
    </row>
    <row r="2254" spans="1:2" x14ac:dyDescent="0.25">
      <c r="A2254" s="1">
        <f t="shared" si="35"/>
        <v>102253</v>
      </c>
      <c r="B2254" t="s">
        <v>11</v>
      </c>
    </row>
    <row r="2255" spans="1:2" x14ac:dyDescent="0.25">
      <c r="A2255" s="1">
        <f t="shared" si="35"/>
        <v>102254</v>
      </c>
      <c r="B2255" t="s">
        <v>9</v>
      </c>
    </row>
    <row r="2256" spans="1:2" x14ac:dyDescent="0.25">
      <c r="A2256" s="1">
        <f t="shared" si="35"/>
        <v>102255</v>
      </c>
      <c r="B2256" t="s">
        <v>9</v>
      </c>
    </row>
    <row r="2257" spans="1:2" x14ac:dyDescent="0.25">
      <c r="A2257" s="1">
        <f t="shared" si="35"/>
        <v>102256</v>
      </c>
      <c r="B2257" t="s">
        <v>12</v>
      </c>
    </row>
    <row r="2258" spans="1:2" x14ac:dyDescent="0.25">
      <c r="A2258" s="1">
        <f t="shared" si="35"/>
        <v>102257</v>
      </c>
      <c r="B2258" t="s">
        <v>9</v>
      </c>
    </row>
    <row r="2259" spans="1:2" x14ac:dyDescent="0.25">
      <c r="A2259" s="1">
        <f t="shared" si="35"/>
        <v>102258</v>
      </c>
      <c r="B2259" t="s">
        <v>11</v>
      </c>
    </row>
    <row r="2260" spans="1:2" x14ac:dyDescent="0.25">
      <c r="A2260" s="1">
        <f t="shared" si="35"/>
        <v>102259</v>
      </c>
      <c r="B2260" t="s">
        <v>12</v>
      </c>
    </row>
    <row r="2261" spans="1:2" x14ac:dyDescent="0.25">
      <c r="A2261" s="1">
        <f t="shared" si="35"/>
        <v>102260</v>
      </c>
      <c r="B2261" t="s">
        <v>10</v>
      </c>
    </row>
    <row r="2262" spans="1:2" x14ac:dyDescent="0.25">
      <c r="A2262" s="1">
        <f t="shared" si="35"/>
        <v>102261</v>
      </c>
      <c r="B2262" t="s">
        <v>11</v>
      </c>
    </row>
    <row r="2263" spans="1:2" x14ac:dyDescent="0.25">
      <c r="A2263" s="1">
        <f t="shared" si="35"/>
        <v>102262</v>
      </c>
      <c r="B2263" t="s">
        <v>13</v>
      </c>
    </row>
    <row r="2264" spans="1:2" x14ac:dyDescent="0.25">
      <c r="A2264" s="1">
        <f t="shared" si="35"/>
        <v>102263</v>
      </c>
      <c r="B2264" t="s">
        <v>11</v>
      </c>
    </row>
    <row r="2265" spans="1:2" x14ac:dyDescent="0.25">
      <c r="A2265" s="1">
        <f t="shared" si="35"/>
        <v>102264</v>
      </c>
      <c r="B2265" t="s">
        <v>9</v>
      </c>
    </row>
    <row r="2266" spans="1:2" x14ac:dyDescent="0.25">
      <c r="A2266" s="1">
        <f t="shared" si="35"/>
        <v>102265</v>
      </c>
      <c r="B2266" t="s">
        <v>12</v>
      </c>
    </row>
    <row r="2267" spans="1:2" x14ac:dyDescent="0.25">
      <c r="A2267" s="1">
        <f t="shared" si="35"/>
        <v>102266</v>
      </c>
      <c r="B2267" t="s">
        <v>8</v>
      </c>
    </row>
    <row r="2268" spans="1:2" x14ac:dyDescent="0.25">
      <c r="A2268" s="1">
        <f t="shared" si="35"/>
        <v>102267</v>
      </c>
      <c r="B2268" t="s">
        <v>11</v>
      </c>
    </row>
    <row r="2269" spans="1:2" x14ac:dyDescent="0.25">
      <c r="A2269" s="1">
        <f t="shared" si="35"/>
        <v>102268</v>
      </c>
      <c r="B2269" t="s">
        <v>13</v>
      </c>
    </row>
    <row r="2270" spans="1:2" x14ac:dyDescent="0.25">
      <c r="A2270" s="1">
        <f t="shared" si="35"/>
        <v>102269</v>
      </c>
      <c r="B2270" t="s">
        <v>9</v>
      </c>
    </row>
    <row r="2271" spans="1:2" x14ac:dyDescent="0.25">
      <c r="A2271" s="1">
        <f t="shared" si="35"/>
        <v>102270</v>
      </c>
      <c r="B2271" t="s">
        <v>9</v>
      </c>
    </row>
    <row r="2272" spans="1:2" x14ac:dyDescent="0.25">
      <c r="A2272" s="1">
        <f t="shared" si="35"/>
        <v>102271</v>
      </c>
      <c r="B2272" t="s">
        <v>10</v>
      </c>
    </row>
    <row r="2273" spans="1:2" x14ac:dyDescent="0.25">
      <c r="A2273" s="1">
        <f t="shared" si="35"/>
        <v>102272</v>
      </c>
      <c r="B2273" t="s">
        <v>13</v>
      </c>
    </row>
    <row r="2274" spans="1:2" x14ac:dyDescent="0.25">
      <c r="A2274" s="1">
        <f t="shared" si="35"/>
        <v>102273</v>
      </c>
      <c r="B2274" t="s">
        <v>12</v>
      </c>
    </row>
    <row r="2275" spans="1:2" x14ac:dyDescent="0.25">
      <c r="A2275" s="1">
        <f t="shared" si="35"/>
        <v>102274</v>
      </c>
      <c r="B2275" t="s">
        <v>8</v>
      </c>
    </row>
    <row r="2276" spans="1:2" x14ac:dyDescent="0.25">
      <c r="A2276" s="1">
        <f t="shared" si="35"/>
        <v>102275</v>
      </c>
      <c r="B2276" t="s">
        <v>13</v>
      </c>
    </row>
    <row r="2277" spans="1:2" x14ac:dyDescent="0.25">
      <c r="A2277" s="1">
        <f t="shared" si="35"/>
        <v>102276</v>
      </c>
      <c r="B2277" t="s">
        <v>9</v>
      </c>
    </row>
    <row r="2278" spans="1:2" x14ac:dyDescent="0.25">
      <c r="A2278" s="1">
        <f t="shared" si="35"/>
        <v>102277</v>
      </c>
      <c r="B2278" t="s">
        <v>13</v>
      </c>
    </row>
    <row r="2279" spans="1:2" x14ac:dyDescent="0.25">
      <c r="A2279" s="1">
        <f t="shared" si="35"/>
        <v>102278</v>
      </c>
      <c r="B2279" t="s">
        <v>12</v>
      </c>
    </row>
    <row r="2280" spans="1:2" x14ac:dyDescent="0.25">
      <c r="A2280" s="1">
        <f t="shared" si="35"/>
        <v>102279</v>
      </c>
      <c r="B2280" t="s">
        <v>9</v>
      </c>
    </row>
    <row r="2281" spans="1:2" x14ac:dyDescent="0.25">
      <c r="A2281" s="1">
        <f t="shared" si="35"/>
        <v>102280</v>
      </c>
      <c r="B2281" t="s">
        <v>8</v>
      </c>
    </row>
    <row r="2282" spans="1:2" x14ac:dyDescent="0.25">
      <c r="A2282" s="1">
        <f t="shared" si="35"/>
        <v>102281</v>
      </c>
      <c r="B2282" t="s">
        <v>9</v>
      </c>
    </row>
    <row r="2283" spans="1:2" x14ac:dyDescent="0.25">
      <c r="A2283" s="1">
        <f t="shared" si="35"/>
        <v>102282</v>
      </c>
      <c r="B2283" t="s">
        <v>12</v>
      </c>
    </row>
    <row r="2284" spans="1:2" x14ac:dyDescent="0.25">
      <c r="A2284" s="1">
        <f t="shared" si="35"/>
        <v>102283</v>
      </c>
      <c r="B2284" t="s">
        <v>10</v>
      </c>
    </row>
    <row r="2285" spans="1:2" x14ac:dyDescent="0.25">
      <c r="A2285" s="1">
        <f t="shared" si="35"/>
        <v>102284</v>
      </c>
      <c r="B2285" t="s">
        <v>12</v>
      </c>
    </row>
    <row r="2286" spans="1:2" x14ac:dyDescent="0.25">
      <c r="A2286" s="1">
        <f t="shared" si="35"/>
        <v>102285</v>
      </c>
      <c r="B2286" t="s">
        <v>8</v>
      </c>
    </row>
    <row r="2287" spans="1:2" x14ac:dyDescent="0.25">
      <c r="A2287" s="1">
        <f t="shared" si="35"/>
        <v>102286</v>
      </c>
      <c r="B2287" t="s">
        <v>9</v>
      </c>
    </row>
    <row r="2288" spans="1:2" x14ac:dyDescent="0.25">
      <c r="A2288" s="1">
        <f t="shared" si="35"/>
        <v>102287</v>
      </c>
      <c r="B2288" t="s">
        <v>13</v>
      </c>
    </row>
    <row r="2289" spans="1:2" x14ac:dyDescent="0.25">
      <c r="A2289" s="1">
        <f t="shared" si="35"/>
        <v>102288</v>
      </c>
      <c r="B2289" t="s">
        <v>10</v>
      </c>
    </row>
    <row r="2290" spans="1:2" x14ac:dyDescent="0.25">
      <c r="A2290" s="1">
        <f t="shared" si="35"/>
        <v>102289</v>
      </c>
      <c r="B2290" t="s">
        <v>9</v>
      </c>
    </row>
    <row r="2291" spans="1:2" x14ac:dyDescent="0.25">
      <c r="A2291" s="1">
        <f t="shared" si="35"/>
        <v>102290</v>
      </c>
      <c r="B2291" t="s">
        <v>12</v>
      </c>
    </row>
    <row r="2292" spans="1:2" x14ac:dyDescent="0.25">
      <c r="A2292" s="1">
        <f t="shared" si="35"/>
        <v>102291</v>
      </c>
      <c r="B2292" t="s">
        <v>8</v>
      </c>
    </row>
    <row r="2293" spans="1:2" x14ac:dyDescent="0.25">
      <c r="A2293" s="1">
        <f t="shared" si="35"/>
        <v>102292</v>
      </c>
      <c r="B2293" t="s">
        <v>10</v>
      </c>
    </row>
    <row r="2294" spans="1:2" x14ac:dyDescent="0.25">
      <c r="A2294" s="1">
        <f t="shared" si="35"/>
        <v>102293</v>
      </c>
      <c r="B2294" t="s">
        <v>8</v>
      </c>
    </row>
    <row r="2295" spans="1:2" x14ac:dyDescent="0.25">
      <c r="A2295" s="1">
        <f t="shared" si="35"/>
        <v>102294</v>
      </c>
      <c r="B2295" t="s">
        <v>8</v>
      </c>
    </row>
    <row r="2296" spans="1:2" x14ac:dyDescent="0.25">
      <c r="A2296" s="1">
        <f t="shared" si="35"/>
        <v>102295</v>
      </c>
      <c r="B2296" t="s">
        <v>12</v>
      </c>
    </row>
    <row r="2297" spans="1:2" x14ac:dyDescent="0.25">
      <c r="A2297" s="1">
        <f t="shared" si="35"/>
        <v>102296</v>
      </c>
      <c r="B2297" t="s">
        <v>11</v>
      </c>
    </row>
    <row r="2298" spans="1:2" x14ac:dyDescent="0.25">
      <c r="A2298" s="1">
        <f t="shared" si="35"/>
        <v>102297</v>
      </c>
      <c r="B2298" t="s">
        <v>13</v>
      </c>
    </row>
    <row r="2299" spans="1:2" x14ac:dyDescent="0.25">
      <c r="A2299" s="1">
        <f t="shared" si="35"/>
        <v>102298</v>
      </c>
      <c r="B2299" t="s">
        <v>10</v>
      </c>
    </row>
    <row r="2300" spans="1:2" x14ac:dyDescent="0.25">
      <c r="A2300" s="1">
        <f t="shared" si="35"/>
        <v>102299</v>
      </c>
      <c r="B2300" t="s">
        <v>9</v>
      </c>
    </row>
    <row r="2301" spans="1:2" x14ac:dyDescent="0.25">
      <c r="A2301" s="1">
        <f t="shared" si="35"/>
        <v>102300</v>
      </c>
      <c r="B2301" t="s">
        <v>13</v>
      </c>
    </row>
    <row r="2302" spans="1:2" x14ac:dyDescent="0.25">
      <c r="A2302" s="1">
        <f t="shared" si="35"/>
        <v>102301</v>
      </c>
      <c r="B2302" t="s">
        <v>10</v>
      </c>
    </row>
    <row r="2303" spans="1:2" x14ac:dyDescent="0.25">
      <c r="A2303" s="1">
        <f t="shared" si="35"/>
        <v>102302</v>
      </c>
      <c r="B2303" t="s">
        <v>12</v>
      </c>
    </row>
    <row r="2304" spans="1:2" x14ac:dyDescent="0.25">
      <c r="A2304" s="1">
        <f t="shared" si="35"/>
        <v>102303</v>
      </c>
      <c r="B2304" t="s">
        <v>10</v>
      </c>
    </row>
    <row r="2305" spans="1:2" x14ac:dyDescent="0.25">
      <c r="A2305" s="1">
        <f t="shared" si="35"/>
        <v>102304</v>
      </c>
      <c r="B2305" t="s">
        <v>11</v>
      </c>
    </row>
    <row r="2306" spans="1:2" x14ac:dyDescent="0.25">
      <c r="A2306" s="1">
        <f t="shared" si="35"/>
        <v>102305</v>
      </c>
      <c r="B2306" t="s">
        <v>8</v>
      </c>
    </row>
    <row r="2307" spans="1:2" x14ac:dyDescent="0.25">
      <c r="A2307" s="1">
        <f t="shared" si="35"/>
        <v>102306</v>
      </c>
      <c r="B2307" t="s">
        <v>12</v>
      </c>
    </row>
    <row r="2308" spans="1:2" x14ac:dyDescent="0.25">
      <c r="A2308" s="1">
        <f t="shared" ref="A2308:A2371" si="36">A2307+1</f>
        <v>102307</v>
      </c>
      <c r="B2308" t="s">
        <v>9</v>
      </c>
    </row>
    <row r="2309" spans="1:2" x14ac:dyDescent="0.25">
      <c r="A2309" s="1">
        <f t="shared" si="36"/>
        <v>102308</v>
      </c>
      <c r="B2309" t="s">
        <v>10</v>
      </c>
    </row>
    <row r="2310" spans="1:2" x14ac:dyDescent="0.25">
      <c r="A2310" s="1">
        <f t="shared" si="36"/>
        <v>102309</v>
      </c>
      <c r="B2310" t="s">
        <v>13</v>
      </c>
    </row>
    <row r="2311" spans="1:2" x14ac:dyDescent="0.25">
      <c r="A2311" s="1">
        <f t="shared" si="36"/>
        <v>102310</v>
      </c>
      <c r="B2311" t="s">
        <v>10</v>
      </c>
    </row>
    <row r="2312" spans="1:2" x14ac:dyDescent="0.25">
      <c r="A2312" s="1">
        <f t="shared" si="36"/>
        <v>102311</v>
      </c>
      <c r="B2312" t="s">
        <v>12</v>
      </c>
    </row>
    <row r="2313" spans="1:2" x14ac:dyDescent="0.25">
      <c r="A2313" s="1">
        <f t="shared" si="36"/>
        <v>102312</v>
      </c>
      <c r="B2313" t="s">
        <v>9</v>
      </c>
    </row>
    <row r="2314" spans="1:2" x14ac:dyDescent="0.25">
      <c r="A2314" s="1">
        <f t="shared" si="36"/>
        <v>102313</v>
      </c>
      <c r="B2314" t="s">
        <v>10</v>
      </c>
    </row>
    <row r="2315" spans="1:2" x14ac:dyDescent="0.25">
      <c r="A2315" s="1">
        <f t="shared" si="36"/>
        <v>102314</v>
      </c>
      <c r="B2315" t="s">
        <v>12</v>
      </c>
    </row>
    <row r="2316" spans="1:2" x14ac:dyDescent="0.25">
      <c r="A2316" s="1">
        <f t="shared" si="36"/>
        <v>102315</v>
      </c>
      <c r="B2316" t="s">
        <v>12</v>
      </c>
    </row>
    <row r="2317" spans="1:2" x14ac:dyDescent="0.25">
      <c r="A2317" s="1">
        <f t="shared" si="36"/>
        <v>102316</v>
      </c>
      <c r="B2317" t="s">
        <v>8</v>
      </c>
    </row>
    <row r="2318" spans="1:2" x14ac:dyDescent="0.25">
      <c r="A2318" s="1">
        <f t="shared" si="36"/>
        <v>102317</v>
      </c>
      <c r="B2318" t="s">
        <v>8</v>
      </c>
    </row>
    <row r="2319" spans="1:2" x14ac:dyDescent="0.25">
      <c r="A2319" s="1">
        <f t="shared" si="36"/>
        <v>102318</v>
      </c>
      <c r="B2319" t="s">
        <v>11</v>
      </c>
    </row>
    <row r="2320" spans="1:2" x14ac:dyDescent="0.25">
      <c r="A2320" s="1">
        <f t="shared" si="36"/>
        <v>102319</v>
      </c>
      <c r="B2320" t="s">
        <v>13</v>
      </c>
    </row>
    <row r="2321" spans="1:2" x14ac:dyDescent="0.25">
      <c r="A2321" s="1">
        <f t="shared" si="36"/>
        <v>102320</v>
      </c>
      <c r="B2321" t="s">
        <v>13</v>
      </c>
    </row>
    <row r="2322" spans="1:2" x14ac:dyDescent="0.25">
      <c r="A2322" s="1">
        <f t="shared" si="36"/>
        <v>102321</v>
      </c>
      <c r="B2322" t="s">
        <v>12</v>
      </c>
    </row>
    <row r="2323" spans="1:2" x14ac:dyDescent="0.25">
      <c r="A2323" s="1">
        <f t="shared" si="36"/>
        <v>102322</v>
      </c>
      <c r="B2323" t="s">
        <v>9</v>
      </c>
    </row>
    <row r="2324" spans="1:2" x14ac:dyDescent="0.25">
      <c r="A2324" s="1">
        <f t="shared" si="36"/>
        <v>102323</v>
      </c>
      <c r="B2324" t="s">
        <v>11</v>
      </c>
    </row>
    <row r="2325" spans="1:2" x14ac:dyDescent="0.25">
      <c r="A2325" s="1">
        <f t="shared" si="36"/>
        <v>102324</v>
      </c>
      <c r="B2325" t="s">
        <v>11</v>
      </c>
    </row>
    <row r="2326" spans="1:2" x14ac:dyDescent="0.25">
      <c r="A2326" s="1">
        <f t="shared" si="36"/>
        <v>102325</v>
      </c>
      <c r="B2326" t="s">
        <v>9</v>
      </c>
    </row>
    <row r="2327" spans="1:2" x14ac:dyDescent="0.25">
      <c r="A2327" s="1">
        <f t="shared" si="36"/>
        <v>102326</v>
      </c>
      <c r="B2327" t="s">
        <v>12</v>
      </c>
    </row>
    <row r="2328" spans="1:2" x14ac:dyDescent="0.25">
      <c r="A2328" s="1">
        <f t="shared" si="36"/>
        <v>102327</v>
      </c>
      <c r="B2328" t="s">
        <v>9</v>
      </c>
    </row>
    <row r="2329" spans="1:2" x14ac:dyDescent="0.25">
      <c r="A2329" s="1">
        <f t="shared" si="36"/>
        <v>102328</v>
      </c>
      <c r="B2329" t="s">
        <v>12</v>
      </c>
    </row>
    <row r="2330" spans="1:2" x14ac:dyDescent="0.25">
      <c r="A2330" s="1">
        <f t="shared" si="36"/>
        <v>102329</v>
      </c>
      <c r="B2330" t="s">
        <v>10</v>
      </c>
    </row>
    <row r="2331" spans="1:2" x14ac:dyDescent="0.25">
      <c r="A2331" s="1">
        <f t="shared" si="36"/>
        <v>102330</v>
      </c>
      <c r="B2331" t="s">
        <v>9</v>
      </c>
    </row>
    <row r="2332" spans="1:2" x14ac:dyDescent="0.25">
      <c r="A2332" s="1">
        <f t="shared" si="36"/>
        <v>102331</v>
      </c>
      <c r="B2332" t="s">
        <v>11</v>
      </c>
    </row>
    <row r="2333" spans="1:2" x14ac:dyDescent="0.25">
      <c r="A2333" s="1">
        <f t="shared" si="36"/>
        <v>102332</v>
      </c>
      <c r="B2333" t="s">
        <v>9</v>
      </c>
    </row>
    <row r="2334" spans="1:2" x14ac:dyDescent="0.25">
      <c r="A2334" s="1">
        <f t="shared" si="36"/>
        <v>102333</v>
      </c>
      <c r="B2334" t="s">
        <v>8</v>
      </c>
    </row>
    <row r="2335" spans="1:2" x14ac:dyDescent="0.25">
      <c r="A2335" s="1">
        <f t="shared" si="36"/>
        <v>102334</v>
      </c>
      <c r="B2335" t="s">
        <v>11</v>
      </c>
    </row>
    <row r="2336" spans="1:2" x14ac:dyDescent="0.25">
      <c r="A2336" s="1">
        <f t="shared" si="36"/>
        <v>102335</v>
      </c>
      <c r="B2336" t="s">
        <v>8</v>
      </c>
    </row>
    <row r="2337" spans="1:2" x14ac:dyDescent="0.25">
      <c r="A2337" s="1">
        <f t="shared" si="36"/>
        <v>102336</v>
      </c>
      <c r="B2337" t="s">
        <v>11</v>
      </c>
    </row>
    <row r="2338" spans="1:2" x14ac:dyDescent="0.25">
      <c r="A2338" s="1">
        <f t="shared" si="36"/>
        <v>102337</v>
      </c>
      <c r="B2338" t="s">
        <v>8</v>
      </c>
    </row>
    <row r="2339" spans="1:2" x14ac:dyDescent="0.25">
      <c r="A2339" s="1">
        <f t="shared" si="36"/>
        <v>102338</v>
      </c>
      <c r="B2339" t="s">
        <v>8</v>
      </c>
    </row>
    <row r="2340" spans="1:2" x14ac:dyDescent="0.25">
      <c r="A2340" s="1">
        <f t="shared" si="36"/>
        <v>102339</v>
      </c>
      <c r="B2340" t="s">
        <v>8</v>
      </c>
    </row>
    <row r="2341" spans="1:2" x14ac:dyDescent="0.25">
      <c r="A2341" s="1">
        <f t="shared" si="36"/>
        <v>102340</v>
      </c>
      <c r="B2341" t="s">
        <v>12</v>
      </c>
    </row>
    <row r="2342" spans="1:2" x14ac:dyDescent="0.25">
      <c r="A2342" s="1">
        <f t="shared" si="36"/>
        <v>102341</v>
      </c>
      <c r="B2342" t="s">
        <v>9</v>
      </c>
    </row>
    <row r="2343" spans="1:2" x14ac:dyDescent="0.25">
      <c r="A2343" s="1">
        <f t="shared" si="36"/>
        <v>102342</v>
      </c>
      <c r="B2343" t="s">
        <v>8</v>
      </c>
    </row>
    <row r="2344" spans="1:2" x14ac:dyDescent="0.25">
      <c r="A2344" s="1">
        <f t="shared" si="36"/>
        <v>102343</v>
      </c>
      <c r="B2344" t="s">
        <v>9</v>
      </c>
    </row>
    <row r="2345" spans="1:2" x14ac:dyDescent="0.25">
      <c r="A2345" s="1">
        <f t="shared" si="36"/>
        <v>102344</v>
      </c>
      <c r="B2345" t="s">
        <v>9</v>
      </c>
    </row>
    <row r="2346" spans="1:2" x14ac:dyDescent="0.25">
      <c r="A2346" s="1">
        <f t="shared" si="36"/>
        <v>102345</v>
      </c>
      <c r="B2346" t="s">
        <v>9</v>
      </c>
    </row>
    <row r="2347" spans="1:2" x14ac:dyDescent="0.25">
      <c r="A2347" s="1">
        <f t="shared" si="36"/>
        <v>102346</v>
      </c>
      <c r="B2347" t="s">
        <v>13</v>
      </c>
    </row>
    <row r="2348" spans="1:2" x14ac:dyDescent="0.25">
      <c r="A2348" s="1">
        <f t="shared" si="36"/>
        <v>102347</v>
      </c>
      <c r="B2348" t="s">
        <v>13</v>
      </c>
    </row>
    <row r="2349" spans="1:2" x14ac:dyDescent="0.25">
      <c r="A2349" s="1">
        <f t="shared" si="36"/>
        <v>102348</v>
      </c>
      <c r="B2349" t="s">
        <v>12</v>
      </c>
    </row>
    <row r="2350" spans="1:2" x14ac:dyDescent="0.25">
      <c r="A2350" s="1">
        <f t="shared" si="36"/>
        <v>102349</v>
      </c>
      <c r="B2350" t="s">
        <v>12</v>
      </c>
    </row>
    <row r="2351" spans="1:2" x14ac:dyDescent="0.25">
      <c r="A2351" s="1">
        <f t="shared" si="36"/>
        <v>102350</v>
      </c>
      <c r="B2351" t="s">
        <v>11</v>
      </c>
    </row>
    <row r="2352" spans="1:2" x14ac:dyDescent="0.25">
      <c r="A2352" s="1">
        <f t="shared" si="36"/>
        <v>102351</v>
      </c>
      <c r="B2352" t="s">
        <v>13</v>
      </c>
    </row>
    <row r="2353" spans="1:2" x14ac:dyDescent="0.25">
      <c r="A2353" s="1">
        <f t="shared" si="36"/>
        <v>102352</v>
      </c>
      <c r="B2353" t="s">
        <v>8</v>
      </c>
    </row>
    <row r="2354" spans="1:2" x14ac:dyDescent="0.25">
      <c r="A2354" s="1">
        <f t="shared" si="36"/>
        <v>102353</v>
      </c>
      <c r="B2354" t="s">
        <v>8</v>
      </c>
    </row>
    <row r="2355" spans="1:2" x14ac:dyDescent="0.25">
      <c r="A2355" s="1">
        <f t="shared" si="36"/>
        <v>102354</v>
      </c>
      <c r="B2355" t="s">
        <v>10</v>
      </c>
    </row>
    <row r="2356" spans="1:2" x14ac:dyDescent="0.25">
      <c r="A2356" s="1">
        <f t="shared" si="36"/>
        <v>102355</v>
      </c>
      <c r="B2356" t="s">
        <v>11</v>
      </c>
    </row>
    <row r="2357" spans="1:2" x14ac:dyDescent="0.25">
      <c r="A2357" s="1">
        <f t="shared" si="36"/>
        <v>102356</v>
      </c>
      <c r="B2357" t="s">
        <v>12</v>
      </c>
    </row>
    <row r="2358" spans="1:2" x14ac:dyDescent="0.25">
      <c r="A2358" s="1">
        <f t="shared" si="36"/>
        <v>102357</v>
      </c>
      <c r="B2358" t="s">
        <v>12</v>
      </c>
    </row>
    <row r="2359" spans="1:2" x14ac:dyDescent="0.25">
      <c r="A2359" s="1">
        <f t="shared" si="36"/>
        <v>102358</v>
      </c>
      <c r="B2359" t="s">
        <v>12</v>
      </c>
    </row>
    <row r="2360" spans="1:2" x14ac:dyDescent="0.25">
      <c r="A2360" s="1">
        <f t="shared" si="36"/>
        <v>102359</v>
      </c>
      <c r="B2360" t="s">
        <v>9</v>
      </c>
    </row>
    <row r="2361" spans="1:2" x14ac:dyDescent="0.25">
      <c r="A2361" s="1">
        <f t="shared" si="36"/>
        <v>102360</v>
      </c>
      <c r="B2361" t="s">
        <v>11</v>
      </c>
    </row>
    <row r="2362" spans="1:2" x14ac:dyDescent="0.25">
      <c r="A2362" s="1">
        <f t="shared" si="36"/>
        <v>102361</v>
      </c>
      <c r="B2362" t="s">
        <v>9</v>
      </c>
    </row>
    <row r="2363" spans="1:2" x14ac:dyDescent="0.25">
      <c r="A2363" s="1">
        <f t="shared" si="36"/>
        <v>102362</v>
      </c>
      <c r="B2363" t="s">
        <v>13</v>
      </c>
    </row>
    <row r="2364" spans="1:2" x14ac:dyDescent="0.25">
      <c r="A2364" s="1">
        <f t="shared" si="36"/>
        <v>102363</v>
      </c>
      <c r="B2364" t="s">
        <v>11</v>
      </c>
    </row>
    <row r="2365" spans="1:2" x14ac:dyDescent="0.25">
      <c r="A2365" s="1">
        <f t="shared" si="36"/>
        <v>102364</v>
      </c>
      <c r="B2365" t="s">
        <v>11</v>
      </c>
    </row>
    <row r="2366" spans="1:2" x14ac:dyDescent="0.25">
      <c r="A2366" s="1">
        <f t="shared" si="36"/>
        <v>102365</v>
      </c>
      <c r="B2366" t="s">
        <v>9</v>
      </c>
    </row>
    <row r="2367" spans="1:2" x14ac:dyDescent="0.25">
      <c r="A2367" s="1">
        <f t="shared" si="36"/>
        <v>102366</v>
      </c>
      <c r="B2367" t="s">
        <v>11</v>
      </c>
    </row>
    <row r="2368" spans="1:2" x14ac:dyDescent="0.25">
      <c r="A2368" s="1">
        <f t="shared" si="36"/>
        <v>102367</v>
      </c>
      <c r="B2368" t="s">
        <v>10</v>
      </c>
    </row>
    <row r="2369" spans="1:2" x14ac:dyDescent="0.25">
      <c r="A2369" s="1">
        <f t="shared" si="36"/>
        <v>102368</v>
      </c>
      <c r="B2369" t="s">
        <v>10</v>
      </c>
    </row>
    <row r="2370" spans="1:2" x14ac:dyDescent="0.25">
      <c r="A2370" s="1">
        <f t="shared" si="36"/>
        <v>102369</v>
      </c>
      <c r="B2370" t="s">
        <v>12</v>
      </c>
    </row>
    <row r="2371" spans="1:2" x14ac:dyDescent="0.25">
      <c r="A2371" s="1">
        <f t="shared" si="36"/>
        <v>102370</v>
      </c>
      <c r="B2371" t="s">
        <v>13</v>
      </c>
    </row>
    <row r="2372" spans="1:2" x14ac:dyDescent="0.25">
      <c r="A2372" s="1">
        <f t="shared" ref="A2372:A2435" si="37">A2371+1</f>
        <v>102371</v>
      </c>
      <c r="B2372" t="s">
        <v>13</v>
      </c>
    </row>
    <row r="2373" spans="1:2" x14ac:dyDescent="0.25">
      <c r="A2373" s="1">
        <f t="shared" si="37"/>
        <v>102372</v>
      </c>
      <c r="B2373" t="s">
        <v>8</v>
      </c>
    </row>
    <row r="2374" spans="1:2" x14ac:dyDescent="0.25">
      <c r="A2374" s="1">
        <f t="shared" si="37"/>
        <v>102373</v>
      </c>
      <c r="B2374" t="s">
        <v>12</v>
      </c>
    </row>
    <row r="2375" spans="1:2" x14ac:dyDescent="0.25">
      <c r="A2375" s="1">
        <f t="shared" si="37"/>
        <v>102374</v>
      </c>
      <c r="B2375" t="s">
        <v>8</v>
      </c>
    </row>
    <row r="2376" spans="1:2" x14ac:dyDescent="0.25">
      <c r="A2376" s="1">
        <f t="shared" si="37"/>
        <v>102375</v>
      </c>
      <c r="B2376" t="s">
        <v>10</v>
      </c>
    </row>
    <row r="2377" spans="1:2" x14ac:dyDescent="0.25">
      <c r="A2377" s="1">
        <f t="shared" si="37"/>
        <v>102376</v>
      </c>
      <c r="B2377" t="s">
        <v>8</v>
      </c>
    </row>
    <row r="2378" spans="1:2" x14ac:dyDescent="0.25">
      <c r="A2378" s="1">
        <f t="shared" si="37"/>
        <v>102377</v>
      </c>
      <c r="B2378" t="s">
        <v>8</v>
      </c>
    </row>
    <row r="2379" spans="1:2" x14ac:dyDescent="0.25">
      <c r="A2379" s="1">
        <f t="shared" si="37"/>
        <v>102378</v>
      </c>
      <c r="B2379" t="s">
        <v>11</v>
      </c>
    </row>
    <row r="2380" spans="1:2" x14ac:dyDescent="0.25">
      <c r="A2380" s="1">
        <f t="shared" si="37"/>
        <v>102379</v>
      </c>
      <c r="B2380" t="s">
        <v>13</v>
      </c>
    </row>
    <row r="2381" spans="1:2" x14ac:dyDescent="0.25">
      <c r="A2381" s="1">
        <f t="shared" si="37"/>
        <v>102380</v>
      </c>
      <c r="B2381" t="s">
        <v>9</v>
      </c>
    </row>
    <row r="2382" spans="1:2" x14ac:dyDescent="0.25">
      <c r="A2382" s="1">
        <f t="shared" si="37"/>
        <v>102381</v>
      </c>
      <c r="B2382" t="s">
        <v>8</v>
      </c>
    </row>
    <row r="2383" spans="1:2" x14ac:dyDescent="0.25">
      <c r="A2383" s="1">
        <f t="shared" si="37"/>
        <v>102382</v>
      </c>
      <c r="B2383" t="s">
        <v>10</v>
      </c>
    </row>
    <row r="2384" spans="1:2" x14ac:dyDescent="0.25">
      <c r="A2384" s="1">
        <f t="shared" si="37"/>
        <v>102383</v>
      </c>
      <c r="B2384" t="s">
        <v>11</v>
      </c>
    </row>
    <row r="2385" spans="1:2" x14ac:dyDescent="0.25">
      <c r="A2385" s="1">
        <f t="shared" si="37"/>
        <v>102384</v>
      </c>
      <c r="B2385" t="s">
        <v>8</v>
      </c>
    </row>
    <row r="2386" spans="1:2" x14ac:dyDescent="0.25">
      <c r="A2386" s="1">
        <f t="shared" si="37"/>
        <v>102385</v>
      </c>
      <c r="B2386" t="s">
        <v>12</v>
      </c>
    </row>
    <row r="2387" spans="1:2" x14ac:dyDescent="0.25">
      <c r="A2387" s="1">
        <f t="shared" si="37"/>
        <v>102386</v>
      </c>
      <c r="B2387" t="s">
        <v>9</v>
      </c>
    </row>
    <row r="2388" spans="1:2" x14ac:dyDescent="0.25">
      <c r="A2388" s="1">
        <f t="shared" si="37"/>
        <v>102387</v>
      </c>
      <c r="B2388" t="s">
        <v>11</v>
      </c>
    </row>
    <row r="2389" spans="1:2" x14ac:dyDescent="0.25">
      <c r="A2389" s="1">
        <f t="shared" si="37"/>
        <v>102388</v>
      </c>
      <c r="B2389" t="s">
        <v>10</v>
      </c>
    </row>
    <row r="2390" spans="1:2" x14ac:dyDescent="0.25">
      <c r="A2390" s="1">
        <f t="shared" si="37"/>
        <v>102389</v>
      </c>
      <c r="B2390" t="s">
        <v>12</v>
      </c>
    </row>
    <row r="2391" spans="1:2" x14ac:dyDescent="0.25">
      <c r="A2391" s="1">
        <f t="shared" si="37"/>
        <v>102390</v>
      </c>
      <c r="B2391" t="s">
        <v>12</v>
      </c>
    </row>
    <row r="2392" spans="1:2" x14ac:dyDescent="0.25">
      <c r="A2392" s="1">
        <f t="shared" si="37"/>
        <v>102391</v>
      </c>
      <c r="B2392" t="s">
        <v>9</v>
      </c>
    </row>
    <row r="2393" spans="1:2" x14ac:dyDescent="0.25">
      <c r="A2393" s="1">
        <f t="shared" si="37"/>
        <v>102392</v>
      </c>
      <c r="B2393" t="s">
        <v>12</v>
      </c>
    </row>
    <row r="2394" spans="1:2" x14ac:dyDescent="0.25">
      <c r="A2394" s="1">
        <f t="shared" si="37"/>
        <v>102393</v>
      </c>
      <c r="B2394" t="s">
        <v>8</v>
      </c>
    </row>
    <row r="2395" spans="1:2" x14ac:dyDescent="0.25">
      <c r="A2395" s="1">
        <f t="shared" si="37"/>
        <v>102394</v>
      </c>
      <c r="B2395" t="s">
        <v>11</v>
      </c>
    </row>
    <row r="2396" spans="1:2" x14ac:dyDescent="0.25">
      <c r="A2396" s="1">
        <f t="shared" si="37"/>
        <v>102395</v>
      </c>
      <c r="B2396" t="s">
        <v>13</v>
      </c>
    </row>
    <row r="2397" spans="1:2" x14ac:dyDescent="0.25">
      <c r="A2397" s="1">
        <f t="shared" si="37"/>
        <v>102396</v>
      </c>
      <c r="B2397" t="s">
        <v>10</v>
      </c>
    </row>
    <row r="2398" spans="1:2" x14ac:dyDescent="0.25">
      <c r="A2398" s="1">
        <f t="shared" si="37"/>
        <v>102397</v>
      </c>
      <c r="B2398" t="s">
        <v>13</v>
      </c>
    </row>
    <row r="2399" spans="1:2" x14ac:dyDescent="0.25">
      <c r="A2399" s="1">
        <f t="shared" si="37"/>
        <v>102398</v>
      </c>
      <c r="B2399" t="s">
        <v>12</v>
      </c>
    </row>
    <row r="2400" spans="1:2" x14ac:dyDescent="0.25">
      <c r="A2400" s="1">
        <f t="shared" si="37"/>
        <v>102399</v>
      </c>
      <c r="B2400" t="s">
        <v>10</v>
      </c>
    </row>
    <row r="2401" spans="1:2" x14ac:dyDescent="0.25">
      <c r="A2401" s="1">
        <f t="shared" si="37"/>
        <v>102400</v>
      </c>
      <c r="B2401" t="s">
        <v>11</v>
      </c>
    </row>
    <row r="2402" spans="1:2" x14ac:dyDescent="0.25">
      <c r="A2402" s="1">
        <f t="shared" si="37"/>
        <v>102401</v>
      </c>
      <c r="B2402" t="s">
        <v>8</v>
      </c>
    </row>
    <row r="2403" spans="1:2" x14ac:dyDescent="0.25">
      <c r="A2403" s="1">
        <f t="shared" si="37"/>
        <v>102402</v>
      </c>
      <c r="B2403" t="s">
        <v>13</v>
      </c>
    </row>
    <row r="2404" spans="1:2" x14ac:dyDescent="0.25">
      <c r="A2404" s="1">
        <f t="shared" si="37"/>
        <v>102403</v>
      </c>
      <c r="B2404" t="s">
        <v>10</v>
      </c>
    </row>
    <row r="2405" spans="1:2" x14ac:dyDescent="0.25">
      <c r="A2405" s="1">
        <f t="shared" si="37"/>
        <v>102404</v>
      </c>
      <c r="B2405" t="s">
        <v>8</v>
      </c>
    </row>
    <row r="2406" spans="1:2" x14ac:dyDescent="0.25">
      <c r="A2406" s="1">
        <f t="shared" si="37"/>
        <v>102405</v>
      </c>
      <c r="B2406" t="s">
        <v>9</v>
      </c>
    </row>
    <row r="2407" spans="1:2" x14ac:dyDescent="0.25">
      <c r="A2407" s="1">
        <f t="shared" si="37"/>
        <v>102406</v>
      </c>
      <c r="B2407" t="s">
        <v>13</v>
      </c>
    </row>
    <row r="2408" spans="1:2" x14ac:dyDescent="0.25">
      <c r="A2408" s="1">
        <f t="shared" si="37"/>
        <v>102407</v>
      </c>
      <c r="B2408" t="s">
        <v>9</v>
      </c>
    </row>
    <row r="2409" spans="1:2" x14ac:dyDescent="0.25">
      <c r="A2409" s="1">
        <f t="shared" si="37"/>
        <v>102408</v>
      </c>
      <c r="B2409" t="s">
        <v>9</v>
      </c>
    </row>
    <row r="2410" spans="1:2" x14ac:dyDescent="0.25">
      <c r="A2410" s="1">
        <f t="shared" si="37"/>
        <v>102409</v>
      </c>
      <c r="B2410" t="s">
        <v>8</v>
      </c>
    </row>
    <row r="2411" spans="1:2" x14ac:dyDescent="0.25">
      <c r="A2411" s="1">
        <f t="shared" si="37"/>
        <v>102410</v>
      </c>
      <c r="B2411" t="s">
        <v>9</v>
      </c>
    </row>
    <row r="2412" spans="1:2" x14ac:dyDescent="0.25">
      <c r="A2412" s="1">
        <f t="shared" si="37"/>
        <v>102411</v>
      </c>
      <c r="B2412" t="s">
        <v>11</v>
      </c>
    </row>
    <row r="2413" spans="1:2" x14ac:dyDescent="0.25">
      <c r="A2413" s="1">
        <f t="shared" si="37"/>
        <v>102412</v>
      </c>
      <c r="B2413" t="s">
        <v>13</v>
      </c>
    </row>
    <row r="2414" spans="1:2" x14ac:dyDescent="0.25">
      <c r="A2414" s="1">
        <f t="shared" si="37"/>
        <v>102413</v>
      </c>
      <c r="B2414" t="s">
        <v>11</v>
      </c>
    </row>
    <row r="2415" spans="1:2" x14ac:dyDescent="0.25">
      <c r="A2415" s="1">
        <f t="shared" si="37"/>
        <v>102414</v>
      </c>
      <c r="B2415" t="s">
        <v>10</v>
      </c>
    </row>
    <row r="2416" spans="1:2" x14ac:dyDescent="0.25">
      <c r="A2416" s="1">
        <f t="shared" si="37"/>
        <v>102415</v>
      </c>
      <c r="B2416" t="s">
        <v>11</v>
      </c>
    </row>
    <row r="2417" spans="1:2" x14ac:dyDescent="0.25">
      <c r="A2417" s="1">
        <f t="shared" si="37"/>
        <v>102416</v>
      </c>
      <c r="B2417" t="s">
        <v>8</v>
      </c>
    </row>
    <row r="2418" spans="1:2" x14ac:dyDescent="0.25">
      <c r="A2418" s="1">
        <f t="shared" si="37"/>
        <v>102417</v>
      </c>
      <c r="B2418" t="s">
        <v>10</v>
      </c>
    </row>
    <row r="2419" spans="1:2" x14ac:dyDescent="0.25">
      <c r="A2419" s="1">
        <f t="shared" si="37"/>
        <v>102418</v>
      </c>
      <c r="B2419" t="s">
        <v>9</v>
      </c>
    </row>
    <row r="2420" spans="1:2" x14ac:dyDescent="0.25">
      <c r="A2420" s="1">
        <f t="shared" si="37"/>
        <v>102419</v>
      </c>
      <c r="B2420" t="s">
        <v>11</v>
      </c>
    </row>
    <row r="2421" spans="1:2" x14ac:dyDescent="0.25">
      <c r="A2421" s="1">
        <f t="shared" si="37"/>
        <v>102420</v>
      </c>
      <c r="B2421" t="s">
        <v>13</v>
      </c>
    </row>
    <row r="2422" spans="1:2" x14ac:dyDescent="0.25">
      <c r="A2422" s="1">
        <f t="shared" si="37"/>
        <v>102421</v>
      </c>
      <c r="B2422" t="s">
        <v>8</v>
      </c>
    </row>
    <row r="2423" spans="1:2" x14ac:dyDescent="0.25">
      <c r="A2423" s="1">
        <f t="shared" si="37"/>
        <v>102422</v>
      </c>
      <c r="B2423" t="s">
        <v>8</v>
      </c>
    </row>
    <row r="2424" spans="1:2" x14ac:dyDescent="0.25">
      <c r="A2424" s="1">
        <f t="shared" si="37"/>
        <v>102423</v>
      </c>
      <c r="B2424" t="s">
        <v>11</v>
      </c>
    </row>
    <row r="2425" spans="1:2" x14ac:dyDescent="0.25">
      <c r="A2425" s="1">
        <f t="shared" si="37"/>
        <v>102424</v>
      </c>
      <c r="B2425" t="s">
        <v>8</v>
      </c>
    </row>
    <row r="2426" spans="1:2" x14ac:dyDescent="0.25">
      <c r="A2426" s="1">
        <f t="shared" si="37"/>
        <v>102425</v>
      </c>
      <c r="B2426" t="s">
        <v>11</v>
      </c>
    </row>
    <row r="2427" spans="1:2" x14ac:dyDescent="0.25">
      <c r="A2427" s="1">
        <f t="shared" si="37"/>
        <v>102426</v>
      </c>
      <c r="B2427" t="s">
        <v>12</v>
      </c>
    </row>
    <row r="2428" spans="1:2" x14ac:dyDescent="0.25">
      <c r="A2428" s="1">
        <f t="shared" si="37"/>
        <v>102427</v>
      </c>
      <c r="B2428" t="s">
        <v>10</v>
      </c>
    </row>
    <row r="2429" spans="1:2" x14ac:dyDescent="0.25">
      <c r="A2429" s="1">
        <f t="shared" si="37"/>
        <v>102428</v>
      </c>
      <c r="B2429" t="s">
        <v>9</v>
      </c>
    </row>
    <row r="2430" spans="1:2" x14ac:dyDescent="0.25">
      <c r="A2430" s="1">
        <f t="shared" si="37"/>
        <v>102429</v>
      </c>
      <c r="B2430" t="s">
        <v>13</v>
      </c>
    </row>
    <row r="2431" spans="1:2" x14ac:dyDescent="0.25">
      <c r="A2431" s="1">
        <f t="shared" si="37"/>
        <v>102430</v>
      </c>
      <c r="B2431" t="s">
        <v>11</v>
      </c>
    </row>
    <row r="2432" spans="1:2" x14ac:dyDescent="0.25">
      <c r="A2432" s="1">
        <f t="shared" si="37"/>
        <v>102431</v>
      </c>
      <c r="B2432" t="s">
        <v>8</v>
      </c>
    </row>
    <row r="2433" spans="1:2" x14ac:dyDescent="0.25">
      <c r="A2433" s="1">
        <f t="shared" si="37"/>
        <v>102432</v>
      </c>
      <c r="B2433" t="s">
        <v>8</v>
      </c>
    </row>
    <row r="2434" spans="1:2" x14ac:dyDescent="0.25">
      <c r="A2434" s="1">
        <f t="shared" si="37"/>
        <v>102433</v>
      </c>
      <c r="B2434" t="s">
        <v>11</v>
      </c>
    </row>
    <row r="2435" spans="1:2" x14ac:dyDescent="0.25">
      <c r="A2435" s="1">
        <f t="shared" si="37"/>
        <v>102434</v>
      </c>
      <c r="B2435" t="s">
        <v>13</v>
      </c>
    </row>
    <row r="2436" spans="1:2" x14ac:dyDescent="0.25">
      <c r="A2436" s="1">
        <f t="shared" ref="A2436:A2499" si="38">A2435+1</f>
        <v>102435</v>
      </c>
      <c r="B2436" t="s">
        <v>13</v>
      </c>
    </row>
    <row r="2437" spans="1:2" x14ac:dyDescent="0.25">
      <c r="A2437" s="1">
        <f t="shared" si="38"/>
        <v>102436</v>
      </c>
      <c r="B2437" t="s">
        <v>13</v>
      </c>
    </row>
    <row r="2438" spans="1:2" x14ac:dyDescent="0.25">
      <c r="A2438" s="1">
        <f t="shared" si="38"/>
        <v>102437</v>
      </c>
      <c r="B2438" t="s">
        <v>9</v>
      </c>
    </row>
    <row r="2439" spans="1:2" x14ac:dyDescent="0.25">
      <c r="A2439" s="1">
        <f t="shared" si="38"/>
        <v>102438</v>
      </c>
      <c r="B2439" t="s">
        <v>13</v>
      </c>
    </row>
    <row r="2440" spans="1:2" x14ac:dyDescent="0.25">
      <c r="A2440" s="1">
        <f t="shared" si="38"/>
        <v>102439</v>
      </c>
      <c r="B2440" t="s">
        <v>13</v>
      </c>
    </row>
    <row r="2441" spans="1:2" x14ac:dyDescent="0.25">
      <c r="A2441" s="1">
        <f t="shared" si="38"/>
        <v>102440</v>
      </c>
      <c r="B2441" t="s">
        <v>11</v>
      </c>
    </row>
    <row r="2442" spans="1:2" x14ac:dyDescent="0.25">
      <c r="A2442" s="1">
        <f t="shared" si="38"/>
        <v>102441</v>
      </c>
      <c r="B2442" t="s">
        <v>8</v>
      </c>
    </row>
    <row r="2443" spans="1:2" x14ac:dyDescent="0.25">
      <c r="A2443" s="1">
        <f t="shared" si="38"/>
        <v>102442</v>
      </c>
      <c r="B2443" t="s">
        <v>10</v>
      </c>
    </row>
    <row r="2444" spans="1:2" x14ac:dyDescent="0.25">
      <c r="A2444" s="1">
        <f t="shared" si="38"/>
        <v>102443</v>
      </c>
      <c r="B2444" t="s">
        <v>12</v>
      </c>
    </row>
    <row r="2445" spans="1:2" x14ac:dyDescent="0.25">
      <c r="A2445" s="1">
        <f t="shared" si="38"/>
        <v>102444</v>
      </c>
      <c r="B2445" t="s">
        <v>12</v>
      </c>
    </row>
    <row r="2446" spans="1:2" x14ac:dyDescent="0.25">
      <c r="A2446" s="1">
        <f t="shared" si="38"/>
        <v>102445</v>
      </c>
      <c r="B2446" t="s">
        <v>12</v>
      </c>
    </row>
    <row r="2447" spans="1:2" x14ac:dyDescent="0.25">
      <c r="A2447" s="1">
        <f t="shared" si="38"/>
        <v>102446</v>
      </c>
      <c r="B2447" t="s">
        <v>10</v>
      </c>
    </row>
    <row r="2448" spans="1:2" x14ac:dyDescent="0.25">
      <c r="A2448" s="1">
        <f t="shared" si="38"/>
        <v>102447</v>
      </c>
      <c r="B2448" t="s">
        <v>13</v>
      </c>
    </row>
    <row r="2449" spans="1:2" x14ac:dyDescent="0.25">
      <c r="A2449" s="1">
        <f t="shared" si="38"/>
        <v>102448</v>
      </c>
      <c r="B2449" t="s">
        <v>8</v>
      </c>
    </row>
    <row r="2450" spans="1:2" x14ac:dyDescent="0.25">
      <c r="A2450" s="1">
        <f t="shared" si="38"/>
        <v>102449</v>
      </c>
      <c r="B2450" t="s">
        <v>13</v>
      </c>
    </row>
    <row r="2451" spans="1:2" x14ac:dyDescent="0.25">
      <c r="A2451" s="1">
        <f t="shared" si="38"/>
        <v>102450</v>
      </c>
      <c r="B2451" t="s">
        <v>10</v>
      </c>
    </row>
    <row r="2452" spans="1:2" x14ac:dyDescent="0.25">
      <c r="A2452" s="1">
        <f t="shared" si="38"/>
        <v>102451</v>
      </c>
      <c r="B2452" t="s">
        <v>8</v>
      </c>
    </row>
    <row r="2453" spans="1:2" x14ac:dyDescent="0.25">
      <c r="A2453" s="1">
        <f t="shared" si="38"/>
        <v>102452</v>
      </c>
      <c r="B2453" t="s">
        <v>13</v>
      </c>
    </row>
    <row r="2454" spans="1:2" x14ac:dyDescent="0.25">
      <c r="A2454" s="1">
        <f t="shared" si="38"/>
        <v>102453</v>
      </c>
      <c r="B2454" t="s">
        <v>8</v>
      </c>
    </row>
    <row r="2455" spans="1:2" x14ac:dyDescent="0.25">
      <c r="A2455" s="1">
        <f t="shared" si="38"/>
        <v>102454</v>
      </c>
      <c r="B2455" t="s">
        <v>11</v>
      </c>
    </row>
    <row r="2456" spans="1:2" x14ac:dyDescent="0.25">
      <c r="A2456" s="1">
        <f t="shared" si="38"/>
        <v>102455</v>
      </c>
      <c r="B2456" t="s">
        <v>8</v>
      </c>
    </row>
    <row r="2457" spans="1:2" x14ac:dyDescent="0.25">
      <c r="A2457" s="1">
        <f t="shared" si="38"/>
        <v>102456</v>
      </c>
      <c r="B2457" t="s">
        <v>10</v>
      </c>
    </row>
    <row r="2458" spans="1:2" x14ac:dyDescent="0.25">
      <c r="A2458" s="1">
        <f t="shared" si="38"/>
        <v>102457</v>
      </c>
      <c r="B2458" t="s">
        <v>12</v>
      </c>
    </row>
    <row r="2459" spans="1:2" x14ac:dyDescent="0.25">
      <c r="A2459" s="1">
        <f t="shared" si="38"/>
        <v>102458</v>
      </c>
      <c r="B2459" t="s">
        <v>12</v>
      </c>
    </row>
    <row r="2460" spans="1:2" x14ac:dyDescent="0.25">
      <c r="A2460" s="1">
        <f t="shared" si="38"/>
        <v>102459</v>
      </c>
      <c r="B2460" t="s">
        <v>11</v>
      </c>
    </row>
    <row r="2461" spans="1:2" x14ac:dyDescent="0.25">
      <c r="A2461" s="1">
        <f t="shared" si="38"/>
        <v>102460</v>
      </c>
      <c r="B2461" t="s">
        <v>10</v>
      </c>
    </row>
    <row r="2462" spans="1:2" x14ac:dyDescent="0.25">
      <c r="A2462" s="1">
        <f t="shared" si="38"/>
        <v>102461</v>
      </c>
      <c r="B2462" t="s">
        <v>13</v>
      </c>
    </row>
    <row r="2463" spans="1:2" x14ac:dyDescent="0.25">
      <c r="A2463" s="1">
        <f t="shared" si="38"/>
        <v>102462</v>
      </c>
      <c r="B2463" t="s">
        <v>10</v>
      </c>
    </row>
    <row r="2464" spans="1:2" x14ac:dyDescent="0.25">
      <c r="A2464" s="1">
        <f t="shared" si="38"/>
        <v>102463</v>
      </c>
      <c r="B2464" t="s">
        <v>11</v>
      </c>
    </row>
    <row r="2465" spans="1:2" x14ac:dyDescent="0.25">
      <c r="A2465" s="1">
        <f t="shared" si="38"/>
        <v>102464</v>
      </c>
      <c r="B2465" t="s">
        <v>13</v>
      </c>
    </row>
    <row r="2466" spans="1:2" x14ac:dyDescent="0.25">
      <c r="A2466" s="1">
        <f t="shared" si="38"/>
        <v>102465</v>
      </c>
      <c r="B2466" t="s">
        <v>12</v>
      </c>
    </row>
    <row r="2467" spans="1:2" x14ac:dyDescent="0.25">
      <c r="A2467" s="1">
        <f t="shared" si="38"/>
        <v>102466</v>
      </c>
      <c r="B2467" t="s">
        <v>13</v>
      </c>
    </row>
    <row r="2468" spans="1:2" x14ac:dyDescent="0.25">
      <c r="A2468" s="1">
        <f t="shared" si="38"/>
        <v>102467</v>
      </c>
      <c r="B2468" t="s">
        <v>12</v>
      </c>
    </row>
    <row r="2469" spans="1:2" x14ac:dyDescent="0.25">
      <c r="A2469" s="1">
        <f t="shared" si="38"/>
        <v>102468</v>
      </c>
      <c r="B2469" t="s">
        <v>9</v>
      </c>
    </row>
    <row r="2470" spans="1:2" x14ac:dyDescent="0.25">
      <c r="A2470" s="1">
        <f t="shared" si="38"/>
        <v>102469</v>
      </c>
      <c r="B2470" t="s">
        <v>12</v>
      </c>
    </row>
    <row r="2471" spans="1:2" x14ac:dyDescent="0.25">
      <c r="A2471" s="1">
        <f t="shared" si="38"/>
        <v>102470</v>
      </c>
      <c r="B2471" t="s">
        <v>11</v>
      </c>
    </row>
    <row r="2472" spans="1:2" x14ac:dyDescent="0.25">
      <c r="A2472" s="1">
        <f t="shared" si="38"/>
        <v>102471</v>
      </c>
      <c r="B2472" t="s">
        <v>11</v>
      </c>
    </row>
    <row r="2473" spans="1:2" x14ac:dyDescent="0.25">
      <c r="A2473" s="1">
        <f t="shared" si="38"/>
        <v>102472</v>
      </c>
      <c r="B2473" t="s">
        <v>10</v>
      </c>
    </row>
    <row r="2474" spans="1:2" x14ac:dyDescent="0.25">
      <c r="A2474" s="1">
        <f t="shared" si="38"/>
        <v>102473</v>
      </c>
      <c r="B2474" t="s">
        <v>10</v>
      </c>
    </row>
    <row r="2475" spans="1:2" x14ac:dyDescent="0.25">
      <c r="A2475" s="1">
        <f t="shared" si="38"/>
        <v>102474</v>
      </c>
      <c r="B2475" t="s">
        <v>8</v>
      </c>
    </row>
    <row r="2476" spans="1:2" x14ac:dyDescent="0.25">
      <c r="A2476" s="1">
        <f t="shared" si="38"/>
        <v>102475</v>
      </c>
      <c r="B2476" t="s">
        <v>13</v>
      </c>
    </row>
    <row r="2477" spans="1:2" x14ac:dyDescent="0.25">
      <c r="A2477" s="1">
        <f t="shared" si="38"/>
        <v>102476</v>
      </c>
      <c r="B2477" t="s">
        <v>12</v>
      </c>
    </row>
    <row r="2478" spans="1:2" x14ac:dyDescent="0.25">
      <c r="A2478" s="1">
        <f t="shared" si="38"/>
        <v>102477</v>
      </c>
      <c r="B2478" t="s">
        <v>13</v>
      </c>
    </row>
    <row r="2479" spans="1:2" x14ac:dyDescent="0.25">
      <c r="A2479" s="1">
        <f t="shared" si="38"/>
        <v>102478</v>
      </c>
      <c r="B2479" t="s">
        <v>13</v>
      </c>
    </row>
    <row r="2480" spans="1:2" x14ac:dyDescent="0.25">
      <c r="A2480" s="1">
        <f t="shared" si="38"/>
        <v>102479</v>
      </c>
      <c r="B2480" t="s">
        <v>13</v>
      </c>
    </row>
    <row r="2481" spans="1:2" x14ac:dyDescent="0.25">
      <c r="A2481" s="1">
        <f t="shared" si="38"/>
        <v>102480</v>
      </c>
      <c r="B2481" t="s">
        <v>13</v>
      </c>
    </row>
    <row r="2482" spans="1:2" x14ac:dyDescent="0.25">
      <c r="A2482" s="1">
        <f t="shared" si="38"/>
        <v>102481</v>
      </c>
      <c r="B2482" t="s">
        <v>10</v>
      </c>
    </row>
    <row r="2483" spans="1:2" x14ac:dyDescent="0.25">
      <c r="A2483" s="1">
        <f t="shared" si="38"/>
        <v>102482</v>
      </c>
      <c r="B2483" t="s">
        <v>11</v>
      </c>
    </row>
    <row r="2484" spans="1:2" x14ac:dyDescent="0.25">
      <c r="A2484" s="1">
        <f t="shared" si="38"/>
        <v>102483</v>
      </c>
      <c r="B2484" t="s">
        <v>11</v>
      </c>
    </row>
    <row r="2485" spans="1:2" x14ac:dyDescent="0.25">
      <c r="A2485" s="1">
        <f t="shared" si="38"/>
        <v>102484</v>
      </c>
      <c r="B2485" t="s">
        <v>9</v>
      </c>
    </row>
    <row r="2486" spans="1:2" x14ac:dyDescent="0.25">
      <c r="A2486" s="1">
        <f t="shared" si="38"/>
        <v>102485</v>
      </c>
      <c r="B2486" t="s">
        <v>12</v>
      </c>
    </row>
    <row r="2487" spans="1:2" x14ac:dyDescent="0.25">
      <c r="A2487" s="1">
        <f t="shared" si="38"/>
        <v>102486</v>
      </c>
      <c r="B2487" t="s">
        <v>12</v>
      </c>
    </row>
    <row r="2488" spans="1:2" x14ac:dyDescent="0.25">
      <c r="A2488" s="1">
        <f t="shared" si="38"/>
        <v>102487</v>
      </c>
      <c r="B2488" t="s">
        <v>8</v>
      </c>
    </row>
    <row r="2489" spans="1:2" x14ac:dyDescent="0.25">
      <c r="A2489" s="1">
        <f t="shared" si="38"/>
        <v>102488</v>
      </c>
      <c r="B2489" t="s">
        <v>8</v>
      </c>
    </row>
    <row r="2490" spans="1:2" x14ac:dyDescent="0.25">
      <c r="A2490" s="1">
        <f t="shared" si="38"/>
        <v>102489</v>
      </c>
      <c r="B2490" t="s">
        <v>8</v>
      </c>
    </row>
    <row r="2491" spans="1:2" x14ac:dyDescent="0.25">
      <c r="A2491" s="1">
        <f t="shared" si="38"/>
        <v>102490</v>
      </c>
      <c r="B2491" t="s">
        <v>12</v>
      </c>
    </row>
    <row r="2492" spans="1:2" x14ac:dyDescent="0.25">
      <c r="A2492" s="1">
        <f t="shared" si="38"/>
        <v>102491</v>
      </c>
      <c r="B2492" t="s">
        <v>8</v>
      </c>
    </row>
    <row r="2493" spans="1:2" x14ac:dyDescent="0.25">
      <c r="A2493" s="1">
        <f t="shared" si="38"/>
        <v>102492</v>
      </c>
      <c r="B2493" t="s">
        <v>13</v>
      </c>
    </row>
    <row r="2494" spans="1:2" x14ac:dyDescent="0.25">
      <c r="A2494" s="1">
        <f t="shared" si="38"/>
        <v>102493</v>
      </c>
      <c r="B2494" t="s">
        <v>12</v>
      </c>
    </row>
    <row r="2495" spans="1:2" x14ac:dyDescent="0.25">
      <c r="A2495" s="1">
        <f t="shared" si="38"/>
        <v>102494</v>
      </c>
      <c r="B2495" t="s">
        <v>8</v>
      </c>
    </row>
    <row r="2496" spans="1:2" x14ac:dyDescent="0.25">
      <c r="A2496" s="1">
        <f t="shared" si="38"/>
        <v>102495</v>
      </c>
      <c r="B2496" t="s">
        <v>8</v>
      </c>
    </row>
    <row r="2497" spans="1:2" x14ac:dyDescent="0.25">
      <c r="A2497" s="1">
        <f t="shared" si="38"/>
        <v>102496</v>
      </c>
      <c r="B2497" t="s">
        <v>9</v>
      </c>
    </row>
    <row r="2498" spans="1:2" x14ac:dyDescent="0.25">
      <c r="A2498" s="1">
        <f t="shared" si="38"/>
        <v>102497</v>
      </c>
      <c r="B2498" t="s">
        <v>9</v>
      </c>
    </row>
    <row r="2499" spans="1:2" x14ac:dyDescent="0.25">
      <c r="A2499" s="1">
        <f t="shared" si="38"/>
        <v>102498</v>
      </c>
      <c r="B2499" t="s">
        <v>12</v>
      </c>
    </row>
    <row r="2500" spans="1:2" x14ac:dyDescent="0.25">
      <c r="A2500" s="1">
        <f t="shared" ref="A2500:A2563" si="39">A2499+1</f>
        <v>102499</v>
      </c>
      <c r="B2500" t="s">
        <v>10</v>
      </c>
    </row>
    <row r="2501" spans="1:2" x14ac:dyDescent="0.25">
      <c r="A2501" s="1">
        <f t="shared" si="39"/>
        <v>102500</v>
      </c>
      <c r="B2501" t="s">
        <v>13</v>
      </c>
    </row>
    <row r="2502" spans="1:2" x14ac:dyDescent="0.25">
      <c r="A2502" s="1">
        <f t="shared" si="39"/>
        <v>102501</v>
      </c>
      <c r="B2502" t="s">
        <v>11</v>
      </c>
    </row>
    <row r="2503" spans="1:2" x14ac:dyDescent="0.25">
      <c r="A2503" s="1">
        <f t="shared" si="39"/>
        <v>102502</v>
      </c>
      <c r="B2503" t="s">
        <v>13</v>
      </c>
    </row>
    <row r="2504" spans="1:2" x14ac:dyDescent="0.25">
      <c r="A2504" s="1">
        <f t="shared" si="39"/>
        <v>102503</v>
      </c>
      <c r="B2504" t="s">
        <v>11</v>
      </c>
    </row>
    <row r="2505" spans="1:2" x14ac:dyDescent="0.25">
      <c r="A2505" s="1">
        <f t="shared" si="39"/>
        <v>102504</v>
      </c>
      <c r="B2505" t="s">
        <v>9</v>
      </c>
    </row>
    <row r="2506" spans="1:2" x14ac:dyDescent="0.25">
      <c r="A2506" s="1">
        <f t="shared" si="39"/>
        <v>102505</v>
      </c>
      <c r="B2506" t="s">
        <v>13</v>
      </c>
    </row>
    <row r="2507" spans="1:2" x14ac:dyDescent="0.25">
      <c r="A2507" s="1">
        <f t="shared" si="39"/>
        <v>102506</v>
      </c>
      <c r="B2507" t="s">
        <v>9</v>
      </c>
    </row>
    <row r="2508" spans="1:2" x14ac:dyDescent="0.25">
      <c r="A2508" s="1">
        <f t="shared" si="39"/>
        <v>102507</v>
      </c>
      <c r="B2508" t="s">
        <v>12</v>
      </c>
    </row>
    <row r="2509" spans="1:2" x14ac:dyDescent="0.25">
      <c r="A2509" s="1">
        <f t="shared" si="39"/>
        <v>102508</v>
      </c>
      <c r="B2509" t="s">
        <v>12</v>
      </c>
    </row>
    <row r="2510" spans="1:2" x14ac:dyDescent="0.25">
      <c r="A2510" s="1">
        <f t="shared" si="39"/>
        <v>102509</v>
      </c>
      <c r="B2510" t="s">
        <v>11</v>
      </c>
    </row>
    <row r="2511" spans="1:2" x14ac:dyDescent="0.25">
      <c r="A2511" s="1">
        <f t="shared" si="39"/>
        <v>102510</v>
      </c>
      <c r="B2511" t="s">
        <v>11</v>
      </c>
    </row>
    <row r="2512" spans="1:2" x14ac:dyDescent="0.25">
      <c r="A2512" s="1">
        <f t="shared" si="39"/>
        <v>102511</v>
      </c>
      <c r="B2512" t="s">
        <v>9</v>
      </c>
    </row>
    <row r="2513" spans="1:2" x14ac:dyDescent="0.25">
      <c r="A2513" s="1">
        <f t="shared" si="39"/>
        <v>102512</v>
      </c>
      <c r="B2513" t="s">
        <v>10</v>
      </c>
    </row>
    <row r="2514" spans="1:2" x14ac:dyDescent="0.25">
      <c r="A2514" s="1">
        <f t="shared" si="39"/>
        <v>102513</v>
      </c>
      <c r="B2514" t="s">
        <v>13</v>
      </c>
    </row>
    <row r="2515" spans="1:2" x14ac:dyDescent="0.25">
      <c r="A2515" s="1">
        <f t="shared" si="39"/>
        <v>102514</v>
      </c>
      <c r="B2515" t="s">
        <v>10</v>
      </c>
    </row>
    <row r="2516" spans="1:2" x14ac:dyDescent="0.25">
      <c r="A2516" s="1">
        <f t="shared" si="39"/>
        <v>102515</v>
      </c>
      <c r="B2516" t="s">
        <v>10</v>
      </c>
    </row>
    <row r="2517" spans="1:2" x14ac:dyDescent="0.25">
      <c r="A2517" s="1">
        <f t="shared" si="39"/>
        <v>102516</v>
      </c>
      <c r="B2517" t="s">
        <v>10</v>
      </c>
    </row>
    <row r="2518" spans="1:2" x14ac:dyDescent="0.25">
      <c r="A2518" s="1">
        <f t="shared" si="39"/>
        <v>102517</v>
      </c>
      <c r="B2518" t="s">
        <v>8</v>
      </c>
    </row>
    <row r="2519" spans="1:2" x14ac:dyDescent="0.25">
      <c r="A2519" s="1">
        <f t="shared" si="39"/>
        <v>102518</v>
      </c>
      <c r="B2519" t="s">
        <v>8</v>
      </c>
    </row>
    <row r="2520" spans="1:2" x14ac:dyDescent="0.25">
      <c r="A2520" s="1">
        <f t="shared" si="39"/>
        <v>102519</v>
      </c>
      <c r="B2520" t="s">
        <v>10</v>
      </c>
    </row>
    <row r="2521" spans="1:2" x14ac:dyDescent="0.25">
      <c r="A2521" s="1">
        <f t="shared" si="39"/>
        <v>102520</v>
      </c>
      <c r="B2521" t="s">
        <v>12</v>
      </c>
    </row>
    <row r="2522" spans="1:2" x14ac:dyDescent="0.25">
      <c r="A2522" s="1">
        <f t="shared" si="39"/>
        <v>102521</v>
      </c>
      <c r="B2522" t="s">
        <v>13</v>
      </c>
    </row>
    <row r="2523" spans="1:2" x14ac:dyDescent="0.25">
      <c r="A2523" s="1">
        <f t="shared" si="39"/>
        <v>102522</v>
      </c>
      <c r="B2523" t="s">
        <v>10</v>
      </c>
    </row>
    <row r="2524" spans="1:2" x14ac:dyDescent="0.25">
      <c r="A2524" s="1">
        <f t="shared" si="39"/>
        <v>102523</v>
      </c>
      <c r="B2524" t="s">
        <v>10</v>
      </c>
    </row>
    <row r="2525" spans="1:2" x14ac:dyDescent="0.25">
      <c r="A2525" s="1">
        <f t="shared" si="39"/>
        <v>102524</v>
      </c>
      <c r="B2525" t="s">
        <v>8</v>
      </c>
    </row>
    <row r="2526" spans="1:2" x14ac:dyDescent="0.25">
      <c r="A2526" s="1">
        <f t="shared" si="39"/>
        <v>102525</v>
      </c>
      <c r="B2526" t="s">
        <v>9</v>
      </c>
    </row>
    <row r="2527" spans="1:2" x14ac:dyDescent="0.25">
      <c r="A2527" s="1">
        <f t="shared" si="39"/>
        <v>102526</v>
      </c>
      <c r="B2527" t="s">
        <v>8</v>
      </c>
    </row>
    <row r="2528" spans="1:2" x14ac:dyDescent="0.25">
      <c r="A2528" s="1">
        <f t="shared" si="39"/>
        <v>102527</v>
      </c>
      <c r="B2528" t="s">
        <v>9</v>
      </c>
    </row>
    <row r="2529" spans="1:2" x14ac:dyDescent="0.25">
      <c r="A2529" s="1">
        <f t="shared" si="39"/>
        <v>102528</v>
      </c>
      <c r="B2529" t="s">
        <v>9</v>
      </c>
    </row>
    <row r="2530" spans="1:2" x14ac:dyDescent="0.25">
      <c r="A2530" s="1">
        <f t="shared" si="39"/>
        <v>102529</v>
      </c>
      <c r="B2530" t="s">
        <v>8</v>
      </c>
    </row>
    <row r="2531" spans="1:2" x14ac:dyDescent="0.25">
      <c r="A2531" s="1">
        <f t="shared" si="39"/>
        <v>102530</v>
      </c>
      <c r="B2531" t="s">
        <v>8</v>
      </c>
    </row>
    <row r="2532" spans="1:2" x14ac:dyDescent="0.25">
      <c r="A2532" s="1">
        <f t="shared" si="39"/>
        <v>102531</v>
      </c>
      <c r="B2532" t="s">
        <v>11</v>
      </c>
    </row>
    <row r="2533" spans="1:2" x14ac:dyDescent="0.25">
      <c r="A2533" s="1">
        <f t="shared" si="39"/>
        <v>102532</v>
      </c>
      <c r="B2533" t="s">
        <v>11</v>
      </c>
    </row>
    <row r="2534" spans="1:2" x14ac:dyDescent="0.25">
      <c r="A2534" s="1">
        <f t="shared" si="39"/>
        <v>102533</v>
      </c>
      <c r="B2534" t="s">
        <v>8</v>
      </c>
    </row>
    <row r="2535" spans="1:2" x14ac:dyDescent="0.25">
      <c r="A2535" s="1">
        <f t="shared" si="39"/>
        <v>102534</v>
      </c>
      <c r="B2535" t="s">
        <v>9</v>
      </c>
    </row>
    <row r="2536" spans="1:2" x14ac:dyDescent="0.25">
      <c r="A2536" s="1">
        <f t="shared" si="39"/>
        <v>102535</v>
      </c>
      <c r="B2536" t="s">
        <v>10</v>
      </c>
    </row>
    <row r="2537" spans="1:2" x14ac:dyDescent="0.25">
      <c r="A2537" s="1">
        <f t="shared" si="39"/>
        <v>102536</v>
      </c>
      <c r="B2537" t="s">
        <v>10</v>
      </c>
    </row>
    <row r="2538" spans="1:2" x14ac:dyDescent="0.25">
      <c r="A2538" s="1">
        <f t="shared" si="39"/>
        <v>102537</v>
      </c>
      <c r="B2538" t="s">
        <v>13</v>
      </c>
    </row>
    <row r="2539" spans="1:2" x14ac:dyDescent="0.25">
      <c r="A2539" s="1">
        <f t="shared" si="39"/>
        <v>102538</v>
      </c>
      <c r="B2539" t="s">
        <v>8</v>
      </c>
    </row>
    <row r="2540" spans="1:2" x14ac:dyDescent="0.25">
      <c r="A2540" s="1">
        <f t="shared" si="39"/>
        <v>102539</v>
      </c>
      <c r="B2540" t="s">
        <v>11</v>
      </c>
    </row>
    <row r="2541" spans="1:2" x14ac:dyDescent="0.25">
      <c r="A2541" s="1">
        <f t="shared" si="39"/>
        <v>102540</v>
      </c>
      <c r="B2541" t="s">
        <v>9</v>
      </c>
    </row>
    <row r="2542" spans="1:2" x14ac:dyDescent="0.25">
      <c r="A2542" s="1">
        <f t="shared" si="39"/>
        <v>102541</v>
      </c>
      <c r="B2542" t="s">
        <v>8</v>
      </c>
    </row>
    <row r="2543" spans="1:2" x14ac:dyDescent="0.25">
      <c r="A2543" s="1">
        <f t="shared" si="39"/>
        <v>102542</v>
      </c>
      <c r="B2543" t="s">
        <v>12</v>
      </c>
    </row>
    <row r="2544" spans="1:2" x14ac:dyDescent="0.25">
      <c r="A2544" s="1">
        <f t="shared" si="39"/>
        <v>102543</v>
      </c>
      <c r="B2544" t="s">
        <v>13</v>
      </c>
    </row>
    <row r="2545" spans="1:2" x14ac:dyDescent="0.25">
      <c r="A2545" s="1">
        <f t="shared" si="39"/>
        <v>102544</v>
      </c>
      <c r="B2545" t="s">
        <v>11</v>
      </c>
    </row>
    <row r="2546" spans="1:2" x14ac:dyDescent="0.25">
      <c r="A2546" s="1">
        <f t="shared" si="39"/>
        <v>102545</v>
      </c>
      <c r="B2546" t="s">
        <v>13</v>
      </c>
    </row>
    <row r="2547" spans="1:2" x14ac:dyDescent="0.25">
      <c r="A2547" s="1">
        <f t="shared" si="39"/>
        <v>102546</v>
      </c>
      <c r="B2547" t="s">
        <v>11</v>
      </c>
    </row>
    <row r="2548" spans="1:2" x14ac:dyDescent="0.25">
      <c r="A2548" s="1">
        <f t="shared" si="39"/>
        <v>102547</v>
      </c>
      <c r="B2548" t="s">
        <v>9</v>
      </c>
    </row>
    <row r="2549" spans="1:2" x14ac:dyDescent="0.25">
      <c r="A2549" s="1">
        <f t="shared" si="39"/>
        <v>102548</v>
      </c>
      <c r="B2549" t="s">
        <v>10</v>
      </c>
    </row>
    <row r="2550" spans="1:2" x14ac:dyDescent="0.25">
      <c r="A2550" s="1">
        <f t="shared" si="39"/>
        <v>102549</v>
      </c>
      <c r="B2550" t="s">
        <v>10</v>
      </c>
    </row>
    <row r="2551" spans="1:2" x14ac:dyDescent="0.25">
      <c r="A2551" s="1">
        <f t="shared" si="39"/>
        <v>102550</v>
      </c>
      <c r="B2551" t="s">
        <v>13</v>
      </c>
    </row>
    <row r="2552" spans="1:2" x14ac:dyDescent="0.25">
      <c r="A2552" s="1">
        <f t="shared" si="39"/>
        <v>102551</v>
      </c>
      <c r="B2552" t="s">
        <v>10</v>
      </c>
    </row>
    <row r="2553" spans="1:2" x14ac:dyDescent="0.25">
      <c r="A2553" s="1">
        <f t="shared" si="39"/>
        <v>102552</v>
      </c>
      <c r="B2553" t="s">
        <v>11</v>
      </c>
    </row>
    <row r="2554" spans="1:2" x14ac:dyDescent="0.25">
      <c r="A2554" s="1">
        <f t="shared" si="39"/>
        <v>102553</v>
      </c>
      <c r="B2554" t="s">
        <v>11</v>
      </c>
    </row>
    <row r="2555" spans="1:2" x14ac:dyDescent="0.25">
      <c r="A2555" s="1">
        <f t="shared" si="39"/>
        <v>102554</v>
      </c>
      <c r="B2555" t="s">
        <v>10</v>
      </c>
    </row>
    <row r="2556" spans="1:2" x14ac:dyDescent="0.25">
      <c r="A2556" s="1">
        <f t="shared" si="39"/>
        <v>102555</v>
      </c>
      <c r="B2556" t="s">
        <v>11</v>
      </c>
    </row>
    <row r="2557" spans="1:2" x14ac:dyDescent="0.25">
      <c r="A2557" s="1">
        <f t="shared" si="39"/>
        <v>102556</v>
      </c>
      <c r="B2557" t="s">
        <v>13</v>
      </c>
    </row>
    <row r="2558" spans="1:2" x14ac:dyDescent="0.25">
      <c r="A2558" s="1">
        <f t="shared" si="39"/>
        <v>102557</v>
      </c>
      <c r="B2558" t="s">
        <v>11</v>
      </c>
    </row>
    <row r="2559" spans="1:2" x14ac:dyDescent="0.25">
      <c r="A2559" s="1">
        <f t="shared" si="39"/>
        <v>102558</v>
      </c>
      <c r="B2559" t="s">
        <v>13</v>
      </c>
    </row>
    <row r="2560" spans="1:2" x14ac:dyDescent="0.25">
      <c r="A2560" s="1">
        <f t="shared" si="39"/>
        <v>102559</v>
      </c>
      <c r="B2560" t="s">
        <v>11</v>
      </c>
    </row>
    <row r="2561" spans="1:2" x14ac:dyDescent="0.25">
      <c r="A2561" s="1">
        <f t="shared" si="39"/>
        <v>102560</v>
      </c>
      <c r="B2561" t="s">
        <v>10</v>
      </c>
    </row>
    <row r="2562" spans="1:2" x14ac:dyDescent="0.25">
      <c r="A2562" s="1">
        <f t="shared" si="39"/>
        <v>102561</v>
      </c>
      <c r="B2562" t="s">
        <v>13</v>
      </c>
    </row>
    <row r="2563" spans="1:2" x14ac:dyDescent="0.25">
      <c r="A2563" s="1">
        <f t="shared" si="39"/>
        <v>102562</v>
      </c>
      <c r="B2563" t="s">
        <v>12</v>
      </c>
    </row>
    <row r="2564" spans="1:2" x14ac:dyDescent="0.25">
      <c r="A2564" s="1">
        <f t="shared" ref="A2564:A2627" si="40">A2563+1</f>
        <v>102563</v>
      </c>
      <c r="B2564" t="s">
        <v>12</v>
      </c>
    </row>
    <row r="2565" spans="1:2" x14ac:dyDescent="0.25">
      <c r="A2565" s="1">
        <f t="shared" si="40"/>
        <v>102564</v>
      </c>
      <c r="B2565" t="s">
        <v>12</v>
      </c>
    </row>
    <row r="2566" spans="1:2" x14ac:dyDescent="0.25">
      <c r="A2566" s="1">
        <f t="shared" si="40"/>
        <v>102565</v>
      </c>
      <c r="B2566" t="s">
        <v>9</v>
      </c>
    </row>
    <row r="2567" spans="1:2" x14ac:dyDescent="0.25">
      <c r="A2567" s="1">
        <f t="shared" si="40"/>
        <v>102566</v>
      </c>
      <c r="B2567" t="s">
        <v>11</v>
      </c>
    </row>
    <row r="2568" spans="1:2" x14ac:dyDescent="0.25">
      <c r="A2568" s="1">
        <f t="shared" si="40"/>
        <v>102567</v>
      </c>
      <c r="B2568" t="s">
        <v>8</v>
      </c>
    </row>
    <row r="2569" spans="1:2" x14ac:dyDescent="0.25">
      <c r="A2569" s="1">
        <f t="shared" si="40"/>
        <v>102568</v>
      </c>
      <c r="B2569" t="s">
        <v>11</v>
      </c>
    </row>
    <row r="2570" spans="1:2" x14ac:dyDescent="0.25">
      <c r="A2570" s="1">
        <f t="shared" si="40"/>
        <v>102569</v>
      </c>
      <c r="B2570" t="s">
        <v>10</v>
      </c>
    </row>
    <row r="2571" spans="1:2" x14ac:dyDescent="0.25">
      <c r="A2571" s="1">
        <f t="shared" si="40"/>
        <v>102570</v>
      </c>
      <c r="B2571" t="s">
        <v>8</v>
      </c>
    </row>
    <row r="2572" spans="1:2" x14ac:dyDescent="0.25">
      <c r="A2572" s="1">
        <f t="shared" si="40"/>
        <v>102571</v>
      </c>
      <c r="B2572" t="s">
        <v>10</v>
      </c>
    </row>
    <row r="2573" spans="1:2" x14ac:dyDescent="0.25">
      <c r="A2573" s="1">
        <f t="shared" si="40"/>
        <v>102572</v>
      </c>
      <c r="B2573" t="s">
        <v>11</v>
      </c>
    </row>
    <row r="2574" spans="1:2" x14ac:dyDescent="0.25">
      <c r="A2574" s="1">
        <f t="shared" si="40"/>
        <v>102573</v>
      </c>
      <c r="B2574" t="s">
        <v>12</v>
      </c>
    </row>
    <row r="2575" spans="1:2" x14ac:dyDescent="0.25">
      <c r="A2575" s="1">
        <f t="shared" si="40"/>
        <v>102574</v>
      </c>
      <c r="B2575" t="s">
        <v>13</v>
      </c>
    </row>
    <row r="2576" spans="1:2" x14ac:dyDescent="0.25">
      <c r="A2576" s="1">
        <f t="shared" si="40"/>
        <v>102575</v>
      </c>
      <c r="B2576" t="s">
        <v>9</v>
      </c>
    </row>
    <row r="2577" spans="1:2" x14ac:dyDescent="0.25">
      <c r="A2577" s="1">
        <f t="shared" si="40"/>
        <v>102576</v>
      </c>
      <c r="B2577" t="s">
        <v>8</v>
      </c>
    </row>
    <row r="2578" spans="1:2" x14ac:dyDescent="0.25">
      <c r="A2578" s="1">
        <f t="shared" si="40"/>
        <v>102577</v>
      </c>
      <c r="B2578" t="s">
        <v>9</v>
      </c>
    </row>
    <row r="2579" spans="1:2" x14ac:dyDescent="0.25">
      <c r="A2579" s="1">
        <f t="shared" si="40"/>
        <v>102578</v>
      </c>
      <c r="B2579" t="s">
        <v>9</v>
      </c>
    </row>
    <row r="2580" spans="1:2" x14ac:dyDescent="0.25">
      <c r="A2580" s="1">
        <f t="shared" si="40"/>
        <v>102579</v>
      </c>
      <c r="B2580" t="s">
        <v>10</v>
      </c>
    </row>
    <row r="2581" spans="1:2" x14ac:dyDescent="0.25">
      <c r="A2581" s="1">
        <f t="shared" si="40"/>
        <v>102580</v>
      </c>
      <c r="B2581" t="s">
        <v>9</v>
      </c>
    </row>
    <row r="2582" spans="1:2" x14ac:dyDescent="0.25">
      <c r="A2582" s="1">
        <f t="shared" si="40"/>
        <v>102581</v>
      </c>
      <c r="B2582" t="s">
        <v>10</v>
      </c>
    </row>
    <row r="2583" spans="1:2" x14ac:dyDescent="0.25">
      <c r="A2583" s="1">
        <f t="shared" si="40"/>
        <v>102582</v>
      </c>
      <c r="B2583" t="s">
        <v>9</v>
      </c>
    </row>
    <row r="2584" spans="1:2" x14ac:dyDescent="0.25">
      <c r="A2584" s="1">
        <f t="shared" si="40"/>
        <v>102583</v>
      </c>
      <c r="B2584" t="s">
        <v>11</v>
      </c>
    </row>
    <row r="2585" spans="1:2" x14ac:dyDescent="0.25">
      <c r="A2585" s="1">
        <f t="shared" si="40"/>
        <v>102584</v>
      </c>
      <c r="B2585" t="s">
        <v>10</v>
      </c>
    </row>
    <row r="2586" spans="1:2" x14ac:dyDescent="0.25">
      <c r="A2586" s="1">
        <f t="shared" si="40"/>
        <v>102585</v>
      </c>
      <c r="B2586" t="s">
        <v>13</v>
      </c>
    </row>
    <row r="2587" spans="1:2" x14ac:dyDescent="0.25">
      <c r="A2587" s="1">
        <f t="shared" si="40"/>
        <v>102586</v>
      </c>
      <c r="B2587" t="s">
        <v>10</v>
      </c>
    </row>
    <row r="2588" spans="1:2" x14ac:dyDescent="0.25">
      <c r="A2588" s="1">
        <f t="shared" si="40"/>
        <v>102587</v>
      </c>
      <c r="B2588" t="s">
        <v>12</v>
      </c>
    </row>
    <row r="2589" spans="1:2" x14ac:dyDescent="0.25">
      <c r="A2589" s="1">
        <f t="shared" si="40"/>
        <v>102588</v>
      </c>
      <c r="B2589" t="s">
        <v>8</v>
      </c>
    </row>
    <row r="2590" spans="1:2" x14ac:dyDescent="0.25">
      <c r="A2590" s="1">
        <f t="shared" si="40"/>
        <v>102589</v>
      </c>
      <c r="B2590" t="s">
        <v>9</v>
      </c>
    </row>
    <row r="2591" spans="1:2" x14ac:dyDescent="0.25">
      <c r="A2591" s="1">
        <f t="shared" si="40"/>
        <v>102590</v>
      </c>
      <c r="B2591" t="s">
        <v>12</v>
      </c>
    </row>
    <row r="2592" spans="1:2" x14ac:dyDescent="0.25">
      <c r="A2592" s="1">
        <f t="shared" si="40"/>
        <v>102591</v>
      </c>
      <c r="B2592" t="s">
        <v>9</v>
      </c>
    </row>
    <row r="2593" spans="1:2" x14ac:dyDescent="0.25">
      <c r="A2593" s="1">
        <f t="shared" si="40"/>
        <v>102592</v>
      </c>
      <c r="B2593" t="s">
        <v>9</v>
      </c>
    </row>
    <row r="2594" spans="1:2" x14ac:dyDescent="0.25">
      <c r="A2594" s="1">
        <f t="shared" si="40"/>
        <v>102593</v>
      </c>
      <c r="B2594" t="s">
        <v>8</v>
      </c>
    </row>
    <row r="2595" spans="1:2" x14ac:dyDescent="0.25">
      <c r="A2595" s="1">
        <f t="shared" si="40"/>
        <v>102594</v>
      </c>
      <c r="B2595" t="s">
        <v>11</v>
      </c>
    </row>
    <row r="2596" spans="1:2" x14ac:dyDescent="0.25">
      <c r="A2596" s="1">
        <f t="shared" si="40"/>
        <v>102595</v>
      </c>
      <c r="B2596" t="s">
        <v>8</v>
      </c>
    </row>
    <row r="2597" spans="1:2" x14ac:dyDescent="0.25">
      <c r="A2597" s="1">
        <f t="shared" si="40"/>
        <v>102596</v>
      </c>
      <c r="B2597" t="s">
        <v>8</v>
      </c>
    </row>
    <row r="2598" spans="1:2" x14ac:dyDescent="0.25">
      <c r="A2598" s="1">
        <f t="shared" si="40"/>
        <v>102597</v>
      </c>
      <c r="B2598" t="s">
        <v>10</v>
      </c>
    </row>
    <row r="2599" spans="1:2" x14ac:dyDescent="0.25">
      <c r="A2599" s="1">
        <f t="shared" si="40"/>
        <v>102598</v>
      </c>
      <c r="B2599" t="s">
        <v>9</v>
      </c>
    </row>
    <row r="2600" spans="1:2" x14ac:dyDescent="0.25">
      <c r="A2600" s="1">
        <f t="shared" si="40"/>
        <v>102599</v>
      </c>
      <c r="B2600" t="s">
        <v>9</v>
      </c>
    </row>
    <row r="2601" spans="1:2" x14ac:dyDescent="0.25">
      <c r="A2601" s="1">
        <f t="shared" si="40"/>
        <v>102600</v>
      </c>
      <c r="B2601" t="s">
        <v>10</v>
      </c>
    </row>
    <row r="2602" spans="1:2" x14ac:dyDescent="0.25">
      <c r="A2602" s="1">
        <f t="shared" si="40"/>
        <v>102601</v>
      </c>
      <c r="B2602" t="s">
        <v>8</v>
      </c>
    </row>
    <row r="2603" spans="1:2" x14ac:dyDescent="0.25">
      <c r="A2603" s="1">
        <f t="shared" si="40"/>
        <v>102602</v>
      </c>
      <c r="B2603" t="s">
        <v>12</v>
      </c>
    </row>
    <row r="2604" spans="1:2" x14ac:dyDescent="0.25">
      <c r="A2604" s="1">
        <f t="shared" si="40"/>
        <v>102603</v>
      </c>
      <c r="B2604" t="s">
        <v>10</v>
      </c>
    </row>
    <row r="2605" spans="1:2" x14ac:dyDescent="0.25">
      <c r="A2605" s="1">
        <f t="shared" si="40"/>
        <v>102604</v>
      </c>
      <c r="B2605" t="s">
        <v>12</v>
      </c>
    </row>
    <row r="2606" spans="1:2" x14ac:dyDescent="0.25">
      <c r="A2606" s="1">
        <f t="shared" si="40"/>
        <v>102605</v>
      </c>
      <c r="B2606" t="s">
        <v>8</v>
      </c>
    </row>
    <row r="2607" spans="1:2" x14ac:dyDescent="0.25">
      <c r="A2607" s="1">
        <f t="shared" si="40"/>
        <v>102606</v>
      </c>
      <c r="B2607" t="s">
        <v>9</v>
      </c>
    </row>
    <row r="2608" spans="1:2" x14ac:dyDescent="0.25">
      <c r="A2608" s="1">
        <f t="shared" si="40"/>
        <v>102607</v>
      </c>
      <c r="B2608" t="s">
        <v>10</v>
      </c>
    </row>
    <row r="2609" spans="1:2" x14ac:dyDescent="0.25">
      <c r="A2609" s="1">
        <f t="shared" si="40"/>
        <v>102608</v>
      </c>
      <c r="B2609" t="s">
        <v>13</v>
      </c>
    </row>
    <row r="2610" spans="1:2" x14ac:dyDescent="0.25">
      <c r="A2610" s="1">
        <f t="shared" si="40"/>
        <v>102609</v>
      </c>
      <c r="B2610" t="s">
        <v>13</v>
      </c>
    </row>
    <row r="2611" spans="1:2" x14ac:dyDescent="0.25">
      <c r="A2611" s="1">
        <f t="shared" si="40"/>
        <v>102610</v>
      </c>
      <c r="B2611" t="s">
        <v>9</v>
      </c>
    </row>
    <row r="2612" spans="1:2" x14ac:dyDescent="0.25">
      <c r="A2612" s="1">
        <f t="shared" si="40"/>
        <v>102611</v>
      </c>
      <c r="B2612" t="s">
        <v>9</v>
      </c>
    </row>
    <row r="2613" spans="1:2" x14ac:dyDescent="0.25">
      <c r="A2613" s="1">
        <f t="shared" si="40"/>
        <v>102612</v>
      </c>
      <c r="B2613" t="s">
        <v>8</v>
      </c>
    </row>
    <row r="2614" spans="1:2" x14ac:dyDescent="0.25">
      <c r="A2614" s="1">
        <f t="shared" si="40"/>
        <v>102613</v>
      </c>
      <c r="B2614" t="s">
        <v>10</v>
      </c>
    </row>
    <row r="2615" spans="1:2" x14ac:dyDescent="0.25">
      <c r="A2615" s="1">
        <f t="shared" si="40"/>
        <v>102614</v>
      </c>
      <c r="B2615" t="s">
        <v>12</v>
      </c>
    </row>
    <row r="2616" spans="1:2" x14ac:dyDescent="0.25">
      <c r="A2616" s="1">
        <f t="shared" si="40"/>
        <v>102615</v>
      </c>
      <c r="B2616" t="s">
        <v>11</v>
      </c>
    </row>
    <row r="2617" spans="1:2" x14ac:dyDescent="0.25">
      <c r="A2617" s="1">
        <f t="shared" si="40"/>
        <v>102616</v>
      </c>
      <c r="B2617" t="s">
        <v>12</v>
      </c>
    </row>
    <row r="2618" spans="1:2" x14ac:dyDescent="0.25">
      <c r="A2618" s="1">
        <f t="shared" si="40"/>
        <v>102617</v>
      </c>
      <c r="B2618" t="s">
        <v>10</v>
      </c>
    </row>
    <row r="2619" spans="1:2" x14ac:dyDescent="0.25">
      <c r="A2619" s="1">
        <f t="shared" si="40"/>
        <v>102618</v>
      </c>
      <c r="B2619" t="s">
        <v>9</v>
      </c>
    </row>
    <row r="2620" spans="1:2" x14ac:dyDescent="0.25">
      <c r="A2620" s="1">
        <f t="shared" si="40"/>
        <v>102619</v>
      </c>
      <c r="B2620" t="s">
        <v>10</v>
      </c>
    </row>
    <row r="2621" spans="1:2" x14ac:dyDescent="0.25">
      <c r="A2621" s="1">
        <f t="shared" si="40"/>
        <v>102620</v>
      </c>
      <c r="B2621" t="s">
        <v>13</v>
      </c>
    </row>
    <row r="2622" spans="1:2" x14ac:dyDescent="0.25">
      <c r="A2622" s="1">
        <f t="shared" si="40"/>
        <v>102621</v>
      </c>
      <c r="B2622" t="s">
        <v>8</v>
      </c>
    </row>
    <row r="2623" spans="1:2" x14ac:dyDescent="0.25">
      <c r="A2623" s="1">
        <f t="shared" si="40"/>
        <v>102622</v>
      </c>
      <c r="B2623" t="s">
        <v>8</v>
      </c>
    </row>
    <row r="2624" spans="1:2" x14ac:dyDescent="0.25">
      <c r="A2624" s="1">
        <f t="shared" si="40"/>
        <v>102623</v>
      </c>
      <c r="B2624" t="s">
        <v>9</v>
      </c>
    </row>
    <row r="2625" spans="1:2" x14ac:dyDescent="0.25">
      <c r="A2625" s="1">
        <f t="shared" si="40"/>
        <v>102624</v>
      </c>
      <c r="B2625" t="s">
        <v>11</v>
      </c>
    </row>
    <row r="2626" spans="1:2" x14ac:dyDescent="0.25">
      <c r="A2626" s="1">
        <f t="shared" si="40"/>
        <v>102625</v>
      </c>
      <c r="B2626" t="s">
        <v>13</v>
      </c>
    </row>
    <row r="2627" spans="1:2" x14ac:dyDescent="0.25">
      <c r="A2627" s="1">
        <f t="shared" si="40"/>
        <v>102626</v>
      </c>
      <c r="B2627" t="s">
        <v>9</v>
      </c>
    </row>
    <row r="2628" spans="1:2" x14ac:dyDescent="0.25">
      <c r="A2628" s="1">
        <f t="shared" ref="A2628:A2691" si="41">A2627+1</f>
        <v>102627</v>
      </c>
      <c r="B2628" t="s">
        <v>9</v>
      </c>
    </row>
    <row r="2629" spans="1:2" x14ac:dyDescent="0.25">
      <c r="A2629" s="1">
        <f t="shared" si="41"/>
        <v>102628</v>
      </c>
      <c r="B2629" t="s">
        <v>12</v>
      </c>
    </row>
    <row r="2630" spans="1:2" x14ac:dyDescent="0.25">
      <c r="A2630" s="1">
        <f t="shared" si="41"/>
        <v>102629</v>
      </c>
      <c r="B2630" t="s">
        <v>9</v>
      </c>
    </row>
    <row r="2631" spans="1:2" x14ac:dyDescent="0.25">
      <c r="A2631" s="1">
        <f t="shared" si="41"/>
        <v>102630</v>
      </c>
      <c r="B2631" t="s">
        <v>11</v>
      </c>
    </row>
    <row r="2632" spans="1:2" x14ac:dyDescent="0.25">
      <c r="A2632" s="1">
        <f t="shared" si="41"/>
        <v>102631</v>
      </c>
      <c r="B2632" t="s">
        <v>10</v>
      </c>
    </row>
    <row r="2633" spans="1:2" x14ac:dyDescent="0.25">
      <c r="A2633" s="1">
        <f t="shared" si="41"/>
        <v>102632</v>
      </c>
      <c r="B2633" t="s">
        <v>8</v>
      </c>
    </row>
    <row r="2634" spans="1:2" x14ac:dyDescent="0.25">
      <c r="A2634" s="1">
        <f t="shared" si="41"/>
        <v>102633</v>
      </c>
      <c r="B2634" t="s">
        <v>13</v>
      </c>
    </row>
    <row r="2635" spans="1:2" x14ac:dyDescent="0.25">
      <c r="A2635" s="1">
        <f t="shared" si="41"/>
        <v>102634</v>
      </c>
      <c r="B2635" t="s">
        <v>12</v>
      </c>
    </row>
    <row r="2636" spans="1:2" x14ac:dyDescent="0.25">
      <c r="A2636" s="1">
        <f t="shared" si="41"/>
        <v>102635</v>
      </c>
      <c r="B2636" t="s">
        <v>10</v>
      </c>
    </row>
    <row r="2637" spans="1:2" x14ac:dyDescent="0.25">
      <c r="A2637" s="1">
        <f t="shared" si="41"/>
        <v>102636</v>
      </c>
      <c r="B2637" t="s">
        <v>9</v>
      </c>
    </row>
    <row r="2638" spans="1:2" x14ac:dyDescent="0.25">
      <c r="A2638" s="1">
        <f t="shared" si="41"/>
        <v>102637</v>
      </c>
      <c r="B2638" t="s">
        <v>13</v>
      </c>
    </row>
    <row r="2639" spans="1:2" x14ac:dyDescent="0.25">
      <c r="A2639" s="1">
        <f t="shared" si="41"/>
        <v>102638</v>
      </c>
      <c r="B2639" t="s">
        <v>11</v>
      </c>
    </row>
    <row r="2640" spans="1:2" x14ac:dyDescent="0.25">
      <c r="A2640" s="1">
        <f t="shared" si="41"/>
        <v>102639</v>
      </c>
      <c r="B2640" t="s">
        <v>9</v>
      </c>
    </row>
    <row r="2641" spans="1:2" x14ac:dyDescent="0.25">
      <c r="A2641" s="1">
        <f t="shared" si="41"/>
        <v>102640</v>
      </c>
      <c r="B2641" t="s">
        <v>11</v>
      </c>
    </row>
    <row r="2642" spans="1:2" x14ac:dyDescent="0.25">
      <c r="A2642" s="1">
        <f t="shared" si="41"/>
        <v>102641</v>
      </c>
      <c r="B2642" t="s">
        <v>13</v>
      </c>
    </row>
    <row r="2643" spans="1:2" x14ac:dyDescent="0.25">
      <c r="A2643" s="1">
        <f t="shared" si="41"/>
        <v>102642</v>
      </c>
      <c r="B2643" t="s">
        <v>8</v>
      </c>
    </row>
    <row r="2644" spans="1:2" x14ac:dyDescent="0.25">
      <c r="A2644" s="1">
        <f t="shared" si="41"/>
        <v>102643</v>
      </c>
      <c r="B2644" t="s">
        <v>13</v>
      </c>
    </row>
    <row r="2645" spans="1:2" x14ac:dyDescent="0.25">
      <c r="A2645" s="1">
        <f t="shared" si="41"/>
        <v>102644</v>
      </c>
      <c r="B2645" t="s">
        <v>11</v>
      </c>
    </row>
    <row r="2646" spans="1:2" x14ac:dyDescent="0.25">
      <c r="A2646" s="1">
        <f t="shared" si="41"/>
        <v>102645</v>
      </c>
      <c r="B2646" t="s">
        <v>8</v>
      </c>
    </row>
    <row r="2647" spans="1:2" x14ac:dyDescent="0.25">
      <c r="A2647" s="1">
        <f t="shared" si="41"/>
        <v>102646</v>
      </c>
      <c r="B2647" t="s">
        <v>10</v>
      </c>
    </row>
    <row r="2648" spans="1:2" x14ac:dyDescent="0.25">
      <c r="A2648" s="1">
        <f t="shared" si="41"/>
        <v>102647</v>
      </c>
      <c r="B2648" t="s">
        <v>11</v>
      </c>
    </row>
    <row r="2649" spans="1:2" x14ac:dyDescent="0.25">
      <c r="A2649" s="1">
        <f t="shared" si="41"/>
        <v>102648</v>
      </c>
      <c r="B2649" t="s">
        <v>11</v>
      </c>
    </row>
    <row r="2650" spans="1:2" x14ac:dyDescent="0.25">
      <c r="A2650" s="1">
        <f t="shared" si="41"/>
        <v>102649</v>
      </c>
      <c r="B2650" t="s">
        <v>9</v>
      </c>
    </row>
    <row r="2651" spans="1:2" x14ac:dyDescent="0.25">
      <c r="A2651" s="1">
        <f t="shared" si="41"/>
        <v>102650</v>
      </c>
      <c r="B2651" t="s">
        <v>9</v>
      </c>
    </row>
    <row r="2652" spans="1:2" x14ac:dyDescent="0.25">
      <c r="A2652" s="1">
        <f t="shared" si="41"/>
        <v>102651</v>
      </c>
      <c r="B2652" t="s">
        <v>12</v>
      </c>
    </row>
    <row r="2653" spans="1:2" x14ac:dyDescent="0.25">
      <c r="A2653" s="1">
        <f t="shared" si="41"/>
        <v>102652</v>
      </c>
      <c r="B2653" t="s">
        <v>9</v>
      </c>
    </row>
    <row r="2654" spans="1:2" x14ac:dyDescent="0.25">
      <c r="A2654" s="1">
        <f t="shared" si="41"/>
        <v>102653</v>
      </c>
      <c r="B2654" t="s">
        <v>9</v>
      </c>
    </row>
    <row r="2655" spans="1:2" x14ac:dyDescent="0.25">
      <c r="A2655" s="1">
        <f t="shared" si="41"/>
        <v>102654</v>
      </c>
      <c r="B2655" t="s">
        <v>13</v>
      </c>
    </row>
    <row r="2656" spans="1:2" x14ac:dyDescent="0.25">
      <c r="A2656" s="1">
        <f t="shared" si="41"/>
        <v>102655</v>
      </c>
      <c r="B2656" t="s">
        <v>13</v>
      </c>
    </row>
    <row r="2657" spans="1:2" x14ac:dyDescent="0.25">
      <c r="A2657" s="1">
        <f t="shared" si="41"/>
        <v>102656</v>
      </c>
      <c r="B2657" t="s">
        <v>13</v>
      </c>
    </row>
    <row r="2658" spans="1:2" x14ac:dyDescent="0.25">
      <c r="A2658" s="1">
        <f t="shared" si="41"/>
        <v>102657</v>
      </c>
      <c r="B2658" t="s">
        <v>13</v>
      </c>
    </row>
    <row r="2659" spans="1:2" x14ac:dyDescent="0.25">
      <c r="A2659" s="1">
        <f t="shared" si="41"/>
        <v>102658</v>
      </c>
      <c r="B2659" t="s">
        <v>11</v>
      </c>
    </row>
    <row r="2660" spans="1:2" x14ac:dyDescent="0.25">
      <c r="A2660" s="1">
        <f t="shared" si="41"/>
        <v>102659</v>
      </c>
      <c r="B2660" t="s">
        <v>10</v>
      </c>
    </row>
    <row r="2661" spans="1:2" x14ac:dyDescent="0.25">
      <c r="A2661" s="1">
        <f t="shared" si="41"/>
        <v>102660</v>
      </c>
      <c r="B2661" t="s">
        <v>8</v>
      </c>
    </row>
    <row r="2662" spans="1:2" x14ac:dyDescent="0.25">
      <c r="A2662" s="1">
        <f t="shared" si="41"/>
        <v>102661</v>
      </c>
      <c r="B2662" t="s">
        <v>8</v>
      </c>
    </row>
    <row r="2663" spans="1:2" x14ac:dyDescent="0.25">
      <c r="A2663" s="1">
        <f t="shared" si="41"/>
        <v>102662</v>
      </c>
      <c r="B2663" t="s">
        <v>9</v>
      </c>
    </row>
    <row r="2664" spans="1:2" x14ac:dyDescent="0.25">
      <c r="A2664" s="1">
        <f t="shared" si="41"/>
        <v>102663</v>
      </c>
      <c r="B2664" t="s">
        <v>12</v>
      </c>
    </row>
    <row r="2665" spans="1:2" x14ac:dyDescent="0.25">
      <c r="A2665" s="1">
        <f t="shared" si="41"/>
        <v>102664</v>
      </c>
      <c r="B2665" t="s">
        <v>10</v>
      </c>
    </row>
    <row r="2666" spans="1:2" x14ac:dyDescent="0.25">
      <c r="A2666" s="1">
        <f t="shared" si="41"/>
        <v>102665</v>
      </c>
      <c r="B2666" t="s">
        <v>11</v>
      </c>
    </row>
    <row r="2667" spans="1:2" x14ac:dyDescent="0.25">
      <c r="A2667" s="1">
        <f t="shared" si="41"/>
        <v>102666</v>
      </c>
      <c r="B2667" t="s">
        <v>10</v>
      </c>
    </row>
    <row r="2668" spans="1:2" x14ac:dyDescent="0.25">
      <c r="A2668" s="1">
        <f t="shared" si="41"/>
        <v>102667</v>
      </c>
      <c r="B2668" t="s">
        <v>10</v>
      </c>
    </row>
    <row r="2669" spans="1:2" x14ac:dyDescent="0.25">
      <c r="A2669" s="1">
        <f t="shared" si="41"/>
        <v>102668</v>
      </c>
      <c r="B2669" t="s">
        <v>8</v>
      </c>
    </row>
    <row r="2670" spans="1:2" x14ac:dyDescent="0.25">
      <c r="A2670" s="1">
        <f t="shared" si="41"/>
        <v>102669</v>
      </c>
      <c r="B2670" t="s">
        <v>10</v>
      </c>
    </row>
    <row r="2671" spans="1:2" x14ac:dyDescent="0.25">
      <c r="A2671" s="1">
        <f t="shared" si="41"/>
        <v>102670</v>
      </c>
      <c r="B2671" t="s">
        <v>8</v>
      </c>
    </row>
    <row r="2672" spans="1:2" x14ac:dyDescent="0.25">
      <c r="A2672" s="1">
        <f t="shared" si="41"/>
        <v>102671</v>
      </c>
      <c r="B2672" t="s">
        <v>11</v>
      </c>
    </row>
    <row r="2673" spans="1:2" x14ac:dyDescent="0.25">
      <c r="A2673" s="1">
        <f t="shared" si="41"/>
        <v>102672</v>
      </c>
      <c r="B2673" t="s">
        <v>11</v>
      </c>
    </row>
    <row r="2674" spans="1:2" x14ac:dyDescent="0.25">
      <c r="A2674" s="1">
        <f t="shared" si="41"/>
        <v>102673</v>
      </c>
      <c r="B2674" t="s">
        <v>13</v>
      </c>
    </row>
    <row r="2675" spans="1:2" x14ac:dyDescent="0.25">
      <c r="A2675" s="1">
        <f t="shared" si="41"/>
        <v>102674</v>
      </c>
      <c r="B2675" t="s">
        <v>10</v>
      </c>
    </row>
    <row r="2676" spans="1:2" x14ac:dyDescent="0.25">
      <c r="A2676" s="1">
        <f t="shared" si="41"/>
        <v>102675</v>
      </c>
      <c r="B2676" t="s">
        <v>13</v>
      </c>
    </row>
    <row r="2677" spans="1:2" x14ac:dyDescent="0.25">
      <c r="A2677" s="1">
        <f t="shared" si="41"/>
        <v>102676</v>
      </c>
      <c r="B2677" t="s">
        <v>8</v>
      </c>
    </row>
    <row r="2678" spans="1:2" x14ac:dyDescent="0.25">
      <c r="A2678" s="1">
        <f t="shared" si="41"/>
        <v>102677</v>
      </c>
      <c r="B2678" t="s">
        <v>11</v>
      </c>
    </row>
    <row r="2679" spans="1:2" x14ac:dyDescent="0.25">
      <c r="A2679" s="1">
        <f t="shared" si="41"/>
        <v>102678</v>
      </c>
      <c r="B2679" t="s">
        <v>13</v>
      </c>
    </row>
    <row r="2680" spans="1:2" x14ac:dyDescent="0.25">
      <c r="A2680" s="1">
        <f t="shared" si="41"/>
        <v>102679</v>
      </c>
      <c r="B2680" t="s">
        <v>10</v>
      </c>
    </row>
    <row r="2681" spans="1:2" x14ac:dyDescent="0.25">
      <c r="A2681" s="1">
        <f t="shared" si="41"/>
        <v>102680</v>
      </c>
      <c r="B2681" t="s">
        <v>8</v>
      </c>
    </row>
    <row r="2682" spans="1:2" x14ac:dyDescent="0.25">
      <c r="A2682" s="1">
        <f t="shared" si="41"/>
        <v>102681</v>
      </c>
      <c r="B2682" t="s">
        <v>8</v>
      </c>
    </row>
    <row r="2683" spans="1:2" x14ac:dyDescent="0.25">
      <c r="A2683" s="1">
        <f t="shared" si="41"/>
        <v>102682</v>
      </c>
      <c r="B2683" t="s">
        <v>12</v>
      </c>
    </row>
    <row r="2684" spans="1:2" x14ac:dyDescent="0.25">
      <c r="A2684" s="1">
        <f t="shared" si="41"/>
        <v>102683</v>
      </c>
      <c r="B2684" t="s">
        <v>10</v>
      </c>
    </row>
    <row r="2685" spans="1:2" x14ac:dyDescent="0.25">
      <c r="A2685" s="1">
        <f t="shared" si="41"/>
        <v>102684</v>
      </c>
      <c r="B2685" t="s">
        <v>13</v>
      </c>
    </row>
    <row r="2686" spans="1:2" x14ac:dyDescent="0.25">
      <c r="A2686" s="1">
        <f t="shared" si="41"/>
        <v>102685</v>
      </c>
      <c r="B2686" t="s">
        <v>8</v>
      </c>
    </row>
    <row r="2687" spans="1:2" x14ac:dyDescent="0.25">
      <c r="A2687" s="1">
        <f t="shared" si="41"/>
        <v>102686</v>
      </c>
      <c r="B2687" t="s">
        <v>13</v>
      </c>
    </row>
    <row r="2688" spans="1:2" x14ac:dyDescent="0.25">
      <c r="A2688" s="1">
        <f t="shared" si="41"/>
        <v>102687</v>
      </c>
      <c r="B2688" t="s">
        <v>9</v>
      </c>
    </row>
    <row r="2689" spans="1:2" x14ac:dyDescent="0.25">
      <c r="A2689" s="1">
        <f t="shared" si="41"/>
        <v>102688</v>
      </c>
      <c r="B2689" t="s">
        <v>10</v>
      </c>
    </row>
    <row r="2690" spans="1:2" x14ac:dyDescent="0.25">
      <c r="A2690" s="1">
        <f t="shared" si="41"/>
        <v>102689</v>
      </c>
      <c r="B2690" t="s">
        <v>13</v>
      </c>
    </row>
    <row r="2691" spans="1:2" x14ac:dyDescent="0.25">
      <c r="A2691" s="1">
        <f t="shared" si="41"/>
        <v>102690</v>
      </c>
      <c r="B2691" t="s">
        <v>13</v>
      </c>
    </row>
    <row r="2692" spans="1:2" x14ac:dyDescent="0.25">
      <c r="A2692" s="1">
        <f t="shared" ref="A2692:A2755" si="42">A2691+1</f>
        <v>102691</v>
      </c>
      <c r="B2692" t="s">
        <v>12</v>
      </c>
    </row>
    <row r="2693" spans="1:2" x14ac:dyDescent="0.25">
      <c r="A2693" s="1">
        <f t="shared" si="42"/>
        <v>102692</v>
      </c>
      <c r="B2693" t="s">
        <v>9</v>
      </c>
    </row>
    <row r="2694" spans="1:2" x14ac:dyDescent="0.25">
      <c r="A2694" s="1">
        <f t="shared" si="42"/>
        <v>102693</v>
      </c>
      <c r="B2694" t="s">
        <v>9</v>
      </c>
    </row>
    <row r="2695" spans="1:2" x14ac:dyDescent="0.25">
      <c r="A2695" s="1">
        <f t="shared" si="42"/>
        <v>102694</v>
      </c>
      <c r="B2695" t="s">
        <v>10</v>
      </c>
    </row>
    <row r="2696" spans="1:2" x14ac:dyDescent="0.25">
      <c r="A2696" s="1">
        <f t="shared" si="42"/>
        <v>102695</v>
      </c>
      <c r="B2696" t="s">
        <v>9</v>
      </c>
    </row>
    <row r="2697" spans="1:2" x14ac:dyDescent="0.25">
      <c r="A2697" s="1">
        <f t="shared" si="42"/>
        <v>102696</v>
      </c>
      <c r="B2697" t="s">
        <v>9</v>
      </c>
    </row>
    <row r="2698" spans="1:2" x14ac:dyDescent="0.25">
      <c r="A2698" s="1">
        <f t="shared" si="42"/>
        <v>102697</v>
      </c>
      <c r="B2698" t="s">
        <v>9</v>
      </c>
    </row>
    <row r="2699" spans="1:2" x14ac:dyDescent="0.25">
      <c r="A2699" s="1">
        <f t="shared" si="42"/>
        <v>102698</v>
      </c>
      <c r="B2699" t="s">
        <v>8</v>
      </c>
    </row>
    <row r="2700" spans="1:2" x14ac:dyDescent="0.25">
      <c r="A2700" s="1">
        <f t="shared" si="42"/>
        <v>102699</v>
      </c>
      <c r="B2700" t="s">
        <v>8</v>
      </c>
    </row>
    <row r="2701" spans="1:2" x14ac:dyDescent="0.25">
      <c r="A2701" s="1">
        <f t="shared" si="42"/>
        <v>102700</v>
      </c>
      <c r="B2701" t="s">
        <v>8</v>
      </c>
    </row>
    <row r="2702" spans="1:2" x14ac:dyDescent="0.25">
      <c r="A2702" s="1">
        <f t="shared" si="42"/>
        <v>102701</v>
      </c>
      <c r="B2702" t="s">
        <v>9</v>
      </c>
    </row>
    <row r="2703" spans="1:2" x14ac:dyDescent="0.25">
      <c r="A2703" s="1">
        <f t="shared" si="42"/>
        <v>102702</v>
      </c>
      <c r="B2703" t="s">
        <v>12</v>
      </c>
    </row>
    <row r="2704" spans="1:2" x14ac:dyDescent="0.25">
      <c r="A2704" s="1">
        <f t="shared" si="42"/>
        <v>102703</v>
      </c>
      <c r="B2704" t="s">
        <v>8</v>
      </c>
    </row>
    <row r="2705" spans="1:2" x14ac:dyDescent="0.25">
      <c r="A2705" s="1">
        <f t="shared" si="42"/>
        <v>102704</v>
      </c>
      <c r="B2705" t="s">
        <v>10</v>
      </c>
    </row>
    <row r="2706" spans="1:2" x14ac:dyDescent="0.25">
      <c r="A2706" s="1">
        <f t="shared" si="42"/>
        <v>102705</v>
      </c>
      <c r="B2706" t="s">
        <v>13</v>
      </c>
    </row>
    <row r="2707" spans="1:2" x14ac:dyDescent="0.25">
      <c r="A2707" s="1">
        <f t="shared" si="42"/>
        <v>102706</v>
      </c>
      <c r="B2707" t="s">
        <v>10</v>
      </c>
    </row>
    <row r="2708" spans="1:2" x14ac:dyDescent="0.25">
      <c r="A2708" s="1">
        <f t="shared" si="42"/>
        <v>102707</v>
      </c>
      <c r="B2708" t="s">
        <v>9</v>
      </c>
    </row>
    <row r="2709" spans="1:2" x14ac:dyDescent="0.25">
      <c r="A2709" s="1">
        <f t="shared" si="42"/>
        <v>102708</v>
      </c>
      <c r="B2709" t="s">
        <v>8</v>
      </c>
    </row>
    <row r="2710" spans="1:2" x14ac:dyDescent="0.25">
      <c r="A2710" s="1">
        <f t="shared" si="42"/>
        <v>102709</v>
      </c>
      <c r="B2710" t="s">
        <v>11</v>
      </c>
    </row>
    <row r="2711" spans="1:2" x14ac:dyDescent="0.25">
      <c r="A2711" s="1">
        <f t="shared" si="42"/>
        <v>102710</v>
      </c>
      <c r="B2711" t="s">
        <v>12</v>
      </c>
    </row>
    <row r="2712" spans="1:2" x14ac:dyDescent="0.25">
      <c r="A2712" s="1">
        <f t="shared" si="42"/>
        <v>102711</v>
      </c>
      <c r="B2712" t="s">
        <v>12</v>
      </c>
    </row>
    <row r="2713" spans="1:2" x14ac:dyDescent="0.25">
      <c r="A2713" s="1">
        <f t="shared" si="42"/>
        <v>102712</v>
      </c>
      <c r="B2713" t="s">
        <v>12</v>
      </c>
    </row>
    <row r="2714" spans="1:2" x14ac:dyDescent="0.25">
      <c r="A2714" s="1">
        <f t="shared" si="42"/>
        <v>102713</v>
      </c>
      <c r="B2714" t="s">
        <v>8</v>
      </c>
    </row>
    <row r="2715" spans="1:2" x14ac:dyDescent="0.25">
      <c r="A2715" s="1">
        <f t="shared" si="42"/>
        <v>102714</v>
      </c>
      <c r="B2715" t="s">
        <v>10</v>
      </c>
    </row>
    <row r="2716" spans="1:2" x14ac:dyDescent="0.25">
      <c r="A2716" s="1">
        <f t="shared" si="42"/>
        <v>102715</v>
      </c>
      <c r="B2716" t="s">
        <v>11</v>
      </c>
    </row>
    <row r="2717" spans="1:2" x14ac:dyDescent="0.25">
      <c r="A2717" s="1">
        <f t="shared" si="42"/>
        <v>102716</v>
      </c>
      <c r="B2717" t="s">
        <v>13</v>
      </c>
    </row>
    <row r="2718" spans="1:2" x14ac:dyDescent="0.25">
      <c r="A2718" s="1">
        <f t="shared" si="42"/>
        <v>102717</v>
      </c>
      <c r="B2718" t="s">
        <v>11</v>
      </c>
    </row>
    <row r="2719" spans="1:2" x14ac:dyDescent="0.25">
      <c r="A2719" s="1">
        <f t="shared" si="42"/>
        <v>102718</v>
      </c>
      <c r="B2719" t="s">
        <v>12</v>
      </c>
    </row>
    <row r="2720" spans="1:2" x14ac:dyDescent="0.25">
      <c r="A2720" s="1">
        <f t="shared" si="42"/>
        <v>102719</v>
      </c>
      <c r="B2720" t="s">
        <v>12</v>
      </c>
    </row>
    <row r="2721" spans="1:2" x14ac:dyDescent="0.25">
      <c r="A2721" s="1">
        <f t="shared" si="42"/>
        <v>102720</v>
      </c>
      <c r="B2721" t="s">
        <v>10</v>
      </c>
    </row>
    <row r="2722" spans="1:2" x14ac:dyDescent="0.25">
      <c r="A2722" s="1">
        <f t="shared" si="42"/>
        <v>102721</v>
      </c>
      <c r="B2722" t="s">
        <v>13</v>
      </c>
    </row>
    <row r="2723" spans="1:2" x14ac:dyDescent="0.25">
      <c r="A2723" s="1">
        <f t="shared" si="42"/>
        <v>102722</v>
      </c>
      <c r="B2723" t="s">
        <v>9</v>
      </c>
    </row>
    <row r="2724" spans="1:2" x14ac:dyDescent="0.25">
      <c r="A2724" s="1">
        <f t="shared" si="42"/>
        <v>102723</v>
      </c>
      <c r="B2724" t="s">
        <v>11</v>
      </c>
    </row>
    <row r="2725" spans="1:2" x14ac:dyDescent="0.25">
      <c r="A2725" s="1">
        <f t="shared" si="42"/>
        <v>102724</v>
      </c>
      <c r="B2725" t="s">
        <v>8</v>
      </c>
    </row>
    <row r="2726" spans="1:2" x14ac:dyDescent="0.25">
      <c r="A2726" s="1">
        <f t="shared" si="42"/>
        <v>102725</v>
      </c>
      <c r="B2726" t="s">
        <v>9</v>
      </c>
    </row>
    <row r="2727" spans="1:2" x14ac:dyDescent="0.25">
      <c r="A2727" s="1">
        <f t="shared" si="42"/>
        <v>102726</v>
      </c>
      <c r="B2727" t="s">
        <v>12</v>
      </c>
    </row>
    <row r="2728" spans="1:2" x14ac:dyDescent="0.25">
      <c r="A2728" s="1">
        <f t="shared" si="42"/>
        <v>102727</v>
      </c>
      <c r="B2728" t="s">
        <v>9</v>
      </c>
    </row>
    <row r="2729" spans="1:2" x14ac:dyDescent="0.25">
      <c r="A2729" s="1">
        <f t="shared" si="42"/>
        <v>102728</v>
      </c>
      <c r="B2729" t="s">
        <v>8</v>
      </c>
    </row>
    <row r="2730" spans="1:2" x14ac:dyDescent="0.25">
      <c r="A2730" s="1">
        <f t="shared" si="42"/>
        <v>102729</v>
      </c>
      <c r="B2730" t="s">
        <v>11</v>
      </c>
    </row>
    <row r="2731" spans="1:2" x14ac:dyDescent="0.25">
      <c r="A2731" s="1">
        <f t="shared" si="42"/>
        <v>102730</v>
      </c>
      <c r="B2731" t="s">
        <v>10</v>
      </c>
    </row>
    <row r="2732" spans="1:2" x14ac:dyDescent="0.25">
      <c r="A2732" s="1">
        <f t="shared" si="42"/>
        <v>102731</v>
      </c>
      <c r="B2732" t="s">
        <v>9</v>
      </c>
    </row>
    <row r="2733" spans="1:2" x14ac:dyDescent="0.25">
      <c r="A2733" s="1">
        <f t="shared" si="42"/>
        <v>102732</v>
      </c>
      <c r="B2733" t="s">
        <v>10</v>
      </c>
    </row>
    <row r="2734" spans="1:2" x14ac:dyDescent="0.25">
      <c r="A2734" s="1">
        <f t="shared" si="42"/>
        <v>102733</v>
      </c>
      <c r="B2734" t="s">
        <v>11</v>
      </c>
    </row>
    <row r="2735" spans="1:2" x14ac:dyDescent="0.25">
      <c r="A2735" s="1">
        <f t="shared" si="42"/>
        <v>102734</v>
      </c>
      <c r="B2735" t="s">
        <v>10</v>
      </c>
    </row>
    <row r="2736" spans="1:2" x14ac:dyDescent="0.25">
      <c r="A2736" s="1">
        <f t="shared" si="42"/>
        <v>102735</v>
      </c>
      <c r="B2736" t="s">
        <v>12</v>
      </c>
    </row>
    <row r="2737" spans="1:2" x14ac:dyDescent="0.25">
      <c r="A2737" s="1">
        <f t="shared" si="42"/>
        <v>102736</v>
      </c>
      <c r="B2737" t="s">
        <v>10</v>
      </c>
    </row>
    <row r="2738" spans="1:2" x14ac:dyDescent="0.25">
      <c r="A2738" s="1">
        <f t="shared" si="42"/>
        <v>102737</v>
      </c>
      <c r="B2738" t="s">
        <v>13</v>
      </c>
    </row>
    <row r="2739" spans="1:2" x14ac:dyDescent="0.25">
      <c r="A2739" s="1">
        <f t="shared" si="42"/>
        <v>102738</v>
      </c>
      <c r="B2739" t="s">
        <v>8</v>
      </c>
    </row>
    <row r="2740" spans="1:2" x14ac:dyDescent="0.25">
      <c r="A2740" s="1">
        <f t="shared" si="42"/>
        <v>102739</v>
      </c>
      <c r="B2740" t="s">
        <v>11</v>
      </c>
    </row>
    <row r="2741" spans="1:2" x14ac:dyDescent="0.25">
      <c r="A2741" s="1">
        <f t="shared" si="42"/>
        <v>102740</v>
      </c>
      <c r="B2741" t="s">
        <v>12</v>
      </c>
    </row>
    <row r="2742" spans="1:2" x14ac:dyDescent="0.25">
      <c r="A2742" s="1">
        <f t="shared" si="42"/>
        <v>102741</v>
      </c>
      <c r="B2742" t="s">
        <v>8</v>
      </c>
    </row>
    <row r="2743" spans="1:2" x14ac:dyDescent="0.25">
      <c r="A2743" s="1">
        <f t="shared" si="42"/>
        <v>102742</v>
      </c>
      <c r="B2743" t="s">
        <v>9</v>
      </c>
    </row>
    <row r="2744" spans="1:2" x14ac:dyDescent="0.25">
      <c r="A2744" s="1">
        <f t="shared" si="42"/>
        <v>102743</v>
      </c>
      <c r="B2744" t="s">
        <v>10</v>
      </c>
    </row>
    <row r="2745" spans="1:2" x14ac:dyDescent="0.25">
      <c r="A2745" s="1">
        <f t="shared" si="42"/>
        <v>102744</v>
      </c>
      <c r="B2745" t="s">
        <v>12</v>
      </c>
    </row>
    <row r="2746" spans="1:2" x14ac:dyDescent="0.25">
      <c r="A2746" s="1">
        <f t="shared" si="42"/>
        <v>102745</v>
      </c>
      <c r="B2746" t="s">
        <v>13</v>
      </c>
    </row>
    <row r="2747" spans="1:2" x14ac:dyDescent="0.25">
      <c r="A2747" s="1">
        <f t="shared" si="42"/>
        <v>102746</v>
      </c>
      <c r="B2747" t="s">
        <v>8</v>
      </c>
    </row>
    <row r="2748" spans="1:2" x14ac:dyDescent="0.25">
      <c r="A2748" s="1">
        <f t="shared" si="42"/>
        <v>102747</v>
      </c>
      <c r="B2748" t="s">
        <v>10</v>
      </c>
    </row>
    <row r="2749" spans="1:2" x14ac:dyDescent="0.25">
      <c r="A2749" s="1">
        <f t="shared" si="42"/>
        <v>102748</v>
      </c>
      <c r="B2749" t="s">
        <v>10</v>
      </c>
    </row>
    <row r="2750" spans="1:2" x14ac:dyDescent="0.25">
      <c r="A2750" s="1">
        <f t="shared" si="42"/>
        <v>102749</v>
      </c>
      <c r="B2750" t="s">
        <v>9</v>
      </c>
    </row>
    <row r="2751" spans="1:2" x14ac:dyDescent="0.25">
      <c r="A2751" s="1">
        <f t="shared" si="42"/>
        <v>102750</v>
      </c>
      <c r="B2751" t="s">
        <v>10</v>
      </c>
    </row>
    <row r="2752" spans="1:2" x14ac:dyDescent="0.25">
      <c r="A2752" s="1">
        <f t="shared" si="42"/>
        <v>102751</v>
      </c>
      <c r="B2752" t="s">
        <v>9</v>
      </c>
    </row>
    <row r="2753" spans="1:2" x14ac:dyDescent="0.25">
      <c r="A2753" s="1">
        <f t="shared" si="42"/>
        <v>102752</v>
      </c>
      <c r="B2753" t="s">
        <v>12</v>
      </c>
    </row>
    <row r="2754" spans="1:2" x14ac:dyDescent="0.25">
      <c r="A2754" s="1">
        <f t="shared" si="42"/>
        <v>102753</v>
      </c>
      <c r="B2754" t="s">
        <v>11</v>
      </c>
    </row>
    <row r="2755" spans="1:2" x14ac:dyDescent="0.25">
      <c r="A2755" s="1">
        <f t="shared" si="42"/>
        <v>102754</v>
      </c>
      <c r="B2755" t="s">
        <v>12</v>
      </c>
    </row>
    <row r="2756" spans="1:2" x14ac:dyDescent="0.25">
      <c r="A2756" s="1">
        <f t="shared" ref="A2756:A2819" si="43">A2755+1</f>
        <v>102755</v>
      </c>
      <c r="B2756" t="s">
        <v>9</v>
      </c>
    </row>
    <row r="2757" spans="1:2" x14ac:dyDescent="0.25">
      <c r="A2757" s="1">
        <f t="shared" si="43"/>
        <v>102756</v>
      </c>
      <c r="B2757" t="s">
        <v>12</v>
      </c>
    </row>
    <row r="2758" spans="1:2" x14ac:dyDescent="0.25">
      <c r="A2758" s="1">
        <f t="shared" si="43"/>
        <v>102757</v>
      </c>
      <c r="B2758" t="s">
        <v>13</v>
      </c>
    </row>
    <row r="2759" spans="1:2" x14ac:dyDescent="0.25">
      <c r="A2759" s="1">
        <f t="shared" si="43"/>
        <v>102758</v>
      </c>
      <c r="B2759" t="s">
        <v>8</v>
      </c>
    </row>
    <row r="2760" spans="1:2" x14ac:dyDescent="0.25">
      <c r="A2760" s="1">
        <f t="shared" si="43"/>
        <v>102759</v>
      </c>
      <c r="B2760" t="s">
        <v>10</v>
      </c>
    </row>
    <row r="2761" spans="1:2" x14ac:dyDescent="0.25">
      <c r="A2761" s="1">
        <f t="shared" si="43"/>
        <v>102760</v>
      </c>
      <c r="B2761" t="s">
        <v>10</v>
      </c>
    </row>
    <row r="2762" spans="1:2" x14ac:dyDescent="0.25">
      <c r="A2762" s="1">
        <f t="shared" si="43"/>
        <v>102761</v>
      </c>
      <c r="B2762" t="s">
        <v>11</v>
      </c>
    </row>
    <row r="2763" spans="1:2" x14ac:dyDescent="0.25">
      <c r="A2763" s="1">
        <f t="shared" si="43"/>
        <v>102762</v>
      </c>
      <c r="B2763" t="s">
        <v>12</v>
      </c>
    </row>
    <row r="2764" spans="1:2" x14ac:dyDescent="0.25">
      <c r="A2764" s="1">
        <f t="shared" si="43"/>
        <v>102763</v>
      </c>
      <c r="B2764" t="s">
        <v>9</v>
      </c>
    </row>
    <row r="2765" spans="1:2" x14ac:dyDescent="0.25">
      <c r="A2765" s="1">
        <f t="shared" si="43"/>
        <v>102764</v>
      </c>
      <c r="B2765" t="s">
        <v>12</v>
      </c>
    </row>
    <row r="2766" spans="1:2" x14ac:dyDescent="0.25">
      <c r="A2766" s="1">
        <f t="shared" si="43"/>
        <v>102765</v>
      </c>
      <c r="B2766" t="s">
        <v>10</v>
      </c>
    </row>
    <row r="2767" spans="1:2" x14ac:dyDescent="0.25">
      <c r="A2767" s="1">
        <f t="shared" si="43"/>
        <v>102766</v>
      </c>
      <c r="B2767" t="s">
        <v>8</v>
      </c>
    </row>
    <row r="2768" spans="1:2" x14ac:dyDescent="0.25">
      <c r="A2768" s="1">
        <f t="shared" si="43"/>
        <v>102767</v>
      </c>
      <c r="B2768" t="s">
        <v>11</v>
      </c>
    </row>
    <row r="2769" spans="1:2" x14ac:dyDescent="0.25">
      <c r="A2769" s="1">
        <f t="shared" si="43"/>
        <v>102768</v>
      </c>
      <c r="B2769" t="s">
        <v>12</v>
      </c>
    </row>
    <row r="2770" spans="1:2" x14ac:dyDescent="0.25">
      <c r="A2770" s="1">
        <f t="shared" si="43"/>
        <v>102769</v>
      </c>
      <c r="B2770" t="s">
        <v>10</v>
      </c>
    </row>
    <row r="2771" spans="1:2" x14ac:dyDescent="0.25">
      <c r="A2771" s="1">
        <f t="shared" si="43"/>
        <v>102770</v>
      </c>
      <c r="B2771" t="s">
        <v>9</v>
      </c>
    </row>
    <row r="2772" spans="1:2" x14ac:dyDescent="0.25">
      <c r="A2772" s="1">
        <f t="shared" si="43"/>
        <v>102771</v>
      </c>
      <c r="B2772" t="s">
        <v>10</v>
      </c>
    </row>
    <row r="2773" spans="1:2" x14ac:dyDescent="0.25">
      <c r="A2773" s="1">
        <f t="shared" si="43"/>
        <v>102772</v>
      </c>
      <c r="B2773" t="s">
        <v>11</v>
      </c>
    </row>
    <row r="2774" spans="1:2" x14ac:dyDescent="0.25">
      <c r="A2774" s="1">
        <f t="shared" si="43"/>
        <v>102773</v>
      </c>
      <c r="B2774" t="s">
        <v>13</v>
      </c>
    </row>
    <row r="2775" spans="1:2" x14ac:dyDescent="0.25">
      <c r="A2775" s="1">
        <f t="shared" si="43"/>
        <v>102774</v>
      </c>
      <c r="B2775" t="s">
        <v>13</v>
      </c>
    </row>
    <row r="2776" spans="1:2" x14ac:dyDescent="0.25">
      <c r="A2776" s="1">
        <f t="shared" si="43"/>
        <v>102775</v>
      </c>
      <c r="B2776" t="s">
        <v>9</v>
      </c>
    </row>
    <row r="2777" spans="1:2" x14ac:dyDescent="0.25">
      <c r="A2777" s="1">
        <f t="shared" si="43"/>
        <v>102776</v>
      </c>
      <c r="B2777" t="s">
        <v>13</v>
      </c>
    </row>
    <row r="2778" spans="1:2" x14ac:dyDescent="0.25">
      <c r="A2778" s="1">
        <f t="shared" si="43"/>
        <v>102777</v>
      </c>
      <c r="B2778" t="s">
        <v>9</v>
      </c>
    </row>
    <row r="2779" spans="1:2" x14ac:dyDescent="0.25">
      <c r="A2779" s="1">
        <f t="shared" si="43"/>
        <v>102778</v>
      </c>
      <c r="B2779" t="s">
        <v>9</v>
      </c>
    </row>
    <row r="2780" spans="1:2" x14ac:dyDescent="0.25">
      <c r="A2780" s="1">
        <f t="shared" si="43"/>
        <v>102779</v>
      </c>
      <c r="B2780" t="s">
        <v>13</v>
      </c>
    </row>
    <row r="2781" spans="1:2" x14ac:dyDescent="0.25">
      <c r="A2781" s="1">
        <f t="shared" si="43"/>
        <v>102780</v>
      </c>
      <c r="B2781" t="s">
        <v>9</v>
      </c>
    </row>
    <row r="2782" spans="1:2" x14ac:dyDescent="0.25">
      <c r="A2782" s="1">
        <f t="shared" si="43"/>
        <v>102781</v>
      </c>
      <c r="B2782" t="s">
        <v>10</v>
      </c>
    </row>
    <row r="2783" spans="1:2" x14ac:dyDescent="0.25">
      <c r="A2783" s="1">
        <f t="shared" si="43"/>
        <v>102782</v>
      </c>
      <c r="B2783" t="s">
        <v>9</v>
      </c>
    </row>
    <row r="2784" spans="1:2" x14ac:dyDescent="0.25">
      <c r="A2784" s="1">
        <f t="shared" si="43"/>
        <v>102783</v>
      </c>
      <c r="B2784" t="s">
        <v>11</v>
      </c>
    </row>
    <row r="2785" spans="1:2" x14ac:dyDescent="0.25">
      <c r="A2785" s="1">
        <f t="shared" si="43"/>
        <v>102784</v>
      </c>
      <c r="B2785" t="s">
        <v>13</v>
      </c>
    </row>
    <row r="2786" spans="1:2" x14ac:dyDescent="0.25">
      <c r="A2786" s="1">
        <f t="shared" si="43"/>
        <v>102785</v>
      </c>
      <c r="B2786" t="s">
        <v>12</v>
      </c>
    </row>
    <row r="2787" spans="1:2" x14ac:dyDescent="0.25">
      <c r="A2787" s="1">
        <f t="shared" si="43"/>
        <v>102786</v>
      </c>
      <c r="B2787" t="s">
        <v>8</v>
      </c>
    </row>
    <row r="2788" spans="1:2" x14ac:dyDescent="0.25">
      <c r="A2788" s="1">
        <f t="shared" si="43"/>
        <v>102787</v>
      </c>
      <c r="B2788" t="s">
        <v>8</v>
      </c>
    </row>
    <row r="2789" spans="1:2" x14ac:dyDescent="0.25">
      <c r="A2789" s="1">
        <f t="shared" si="43"/>
        <v>102788</v>
      </c>
      <c r="B2789" t="s">
        <v>9</v>
      </c>
    </row>
    <row r="2790" spans="1:2" x14ac:dyDescent="0.25">
      <c r="A2790" s="1">
        <f t="shared" si="43"/>
        <v>102789</v>
      </c>
      <c r="B2790" t="s">
        <v>10</v>
      </c>
    </row>
    <row r="2791" spans="1:2" x14ac:dyDescent="0.25">
      <c r="A2791" s="1">
        <f t="shared" si="43"/>
        <v>102790</v>
      </c>
      <c r="B2791" t="s">
        <v>10</v>
      </c>
    </row>
    <row r="2792" spans="1:2" x14ac:dyDescent="0.25">
      <c r="A2792" s="1">
        <f t="shared" si="43"/>
        <v>102791</v>
      </c>
      <c r="B2792" t="s">
        <v>13</v>
      </c>
    </row>
    <row r="2793" spans="1:2" x14ac:dyDescent="0.25">
      <c r="A2793" s="1">
        <f t="shared" si="43"/>
        <v>102792</v>
      </c>
      <c r="B2793" t="s">
        <v>8</v>
      </c>
    </row>
    <row r="2794" spans="1:2" x14ac:dyDescent="0.25">
      <c r="A2794" s="1">
        <f t="shared" si="43"/>
        <v>102793</v>
      </c>
      <c r="B2794" t="s">
        <v>8</v>
      </c>
    </row>
    <row r="2795" spans="1:2" x14ac:dyDescent="0.25">
      <c r="A2795" s="1">
        <f t="shared" si="43"/>
        <v>102794</v>
      </c>
      <c r="B2795" t="s">
        <v>10</v>
      </c>
    </row>
    <row r="2796" spans="1:2" x14ac:dyDescent="0.25">
      <c r="A2796" s="1">
        <f t="shared" si="43"/>
        <v>102795</v>
      </c>
      <c r="B2796" t="s">
        <v>8</v>
      </c>
    </row>
    <row r="2797" spans="1:2" x14ac:dyDescent="0.25">
      <c r="A2797" s="1">
        <f t="shared" si="43"/>
        <v>102796</v>
      </c>
      <c r="B2797" t="s">
        <v>9</v>
      </c>
    </row>
    <row r="2798" spans="1:2" x14ac:dyDescent="0.25">
      <c r="A2798" s="1">
        <f t="shared" si="43"/>
        <v>102797</v>
      </c>
      <c r="B2798" t="s">
        <v>12</v>
      </c>
    </row>
    <row r="2799" spans="1:2" x14ac:dyDescent="0.25">
      <c r="A2799" s="1">
        <f t="shared" si="43"/>
        <v>102798</v>
      </c>
      <c r="B2799" t="s">
        <v>12</v>
      </c>
    </row>
    <row r="2800" spans="1:2" x14ac:dyDescent="0.25">
      <c r="A2800" s="1">
        <f t="shared" si="43"/>
        <v>102799</v>
      </c>
      <c r="B2800" t="s">
        <v>10</v>
      </c>
    </row>
    <row r="2801" spans="1:2" x14ac:dyDescent="0.25">
      <c r="A2801" s="1">
        <f t="shared" si="43"/>
        <v>102800</v>
      </c>
      <c r="B2801" t="s">
        <v>10</v>
      </c>
    </row>
    <row r="2802" spans="1:2" x14ac:dyDescent="0.25">
      <c r="A2802" s="1">
        <f t="shared" si="43"/>
        <v>102801</v>
      </c>
      <c r="B2802" t="s">
        <v>8</v>
      </c>
    </row>
    <row r="2803" spans="1:2" x14ac:dyDescent="0.25">
      <c r="A2803" s="1">
        <f t="shared" si="43"/>
        <v>102802</v>
      </c>
      <c r="B2803" t="s">
        <v>9</v>
      </c>
    </row>
    <row r="2804" spans="1:2" x14ac:dyDescent="0.25">
      <c r="A2804" s="1">
        <f t="shared" si="43"/>
        <v>102803</v>
      </c>
      <c r="B2804" t="s">
        <v>10</v>
      </c>
    </row>
    <row r="2805" spans="1:2" x14ac:dyDescent="0.25">
      <c r="A2805" s="1">
        <f t="shared" si="43"/>
        <v>102804</v>
      </c>
      <c r="B2805" t="s">
        <v>11</v>
      </c>
    </row>
    <row r="2806" spans="1:2" x14ac:dyDescent="0.25">
      <c r="A2806" s="1">
        <f t="shared" si="43"/>
        <v>102805</v>
      </c>
      <c r="B2806" t="s">
        <v>13</v>
      </c>
    </row>
    <row r="2807" spans="1:2" x14ac:dyDescent="0.25">
      <c r="A2807" s="1">
        <f t="shared" si="43"/>
        <v>102806</v>
      </c>
      <c r="B2807" t="s">
        <v>12</v>
      </c>
    </row>
    <row r="2808" spans="1:2" x14ac:dyDescent="0.25">
      <c r="A2808" s="1">
        <f t="shared" si="43"/>
        <v>102807</v>
      </c>
      <c r="B2808" t="s">
        <v>13</v>
      </c>
    </row>
    <row r="2809" spans="1:2" x14ac:dyDescent="0.25">
      <c r="A2809" s="1">
        <f t="shared" si="43"/>
        <v>102808</v>
      </c>
      <c r="B2809" t="s">
        <v>9</v>
      </c>
    </row>
    <row r="2810" spans="1:2" x14ac:dyDescent="0.25">
      <c r="A2810" s="1">
        <f t="shared" si="43"/>
        <v>102809</v>
      </c>
      <c r="B2810" t="s">
        <v>10</v>
      </c>
    </row>
    <row r="2811" spans="1:2" x14ac:dyDescent="0.25">
      <c r="A2811" s="1">
        <f t="shared" si="43"/>
        <v>102810</v>
      </c>
      <c r="B2811" t="s">
        <v>8</v>
      </c>
    </row>
    <row r="2812" spans="1:2" x14ac:dyDescent="0.25">
      <c r="A2812" s="1">
        <f t="shared" si="43"/>
        <v>102811</v>
      </c>
      <c r="B2812" t="s">
        <v>12</v>
      </c>
    </row>
    <row r="2813" spans="1:2" x14ac:dyDescent="0.25">
      <c r="A2813" s="1">
        <f t="shared" si="43"/>
        <v>102812</v>
      </c>
      <c r="B2813" t="s">
        <v>12</v>
      </c>
    </row>
    <row r="2814" spans="1:2" x14ac:dyDescent="0.25">
      <c r="A2814" s="1">
        <f t="shared" si="43"/>
        <v>102813</v>
      </c>
      <c r="B2814" t="s">
        <v>12</v>
      </c>
    </row>
    <row r="2815" spans="1:2" x14ac:dyDescent="0.25">
      <c r="A2815" s="1">
        <f t="shared" si="43"/>
        <v>102814</v>
      </c>
      <c r="B2815" t="s">
        <v>13</v>
      </c>
    </row>
    <row r="2816" spans="1:2" x14ac:dyDescent="0.25">
      <c r="A2816" s="1">
        <f t="shared" si="43"/>
        <v>102815</v>
      </c>
      <c r="B2816" t="s">
        <v>10</v>
      </c>
    </row>
    <row r="2817" spans="1:2" x14ac:dyDescent="0.25">
      <c r="A2817" s="1">
        <f t="shared" si="43"/>
        <v>102816</v>
      </c>
      <c r="B2817" t="s">
        <v>11</v>
      </c>
    </row>
    <row r="2818" spans="1:2" x14ac:dyDescent="0.25">
      <c r="A2818" s="1">
        <f t="shared" si="43"/>
        <v>102817</v>
      </c>
      <c r="B2818" t="s">
        <v>13</v>
      </c>
    </row>
    <row r="2819" spans="1:2" x14ac:dyDescent="0.25">
      <c r="A2819" s="1">
        <f t="shared" si="43"/>
        <v>102818</v>
      </c>
      <c r="B2819" t="s">
        <v>12</v>
      </c>
    </row>
    <row r="2820" spans="1:2" x14ac:dyDescent="0.25">
      <c r="A2820" s="1">
        <f t="shared" ref="A2820:A2883" si="44">A2819+1</f>
        <v>102819</v>
      </c>
      <c r="B2820" t="s">
        <v>8</v>
      </c>
    </row>
    <row r="2821" spans="1:2" x14ac:dyDescent="0.25">
      <c r="A2821" s="1">
        <f t="shared" si="44"/>
        <v>102820</v>
      </c>
      <c r="B2821" t="s">
        <v>8</v>
      </c>
    </row>
    <row r="2822" spans="1:2" x14ac:dyDescent="0.25">
      <c r="A2822" s="1">
        <f t="shared" si="44"/>
        <v>102821</v>
      </c>
      <c r="B2822" t="s">
        <v>11</v>
      </c>
    </row>
    <row r="2823" spans="1:2" x14ac:dyDescent="0.25">
      <c r="A2823" s="1">
        <f t="shared" si="44"/>
        <v>102822</v>
      </c>
      <c r="B2823" t="s">
        <v>8</v>
      </c>
    </row>
    <row r="2824" spans="1:2" x14ac:dyDescent="0.25">
      <c r="A2824" s="1">
        <f t="shared" si="44"/>
        <v>102823</v>
      </c>
      <c r="B2824" t="s">
        <v>9</v>
      </c>
    </row>
    <row r="2825" spans="1:2" x14ac:dyDescent="0.25">
      <c r="A2825" s="1">
        <f t="shared" si="44"/>
        <v>102824</v>
      </c>
      <c r="B2825" t="s">
        <v>13</v>
      </c>
    </row>
    <row r="2826" spans="1:2" x14ac:dyDescent="0.25">
      <c r="A2826" s="1">
        <f t="shared" si="44"/>
        <v>102825</v>
      </c>
      <c r="B2826" t="s">
        <v>11</v>
      </c>
    </row>
    <row r="2827" spans="1:2" x14ac:dyDescent="0.25">
      <c r="A2827" s="1">
        <f t="shared" si="44"/>
        <v>102826</v>
      </c>
      <c r="B2827" t="s">
        <v>13</v>
      </c>
    </row>
    <row r="2828" spans="1:2" x14ac:dyDescent="0.25">
      <c r="A2828" s="1">
        <f t="shared" si="44"/>
        <v>102827</v>
      </c>
      <c r="B2828" t="s">
        <v>11</v>
      </c>
    </row>
    <row r="2829" spans="1:2" x14ac:dyDescent="0.25">
      <c r="A2829" s="1">
        <f t="shared" si="44"/>
        <v>102828</v>
      </c>
      <c r="B2829" t="s">
        <v>9</v>
      </c>
    </row>
    <row r="2830" spans="1:2" x14ac:dyDescent="0.25">
      <c r="A2830" s="1">
        <f t="shared" si="44"/>
        <v>102829</v>
      </c>
      <c r="B2830" t="s">
        <v>8</v>
      </c>
    </row>
    <row r="2831" spans="1:2" x14ac:dyDescent="0.25">
      <c r="A2831" s="1">
        <f t="shared" si="44"/>
        <v>102830</v>
      </c>
      <c r="B2831" t="s">
        <v>11</v>
      </c>
    </row>
    <row r="2832" spans="1:2" x14ac:dyDescent="0.25">
      <c r="A2832" s="1">
        <f t="shared" si="44"/>
        <v>102831</v>
      </c>
      <c r="B2832" t="s">
        <v>11</v>
      </c>
    </row>
    <row r="2833" spans="1:2" x14ac:dyDescent="0.25">
      <c r="A2833" s="1">
        <f t="shared" si="44"/>
        <v>102832</v>
      </c>
      <c r="B2833" t="s">
        <v>10</v>
      </c>
    </row>
    <row r="2834" spans="1:2" x14ac:dyDescent="0.25">
      <c r="A2834" s="1">
        <f t="shared" si="44"/>
        <v>102833</v>
      </c>
      <c r="B2834" t="s">
        <v>12</v>
      </c>
    </row>
    <row r="2835" spans="1:2" x14ac:dyDescent="0.25">
      <c r="A2835" s="1">
        <f t="shared" si="44"/>
        <v>102834</v>
      </c>
      <c r="B2835" t="s">
        <v>9</v>
      </c>
    </row>
    <row r="2836" spans="1:2" x14ac:dyDescent="0.25">
      <c r="A2836" s="1">
        <f t="shared" si="44"/>
        <v>102835</v>
      </c>
      <c r="B2836" t="s">
        <v>10</v>
      </c>
    </row>
    <row r="2837" spans="1:2" x14ac:dyDescent="0.25">
      <c r="A2837" s="1">
        <f t="shared" si="44"/>
        <v>102836</v>
      </c>
      <c r="B2837" t="s">
        <v>12</v>
      </c>
    </row>
    <row r="2838" spans="1:2" x14ac:dyDescent="0.25">
      <c r="A2838" s="1">
        <f t="shared" si="44"/>
        <v>102837</v>
      </c>
      <c r="B2838" t="s">
        <v>9</v>
      </c>
    </row>
    <row r="2839" spans="1:2" x14ac:dyDescent="0.25">
      <c r="A2839" s="1">
        <f t="shared" si="44"/>
        <v>102838</v>
      </c>
      <c r="B2839" t="s">
        <v>8</v>
      </c>
    </row>
    <row r="2840" spans="1:2" x14ac:dyDescent="0.25">
      <c r="A2840" s="1">
        <f t="shared" si="44"/>
        <v>102839</v>
      </c>
      <c r="B2840" t="s">
        <v>13</v>
      </c>
    </row>
    <row r="2841" spans="1:2" x14ac:dyDescent="0.25">
      <c r="A2841" s="1">
        <f t="shared" si="44"/>
        <v>102840</v>
      </c>
      <c r="B2841" t="s">
        <v>11</v>
      </c>
    </row>
    <row r="2842" spans="1:2" x14ac:dyDescent="0.25">
      <c r="A2842" s="1">
        <f t="shared" si="44"/>
        <v>102841</v>
      </c>
      <c r="B2842" t="s">
        <v>8</v>
      </c>
    </row>
    <row r="2843" spans="1:2" x14ac:dyDescent="0.25">
      <c r="A2843" s="1">
        <f t="shared" si="44"/>
        <v>102842</v>
      </c>
      <c r="B2843" t="s">
        <v>13</v>
      </c>
    </row>
    <row r="2844" spans="1:2" x14ac:dyDescent="0.25">
      <c r="A2844" s="1">
        <f t="shared" si="44"/>
        <v>102843</v>
      </c>
      <c r="B2844" t="s">
        <v>12</v>
      </c>
    </row>
    <row r="2845" spans="1:2" x14ac:dyDescent="0.25">
      <c r="A2845" s="1">
        <f t="shared" si="44"/>
        <v>102844</v>
      </c>
      <c r="B2845" t="s">
        <v>11</v>
      </c>
    </row>
    <row r="2846" spans="1:2" x14ac:dyDescent="0.25">
      <c r="A2846" s="1">
        <f t="shared" si="44"/>
        <v>102845</v>
      </c>
      <c r="B2846" t="s">
        <v>12</v>
      </c>
    </row>
    <row r="2847" spans="1:2" x14ac:dyDescent="0.25">
      <c r="A2847" s="1">
        <f t="shared" si="44"/>
        <v>102846</v>
      </c>
      <c r="B2847" t="s">
        <v>13</v>
      </c>
    </row>
    <row r="2848" spans="1:2" x14ac:dyDescent="0.25">
      <c r="A2848" s="1">
        <f t="shared" si="44"/>
        <v>102847</v>
      </c>
      <c r="B2848" t="s">
        <v>10</v>
      </c>
    </row>
    <row r="2849" spans="1:2" x14ac:dyDescent="0.25">
      <c r="A2849" s="1">
        <f t="shared" si="44"/>
        <v>102848</v>
      </c>
      <c r="B2849" t="s">
        <v>12</v>
      </c>
    </row>
    <row r="2850" spans="1:2" x14ac:dyDescent="0.25">
      <c r="A2850" s="1">
        <f t="shared" si="44"/>
        <v>102849</v>
      </c>
      <c r="B2850" t="s">
        <v>8</v>
      </c>
    </row>
    <row r="2851" spans="1:2" x14ac:dyDescent="0.25">
      <c r="A2851" s="1">
        <f t="shared" si="44"/>
        <v>102850</v>
      </c>
      <c r="B2851" t="s">
        <v>10</v>
      </c>
    </row>
    <row r="2852" spans="1:2" x14ac:dyDescent="0.25">
      <c r="A2852" s="1">
        <f t="shared" si="44"/>
        <v>102851</v>
      </c>
      <c r="B2852" t="s">
        <v>10</v>
      </c>
    </row>
    <row r="2853" spans="1:2" x14ac:dyDescent="0.25">
      <c r="A2853" s="1">
        <f t="shared" si="44"/>
        <v>102852</v>
      </c>
      <c r="B2853" t="s">
        <v>9</v>
      </c>
    </row>
    <row r="2854" spans="1:2" x14ac:dyDescent="0.25">
      <c r="A2854" s="1">
        <f t="shared" si="44"/>
        <v>102853</v>
      </c>
      <c r="B2854" t="s">
        <v>9</v>
      </c>
    </row>
    <row r="2855" spans="1:2" x14ac:dyDescent="0.25">
      <c r="A2855" s="1">
        <f t="shared" si="44"/>
        <v>102854</v>
      </c>
      <c r="B2855" t="s">
        <v>10</v>
      </c>
    </row>
    <row r="2856" spans="1:2" x14ac:dyDescent="0.25">
      <c r="A2856" s="1">
        <f t="shared" si="44"/>
        <v>102855</v>
      </c>
      <c r="B2856" t="s">
        <v>12</v>
      </c>
    </row>
    <row r="2857" spans="1:2" x14ac:dyDescent="0.25">
      <c r="A2857" s="1">
        <f t="shared" si="44"/>
        <v>102856</v>
      </c>
      <c r="B2857" t="s">
        <v>11</v>
      </c>
    </row>
    <row r="2858" spans="1:2" x14ac:dyDescent="0.25">
      <c r="A2858" s="1">
        <f t="shared" si="44"/>
        <v>102857</v>
      </c>
      <c r="B2858" t="s">
        <v>9</v>
      </c>
    </row>
    <row r="2859" spans="1:2" x14ac:dyDescent="0.25">
      <c r="A2859" s="1">
        <f t="shared" si="44"/>
        <v>102858</v>
      </c>
      <c r="B2859" t="s">
        <v>10</v>
      </c>
    </row>
    <row r="2860" spans="1:2" x14ac:dyDescent="0.25">
      <c r="A2860" s="1">
        <f t="shared" si="44"/>
        <v>102859</v>
      </c>
      <c r="B2860" t="s">
        <v>8</v>
      </c>
    </row>
    <row r="2861" spans="1:2" x14ac:dyDescent="0.25">
      <c r="A2861" s="1">
        <f t="shared" si="44"/>
        <v>102860</v>
      </c>
      <c r="B2861" t="s">
        <v>11</v>
      </c>
    </row>
    <row r="2862" spans="1:2" x14ac:dyDescent="0.25">
      <c r="A2862" s="1">
        <f t="shared" si="44"/>
        <v>102861</v>
      </c>
      <c r="B2862" t="s">
        <v>12</v>
      </c>
    </row>
    <row r="2863" spans="1:2" x14ac:dyDescent="0.25">
      <c r="A2863" s="1">
        <f t="shared" si="44"/>
        <v>102862</v>
      </c>
      <c r="B2863" t="s">
        <v>11</v>
      </c>
    </row>
    <row r="2864" spans="1:2" x14ac:dyDescent="0.25">
      <c r="A2864" s="1">
        <f t="shared" si="44"/>
        <v>102863</v>
      </c>
      <c r="B2864" t="s">
        <v>10</v>
      </c>
    </row>
    <row r="2865" spans="1:2" x14ac:dyDescent="0.25">
      <c r="A2865" s="1">
        <f t="shared" si="44"/>
        <v>102864</v>
      </c>
      <c r="B2865" t="s">
        <v>11</v>
      </c>
    </row>
    <row r="2866" spans="1:2" x14ac:dyDescent="0.25">
      <c r="A2866" s="1">
        <f t="shared" si="44"/>
        <v>102865</v>
      </c>
      <c r="B2866" t="s">
        <v>12</v>
      </c>
    </row>
    <row r="2867" spans="1:2" x14ac:dyDescent="0.25">
      <c r="A2867" s="1">
        <f t="shared" si="44"/>
        <v>102866</v>
      </c>
      <c r="B2867" t="s">
        <v>9</v>
      </c>
    </row>
    <row r="2868" spans="1:2" x14ac:dyDescent="0.25">
      <c r="A2868" s="1">
        <f t="shared" si="44"/>
        <v>102867</v>
      </c>
      <c r="B2868" t="s">
        <v>10</v>
      </c>
    </row>
    <row r="2869" spans="1:2" x14ac:dyDescent="0.25">
      <c r="A2869" s="1">
        <f t="shared" si="44"/>
        <v>102868</v>
      </c>
      <c r="B2869" t="s">
        <v>12</v>
      </c>
    </row>
    <row r="2870" spans="1:2" x14ac:dyDescent="0.25">
      <c r="A2870" s="1">
        <f t="shared" si="44"/>
        <v>102869</v>
      </c>
      <c r="B2870" t="s">
        <v>10</v>
      </c>
    </row>
    <row r="2871" spans="1:2" x14ac:dyDescent="0.25">
      <c r="A2871" s="1">
        <f t="shared" si="44"/>
        <v>102870</v>
      </c>
      <c r="B2871" t="s">
        <v>12</v>
      </c>
    </row>
    <row r="2872" spans="1:2" x14ac:dyDescent="0.25">
      <c r="A2872" s="1">
        <f t="shared" si="44"/>
        <v>102871</v>
      </c>
      <c r="B2872" t="s">
        <v>12</v>
      </c>
    </row>
    <row r="2873" spans="1:2" x14ac:dyDescent="0.25">
      <c r="A2873" s="1">
        <f t="shared" si="44"/>
        <v>102872</v>
      </c>
      <c r="B2873" t="s">
        <v>13</v>
      </c>
    </row>
    <row r="2874" spans="1:2" x14ac:dyDescent="0.25">
      <c r="A2874" s="1">
        <f t="shared" si="44"/>
        <v>102873</v>
      </c>
      <c r="B2874" t="s">
        <v>10</v>
      </c>
    </row>
    <row r="2875" spans="1:2" x14ac:dyDescent="0.25">
      <c r="A2875" s="1">
        <f t="shared" si="44"/>
        <v>102874</v>
      </c>
      <c r="B2875" t="s">
        <v>12</v>
      </c>
    </row>
    <row r="2876" spans="1:2" x14ac:dyDescent="0.25">
      <c r="A2876" s="1">
        <f t="shared" si="44"/>
        <v>102875</v>
      </c>
      <c r="B2876" t="s">
        <v>13</v>
      </c>
    </row>
    <row r="2877" spans="1:2" x14ac:dyDescent="0.25">
      <c r="A2877" s="1">
        <f t="shared" si="44"/>
        <v>102876</v>
      </c>
      <c r="B2877" t="s">
        <v>10</v>
      </c>
    </row>
    <row r="2878" spans="1:2" x14ac:dyDescent="0.25">
      <c r="A2878" s="1">
        <f t="shared" si="44"/>
        <v>102877</v>
      </c>
      <c r="B2878" t="s">
        <v>10</v>
      </c>
    </row>
    <row r="2879" spans="1:2" x14ac:dyDescent="0.25">
      <c r="A2879" s="1">
        <f t="shared" si="44"/>
        <v>102878</v>
      </c>
      <c r="B2879" t="s">
        <v>8</v>
      </c>
    </row>
    <row r="2880" spans="1:2" x14ac:dyDescent="0.25">
      <c r="A2880" s="1">
        <f t="shared" si="44"/>
        <v>102879</v>
      </c>
      <c r="B2880" t="s">
        <v>12</v>
      </c>
    </row>
    <row r="2881" spans="1:2" x14ac:dyDescent="0.25">
      <c r="A2881" s="1">
        <f t="shared" si="44"/>
        <v>102880</v>
      </c>
      <c r="B2881" t="s">
        <v>13</v>
      </c>
    </row>
    <row r="2882" spans="1:2" x14ac:dyDescent="0.25">
      <c r="A2882" s="1">
        <f t="shared" si="44"/>
        <v>102881</v>
      </c>
      <c r="B2882" t="s">
        <v>12</v>
      </c>
    </row>
    <row r="2883" spans="1:2" x14ac:dyDescent="0.25">
      <c r="A2883" s="1">
        <f t="shared" si="44"/>
        <v>102882</v>
      </c>
      <c r="B2883" t="s">
        <v>12</v>
      </c>
    </row>
    <row r="2884" spans="1:2" x14ac:dyDescent="0.25">
      <c r="A2884" s="1">
        <f t="shared" ref="A2884:A2947" si="45">A2883+1</f>
        <v>102883</v>
      </c>
      <c r="B2884" t="s">
        <v>11</v>
      </c>
    </row>
    <row r="2885" spans="1:2" x14ac:dyDescent="0.25">
      <c r="A2885" s="1">
        <f t="shared" si="45"/>
        <v>102884</v>
      </c>
      <c r="B2885" t="s">
        <v>12</v>
      </c>
    </row>
    <row r="2886" spans="1:2" x14ac:dyDescent="0.25">
      <c r="A2886" s="1">
        <f t="shared" si="45"/>
        <v>102885</v>
      </c>
      <c r="B2886" t="s">
        <v>12</v>
      </c>
    </row>
    <row r="2887" spans="1:2" x14ac:dyDescent="0.25">
      <c r="A2887" s="1">
        <f t="shared" si="45"/>
        <v>102886</v>
      </c>
      <c r="B2887" t="s">
        <v>9</v>
      </c>
    </row>
    <row r="2888" spans="1:2" x14ac:dyDescent="0.25">
      <c r="A2888" s="1">
        <f t="shared" si="45"/>
        <v>102887</v>
      </c>
      <c r="B2888" t="s">
        <v>8</v>
      </c>
    </row>
    <row r="2889" spans="1:2" x14ac:dyDescent="0.25">
      <c r="A2889" s="1">
        <f t="shared" si="45"/>
        <v>102888</v>
      </c>
      <c r="B2889" t="s">
        <v>9</v>
      </c>
    </row>
    <row r="2890" spans="1:2" x14ac:dyDescent="0.25">
      <c r="A2890" s="1">
        <f t="shared" si="45"/>
        <v>102889</v>
      </c>
      <c r="B2890" t="s">
        <v>8</v>
      </c>
    </row>
    <row r="2891" spans="1:2" x14ac:dyDescent="0.25">
      <c r="A2891" s="1">
        <f t="shared" si="45"/>
        <v>102890</v>
      </c>
      <c r="B2891" t="s">
        <v>13</v>
      </c>
    </row>
    <row r="2892" spans="1:2" x14ac:dyDescent="0.25">
      <c r="A2892" s="1">
        <f t="shared" si="45"/>
        <v>102891</v>
      </c>
      <c r="B2892" t="s">
        <v>8</v>
      </c>
    </row>
    <row r="2893" spans="1:2" x14ac:dyDescent="0.25">
      <c r="A2893" s="1">
        <f t="shared" si="45"/>
        <v>102892</v>
      </c>
      <c r="B2893" t="s">
        <v>9</v>
      </c>
    </row>
    <row r="2894" spans="1:2" x14ac:dyDescent="0.25">
      <c r="A2894" s="1">
        <f t="shared" si="45"/>
        <v>102893</v>
      </c>
      <c r="B2894" t="s">
        <v>10</v>
      </c>
    </row>
    <row r="2895" spans="1:2" x14ac:dyDescent="0.25">
      <c r="A2895" s="1">
        <f t="shared" si="45"/>
        <v>102894</v>
      </c>
      <c r="B2895" t="s">
        <v>10</v>
      </c>
    </row>
    <row r="2896" spans="1:2" x14ac:dyDescent="0.25">
      <c r="A2896" s="1">
        <f t="shared" si="45"/>
        <v>102895</v>
      </c>
      <c r="B2896" t="s">
        <v>9</v>
      </c>
    </row>
    <row r="2897" spans="1:2" x14ac:dyDescent="0.25">
      <c r="A2897" s="1">
        <f t="shared" si="45"/>
        <v>102896</v>
      </c>
      <c r="B2897" t="s">
        <v>8</v>
      </c>
    </row>
    <row r="2898" spans="1:2" x14ac:dyDescent="0.25">
      <c r="A2898" s="1">
        <f t="shared" si="45"/>
        <v>102897</v>
      </c>
      <c r="B2898" t="s">
        <v>12</v>
      </c>
    </row>
    <row r="2899" spans="1:2" x14ac:dyDescent="0.25">
      <c r="A2899" s="1">
        <f t="shared" si="45"/>
        <v>102898</v>
      </c>
      <c r="B2899" t="s">
        <v>10</v>
      </c>
    </row>
    <row r="2900" spans="1:2" x14ac:dyDescent="0.25">
      <c r="A2900" s="1">
        <f t="shared" si="45"/>
        <v>102899</v>
      </c>
      <c r="B2900" t="s">
        <v>13</v>
      </c>
    </row>
    <row r="2901" spans="1:2" x14ac:dyDescent="0.25">
      <c r="A2901" s="1">
        <f t="shared" si="45"/>
        <v>102900</v>
      </c>
      <c r="B2901" t="s">
        <v>9</v>
      </c>
    </row>
    <row r="2902" spans="1:2" x14ac:dyDescent="0.25">
      <c r="A2902" s="1">
        <f t="shared" si="45"/>
        <v>102901</v>
      </c>
      <c r="B2902" t="s">
        <v>13</v>
      </c>
    </row>
    <row r="2903" spans="1:2" x14ac:dyDescent="0.25">
      <c r="A2903" s="1">
        <f t="shared" si="45"/>
        <v>102902</v>
      </c>
      <c r="B2903" t="s">
        <v>9</v>
      </c>
    </row>
    <row r="2904" spans="1:2" x14ac:dyDescent="0.25">
      <c r="A2904" s="1">
        <f t="shared" si="45"/>
        <v>102903</v>
      </c>
      <c r="B2904" t="s">
        <v>10</v>
      </c>
    </row>
    <row r="2905" spans="1:2" x14ac:dyDescent="0.25">
      <c r="A2905" s="1">
        <f t="shared" si="45"/>
        <v>102904</v>
      </c>
      <c r="B2905" t="s">
        <v>9</v>
      </c>
    </row>
    <row r="2906" spans="1:2" x14ac:dyDescent="0.25">
      <c r="A2906" s="1">
        <f t="shared" si="45"/>
        <v>102905</v>
      </c>
      <c r="B2906" t="s">
        <v>9</v>
      </c>
    </row>
    <row r="2907" spans="1:2" x14ac:dyDescent="0.25">
      <c r="A2907" s="1">
        <f t="shared" si="45"/>
        <v>102906</v>
      </c>
      <c r="B2907" t="s">
        <v>11</v>
      </c>
    </row>
    <row r="2908" spans="1:2" x14ac:dyDescent="0.25">
      <c r="A2908" s="1">
        <f t="shared" si="45"/>
        <v>102907</v>
      </c>
      <c r="B2908" t="s">
        <v>11</v>
      </c>
    </row>
    <row r="2909" spans="1:2" x14ac:dyDescent="0.25">
      <c r="A2909" s="1">
        <f t="shared" si="45"/>
        <v>102908</v>
      </c>
      <c r="B2909" t="s">
        <v>13</v>
      </c>
    </row>
    <row r="2910" spans="1:2" x14ac:dyDescent="0.25">
      <c r="A2910" s="1">
        <f t="shared" si="45"/>
        <v>102909</v>
      </c>
      <c r="B2910" t="s">
        <v>11</v>
      </c>
    </row>
    <row r="2911" spans="1:2" x14ac:dyDescent="0.25">
      <c r="A2911" s="1">
        <f t="shared" si="45"/>
        <v>102910</v>
      </c>
      <c r="B2911" t="s">
        <v>11</v>
      </c>
    </row>
    <row r="2912" spans="1:2" x14ac:dyDescent="0.25">
      <c r="A2912" s="1">
        <f t="shared" si="45"/>
        <v>102911</v>
      </c>
      <c r="B2912" t="s">
        <v>11</v>
      </c>
    </row>
    <row r="2913" spans="1:2" x14ac:dyDescent="0.25">
      <c r="A2913" s="1">
        <f t="shared" si="45"/>
        <v>102912</v>
      </c>
      <c r="B2913" t="s">
        <v>9</v>
      </c>
    </row>
    <row r="2914" spans="1:2" x14ac:dyDescent="0.25">
      <c r="A2914" s="1">
        <f t="shared" si="45"/>
        <v>102913</v>
      </c>
      <c r="B2914" t="s">
        <v>12</v>
      </c>
    </row>
    <row r="2915" spans="1:2" x14ac:dyDescent="0.25">
      <c r="A2915" s="1">
        <f t="shared" si="45"/>
        <v>102914</v>
      </c>
      <c r="B2915" t="s">
        <v>8</v>
      </c>
    </row>
    <row r="2916" spans="1:2" x14ac:dyDescent="0.25">
      <c r="A2916" s="1">
        <f t="shared" si="45"/>
        <v>102915</v>
      </c>
      <c r="B2916" t="s">
        <v>9</v>
      </c>
    </row>
    <row r="2917" spans="1:2" x14ac:dyDescent="0.25">
      <c r="A2917" s="1">
        <f t="shared" si="45"/>
        <v>102916</v>
      </c>
      <c r="B2917" t="s">
        <v>11</v>
      </c>
    </row>
    <row r="2918" spans="1:2" x14ac:dyDescent="0.25">
      <c r="A2918" s="1">
        <f t="shared" si="45"/>
        <v>102917</v>
      </c>
      <c r="B2918" t="s">
        <v>11</v>
      </c>
    </row>
    <row r="2919" spans="1:2" x14ac:dyDescent="0.25">
      <c r="A2919" s="1">
        <f t="shared" si="45"/>
        <v>102918</v>
      </c>
      <c r="B2919" t="s">
        <v>10</v>
      </c>
    </row>
    <row r="2920" spans="1:2" x14ac:dyDescent="0.25">
      <c r="A2920" s="1">
        <f t="shared" si="45"/>
        <v>102919</v>
      </c>
      <c r="B2920" t="s">
        <v>13</v>
      </c>
    </row>
    <row r="2921" spans="1:2" x14ac:dyDescent="0.25">
      <c r="A2921" s="1">
        <f t="shared" si="45"/>
        <v>102920</v>
      </c>
      <c r="B2921" t="s">
        <v>10</v>
      </c>
    </row>
    <row r="2922" spans="1:2" x14ac:dyDescent="0.25">
      <c r="A2922" s="1">
        <f t="shared" si="45"/>
        <v>102921</v>
      </c>
      <c r="B2922" t="s">
        <v>11</v>
      </c>
    </row>
    <row r="2923" spans="1:2" x14ac:dyDescent="0.25">
      <c r="A2923" s="1">
        <f t="shared" si="45"/>
        <v>102922</v>
      </c>
      <c r="B2923" t="s">
        <v>10</v>
      </c>
    </row>
    <row r="2924" spans="1:2" x14ac:dyDescent="0.25">
      <c r="A2924" s="1">
        <f t="shared" si="45"/>
        <v>102923</v>
      </c>
      <c r="B2924" t="s">
        <v>8</v>
      </c>
    </row>
    <row r="2925" spans="1:2" x14ac:dyDescent="0.25">
      <c r="A2925" s="1">
        <f t="shared" si="45"/>
        <v>102924</v>
      </c>
      <c r="B2925" t="s">
        <v>10</v>
      </c>
    </row>
    <row r="2926" spans="1:2" x14ac:dyDescent="0.25">
      <c r="A2926" s="1">
        <f t="shared" si="45"/>
        <v>102925</v>
      </c>
      <c r="B2926" t="s">
        <v>11</v>
      </c>
    </row>
    <row r="2927" spans="1:2" x14ac:dyDescent="0.25">
      <c r="A2927" s="1">
        <f t="shared" si="45"/>
        <v>102926</v>
      </c>
      <c r="B2927" t="s">
        <v>11</v>
      </c>
    </row>
    <row r="2928" spans="1:2" x14ac:dyDescent="0.25">
      <c r="A2928" s="1">
        <f t="shared" si="45"/>
        <v>102927</v>
      </c>
      <c r="B2928" t="s">
        <v>10</v>
      </c>
    </row>
    <row r="2929" spans="1:2" x14ac:dyDescent="0.25">
      <c r="A2929" s="1">
        <f t="shared" si="45"/>
        <v>102928</v>
      </c>
      <c r="B2929" t="s">
        <v>12</v>
      </c>
    </row>
    <row r="2930" spans="1:2" x14ac:dyDescent="0.25">
      <c r="A2930" s="1">
        <f t="shared" si="45"/>
        <v>102929</v>
      </c>
      <c r="B2930" t="s">
        <v>9</v>
      </c>
    </row>
    <row r="2931" spans="1:2" x14ac:dyDescent="0.25">
      <c r="A2931" s="1">
        <f t="shared" si="45"/>
        <v>102930</v>
      </c>
      <c r="B2931" t="s">
        <v>11</v>
      </c>
    </row>
    <row r="2932" spans="1:2" x14ac:dyDescent="0.25">
      <c r="A2932" s="1">
        <f t="shared" si="45"/>
        <v>102931</v>
      </c>
      <c r="B2932" t="s">
        <v>11</v>
      </c>
    </row>
    <row r="2933" spans="1:2" x14ac:dyDescent="0.25">
      <c r="A2933" s="1">
        <f t="shared" si="45"/>
        <v>102932</v>
      </c>
      <c r="B2933" t="s">
        <v>9</v>
      </c>
    </row>
    <row r="2934" spans="1:2" x14ac:dyDescent="0.25">
      <c r="A2934" s="1">
        <f t="shared" si="45"/>
        <v>102933</v>
      </c>
      <c r="B2934" t="s">
        <v>10</v>
      </c>
    </row>
    <row r="2935" spans="1:2" x14ac:dyDescent="0.25">
      <c r="A2935" s="1">
        <f t="shared" si="45"/>
        <v>102934</v>
      </c>
      <c r="B2935" t="s">
        <v>8</v>
      </c>
    </row>
    <row r="2936" spans="1:2" x14ac:dyDescent="0.25">
      <c r="A2936" s="1">
        <f t="shared" si="45"/>
        <v>102935</v>
      </c>
      <c r="B2936" t="s">
        <v>8</v>
      </c>
    </row>
    <row r="2937" spans="1:2" x14ac:dyDescent="0.25">
      <c r="A2937" s="1">
        <f t="shared" si="45"/>
        <v>102936</v>
      </c>
      <c r="B2937" t="s">
        <v>8</v>
      </c>
    </row>
    <row r="2938" spans="1:2" x14ac:dyDescent="0.25">
      <c r="A2938" s="1">
        <f t="shared" si="45"/>
        <v>102937</v>
      </c>
      <c r="B2938" t="s">
        <v>13</v>
      </c>
    </row>
    <row r="2939" spans="1:2" x14ac:dyDescent="0.25">
      <c r="A2939" s="1">
        <f t="shared" si="45"/>
        <v>102938</v>
      </c>
      <c r="B2939" t="s">
        <v>13</v>
      </c>
    </row>
    <row r="2940" spans="1:2" x14ac:dyDescent="0.25">
      <c r="A2940" s="1">
        <f t="shared" si="45"/>
        <v>102939</v>
      </c>
      <c r="B2940" t="s">
        <v>13</v>
      </c>
    </row>
    <row r="2941" spans="1:2" x14ac:dyDescent="0.25">
      <c r="A2941" s="1">
        <f t="shared" si="45"/>
        <v>102940</v>
      </c>
      <c r="B2941" t="s">
        <v>12</v>
      </c>
    </row>
    <row r="2942" spans="1:2" x14ac:dyDescent="0.25">
      <c r="A2942" s="1">
        <f t="shared" si="45"/>
        <v>102941</v>
      </c>
      <c r="B2942" t="s">
        <v>9</v>
      </c>
    </row>
    <row r="2943" spans="1:2" x14ac:dyDescent="0.25">
      <c r="A2943" s="1">
        <f t="shared" si="45"/>
        <v>102942</v>
      </c>
      <c r="B2943" t="s">
        <v>11</v>
      </c>
    </row>
    <row r="2944" spans="1:2" x14ac:dyDescent="0.25">
      <c r="A2944" s="1">
        <f t="shared" si="45"/>
        <v>102943</v>
      </c>
      <c r="B2944" t="s">
        <v>9</v>
      </c>
    </row>
    <row r="2945" spans="1:2" x14ac:dyDescent="0.25">
      <c r="A2945" s="1">
        <f t="shared" si="45"/>
        <v>102944</v>
      </c>
      <c r="B2945" t="s">
        <v>12</v>
      </c>
    </row>
    <row r="2946" spans="1:2" x14ac:dyDescent="0.25">
      <c r="A2946" s="1">
        <f t="shared" si="45"/>
        <v>102945</v>
      </c>
      <c r="B2946" t="s">
        <v>8</v>
      </c>
    </row>
    <row r="2947" spans="1:2" x14ac:dyDescent="0.25">
      <c r="A2947" s="1">
        <f t="shared" si="45"/>
        <v>102946</v>
      </c>
      <c r="B2947" t="s">
        <v>11</v>
      </c>
    </row>
    <row r="2948" spans="1:2" x14ac:dyDescent="0.25">
      <c r="A2948" s="1">
        <f t="shared" ref="A2948:A3011" si="46">A2947+1</f>
        <v>102947</v>
      </c>
      <c r="B2948" t="s">
        <v>12</v>
      </c>
    </row>
    <row r="2949" spans="1:2" x14ac:dyDescent="0.25">
      <c r="A2949" s="1">
        <f t="shared" si="46"/>
        <v>102948</v>
      </c>
      <c r="B2949" t="s">
        <v>9</v>
      </c>
    </row>
    <row r="2950" spans="1:2" x14ac:dyDescent="0.25">
      <c r="A2950" s="1">
        <f t="shared" si="46"/>
        <v>102949</v>
      </c>
      <c r="B2950" t="s">
        <v>12</v>
      </c>
    </row>
    <row r="2951" spans="1:2" x14ac:dyDescent="0.25">
      <c r="A2951" s="1">
        <f t="shared" si="46"/>
        <v>102950</v>
      </c>
      <c r="B2951" t="s">
        <v>11</v>
      </c>
    </row>
    <row r="2952" spans="1:2" x14ac:dyDescent="0.25">
      <c r="A2952" s="1">
        <f t="shared" si="46"/>
        <v>102951</v>
      </c>
      <c r="B2952" t="s">
        <v>13</v>
      </c>
    </row>
    <row r="2953" spans="1:2" x14ac:dyDescent="0.25">
      <c r="A2953" s="1">
        <f t="shared" si="46"/>
        <v>102952</v>
      </c>
      <c r="B2953" t="s">
        <v>9</v>
      </c>
    </row>
    <row r="2954" spans="1:2" x14ac:dyDescent="0.25">
      <c r="A2954" s="1">
        <f t="shared" si="46"/>
        <v>102953</v>
      </c>
      <c r="B2954" t="s">
        <v>8</v>
      </c>
    </row>
    <row r="2955" spans="1:2" x14ac:dyDescent="0.25">
      <c r="A2955" s="1">
        <f t="shared" si="46"/>
        <v>102954</v>
      </c>
      <c r="B2955" t="s">
        <v>13</v>
      </c>
    </row>
    <row r="2956" spans="1:2" x14ac:dyDescent="0.25">
      <c r="A2956" s="1">
        <f t="shared" si="46"/>
        <v>102955</v>
      </c>
      <c r="B2956" t="s">
        <v>13</v>
      </c>
    </row>
    <row r="2957" spans="1:2" x14ac:dyDescent="0.25">
      <c r="A2957" s="1">
        <f t="shared" si="46"/>
        <v>102956</v>
      </c>
      <c r="B2957" t="s">
        <v>9</v>
      </c>
    </row>
    <row r="2958" spans="1:2" x14ac:dyDescent="0.25">
      <c r="A2958" s="1">
        <f t="shared" si="46"/>
        <v>102957</v>
      </c>
      <c r="B2958" t="s">
        <v>11</v>
      </c>
    </row>
    <row r="2959" spans="1:2" x14ac:dyDescent="0.25">
      <c r="A2959" s="1">
        <f t="shared" si="46"/>
        <v>102958</v>
      </c>
      <c r="B2959" t="s">
        <v>10</v>
      </c>
    </row>
    <row r="2960" spans="1:2" x14ac:dyDescent="0.25">
      <c r="A2960" s="1">
        <f t="shared" si="46"/>
        <v>102959</v>
      </c>
      <c r="B2960" t="s">
        <v>13</v>
      </c>
    </row>
    <row r="2961" spans="1:2" x14ac:dyDescent="0.25">
      <c r="A2961" s="1">
        <f t="shared" si="46"/>
        <v>102960</v>
      </c>
      <c r="B2961" t="s">
        <v>11</v>
      </c>
    </row>
    <row r="2962" spans="1:2" x14ac:dyDescent="0.25">
      <c r="A2962" s="1">
        <f t="shared" si="46"/>
        <v>102961</v>
      </c>
      <c r="B2962" t="s">
        <v>11</v>
      </c>
    </row>
    <row r="2963" spans="1:2" x14ac:dyDescent="0.25">
      <c r="A2963" s="1">
        <f t="shared" si="46"/>
        <v>102962</v>
      </c>
      <c r="B2963" t="s">
        <v>8</v>
      </c>
    </row>
    <row r="2964" spans="1:2" x14ac:dyDescent="0.25">
      <c r="A2964" s="1">
        <f t="shared" si="46"/>
        <v>102963</v>
      </c>
      <c r="B2964" t="s">
        <v>10</v>
      </c>
    </row>
    <row r="2965" spans="1:2" x14ac:dyDescent="0.25">
      <c r="A2965" s="1">
        <f t="shared" si="46"/>
        <v>102964</v>
      </c>
      <c r="B2965" t="s">
        <v>11</v>
      </c>
    </row>
    <row r="2966" spans="1:2" x14ac:dyDescent="0.25">
      <c r="A2966" s="1">
        <f t="shared" si="46"/>
        <v>102965</v>
      </c>
      <c r="B2966" t="s">
        <v>13</v>
      </c>
    </row>
    <row r="2967" spans="1:2" x14ac:dyDescent="0.25">
      <c r="A2967" s="1">
        <f t="shared" si="46"/>
        <v>102966</v>
      </c>
      <c r="B2967" t="s">
        <v>9</v>
      </c>
    </row>
    <row r="2968" spans="1:2" x14ac:dyDescent="0.25">
      <c r="A2968" s="1">
        <f t="shared" si="46"/>
        <v>102967</v>
      </c>
      <c r="B2968" t="s">
        <v>12</v>
      </c>
    </row>
    <row r="2969" spans="1:2" x14ac:dyDescent="0.25">
      <c r="A2969" s="1">
        <f t="shared" si="46"/>
        <v>102968</v>
      </c>
      <c r="B2969" t="s">
        <v>8</v>
      </c>
    </row>
    <row r="2970" spans="1:2" x14ac:dyDescent="0.25">
      <c r="A2970" s="1">
        <f t="shared" si="46"/>
        <v>102969</v>
      </c>
      <c r="B2970" t="s">
        <v>12</v>
      </c>
    </row>
    <row r="2971" spans="1:2" x14ac:dyDescent="0.25">
      <c r="A2971" s="1">
        <f t="shared" si="46"/>
        <v>102970</v>
      </c>
      <c r="B2971" t="s">
        <v>9</v>
      </c>
    </row>
    <row r="2972" spans="1:2" x14ac:dyDescent="0.25">
      <c r="A2972" s="1">
        <f t="shared" si="46"/>
        <v>102971</v>
      </c>
      <c r="B2972" t="s">
        <v>10</v>
      </c>
    </row>
    <row r="2973" spans="1:2" x14ac:dyDescent="0.25">
      <c r="A2973" s="1">
        <f t="shared" si="46"/>
        <v>102972</v>
      </c>
      <c r="B2973" t="s">
        <v>9</v>
      </c>
    </row>
    <row r="2974" spans="1:2" x14ac:dyDescent="0.25">
      <c r="A2974" s="1">
        <f t="shared" si="46"/>
        <v>102973</v>
      </c>
      <c r="B2974" t="s">
        <v>8</v>
      </c>
    </row>
    <row r="2975" spans="1:2" x14ac:dyDescent="0.25">
      <c r="A2975" s="1">
        <f t="shared" si="46"/>
        <v>102974</v>
      </c>
      <c r="B2975" t="s">
        <v>8</v>
      </c>
    </row>
    <row r="2976" spans="1:2" x14ac:dyDescent="0.25">
      <c r="A2976" s="1">
        <f t="shared" si="46"/>
        <v>102975</v>
      </c>
      <c r="B2976" t="s">
        <v>10</v>
      </c>
    </row>
    <row r="2977" spans="1:2" x14ac:dyDescent="0.25">
      <c r="A2977" s="1">
        <f t="shared" si="46"/>
        <v>102976</v>
      </c>
      <c r="B2977" t="s">
        <v>11</v>
      </c>
    </row>
    <row r="2978" spans="1:2" x14ac:dyDescent="0.25">
      <c r="A2978" s="1">
        <f t="shared" si="46"/>
        <v>102977</v>
      </c>
      <c r="B2978" t="s">
        <v>13</v>
      </c>
    </row>
    <row r="2979" spans="1:2" x14ac:dyDescent="0.25">
      <c r="A2979" s="1">
        <f t="shared" si="46"/>
        <v>102978</v>
      </c>
      <c r="B2979" t="s">
        <v>8</v>
      </c>
    </row>
    <row r="2980" spans="1:2" x14ac:dyDescent="0.25">
      <c r="A2980" s="1">
        <f t="shared" si="46"/>
        <v>102979</v>
      </c>
      <c r="B2980" t="s">
        <v>9</v>
      </c>
    </row>
    <row r="2981" spans="1:2" x14ac:dyDescent="0.25">
      <c r="A2981" s="1">
        <f t="shared" si="46"/>
        <v>102980</v>
      </c>
      <c r="B2981" t="s">
        <v>9</v>
      </c>
    </row>
    <row r="2982" spans="1:2" x14ac:dyDescent="0.25">
      <c r="A2982" s="1">
        <f t="shared" si="46"/>
        <v>102981</v>
      </c>
      <c r="B2982" t="s">
        <v>10</v>
      </c>
    </row>
    <row r="2983" spans="1:2" x14ac:dyDescent="0.25">
      <c r="A2983" s="1">
        <f t="shared" si="46"/>
        <v>102982</v>
      </c>
      <c r="B2983" t="s">
        <v>13</v>
      </c>
    </row>
    <row r="2984" spans="1:2" x14ac:dyDescent="0.25">
      <c r="A2984" s="1">
        <f t="shared" si="46"/>
        <v>102983</v>
      </c>
      <c r="B2984" t="s">
        <v>12</v>
      </c>
    </row>
    <row r="2985" spans="1:2" x14ac:dyDescent="0.25">
      <c r="A2985" s="1">
        <f t="shared" si="46"/>
        <v>102984</v>
      </c>
      <c r="B2985" t="s">
        <v>9</v>
      </c>
    </row>
    <row r="2986" spans="1:2" x14ac:dyDescent="0.25">
      <c r="A2986" s="1">
        <f t="shared" si="46"/>
        <v>102985</v>
      </c>
      <c r="B2986" t="s">
        <v>10</v>
      </c>
    </row>
    <row r="2987" spans="1:2" x14ac:dyDescent="0.25">
      <c r="A2987" s="1">
        <f t="shared" si="46"/>
        <v>102986</v>
      </c>
      <c r="B2987" t="s">
        <v>13</v>
      </c>
    </row>
    <row r="2988" spans="1:2" x14ac:dyDescent="0.25">
      <c r="A2988" s="1">
        <f t="shared" si="46"/>
        <v>102987</v>
      </c>
      <c r="B2988" t="s">
        <v>11</v>
      </c>
    </row>
    <row r="2989" spans="1:2" x14ac:dyDescent="0.25">
      <c r="A2989" s="1">
        <f t="shared" si="46"/>
        <v>102988</v>
      </c>
      <c r="B2989" t="s">
        <v>10</v>
      </c>
    </row>
    <row r="2990" spans="1:2" x14ac:dyDescent="0.25">
      <c r="A2990" s="1">
        <f t="shared" si="46"/>
        <v>102989</v>
      </c>
      <c r="B2990" t="s">
        <v>9</v>
      </c>
    </row>
    <row r="2991" spans="1:2" x14ac:dyDescent="0.25">
      <c r="A2991" s="1">
        <f t="shared" si="46"/>
        <v>102990</v>
      </c>
      <c r="B2991" t="s">
        <v>10</v>
      </c>
    </row>
    <row r="2992" spans="1:2" x14ac:dyDescent="0.25">
      <c r="A2992" s="1">
        <f t="shared" si="46"/>
        <v>102991</v>
      </c>
      <c r="B2992" t="s">
        <v>12</v>
      </c>
    </row>
    <row r="2993" spans="1:2" x14ac:dyDescent="0.25">
      <c r="A2993" s="1">
        <f t="shared" si="46"/>
        <v>102992</v>
      </c>
      <c r="B2993" t="s">
        <v>9</v>
      </c>
    </row>
    <row r="2994" spans="1:2" x14ac:dyDescent="0.25">
      <c r="A2994" s="1">
        <f t="shared" si="46"/>
        <v>102993</v>
      </c>
      <c r="B2994" t="s">
        <v>11</v>
      </c>
    </row>
    <row r="2995" spans="1:2" x14ac:dyDescent="0.25">
      <c r="A2995" s="1">
        <f t="shared" si="46"/>
        <v>102994</v>
      </c>
      <c r="B2995" t="s">
        <v>13</v>
      </c>
    </row>
    <row r="2996" spans="1:2" x14ac:dyDescent="0.25">
      <c r="A2996" s="1">
        <f t="shared" si="46"/>
        <v>102995</v>
      </c>
      <c r="B2996" t="s">
        <v>13</v>
      </c>
    </row>
    <row r="2997" spans="1:2" x14ac:dyDescent="0.25">
      <c r="A2997" s="1">
        <f t="shared" si="46"/>
        <v>102996</v>
      </c>
      <c r="B2997" t="s">
        <v>8</v>
      </c>
    </row>
    <row r="2998" spans="1:2" x14ac:dyDescent="0.25">
      <c r="A2998" s="1">
        <f t="shared" si="46"/>
        <v>102997</v>
      </c>
      <c r="B2998" t="s">
        <v>12</v>
      </c>
    </row>
    <row r="2999" spans="1:2" x14ac:dyDescent="0.25">
      <c r="A2999" s="1">
        <f t="shared" si="46"/>
        <v>102998</v>
      </c>
      <c r="B2999" t="s">
        <v>12</v>
      </c>
    </row>
    <row r="3000" spans="1:2" x14ac:dyDescent="0.25">
      <c r="A3000" s="1">
        <f t="shared" si="46"/>
        <v>102999</v>
      </c>
      <c r="B3000" t="s">
        <v>11</v>
      </c>
    </row>
    <row r="3001" spans="1:2" x14ac:dyDescent="0.25">
      <c r="A3001" s="1">
        <f t="shared" si="46"/>
        <v>103000</v>
      </c>
      <c r="B3001" t="s">
        <v>9</v>
      </c>
    </row>
    <row r="3002" spans="1:2" x14ac:dyDescent="0.25">
      <c r="A3002" s="1">
        <f t="shared" si="46"/>
        <v>103001</v>
      </c>
      <c r="B3002" t="s">
        <v>8</v>
      </c>
    </row>
    <row r="3003" spans="1:2" x14ac:dyDescent="0.25">
      <c r="A3003" s="1">
        <f t="shared" si="46"/>
        <v>103002</v>
      </c>
      <c r="B3003" t="s">
        <v>11</v>
      </c>
    </row>
    <row r="3004" spans="1:2" x14ac:dyDescent="0.25">
      <c r="A3004" s="1">
        <f t="shared" si="46"/>
        <v>103003</v>
      </c>
      <c r="B3004" t="s">
        <v>10</v>
      </c>
    </row>
    <row r="3005" spans="1:2" x14ac:dyDescent="0.25">
      <c r="A3005" s="1">
        <f t="shared" si="46"/>
        <v>103004</v>
      </c>
      <c r="B3005" t="s">
        <v>8</v>
      </c>
    </row>
    <row r="3006" spans="1:2" x14ac:dyDescent="0.25">
      <c r="A3006" s="1">
        <f t="shared" si="46"/>
        <v>103005</v>
      </c>
      <c r="B3006" t="s">
        <v>10</v>
      </c>
    </row>
    <row r="3007" spans="1:2" x14ac:dyDescent="0.25">
      <c r="A3007" s="1">
        <f t="shared" si="46"/>
        <v>103006</v>
      </c>
      <c r="B3007" t="s">
        <v>10</v>
      </c>
    </row>
    <row r="3008" spans="1:2" x14ac:dyDescent="0.25">
      <c r="A3008" s="1">
        <f t="shared" si="46"/>
        <v>103007</v>
      </c>
      <c r="B3008" t="s">
        <v>8</v>
      </c>
    </row>
    <row r="3009" spans="1:2" x14ac:dyDescent="0.25">
      <c r="A3009" s="1">
        <f t="shared" si="46"/>
        <v>103008</v>
      </c>
      <c r="B3009" t="s">
        <v>8</v>
      </c>
    </row>
    <row r="3010" spans="1:2" x14ac:dyDescent="0.25">
      <c r="A3010" s="1">
        <f t="shared" si="46"/>
        <v>103009</v>
      </c>
      <c r="B3010" t="s">
        <v>9</v>
      </c>
    </row>
    <row r="3011" spans="1:2" x14ac:dyDescent="0.25">
      <c r="A3011" s="1">
        <f t="shared" si="46"/>
        <v>103010</v>
      </c>
      <c r="B3011" t="s">
        <v>10</v>
      </c>
    </row>
    <row r="3012" spans="1:2" x14ac:dyDescent="0.25">
      <c r="A3012" s="1">
        <f t="shared" ref="A3012:A3075" si="47">A3011+1</f>
        <v>103011</v>
      </c>
      <c r="B3012" t="s">
        <v>12</v>
      </c>
    </row>
    <row r="3013" spans="1:2" x14ac:dyDescent="0.25">
      <c r="A3013" s="1">
        <f t="shared" si="47"/>
        <v>103012</v>
      </c>
      <c r="B3013" t="s">
        <v>8</v>
      </c>
    </row>
    <row r="3014" spans="1:2" x14ac:dyDescent="0.25">
      <c r="A3014" s="1">
        <f t="shared" si="47"/>
        <v>103013</v>
      </c>
      <c r="B3014" t="s">
        <v>11</v>
      </c>
    </row>
    <row r="3015" spans="1:2" x14ac:dyDescent="0.25">
      <c r="A3015" s="1">
        <f t="shared" si="47"/>
        <v>103014</v>
      </c>
      <c r="B3015" t="s">
        <v>9</v>
      </c>
    </row>
    <row r="3016" spans="1:2" x14ac:dyDescent="0.25">
      <c r="A3016" s="1">
        <f t="shared" si="47"/>
        <v>103015</v>
      </c>
      <c r="B3016" t="s">
        <v>12</v>
      </c>
    </row>
    <row r="3017" spans="1:2" x14ac:dyDescent="0.25">
      <c r="A3017" s="1">
        <f t="shared" si="47"/>
        <v>103016</v>
      </c>
      <c r="B3017" t="s">
        <v>9</v>
      </c>
    </row>
    <row r="3018" spans="1:2" x14ac:dyDescent="0.25">
      <c r="A3018" s="1">
        <f t="shared" si="47"/>
        <v>103017</v>
      </c>
      <c r="B3018" t="s">
        <v>9</v>
      </c>
    </row>
    <row r="3019" spans="1:2" x14ac:dyDescent="0.25">
      <c r="A3019" s="1">
        <f t="shared" si="47"/>
        <v>103018</v>
      </c>
      <c r="B3019" t="s">
        <v>11</v>
      </c>
    </row>
    <row r="3020" spans="1:2" x14ac:dyDescent="0.25">
      <c r="A3020" s="1">
        <f t="shared" si="47"/>
        <v>103019</v>
      </c>
      <c r="B3020" t="s">
        <v>10</v>
      </c>
    </row>
    <row r="3021" spans="1:2" x14ac:dyDescent="0.25">
      <c r="A3021" s="1">
        <f t="shared" si="47"/>
        <v>103020</v>
      </c>
      <c r="B3021" t="s">
        <v>11</v>
      </c>
    </row>
    <row r="3022" spans="1:2" x14ac:dyDescent="0.25">
      <c r="A3022" s="1">
        <f t="shared" si="47"/>
        <v>103021</v>
      </c>
      <c r="B3022" t="s">
        <v>11</v>
      </c>
    </row>
    <row r="3023" spans="1:2" x14ac:dyDescent="0.25">
      <c r="A3023" s="1">
        <f t="shared" si="47"/>
        <v>103022</v>
      </c>
      <c r="B3023" t="s">
        <v>11</v>
      </c>
    </row>
    <row r="3024" spans="1:2" x14ac:dyDescent="0.25">
      <c r="A3024" s="1">
        <f t="shared" si="47"/>
        <v>103023</v>
      </c>
      <c r="B3024" t="s">
        <v>11</v>
      </c>
    </row>
    <row r="3025" spans="1:2" x14ac:dyDescent="0.25">
      <c r="A3025" s="1">
        <f t="shared" si="47"/>
        <v>103024</v>
      </c>
      <c r="B3025" t="s">
        <v>11</v>
      </c>
    </row>
    <row r="3026" spans="1:2" x14ac:dyDescent="0.25">
      <c r="A3026" s="1">
        <f t="shared" si="47"/>
        <v>103025</v>
      </c>
      <c r="B3026" t="s">
        <v>12</v>
      </c>
    </row>
    <row r="3027" spans="1:2" x14ac:dyDescent="0.25">
      <c r="A3027" s="1">
        <f t="shared" si="47"/>
        <v>103026</v>
      </c>
      <c r="B3027" t="s">
        <v>11</v>
      </c>
    </row>
    <row r="3028" spans="1:2" x14ac:dyDescent="0.25">
      <c r="A3028" s="1">
        <f t="shared" si="47"/>
        <v>103027</v>
      </c>
      <c r="B3028" t="s">
        <v>10</v>
      </c>
    </row>
    <row r="3029" spans="1:2" x14ac:dyDescent="0.25">
      <c r="A3029" s="1">
        <f t="shared" si="47"/>
        <v>103028</v>
      </c>
      <c r="B3029" t="s">
        <v>11</v>
      </c>
    </row>
    <row r="3030" spans="1:2" x14ac:dyDescent="0.25">
      <c r="A3030" s="1">
        <f t="shared" si="47"/>
        <v>103029</v>
      </c>
      <c r="B3030" t="s">
        <v>11</v>
      </c>
    </row>
    <row r="3031" spans="1:2" x14ac:dyDescent="0.25">
      <c r="A3031" s="1">
        <f t="shared" si="47"/>
        <v>103030</v>
      </c>
      <c r="B3031" t="s">
        <v>13</v>
      </c>
    </row>
    <row r="3032" spans="1:2" x14ac:dyDescent="0.25">
      <c r="A3032" s="1">
        <f t="shared" si="47"/>
        <v>103031</v>
      </c>
      <c r="B3032" t="s">
        <v>11</v>
      </c>
    </row>
    <row r="3033" spans="1:2" x14ac:dyDescent="0.25">
      <c r="A3033" s="1">
        <f t="shared" si="47"/>
        <v>103032</v>
      </c>
      <c r="B3033" t="s">
        <v>8</v>
      </c>
    </row>
    <row r="3034" spans="1:2" x14ac:dyDescent="0.25">
      <c r="A3034" s="1">
        <f t="shared" si="47"/>
        <v>103033</v>
      </c>
      <c r="B3034" t="s">
        <v>12</v>
      </c>
    </row>
    <row r="3035" spans="1:2" x14ac:dyDescent="0.25">
      <c r="A3035" s="1">
        <f t="shared" si="47"/>
        <v>103034</v>
      </c>
      <c r="B3035" t="s">
        <v>12</v>
      </c>
    </row>
    <row r="3036" spans="1:2" x14ac:dyDescent="0.25">
      <c r="A3036" s="1">
        <f t="shared" si="47"/>
        <v>103035</v>
      </c>
      <c r="B3036" t="s">
        <v>13</v>
      </c>
    </row>
    <row r="3037" spans="1:2" x14ac:dyDescent="0.25">
      <c r="A3037" s="1">
        <f t="shared" si="47"/>
        <v>103036</v>
      </c>
      <c r="B3037" t="s">
        <v>10</v>
      </c>
    </row>
    <row r="3038" spans="1:2" x14ac:dyDescent="0.25">
      <c r="A3038" s="1">
        <f t="shared" si="47"/>
        <v>103037</v>
      </c>
      <c r="B3038" t="s">
        <v>12</v>
      </c>
    </row>
    <row r="3039" spans="1:2" x14ac:dyDescent="0.25">
      <c r="A3039" s="1">
        <f t="shared" si="47"/>
        <v>103038</v>
      </c>
      <c r="B3039" t="s">
        <v>12</v>
      </c>
    </row>
    <row r="3040" spans="1:2" x14ac:dyDescent="0.25">
      <c r="A3040" s="1">
        <f t="shared" si="47"/>
        <v>103039</v>
      </c>
      <c r="B3040" t="s">
        <v>9</v>
      </c>
    </row>
    <row r="3041" spans="1:2" x14ac:dyDescent="0.25">
      <c r="A3041" s="1">
        <f t="shared" si="47"/>
        <v>103040</v>
      </c>
      <c r="B3041" t="s">
        <v>11</v>
      </c>
    </row>
    <row r="3042" spans="1:2" x14ac:dyDescent="0.25">
      <c r="A3042" s="1">
        <f t="shared" si="47"/>
        <v>103041</v>
      </c>
      <c r="B3042" t="s">
        <v>11</v>
      </c>
    </row>
    <row r="3043" spans="1:2" x14ac:dyDescent="0.25">
      <c r="A3043" s="1">
        <f t="shared" si="47"/>
        <v>103042</v>
      </c>
      <c r="B3043" t="s">
        <v>12</v>
      </c>
    </row>
    <row r="3044" spans="1:2" x14ac:dyDescent="0.25">
      <c r="A3044" s="1">
        <f t="shared" si="47"/>
        <v>103043</v>
      </c>
      <c r="B3044" t="s">
        <v>8</v>
      </c>
    </row>
    <row r="3045" spans="1:2" x14ac:dyDescent="0.25">
      <c r="A3045" s="1">
        <f t="shared" si="47"/>
        <v>103044</v>
      </c>
      <c r="B3045" t="s">
        <v>12</v>
      </c>
    </row>
    <row r="3046" spans="1:2" x14ac:dyDescent="0.25">
      <c r="A3046" s="1">
        <f t="shared" si="47"/>
        <v>103045</v>
      </c>
      <c r="B3046" t="s">
        <v>10</v>
      </c>
    </row>
    <row r="3047" spans="1:2" x14ac:dyDescent="0.25">
      <c r="A3047" s="1">
        <f t="shared" si="47"/>
        <v>103046</v>
      </c>
      <c r="B3047" t="s">
        <v>8</v>
      </c>
    </row>
    <row r="3048" spans="1:2" x14ac:dyDescent="0.25">
      <c r="A3048" s="1">
        <f t="shared" si="47"/>
        <v>103047</v>
      </c>
      <c r="B3048" t="s">
        <v>13</v>
      </c>
    </row>
    <row r="3049" spans="1:2" x14ac:dyDescent="0.25">
      <c r="A3049" s="1">
        <f t="shared" si="47"/>
        <v>103048</v>
      </c>
      <c r="B3049" t="s">
        <v>9</v>
      </c>
    </row>
    <row r="3050" spans="1:2" x14ac:dyDescent="0.25">
      <c r="A3050" s="1">
        <f t="shared" si="47"/>
        <v>103049</v>
      </c>
      <c r="B3050" t="s">
        <v>13</v>
      </c>
    </row>
    <row r="3051" spans="1:2" x14ac:dyDescent="0.25">
      <c r="A3051" s="1">
        <f t="shared" si="47"/>
        <v>103050</v>
      </c>
      <c r="B3051" t="s">
        <v>10</v>
      </c>
    </row>
    <row r="3052" spans="1:2" x14ac:dyDescent="0.25">
      <c r="A3052" s="1">
        <f t="shared" si="47"/>
        <v>103051</v>
      </c>
      <c r="B3052" t="s">
        <v>11</v>
      </c>
    </row>
    <row r="3053" spans="1:2" x14ac:dyDescent="0.25">
      <c r="A3053" s="1">
        <f t="shared" si="47"/>
        <v>103052</v>
      </c>
      <c r="B3053" t="s">
        <v>9</v>
      </c>
    </row>
    <row r="3054" spans="1:2" x14ac:dyDescent="0.25">
      <c r="A3054" s="1">
        <f t="shared" si="47"/>
        <v>103053</v>
      </c>
      <c r="B3054" t="s">
        <v>10</v>
      </c>
    </row>
    <row r="3055" spans="1:2" x14ac:dyDescent="0.25">
      <c r="A3055" s="1">
        <f t="shared" si="47"/>
        <v>103054</v>
      </c>
      <c r="B3055" t="s">
        <v>11</v>
      </c>
    </row>
    <row r="3056" spans="1:2" x14ac:dyDescent="0.25">
      <c r="A3056" s="1">
        <f t="shared" si="47"/>
        <v>103055</v>
      </c>
      <c r="B3056" t="s">
        <v>8</v>
      </c>
    </row>
    <row r="3057" spans="1:2" x14ac:dyDescent="0.25">
      <c r="A3057" s="1">
        <f t="shared" si="47"/>
        <v>103056</v>
      </c>
      <c r="B3057" t="s">
        <v>11</v>
      </c>
    </row>
    <row r="3058" spans="1:2" x14ac:dyDescent="0.25">
      <c r="A3058" s="1">
        <f t="shared" si="47"/>
        <v>103057</v>
      </c>
      <c r="B3058" t="s">
        <v>9</v>
      </c>
    </row>
    <row r="3059" spans="1:2" x14ac:dyDescent="0.25">
      <c r="A3059" s="1">
        <f t="shared" si="47"/>
        <v>103058</v>
      </c>
      <c r="B3059" t="s">
        <v>8</v>
      </c>
    </row>
    <row r="3060" spans="1:2" x14ac:dyDescent="0.25">
      <c r="A3060" s="1">
        <f t="shared" si="47"/>
        <v>103059</v>
      </c>
      <c r="B3060" t="s">
        <v>10</v>
      </c>
    </row>
    <row r="3061" spans="1:2" x14ac:dyDescent="0.25">
      <c r="A3061" s="1">
        <f t="shared" si="47"/>
        <v>103060</v>
      </c>
      <c r="B3061" t="s">
        <v>13</v>
      </c>
    </row>
    <row r="3062" spans="1:2" x14ac:dyDescent="0.25">
      <c r="A3062" s="1">
        <f t="shared" si="47"/>
        <v>103061</v>
      </c>
      <c r="B3062" t="s">
        <v>10</v>
      </c>
    </row>
    <row r="3063" spans="1:2" x14ac:dyDescent="0.25">
      <c r="A3063" s="1">
        <f t="shared" si="47"/>
        <v>103062</v>
      </c>
      <c r="B3063" t="s">
        <v>8</v>
      </c>
    </row>
    <row r="3064" spans="1:2" x14ac:dyDescent="0.25">
      <c r="A3064" s="1">
        <f t="shared" si="47"/>
        <v>103063</v>
      </c>
      <c r="B3064" t="s">
        <v>8</v>
      </c>
    </row>
    <row r="3065" spans="1:2" x14ac:dyDescent="0.25">
      <c r="A3065" s="1">
        <f t="shared" si="47"/>
        <v>103064</v>
      </c>
      <c r="B3065" t="s">
        <v>10</v>
      </c>
    </row>
    <row r="3066" spans="1:2" x14ac:dyDescent="0.25">
      <c r="A3066" s="1">
        <f t="shared" si="47"/>
        <v>103065</v>
      </c>
      <c r="B3066" t="s">
        <v>13</v>
      </c>
    </row>
    <row r="3067" spans="1:2" x14ac:dyDescent="0.25">
      <c r="A3067" s="1">
        <f t="shared" si="47"/>
        <v>103066</v>
      </c>
      <c r="B3067" t="s">
        <v>8</v>
      </c>
    </row>
    <row r="3068" spans="1:2" x14ac:dyDescent="0.25">
      <c r="A3068" s="1">
        <f t="shared" si="47"/>
        <v>103067</v>
      </c>
      <c r="B3068" t="s">
        <v>11</v>
      </c>
    </row>
    <row r="3069" spans="1:2" x14ac:dyDescent="0.25">
      <c r="A3069" s="1">
        <f t="shared" si="47"/>
        <v>103068</v>
      </c>
      <c r="B3069" t="s">
        <v>12</v>
      </c>
    </row>
    <row r="3070" spans="1:2" x14ac:dyDescent="0.25">
      <c r="A3070" s="1">
        <f t="shared" si="47"/>
        <v>103069</v>
      </c>
      <c r="B3070" t="s">
        <v>12</v>
      </c>
    </row>
    <row r="3071" spans="1:2" x14ac:dyDescent="0.25">
      <c r="A3071" s="1">
        <f t="shared" si="47"/>
        <v>103070</v>
      </c>
      <c r="B3071" t="s">
        <v>11</v>
      </c>
    </row>
    <row r="3072" spans="1:2" x14ac:dyDescent="0.25">
      <c r="A3072" s="1">
        <f t="shared" si="47"/>
        <v>103071</v>
      </c>
      <c r="B3072" t="s">
        <v>8</v>
      </c>
    </row>
    <row r="3073" spans="1:2" x14ac:dyDescent="0.25">
      <c r="A3073" s="1">
        <f t="shared" si="47"/>
        <v>103072</v>
      </c>
      <c r="B3073" t="s">
        <v>12</v>
      </c>
    </row>
    <row r="3074" spans="1:2" x14ac:dyDescent="0.25">
      <c r="A3074" s="1">
        <f t="shared" si="47"/>
        <v>103073</v>
      </c>
      <c r="B3074" t="s">
        <v>9</v>
      </c>
    </row>
    <row r="3075" spans="1:2" x14ac:dyDescent="0.25">
      <c r="A3075" s="1">
        <f t="shared" si="47"/>
        <v>103074</v>
      </c>
      <c r="B3075" t="s">
        <v>8</v>
      </c>
    </row>
    <row r="3076" spans="1:2" x14ac:dyDescent="0.25">
      <c r="A3076" s="1">
        <f t="shared" ref="A3076:A3139" si="48">A3075+1</f>
        <v>103075</v>
      </c>
      <c r="B3076" t="s">
        <v>9</v>
      </c>
    </row>
    <row r="3077" spans="1:2" x14ac:dyDescent="0.25">
      <c r="A3077" s="1">
        <f t="shared" si="48"/>
        <v>103076</v>
      </c>
      <c r="B3077" t="s">
        <v>9</v>
      </c>
    </row>
    <row r="3078" spans="1:2" x14ac:dyDescent="0.25">
      <c r="A3078" s="1">
        <f t="shared" si="48"/>
        <v>103077</v>
      </c>
      <c r="B3078" t="s">
        <v>8</v>
      </c>
    </row>
    <row r="3079" spans="1:2" x14ac:dyDescent="0.25">
      <c r="A3079" s="1">
        <f t="shared" si="48"/>
        <v>103078</v>
      </c>
      <c r="B3079" t="s">
        <v>10</v>
      </c>
    </row>
    <row r="3080" spans="1:2" x14ac:dyDescent="0.25">
      <c r="A3080" s="1">
        <f t="shared" si="48"/>
        <v>103079</v>
      </c>
      <c r="B3080" t="s">
        <v>8</v>
      </c>
    </row>
    <row r="3081" spans="1:2" x14ac:dyDescent="0.25">
      <c r="A3081" s="1">
        <f t="shared" si="48"/>
        <v>103080</v>
      </c>
      <c r="B3081" t="s">
        <v>9</v>
      </c>
    </row>
    <row r="3082" spans="1:2" x14ac:dyDescent="0.25">
      <c r="A3082" s="1">
        <f t="shared" si="48"/>
        <v>103081</v>
      </c>
      <c r="B3082" t="s">
        <v>9</v>
      </c>
    </row>
    <row r="3083" spans="1:2" x14ac:dyDescent="0.25">
      <c r="A3083" s="1">
        <f t="shared" si="48"/>
        <v>103082</v>
      </c>
      <c r="B3083" t="s">
        <v>10</v>
      </c>
    </row>
    <row r="3084" spans="1:2" x14ac:dyDescent="0.25">
      <c r="A3084" s="1">
        <f t="shared" si="48"/>
        <v>103083</v>
      </c>
      <c r="B3084" t="s">
        <v>10</v>
      </c>
    </row>
    <row r="3085" spans="1:2" x14ac:dyDescent="0.25">
      <c r="A3085" s="1">
        <f t="shared" si="48"/>
        <v>103084</v>
      </c>
      <c r="B3085" t="s">
        <v>12</v>
      </c>
    </row>
    <row r="3086" spans="1:2" x14ac:dyDescent="0.25">
      <c r="A3086" s="1">
        <f t="shared" si="48"/>
        <v>103085</v>
      </c>
      <c r="B3086" t="s">
        <v>8</v>
      </c>
    </row>
    <row r="3087" spans="1:2" x14ac:dyDescent="0.25">
      <c r="A3087" s="1">
        <f t="shared" si="48"/>
        <v>103086</v>
      </c>
      <c r="B3087" t="s">
        <v>8</v>
      </c>
    </row>
    <row r="3088" spans="1:2" x14ac:dyDescent="0.25">
      <c r="A3088" s="1">
        <f t="shared" si="48"/>
        <v>103087</v>
      </c>
      <c r="B3088" t="s">
        <v>8</v>
      </c>
    </row>
    <row r="3089" spans="1:2" x14ac:dyDescent="0.25">
      <c r="A3089" s="1">
        <f t="shared" si="48"/>
        <v>103088</v>
      </c>
      <c r="B3089" t="s">
        <v>10</v>
      </c>
    </row>
    <row r="3090" spans="1:2" x14ac:dyDescent="0.25">
      <c r="A3090" s="1">
        <f t="shared" si="48"/>
        <v>103089</v>
      </c>
      <c r="B3090" t="s">
        <v>12</v>
      </c>
    </row>
    <row r="3091" spans="1:2" x14ac:dyDescent="0.25">
      <c r="A3091" s="1">
        <f t="shared" si="48"/>
        <v>103090</v>
      </c>
      <c r="B3091" t="s">
        <v>11</v>
      </c>
    </row>
    <row r="3092" spans="1:2" x14ac:dyDescent="0.25">
      <c r="A3092" s="1">
        <f t="shared" si="48"/>
        <v>103091</v>
      </c>
      <c r="B3092" t="s">
        <v>11</v>
      </c>
    </row>
    <row r="3093" spans="1:2" x14ac:dyDescent="0.25">
      <c r="A3093" s="1">
        <f t="shared" si="48"/>
        <v>103092</v>
      </c>
      <c r="B3093" t="s">
        <v>11</v>
      </c>
    </row>
    <row r="3094" spans="1:2" x14ac:dyDescent="0.25">
      <c r="A3094" s="1">
        <f t="shared" si="48"/>
        <v>103093</v>
      </c>
      <c r="B3094" t="s">
        <v>12</v>
      </c>
    </row>
    <row r="3095" spans="1:2" x14ac:dyDescent="0.25">
      <c r="A3095" s="1">
        <f t="shared" si="48"/>
        <v>103094</v>
      </c>
      <c r="B3095" t="s">
        <v>11</v>
      </c>
    </row>
    <row r="3096" spans="1:2" x14ac:dyDescent="0.25">
      <c r="A3096" s="1">
        <f t="shared" si="48"/>
        <v>103095</v>
      </c>
      <c r="B3096" t="s">
        <v>9</v>
      </c>
    </row>
    <row r="3097" spans="1:2" x14ac:dyDescent="0.25">
      <c r="A3097" s="1">
        <f t="shared" si="48"/>
        <v>103096</v>
      </c>
      <c r="B3097" t="s">
        <v>9</v>
      </c>
    </row>
    <row r="3098" spans="1:2" x14ac:dyDescent="0.25">
      <c r="A3098" s="1">
        <f t="shared" si="48"/>
        <v>103097</v>
      </c>
      <c r="B3098" t="s">
        <v>10</v>
      </c>
    </row>
    <row r="3099" spans="1:2" x14ac:dyDescent="0.25">
      <c r="A3099" s="1">
        <f t="shared" si="48"/>
        <v>103098</v>
      </c>
      <c r="B3099" t="s">
        <v>13</v>
      </c>
    </row>
    <row r="3100" spans="1:2" x14ac:dyDescent="0.25">
      <c r="A3100" s="1">
        <f t="shared" si="48"/>
        <v>103099</v>
      </c>
      <c r="B3100" t="s">
        <v>13</v>
      </c>
    </row>
    <row r="3101" spans="1:2" x14ac:dyDescent="0.25">
      <c r="A3101" s="1">
        <f t="shared" si="48"/>
        <v>103100</v>
      </c>
      <c r="B3101" t="s">
        <v>10</v>
      </c>
    </row>
    <row r="3102" spans="1:2" x14ac:dyDescent="0.25">
      <c r="A3102" s="1">
        <f t="shared" si="48"/>
        <v>103101</v>
      </c>
      <c r="B3102" t="s">
        <v>13</v>
      </c>
    </row>
    <row r="3103" spans="1:2" x14ac:dyDescent="0.25">
      <c r="A3103" s="1">
        <f t="shared" si="48"/>
        <v>103102</v>
      </c>
      <c r="B3103" t="s">
        <v>13</v>
      </c>
    </row>
    <row r="3104" spans="1:2" x14ac:dyDescent="0.25">
      <c r="A3104" s="1">
        <f t="shared" si="48"/>
        <v>103103</v>
      </c>
      <c r="B3104" t="s">
        <v>9</v>
      </c>
    </row>
    <row r="3105" spans="1:2" x14ac:dyDescent="0.25">
      <c r="A3105" s="1">
        <f t="shared" si="48"/>
        <v>103104</v>
      </c>
      <c r="B3105" t="s">
        <v>11</v>
      </c>
    </row>
    <row r="3106" spans="1:2" x14ac:dyDescent="0.25">
      <c r="A3106" s="1">
        <f t="shared" si="48"/>
        <v>103105</v>
      </c>
      <c r="B3106" t="s">
        <v>9</v>
      </c>
    </row>
    <row r="3107" spans="1:2" x14ac:dyDescent="0.25">
      <c r="A3107" s="1">
        <f t="shared" si="48"/>
        <v>103106</v>
      </c>
      <c r="B3107" t="s">
        <v>13</v>
      </c>
    </row>
    <row r="3108" spans="1:2" x14ac:dyDescent="0.25">
      <c r="A3108" s="1">
        <f t="shared" si="48"/>
        <v>103107</v>
      </c>
      <c r="B3108" t="s">
        <v>11</v>
      </c>
    </row>
    <row r="3109" spans="1:2" x14ac:dyDescent="0.25">
      <c r="A3109" s="1">
        <f t="shared" si="48"/>
        <v>103108</v>
      </c>
      <c r="B3109" t="s">
        <v>9</v>
      </c>
    </row>
    <row r="3110" spans="1:2" x14ac:dyDescent="0.25">
      <c r="A3110" s="1">
        <f t="shared" si="48"/>
        <v>103109</v>
      </c>
      <c r="B3110" t="s">
        <v>12</v>
      </c>
    </row>
    <row r="3111" spans="1:2" x14ac:dyDescent="0.25">
      <c r="A3111" s="1">
        <f t="shared" si="48"/>
        <v>103110</v>
      </c>
      <c r="B3111" t="s">
        <v>13</v>
      </c>
    </row>
    <row r="3112" spans="1:2" x14ac:dyDescent="0.25">
      <c r="A3112" s="1">
        <f t="shared" si="48"/>
        <v>103111</v>
      </c>
      <c r="B3112" t="s">
        <v>9</v>
      </c>
    </row>
    <row r="3113" spans="1:2" x14ac:dyDescent="0.25">
      <c r="A3113" s="1">
        <f t="shared" si="48"/>
        <v>103112</v>
      </c>
      <c r="B3113" t="s">
        <v>11</v>
      </c>
    </row>
    <row r="3114" spans="1:2" x14ac:dyDescent="0.25">
      <c r="A3114" s="1">
        <f t="shared" si="48"/>
        <v>103113</v>
      </c>
      <c r="B3114" t="s">
        <v>13</v>
      </c>
    </row>
    <row r="3115" spans="1:2" x14ac:dyDescent="0.25">
      <c r="A3115" s="1">
        <f t="shared" si="48"/>
        <v>103114</v>
      </c>
      <c r="B3115" t="s">
        <v>10</v>
      </c>
    </row>
    <row r="3116" spans="1:2" x14ac:dyDescent="0.25">
      <c r="A3116" s="1">
        <f t="shared" si="48"/>
        <v>103115</v>
      </c>
      <c r="B3116" t="s">
        <v>13</v>
      </c>
    </row>
    <row r="3117" spans="1:2" x14ac:dyDescent="0.25">
      <c r="A3117" s="1">
        <f t="shared" si="48"/>
        <v>103116</v>
      </c>
      <c r="B3117" t="s">
        <v>12</v>
      </c>
    </row>
    <row r="3118" spans="1:2" x14ac:dyDescent="0.25">
      <c r="A3118" s="1">
        <f t="shared" si="48"/>
        <v>103117</v>
      </c>
      <c r="B3118" t="s">
        <v>9</v>
      </c>
    </row>
    <row r="3119" spans="1:2" x14ac:dyDescent="0.25">
      <c r="A3119" s="1">
        <f t="shared" si="48"/>
        <v>103118</v>
      </c>
      <c r="B3119" t="s">
        <v>8</v>
      </c>
    </row>
    <row r="3120" spans="1:2" x14ac:dyDescent="0.25">
      <c r="A3120" s="1">
        <f t="shared" si="48"/>
        <v>103119</v>
      </c>
      <c r="B3120" t="s">
        <v>12</v>
      </c>
    </row>
    <row r="3121" spans="1:2" x14ac:dyDescent="0.25">
      <c r="A3121" s="1">
        <f t="shared" si="48"/>
        <v>103120</v>
      </c>
      <c r="B3121" t="s">
        <v>12</v>
      </c>
    </row>
    <row r="3122" spans="1:2" x14ac:dyDescent="0.25">
      <c r="A3122" s="1">
        <f t="shared" si="48"/>
        <v>103121</v>
      </c>
      <c r="B3122" t="s">
        <v>9</v>
      </c>
    </row>
    <row r="3123" spans="1:2" x14ac:dyDescent="0.25">
      <c r="A3123" s="1">
        <f t="shared" si="48"/>
        <v>103122</v>
      </c>
      <c r="B3123" t="s">
        <v>12</v>
      </c>
    </row>
    <row r="3124" spans="1:2" x14ac:dyDescent="0.25">
      <c r="A3124" s="1">
        <f t="shared" si="48"/>
        <v>103123</v>
      </c>
      <c r="B3124" t="s">
        <v>12</v>
      </c>
    </row>
    <row r="3125" spans="1:2" x14ac:dyDescent="0.25">
      <c r="A3125" s="1">
        <f t="shared" si="48"/>
        <v>103124</v>
      </c>
      <c r="B3125" t="s">
        <v>8</v>
      </c>
    </row>
    <row r="3126" spans="1:2" x14ac:dyDescent="0.25">
      <c r="A3126" s="1">
        <f t="shared" si="48"/>
        <v>103125</v>
      </c>
      <c r="B3126" t="s">
        <v>10</v>
      </c>
    </row>
    <row r="3127" spans="1:2" x14ac:dyDescent="0.25">
      <c r="A3127" s="1">
        <f t="shared" si="48"/>
        <v>103126</v>
      </c>
      <c r="B3127" t="s">
        <v>13</v>
      </c>
    </row>
    <row r="3128" spans="1:2" x14ac:dyDescent="0.25">
      <c r="A3128" s="1">
        <f t="shared" si="48"/>
        <v>103127</v>
      </c>
      <c r="B3128" t="s">
        <v>10</v>
      </c>
    </row>
    <row r="3129" spans="1:2" x14ac:dyDescent="0.25">
      <c r="A3129" s="1">
        <f t="shared" si="48"/>
        <v>103128</v>
      </c>
      <c r="B3129" t="s">
        <v>9</v>
      </c>
    </row>
    <row r="3130" spans="1:2" x14ac:dyDescent="0.25">
      <c r="A3130" s="1">
        <f t="shared" si="48"/>
        <v>103129</v>
      </c>
      <c r="B3130" t="s">
        <v>8</v>
      </c>
    </row>
    <row r="3131" spans="1:2" x14ac:dyDescent="0.25">
      <c r="A3131" s="1">
        <f t="shared" si="48"/>
        <v>103130</v>
      </c>
      <c r="B3131" t="s">
        <v>9</v>
      </c>
    </row>
    <row r="3132" spans="1:2" x14ac:dyDescent="0.25">
      <c r="A3132" s="1">
        <f t="shared" si="48"/>
        <v>103131</v>
      </c>
      <c r="B3132" t="s">
        <v>9</v>
      </c>
    </row>
    <row r="3133" spans="1:2" x14ac:dyDescent="0.25">
      <c r="A3133" s="1">
        <f t="shared" si="48"/>
        <v>103132</v>
      </c>
      <c r="B3133" t="s">
        <v>9</v>
      </c>
    </row>
    <row r="3134" spans="1:2" x14ac:dyDescent="0.25">
      <c r="A3134" s="1">
        <f t="shared" si="48"/>
        <v>103133</v>
      </c>
      <c r="B3134" t="s">
        <v>10</v>
      </c>
    </row>
    <row r="3135" spans="1:2" x14ac:dyDescent="0.25">
      <c r="A3135" s="1">
        <f t="shared" si="48"/>
        <v>103134</v>
      </c>
      <c r="B3135" t="s">
        <v>13</v>
      </c>
    </row>
    <row r="3136" spans="1:2" x14ac:dyDescent="0.25">
      <c r="A3136" s="1">
        <f t="shared" si="48"/>
        <v>103135</v>
      </c>
      <c r="B3136" t="s">
        <v>11</v>
      </c>
    </row>
    <row r="3137" spans="1:2" x14ac:dyDescent="0.25">
      <c r="A3137" s="1">
        <f t="shared" si="48"/>
        <v>103136</v>
      </c>
      <c r="B3137" t="s">
        <v>11</v>
      </c>
    </row>
    <row r="3138" spans="1:2" x14ac:dyDescent="0.25">
      <c r="A3138" s="1">
        <f t="shared" si="48"/>
        <v>103137</v>
      </c>
      <c r="B3138" t="s">
        <v>9</v>
      </c>
    </row>
    <row r="3139" spans="1:2" x14ac:dyDescent="0.25">
      <c r="A3139" s="1">
        <f t="shared" si="48"/>
        <v>103138</v>
      </c>
      <c r="B3139" t="s">
        <v>10</v>
      </c>
    </row>
    <row r="3140" spans="1:2" x14ac:dyDescent="0.25">
      <c r="A3140" s="1">
        <f t="shared" ref="A3140:A3203" si="49">A3139+1</f>
        <v>103139</v>
      </c>
      <c r="B3140" t="s">
        <v>12</v>
      </c>
    </row>
    <row r="3141" spans="1:2" x14ac:dyDescent="0.25">
      <c r="A3141" s="1">
        <f t="shared" si="49"/>
        <v>103140</v>
      </c>
      <c r="B3141" t="s">
        <v>12</v>
      </c>
    </row>
    <row r="3142" spans="1:2" x14ac:dyDescent="0.25">
      <c r="A3142" s="1">
        <f t="shared" si="49"/>
        <v>103141</v>
      </c>
      <c r="B3142" t="s">
        <v>10</v>
      </c>
    </row>
    <row r="3143" spans="1:2" x14ac:dyDescent="0.25">
      <c r="A3143" s="1">
        <f t="shared" si="49"/>
        <v>103142</v>
      </c>
      <c r="B3143" t="s">
        <v>9</v>
      </c>
    </row>
    <row r="3144" spans="1:2" x14ac:dyDescent="0.25">
      <c r="A3144" s="1">
        <f t="shared" si="49"/>
        <v>103143</v>
      </c>
      <c r="B3144" t="s">
        <v>9</v>
      </c>
    </row>
    <row r="3145" spans="1:2" x14ac:dyDescent="0.25">
      <c r="A3145" s="1">
        <f t="shared" si="49"/>
        <v>103144</v>
      </c>
      <c r="B3145" t="s">
        <v>11</v>
      </c>
    </row>
    <row r="3146" spans="1:2" x14ac:dyDescent="0.25">
      <c r="A3146" s="1">
        <f t="shared" si="49"/>
        <v>103145</v>
      </c>
      <c r="B3146" t="s">
        <v>10</v>
      </c>
    </row>
    <row r="3147" spans="1:2" x14ac:dyDescent="0.25">
      <c r="A3147" s="1">
        <f t="shared" si="49"/>
        <v>103146</v>
      </c>
      <c r="B3147" t="s">
        <v>12</v>
      </c>
    </row>
    <row r="3148" spans="1:2" x14ac:dyDescent="0.25">
      <c r="A3148" s="1">
        <f t="shared" si="49"/>
        <v>103147</v>
      </c>
      <c r="B3148" t="s">
        <v>8</v>
      </c>
    </row>
    <row r="3149" spans="1:2" x14ac:dyDescent="0.25">
      <c r="A3149" s="1">
        <f t="shared" si="49"/>
        <v>103148</v>
      </c>
      <c r="B3149" t="s">
        <v>11</v>
      </c>
    </row>
    <row r="3150" spans="1:2" x14ac:dyDescent="0.25">
      <c r="A3150" s="1">
        <f t="shared" si="49"/>
        <v>103149</v>
      </c>
      <c r="B3150" t="s">
        <v>8</v>
      </c>
    </row>
    <row r="3151" spans="1:2" x14ac:dyDescent="0.25">
      <c r="A3151" s="1">
        <f t="shared" si="49"/>
        <v>103150</v>
      </c>
      <c r="B3151" t="s">
        <v>11</v>
      </c>
    </row>
    <row r="3152" spans="1:2" x14ac:dyDescent="0.25">
      <c r="A3152" s="1">
        <f t="shared" si="49"/>
        <v>103151</v>
      </c>
      <c r="B3152" t="s">
        <v>9</v>
      </c>
    </row>
    <row r="3153" spans="1:2" x14ac:dyDescent="0.25">
      <c r="A3153" s="1">
        <f t="shared" si="49"/>
        <v>103152</v>
      </c>
      <c r="B3153" t="s">
        <v>13</v>
      </c>
    </row>
    <row r="3154" spans="1:2" x14ac:dyDescent="0.25">
      <c r="A3154" s="1">
        <f t="shared" si="49"/>
        <v>103153</v>
      </c>
      <c r="B3154" t="s">
        <v>10</v>
      </c>
    </row>
    <row r="3155" spans="1:2" x14ac:dyDescent="0.25">
      <c r="A3155" s="1">
        <f t="shared" si="49"/>
        <v>103154</v>
      </c>
      <c r="B3155" t="s">
        <v>9</v>
      </c>
    </row>
    <row r="3156" spans="1:2" x14ac:dyDescent="0.25">
      <c r="A3156" s="1">
        <f t="shared" si="49"/>
        <v>103155</v>
      </c>
      <c r="B3156" t="s">
        <v>9</v>
      </c>
    </row>
    <row r="3157" spans="1:2" x14ac:dyDescent="0.25">
      <c r="A3157" s="1">
        <f t="shared" si="49"/>
        <v>103156</v>
      </c>
      <c r="B3157" t="s">
        <v>10</v>
      </c>
    </row>
    <row r="3158" spans="1:2" x14ac:dyDescent="0.25">
      <c r="A3158" s="1">
        <f t="shared" si="49"/>
        <v>103157</v>
      </c>
      <c r="B3158" t="s">
        <v>11</v>
      </c>
    </row>
    <row r="3159" spans="1:2" x14ac:dyDescent="0.25">
      <c r="A3159" s="1">
        <f t="shared" si="49"/>
        <v>103158</v>
      </c>
      <c r="B3159" t="s">
        <v>13</v>
      </c>
    </row>
    <row r="3160" spans="1:2" x14ac:dyDescent="0.25">
      <c r="A3160" s="1">
        <f t="shared" si="49"/>
        <v>103159</v>
      </c>
      <c r="B3160" t="s">
        <v>13</v>
      </c>
    </row>
    <row r="3161" spans="1:2" x14ac:dyDescent="0.25">
      <c r="A3161" s="1">
        <f t="shared" si="49"/>
        <v>103160</v>
      </c>
      <c r="B3161" t="s">
        <v>8</v>
      </c>
    </row>
    <row r="3162" spans="1:2" x14ac:dyDescent="0.25">
      <c r="A3162" s="1">
        <f t="shared" si="49"/>
        <v>103161</v>
      </c>
      <c r="B3162" t="s">
        <v>8</v>
      </c>
    </row>
    <row r="3163" spans="1:2" x14ac:dyDescent="0.25">
      <c r="A3163" s="1">
        <f t="shared" si="49"/>
        <v>103162</v>
      </c>
      <c r="B3163" t="s">
        <v>9</v>
      </c>
    </row>
    <row r="3164" spans="1:2" x14ac:dyDescent="0.25">
      <c r="A3164" s="1">
        <f t="shared" si="49"/>
        <v>103163</v>
      </c>
      <c r="B3164" t="s">
        <v>11</v>
      </c>
    </row>
    <row r="3165" spans="1:2" x14ac:dyDescent="0.25">
      <c r="A3165" s="1">
        <f t="shared" si="49"/>
        <v>103164</v>
      </c>
      <c r="B3165" t="s">
        <v>13</v>
      </c>
    </row>
    <row r="3166" spans="1:2" x14ac:dyDescent="0.25">
      <c r="A3166" s="1">
        <f t="shared" si="49"/>
        <v>103165</v>
      </c>
      <c r="B3166" t="s">
        <v>10</v>
      </c>
    </row>
    <row r="3167" spans="1:2" x14ac:dyDescent="0.25">
      <c r="A3167" s="1">
        <f t="shared" si="49"/>
        <v>103166</v>
      </c>
      <c r="B3167" t="s">
        <v>12</v>
      </c>
    </row>
    <row r="3168" spans="1:2" x14ac:dyDescent="0.25">
      <c r="A3168" s="1">
        <f t="shared" si="49"/>
        <v>103167</v>
      </c>
      <c r="B3168" t="s">
        <v>10</v>
      </c>
    </row>
    <row r="3169" spans="1:2" x14ac:dyDescent="0.25">
      <c r="A3169" s="1">
        <f t="shared" si="49"/>
        <v>103168</v>
      </c>
      <c r="B3169" t="s">
        <v>9</v>
      </c>
    </row>
    <row r="3170" spans="1:2" x14ac:dyDescent="0.25">
      <c r="A3170" s="1">
        <f t="shared" si="49"/>
        <v>103169</v>
      </c>
      <c r="B3170" t="s">
        <v>10</v>
      </c>
    </row>
    <row r="3171" spans="1:2" x14ac:dyDescent="0.25">
      <c r="A3171" s="1">
        <f t="shared" si="49"/>
        <v>103170</v>
      </c>
      <c r="B3171" t="s">
        <v>9</v>
      </c>
    </row>
    <row r="3172" spans="1:2" x14ac:dyDescent="0.25">
      <c r="A3172" s="1">
        <f t="shared" si="49"/>
        <v>103171</v>
      </c>
      <c r="B3172" t="s">
        <v>10</v>
      </c>
    </row>
    <row r="3173" spans="1:2" x14ac:dyDescent="0.25">
      <c r="A3173" s="1">
        <f t="shared" si="49"/>
        <v>103172</v>
      </c>
      <c r="B3173" t="s">
        <v>13</v>
      </c>
    </row>
    <row r="3174" spans="1:2" x14ac:dyDescent="0.25">
      <c r="A3174" s="1">
        <f t="shared" si="49"/>
        <v>103173</v>
      </c>
      <c r="B3174" t="s">
        <v>10</v>
      </c>
    </row>
    <row r="3175" spans="1:2" x14ac:dyDescent="0.25">
      <c r="A3175" s="1">
        <f t="shared" si="49"/>
        <v>103174</v>
      </c>
      <c r="B3175" t="s">
        <v>13</v>
      </c>
    </row>
    <row r="3176" spans="1:2" x14ac:dyDescent="0.25">
      <c r="A3176" s="1">
        <f t="shared" si="49"/>
        <v>103175</v>
      </c>
      <c r="B3176" t="s">
        <v>10</v>
      </c>
    </row>
    <row r="3177" spans="1:2" x14ac:dyDescent="0.25">
      <c r="A3177" s="1">
        <f t="shared" si="49"/>
        <v>103176</v>
      </c>
      <c r="B3177" t="s">
        <v>8</v>
      </c>
    </row>
    <row r="3178" spans="1:2" x14ac:dyDescent="0.25">
      <c r="A3178" s="1">
        <f t="shared" si="49"/>
        <v>103177</v>
      </c>
      <c r="B3178" t="s">
        <v>9</v>
      </c>
    </row>
    <row r="3179" spans="1:2" x14ac:dyDescent="0.25">
      <c r="A3179" s="1">
        <f t="shared" si="49"/>
        <v>103178</v>
      </c>
      <c r="B3179" t="s">
        <v>8</v>
      </c>
    </row>
    <row r="3180" spans="1:2" x14ac:dyDescent="0.25">
      <c r="A3180" s="1">
        <f t="shared" si="49"/>
        <v>103179</v>
      </c>
      <c r="B3180" t="s">
        <v>10</v>
      </c>
    </row>
    <row r="3181" spans="1:2" x14ac:dyDescent="0.25">
      <c r="A3181" s="1">
        <f t="shared" si="49"/>
        <v>103180</v>
      </c>
      <c r="B3181" t="s">
        <v>8</v>
      </c>
    </row>
    <row r="3182" spans="1:2" x14ac:dyDescent="0.25">
      <c r="A3182" s="1">
        <f t="shared" si="49"/>
        <v>103181</v>
      </c>
      <c r="B3182" t="s">
        <v>12</v>
      </c>
    </row>
    <row r="3183" spans="1:2" x14ac:dyDescent="0.25">
      <c r="A3183" s="1">
        <f t="shared" si="49"/>
        <v>103182</v>
      </c>
      <c r="B3183" t="s">
        <v>9</v>
      </c>
    </row>
    <row r="3184" spans="1:2" x14ac:dyDescent="0.25">
      <c r="A3184" s="1">
        <f t="shared" si="49"/>
        <v>103183</v>
      </c>
      <c r="B3184" t="s">
        <v>10</v>
      </c>
    </row>
    <row r="3185" spans="1:2" x14ac:dyDescent="0.25">
      <c r="A3185" s="1">
        <f t="shared" si="49"/>
        <v>103184</v>
      </c>
      <c r="B3185" t="s">
        <v>10</v>
      </c>
    </row>
    <row r="3186" spans="1:2" x14ac:dyDescent="0.25">
      <c r="A3186" s="1">
        <f t="shared" si="49"/>
        <v>103185</v>
      </c>
      <c r="B3186" t="s">
        <v>9</v>
      </c>
    </row>
    <row r="3187" spans="1:2" x14ac:dyDescent="0.25">
      <c r="A3187" s="1">
        <f t="shared" si="49"/>
        <v>103186</v>
      </c>
      <c r="B3187" t="s">
        <v>12</v>
      </c>
    </row>
    <row r="3188" spans="1:2" x14ac:dyDescent="0.25">
      <c r="A3188" s="1">
        <f t="shared" si="49"/>
        <v>103187</v>
      </c>
      <c r="B3188" t="s">
        <v>12</v>
      </c>
    </row>
    <row r="3189" spans="1:2" x14ac:dyDescent="0.25">
      <c r="A3189" s="1">
        <f t="shared" si="49"/>
        <v>103188</v>
      </c>
      <c r="B3189" t="s">
        <v>9</v>
      </c>
    </row>
    <row r="3190" spans="1:2" x14ac:dyDescent="0.25">
      <c r="A3190" s="1">
        <f t="shared" si="49"/>
        <v>103189</v>
      </c>
      <c r="B3190" t="s">
        <v>10</v>
      </c>
    </row>
    <row r="3191" spans="1:2" x14ac:dyDescent="0.25">
      <c r="A3191" s="1">
        <f t="shared" si="49"/>
        <v>103190</v>
      </c>
      <c r="B3191" t="s">
        <v>12</v>
      </c>
    </row>
    <row r="3192" spans="1:2" x14ac:dyDescent="0.25">
      <c r="A3192" s="1">
        <f t="shared" si="49"/>
        <v>103191</v>
      </c>
      <c r="B3192" t="s">
        <v>12</v>
      </c>
    </row>
    <row r="3193" spans="1:2" x14ac:dyDescent="0.25">
      <c r="A3193" s="1">
        <f t="shared" si="49"/>
        <v>103192</v>
      </c>
      <c r="B3193" t="s">
        <v>10</v>
      </c>
    </row>
    <row r="3194" spans="1:2" x14ac:dyDescent="0.25">
      <c r="A3194" s="1">
        <f t="shared" si="49"/>
        <v>103193</v>
      </c>
      <c r="B3194" t="s">
        <v>13</v>
      </c>
    </row>
    <row r="3195" spans="1:2" x14ac:dyDescent="0.25">
      <c r="A3195" s="1">
        <f t="shared" si="49"/>
        <v>103194</v>
      </c>
      <c r="B3195" t="s">
        <v>10</v>
      </c>
    </row>
    <row r="3196" spans="1:2" x14ac:dyDescent="0.25">
      <c r="A3196" s="1">
        <f t="shared" si="49"/>
        <v>103195</v>
      </c>
      <c r="B3196" t="s">
        <v>11</v>
      </c>
    </row>
    <row r="3197" spans="1:2" x14ac:dyDescent="0.25">
      <c r="A3197" s="1">
        <f t="shared" si="49"/>
        <v>103196</v>
      </c>
      <c r="B3197" t="s">
        <v>10</v>
      </c>
    </row>
    <row r="3198" spans="1:2" x14ac:dyDescent="0.25">
      <c r="A3198" s="1">
        <f t="shared" si="49"/>
        <v>103197</v>
      </c>
      <c r="B3198" t="s">
        <v>12</v>
      </c>
    </row>
    <row r="3199" spans="1:2" x14ac:dyDescent="0.25">
      <c r="A3199" s="1">
        <f t="shared" si="49"/>
        <v>103198</v>
      </c>
      <c r="B3199" t="s">
        <v>13</v>
      </c>
    </row>
    <row r="3200" spans="1:2" x14ac:dyDescent="0.25">
      <c r="A3200" s="1">
        <f t="shared" si="49"/>
        <v>103199</v>
      </c>
      <c r="B3200" t="s">
        <v>10</v>
      </c>
    </row>
    <row r="3201" spans="1:2" x14ac:dyDescent="0.25">
      <c r="A3201" s="1">
        <f t="shared" si="49"/>
        <v>103200</v>
      </c>
      <c r="B3201" t="s">
        <v>9</v>
      </c>
    </row>
    <row r="3202" spans="1:2" x14ac:dyDescent="0.25">
      <c r="A3202" s="1">
        <f t="shared" si="49"/>
        <v>103201</v>
      </c>
      <c r="B3202" t="s">
        <v>9</v>
      </c>
    </row>
    <row r="3203" spans="1:2" x14ac:dyDescent="0.25">
      <c r="A3203" s="1">
        <f t="shared" si="49"/>
        <v>103202</v>
      </c>
      <c r="B3203" t="s">
        <v>12</v>
      </c>
    </row>
    <row r="3204" spans="1:2" x14ac:dyDescent="0.25">
      <c r="A3204" s="1">
        <f t="shared" ref="A3204:A3211" si="50">A3203+1</f>
        <v>103203</v>
      </c>
      <c r="B3204" t="s">
        <v>12</v>
      </c>
    </row>
    <row r="3205" spans="1:2" x14ac:dyDescent="0.25">
      <c r="A3205" s="1">
        <f t="shared" si="50"/>
        <v>103204</v>
      </c>
      <c r="B3205" t="s">
        <v>8</v>
      </c>
    </row>
    <row r="3206" spans="1:2" x14ac:dyDescent="0.25">
      <c r="A3206" s="1">
        <f t="shared" si="50"/>
        <v>103205</v>
      </c>
      <c r="B3206" t="s">
        <v>12</v>
      </c>
    </row>
    <row r="3207" spans="1:2" x14ac:dyDescent="0.25">
      <c r="A3207" s="1">
        <f t="shared" si="50"/>
        <v>103206</v>
      </c>
      <c r="B3207" t="s">
        <v>8</v>
      </c>
    </row>
    <row r="3208" spans="1:2" x14ac:dyDescent="0.25">
      <c r="A3208" s="1">
        <f t="shared" si="50"/>
        <v>103207</v>
      </c>
      <c r="B3208" t="s">
        <v>13</v>
      </c>
    </row>
    <row r="3209" spans="1:2" x14ac:dyDescent="0.25">
      <c r="A3209" s="1">
        <f t="shared" si="50"/>
        <v>103208</v>
      </c>
      <c r="B3209" t="s">
        <v>11</v>
      </c>
    </row>
    <row r="3210" spans="1:2" x14ac:dyDescent="0.25">
      <c r="A3210" s="1">
        <f t="shared" si="50"/>
        <v>103209</v>
      </c>
      <c r="B3210" t="s">
        <v>9</v>
      </c>
    </row>
    <row r="3211" spans="1:2" x14ac:dyDescent="0.25">
      <c r="A3211" s="1">
        <f t="shared" si="50"/>
        <v>103210</v>
      </c>
      <c r="B321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88ED-A701-4E95-9B5C-619948AD09AE}">
  <dimension ref="A1:B7"/>
  <sheetViews>
    <sheetView workbookViewId="0">
      <selection activeCell="H26" sqref="H26"/>
    </sheetView>
  </sheetViews>
  <sheetFormatPr defaultRowHeight="15" x14ac:dyDescent="0.25"/>
  <cols>
    <col min="1" max="1" width="14.7109375" bestFit="1" customWidth="1"/>
    <col min="2" max="2" width="16.42578125" bestFit="1" customWidth="1"/>
  </cols>
  <sheetData>
    <row r="1" spans="1:2" x14ac:dyDescent="0.25">
      <c r="A1" t="s">
        <v>18</v>
      </c>
      <c r="B1" t="s">
        <v>14</v>
      </c>
    </row>
    <row r="2" spans="1:2" x14ac:dyDescent="0.25">
      <c r="A2" t="s">
        <v>9</v>
      </c>
      <c r="B2">
        <v>60</v>
      </c>
    </row>
    <row r="3" spans="1:2" x14ac:dyDescent="0.25">
      <c r="A3" t="s">
        <v>10</v>
      </c>
      <c r="B3">
        <v>45</v>
      </c>
    </row>
    <row r="4" spans="1:2" x14ac:dyDescent="0.25">
      <c r="A4" t="s">
        <v>8</v>
      </c>
      <c r="B4">
        <v>75</v>
      </c>
    </row>
    <row r="5" spans="1:2" x14ac:dyDescent="0.25">
      <c r="A5" t="s">
        <v>13</v>
      </c>
      <c r="B5">
        <v>80</v>
      </c>
    </row>
    <row r="6" spans="1:2" x14ac:dyDescent="0.25">
      <c r="A6" t="s">
        <v>11</v>
      </c>
      <c r="B6">
        <v>90</v>
      </c>
    </row>
    <row r="7" spans="1:2" x14ac:dyDescent="0.25">
      <c r="A7" t="s">
        <v>12</v>
      </c>
      <c r="B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Сводный Лист</vt:lpstr>
      <vt:lpstr>Данные</vt:lpstr>
      <vt:lpstr>Время активности</vt:lpstr>
      <vt:lpstr>Месячные косты</vt:lpstr>
      <vt:lpstr>Каналы привлечения</vt:lpstr>
      <vt:lpstr>Косты по каналам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2023-06-21T07:33:50Z</dcterms:created>
  <dcterms:modified xsi:type="dcterms:W3CDTF">2023-06-21T08:36:12Z</dcterms:modified>
</cp:coreProperties>
</file>