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 для прозвона" sheetId="1" r:id="rId4"/>
    <sheet state="visible" name="Свод" sheetId="2" r:id="rId5"/>
    <sheet state="visible" name="Сотрудники" sheetId="3" r:id="rId6"/>
    <sheet state="visible" name="Сводная таблица 1" sheetId="4" r:id="rId7"/>
    <sheet state="visible" name="Сотрудники КЦ" sheetId="5" r:id="rId8"/>
    <sheet state="visible" name="Статусы звонков" sheetId="6" r:id="rId9"/>
  </sheets>
  <definedNames>
    <definedName hidden="1" localSheetId="0" name="_xlnm._FilterDatabase">'таблица для прозвона'!$A$1:$D$1000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<sst xmlns="http://schemas.openxmlformats.org/spreadsheetml/2006/main" count="754" uniqueCount="22">
  <si>
    <t xml:space="preserve"> </t>
  </si>
  <si>
    <t>id сотрудника</t>
  </si>
  <si>
    <t>Статус звонка</t>
  </si>
  <si>
    <t>Сотрудник КЦ</t>
  </si>
  <si>
    <t>недозвон</t>
  </si>
  <si>
    <t>Ксения Зеленина</t>
  </si>
  <si>
    <t>Пётр Плотников</t>
  </si>
  <si>
    <t>неудача</t>
  </si>
  <si>
    <t>Иван Стоянов</t>
  </si>
  <si>
    <t>Василий Меньшиков</t>
  </si>
  <si>
    <t>Оксана Бакунина</t>
  </si>
  <si>
    <t>продажа</t>
  </si>
  <si>
    <t>Егор Иванов</t>
  </si>
  <si>
    <t>Анастасия Пушкарёва</t>
  </si>
  <si>
    <t>Названия строк</t>
  </si>
  <si>
    <t>Количество по полю id студента</t>
  </si>
  <si>
    <t>Общий итог</t>
  </si>
  <si>
    <t>Продаж</t>
  </si>
  <si>
    <t>Макс</t>
  </si>
  <si>
    <t xml:space="preserve">COUNT из </t>
  </si>
  <si>
    <t>Итого</t>
  </si>
  <si>
    <t>Имя сотрудника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</si>
</sst>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 style="thin">
        <color rgb="FF9CC2E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3" fontId="3" numFmtId="0" xfId="0" applyFont="1"/>
    <xf borderId="0" fillId="4" fontId="2" numFmtId="0" xfId="0" applyFill="1" applyFont="1"/>
    <xf borderId="0" fillId="4" fontId="3" numFmtId="0" xfId="0" applyFont="1"/>
    <xf borderId="0" fillId="0" fontId="3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1" fillId="4" fontId="1" numFmtId="0" xfId="0" applyBorder="1" applyFont="1"/>
    <xf borderId="0" fillId="0" fontId="4" numFmtId="0" xfId="0" applyFont="1"/>
    <xf borderId="0" fillId="0" fontId="5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Продажи сотрудников КЦ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Продаж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'Свод'!$A$15:$A$21</c:f>
            </c:strRef>
          </c:cat>
          <c:val>
            <c:numRef>
              <c:f>'Свод'!$B$15:$B$21</c:f>
              <c:numCache/>
            </c:numRef>
          </c:val>
        </c:ser>
        <c:ser>
          <c:idx val="1"/>
          <c:order val="1"/>
          <c:cat>
            <c:strRef>
              <c:f>'Свод'!$A$15:$A$21</c:f>
            </c:strRef>
          </c:cat>
          <c:val>
            <c:numRef>
              <c:f>'Свод'!$C$14:$C$21</c:f>
              <c:numCache/>
            </c:numRef>
          </c:val>
        </c:ser>
        <c:axId val="548909125"/>
        <c:axId val="1882936035"/>
      </c:barChart>
      <c:catAx>
        <c:axId val="548909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2936035"/>
      </c:catAx>
      <c:valAx>
        <c:axId val="1882936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89091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Продажи Сотрудников КЦ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'Сводная таблица 1'!$B$1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'Сводная таблица 1'!$A$2:$A$8</c:f>
            </c:strRef>
          </c:cat>
          <c:val>
            <c:numRef>
              <c:f>'Сводная таблица 1'!$B$2:$B$8</c:f>
              <c:numCache/>
            </c:numRef>
          </c:val>
        </c:ser>
        <c:axId val="1021657426"/>
        <c:axId val="1041387110"/>
      </c:barChart>
      <c:catAx>
        <c:axId val="1021657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Сотрудник КЦ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387110"/>
      </c:catAx>
      <c:valAx>
        <c:axId val="1041387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Продаж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657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3</xdr:row>
      <xdr:rowOff>57150</xdr:rowOff>
    </xdr:from>
    <xdr:ext cx="43434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0</xdr:row>
      <xdr:rowOff>76200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57" sheet="таблица для прозвона"/>
  </cacheSource>
  <cacheFields>
    <cacheField name=" " numFmtId="0">
      <sharedItems containsSemiMixedTypes="0" containsString="0" containsNumber="1" containsInteger="1">
        <n v="102182.0"/>
        <n v="106232.0"/>
        <n v="109615.0"/>
        <n v="111342.0"/>
        <n v="114601.0"/>
        <n v="118770.0"/>
        <n v="119467.0"/>
        <n v="119598.0"/>
        <n v="121321.0"/>
        <n v="122755.0"/>
        <n v="123114.0"/>
        <n v="124166.0"/>
        <n v="124483.0"/>
        <n v="128383.0"/>
        <n v="129798.0"/>
        <n v="132557.0"/>
        <n v="133148.0"/>
        <n v="133843.0"/>
        <n v="137684.0"/>
        <n v="137693.0"/>
        <n v="144262.0"/>
        <n v="146010.0"/>
        <n v="146039.0"/>
        <n v="146617.0"/>
        <n v="149537.0"/>
        <n v="155176.0"/>
        <n v="159415.0"/>
        <n v="160240.0"/>
        <n v="161393.0"/>
        <n v="163774.0"/>
        <n v="164339.0"/>
        <n v="168225.0"/>
        <n v="171946.0"/>
        <n v="173162.0"/>
        <n v="178409.0"/>
        <n v="180611.0"/>
        <n v="183364.0"/>
        <n v="186549.0"/>
        <n v="186681.0"/>
        <n v="186755.0"/>
        <n v="197311.0"/>
        <n v="197633.0"/>
        <n v="200806.0"/>
        <n v="201766.0"/>
        <n v="205245.0"/>
        <n v="206435.0"/>
        <n v="209457.0"/>
        <n v="210634.0"/>
        <n v="213590.0"/>
        <n v="219954.0"/>
        <n v="225320.0"/>
        <n v="226084.0"/>
        <n v="228247.0"/>
        <n v="245164.0"/>
        <n v="246146.0"/>
        <n v="248017.0"/>
        <n v="249362.0"/>
        <n v="256054.0"/>
        <n v="258128.0"/>
        <n v="265230.0"/>
        <n v="268939.0"/>
        <n v="269071.0"/>
        <n v="269417.0"/>
        <n v="270775.0"/>
        <n v="273632.0"/>
        <n v="277730.0"/>
        <n v="281556.0"/>
        <n v="282081.0"/>
        <n v="284591.0"/>
        <n v="284677.0"/>
        <n v="287329.0"/>
        <n v="287496.0"/>
        <n v="287831.0"/>
        <n v="294101.0"/>
        <n v="295030.0"/>
        <n v="300119.0"/>
        <n v="301382.0"/>
        <n v="301521.0"/>
        <n v="310131.0"/>
        <n v="315650.0"/>
        <n v="315947.0"/>
        <n v="321841.0"/>
        <n v="323680.0"/>
        <n v="325299.0"/>
        <n v="325644.0"/>
        <n v="340038.0"/>
        <n v="343351.0"/>
        <n v="343831.0"/>
        <n v="344722.0"/>
        <n v="348070.0"/>
        <n v="348703.0"/>
        <n v="348735.0"/>
        <n v="349720.0"/>
        <n v="352570.0"/>
        <n v="355511.0"/>
        <n v="358431.0"/>
        <n v="365240.0"/>
        <n v="376257.0"/>
        <n v="376521.0"/>
        <n v="376671.0"/>
        <n v="380594.0"/>
        <n v="381528.0"/>
        <n v="382614.0"/>
        <n v="383139.0"/>
        <n v="383289.0"/>
        <n v="386188.0"/>
        <n v="391047.0"/>
        <n v="392569.0"/>
        <n v="394406.0"/>
        <n v="395116.0"/>
        <n v="395679.0"/>
        <n v="402062.0"/>
        <n v="406371.0"/>
        <n v="408047.0"/>
        <n v="408590.0"/>
        <n v="410014.0"/>
        <n v="410463.0"/>
        <n v="411463.0"/>
        <n v="414183.0"/>
        <n v="416547.0"/>
        <n v="420894.0"/>
        <n v="429983.0"/>
        <n v="432069.0"/>
        <n v="434958.0"/>
        <n v="435334.0"/>
        <n v="441507.0"/>
        <n v="442715.0"/>
        <n v="443445.0"/>
        <n v="445418.0"/>
        <n v="448253.0"/>
        <n v="450809.0"/>
        <n v="454278.0"/>
        <n v="454857.0"/>
        <n v="455519.0"/>
        <n v="457834.0"/>
        <n v="458793.0"/>
        <n v="461455.0"/>
        <n v="467633.0"/>
        <n v="470514.0"/>
        <n v="475154.0"/>
        <n v="476092.0"/>
        <n v="482129.0"/>
        <n v="487693.0"/>
        <n v="488356.0"/>
        <n v="488849.0"/>
        <n v="490405.0"/>
        <n v="491117.0"/>
        <n v="491768.0"/>
        <n v="492928.0"/>
        <n v="493827.0"/>
        <n v="500946.0"/>
        <n v="503420.0"/>
        <n v="505414.0"/>
        <n v="505894.0"/>
        <n v="507342.0"/>
        <n v="507996.0"/>
        <n v="508168.0"/>
        <n v="511851.0"/>
        <n v="513361.0"/>
        <n v="514761.0"/>
        <n v="514857.0"/>
        <n v="515692.0"/>
        <n v="518132.0"/>
        <n v="519016.0"/>
        <n v="519342.0"/>
        <n v="519900.0"/>
        <n v="520335.0"/>
        <n v="521473.0"/>
        <n v="521524.0"/>
        <n v="522351.0"/>
        <n v="523545.0"/>
        <n v="524245.0"/>
        <n v="524565.0"/>
        <n v="525145.0"/>
        <n v="526244.0"/>
        <n v="527300.0"/>
        <n v="528326.0"/>
        <n v="535753.0"/>
        <n v="535917.0"/>
        <n v="543484.0"/>
        <n v="545007.0"/>
        <n v="545420.0"/>
        <n v="546696.0"/>
        <n v="548196.0"/>
        <n v="553934.0"/>
        <n v="554609.0"/>
        <n v="563440.0"/>
        <n v="564897.0"/>
        <n v="567722.0"/>
        <n v="569414.0"/>
        <n v="569816.0"/>
        <n v="576724.0"/>
        <n v="577476.0"/>
        <n v="577535.0"/>
        <n v="584652.0"/>
        <n v="585569.0"/>
        <n v="587649.0"/>
        <n v="589794.0"/>
        <n v="590705.0"/>
        <n v="591337.0"/>
        <n v="595906.0"/>
        <n v="596827.0"/>
        <n v="596973.0"/>
        <n v="605428.0"/>
        <n v="605591.0"/>
        <n v="612295.0"/>
        <n v="612549.0"/>
        <n v="612827.0"/>
        <n v="613892.0"/>
        <n v="615288.0"/>
        <n v="640935.0"/>
        <n v="644228.0"/>
        <n v="644619.0"/>
        <n v="653400.0"/>
        <n v="654995.0"/>
        <n v="660318.0"/>
        <n v="664150.0"/>
        <n v="664890.0"/>
        <n v="665814.0"/>
        <n v="666907.0"/>
        <n v="669478.0"/>
        <n v="672905.0"/>
        <n v="676815.0"/>
        <n v="681016.0"/>
        <n v="681647.0"/>
        <n v="682845.0"/>
        <n v="689424.0"/>
        <n v="693017.0"/>
        <n v="693271.0"/>
        <n v="694004.0"/>
        <n v="695380.0"/>
        <n v="698478.0"/>
        <n v="699665.0"/>
        <n v="699721.0"/>
        <n v="701077.0"/>
        <n v="702261.0"/>
        <n v="704056.0"/>
        <n v="706256.0"/>
        <n v="707241.0"/>
        <n v="707386.0"/>
        <n v="712190.0"/>
        <n v="717081.0"/>
        <n v="718362.0"/>
        <n v="725096.0"/>
        <n v="725337.0"/>
        <n v="726048.0"/>
        <n v="729057.0"/>
        <n v="732769.0"/>
        <n v="733307.0"/>
        <n v="738174.0"/>
        <n v="738390.0"/>
        <n v="738640.0"/>
        <n v="742636.0"/>
        <n v="743133.0"/>
        <n v="744634.0"/>
        <n v="744690.0"/>
        <n v="747146.0"/>
        <n v="750665.0"/>
        <n v="758163.0"/>
        <n v="758612.0"/>
        <n v="760357.0"/>
        <n v="760745.0"/>
        <n v="766432.0"/>
        <n v="769475.0"/>
        <n v="775030.0"/>
        <n v="775517.0"/>
        <n v="777685.0"/>
        <n v="780001.0"/>
        <n v="780221.0"/>
        <n v="793110.0"/>
        <n v="793200.0"/>
        <n v="799058.0"/>
        <n v="800347.0"/>
        <n v="801720.0"/>
        <n v="802742.0"/>
        <n v="802796.0"/>
        <n v="804287.0"/>
        <n v="804425.0"/>
        <n v="804469.0"/>
        <n v="809462.0"/>
        <n v="810017.0"/>
        <n v="812727.0"/>
        <n v="812985.0"/>
        <n v="813497.0"/>
        <n v="816370.0"/>
        <n v="817028.0"/>
        <n v="821552.0"/>
        <n v="825135.0"/>
        <n v="827965.0"/>
        <n v="828203.0"/>
        <n v="828235.0"/>
        <n v="828468.0"/>
        <n v="836109.0"/>
        <n v="837009.0"/>
        <n v="837094.0"/>
        <n v="840167.0"/>
        <n v="840959.0"/>
        <n v="842566.0"/>
        <n v="845666.0"/>
        <n v="846459.0"/>
        <n v="847457.0"/>
        <n v="847658.0"/>
        <n v="851471.0"/>
        <n v="853633.0"/>
        <n v="854053.0"/>
        <n v="854790.0"/>
        <n v="856660.0"/>
        <n v="862293.0"/>
        <n v="864942.0"/>
        <n v="868833.0"/>
        <n v="869036.0"/>
        <n v="870767.0"/>
        <n v="874205.0"/>
        <n v="875322.0"/>
        <n v="875961.0"/>
        <n v="878403.0"/>
        <n v="878834.0"/>
        <n v="880241.0"/>
        <n v="882802.0"/>
        <n v="883125.0"/>
        <n v="883885.0"/>
        <n v="884823.0"/>
        <n v="892732.0"/>
        <n v="892747.0"/>
        <n v="894372.0"/>
        <n v="896244.0"/>
        <n v="898683.0"/>
        <n v="906884.0"/>
        <n v="913103.0"/>
        <n v="918144.0"/>
        <n v="919975.0"/>
        <n v="920577.0"/>
        <n v="926390.0"/>
        <n v="928362.0"/>
        <n v="931526.0"/>
        <n v="937463.0"/>
        <n v="940688.0"/>
        <n v="949623.0"/>
        <n v="950754.0"/>
        <n v="952731.0"/>
        <n v="953100.0"/>
        <n v="953401.0"/>
        <n v="960705.0"/>
        <n v="963668.0"/>
        <n v="964780.0"/>
        <n v="970316.0"/>
        <n v="973148.0"/>
        <n v="974071.0"/>
        <n v="980228.0"/>
        <n v="980892.0"/>
        <n v="981449.0"/>
        <n v="983534.0"/>
        <n v="992730.0"/>
        <n v="994237.0"/>
        <n v="995582.0"/>
        <n v="998136.0"/>
      </sharedItems>
    </cacheField>
    <cacheField name="id сотрудника" numFmtId="0">
      <sharedItems containsSemiMixedTypes="0" containsString="0" containsNumber="1" containsInteger="1">
        <n v="2557.0"/>
        <n v="3455.0"/>
        <n v="1187.0"/>
        <n v="7654.0"/>
        <n v="4536.0"/>
        <n v="9431.0"/>
      </sharedItems>
    </cacheField>
    <cacheField name="Статус звонка" numFmtId="0">
      <sharedItems>
        <s v="недозвон"/>
        <s v="неудача"/>
        <s v="продажа"/>
      </sharedItems>
    </cacheField>
    <cacheField name="Сотрудник КЦ" numFmtId="0">
      <sharedItems>
        <s v="Ксения Зеленина"/>
        <s v="Пётр Плотников"/>
        <s v="Иван Стоянов"/>
        <s v="Василий Меньшиков"/>
        <s v="Оксана Бакунина"/>
        <s v="Егор Иванов"/>
        <s v="Анастасия Пушкарёв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3:B11" firstHeaderRow="0" firstDataRow="1" firstDataCol="0" rowPageCount="1" colPageCount="1"/>
  <pivotFields>
    <pivotField name="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name="id сотрудника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татус звонка" axis="axisPage" compact="0" outline="0" multipleItemSelectionAllowed="1" showAll="0">
      <items>
        <item h="1" x="0"/>
        <item h="1" x="1"/>
        <item x="2"/>
        <item t="default"/>
      </items>
    </pivotField>
    <pivotField name="Сотрудник КЦ" axis="axisRow" compact="0" outline="0" multipleItemSelectionAllowed="1" showAll="0" sortType="ascending">
      <items>
        <item x="6"/>
        <item x="3"/>
        <item x="5"/>
        <item x="2"/>
        <item x="0"/>
        <item x="4"/>
        <item x="1"/>
        <item t="default"/>
      </items>
    </pivotField>
  </pivotFields>
  <rowFields>
    <field x="3"/>
  </rowFields>
  <pageFields>
    <pageField fld="2"/>
  </pageFields>
  <dataFields>
    <dataField name="COUNT of  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31.29"/>
    <col customWidth="1" min="4" max="4" width="20.71"/>
    <col customWidth="1" min="5" max="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102182.0</v>
      </c>
      <c r="B2" s="2">
        <f>VLOOKUP('таблица для прозвона'!$D2,'Сотрудники КЦ'!B:C,2,0)</f>
        <v>2557</v>
      </c>
      <c r="C2" s="3" t="s">
        <v>4</v>
      </c>
      <c r="D2" s="3" t="s">
        <v>5</v>
      </c>
    </row>
    <row r="3" ht="14.25" customHeight="1">
      <c r="A3" s="4">
        <v>106232.0</v>
      </c>
      <c r="B3" s="4">
        <f>VLOOKUP('таблица для прозвона'!$D3,'Сотрудники КЦ'!B:C,2,0)</f>
        <v>3455</v>
      </c>
      <c r="C3" s="5" t="s">
        <v>4</v>
      </c>
      <c r="D3" s="5" t="s">
        <v>6</v>
      </c>
    </row>
    <row r="4" ht="14.25" customHeight="1">
      <c r="A4" s="2">
        <v>109615.0</v>
      </c>
      <c r="B4" s="2">
        <f>VLOOKUP('таблица для прозвона'!$D4,'Сотрудники КЦ'!B:C,2,0)</f>
        <v>2557</v>
      </c>
      <c r="C4" s="3" t="s">
        <v>4</v>
      </c>
      <c r="D4" s="3" t="s">
        <v>5</v>
      </c>
    </row>
    <row r="5" ht="14.25" customHeight="1">
      <c r="A5" s="4">
        <v>111342.0</v>
      </c>
      <c r="B5" s="4">
        <f>VLOOKUP('таблица для прозвона'!$D5,'Сотрудники КЦ'!B:C,2,0)</f>
        <v>1187</v>
      </c>
      <c r="C5" s="5" t="s">
        <v>7</v>
      </c>
      <c r="D5" s="5" t="s">
        <v>8</v>
      </c>
    </row>
    <row r="6" ht="14.25" customHeight="1">
      <c r="A6" s="2">
        <v>114601.0</v>
      </c>
      <c r="B6" s="2">
        <f>VLOOKUP('таблица для прозвона'!$D6,'Сотрудники КЦ'!B:C,2,0)</f>
        <v>3455</v>
      </c>
      <c r="C6" s="3" t="s">
        <v>7</v>
      </c>
      <c r="D6" s="3" t="s">
        <v>6</v>
      </c>
    </row>
    <row r="7" ht="14.25" customHeight="1">
      <c r="A7" s="4">
        <v>118770.0</v>
      </c>
      <c r="B7" s="4">
        <f>VLOOKUP('таблица для прозвона'!$D7,'Сотрудники КЦ'!B:C,2,0)</f>
        <v>7654</v>
      </c>
      <c r="C7" s="5" t="s">
        <v>4</v>
      </c>
      <c r="D7" s="5" t="s">
        <v>9</v>
      </c>
    </row>
    <row r="8" ht="14.25" customHeight="1">
      <c r="A8" s="2">
        <v>119467.0</v>
      </c>
      <c r="B8" s="2">
        <f>VLOOKUP('таблица для прозвона'!$D8,'Сотрудники КЦ'!B:C,2,0)</f>
        <v>2557</v>
      </c>
      <c r="C8" s="3" t="s">
        <v>4</v>
      </c>
      <c r="D8" s="3" t="s">
        <v>5</v>
      </c>
    </row>
    <row r="9" ht="14.25" customHeight="1">
      <c r="A9" s="4">
        <v>119598.0</v>
      </c>
      <c r="B9" s="4">
        <f>VLOOKUP('таблица для прозвона'!$D9,'Сотрудники КЦ'!B:C,2,0)</f>
        <v>1187</v>
      </c>
      <c r="C9" s="5" t="s">
        <v>7</v>
      </c>
      <c r="D9" s="5" t="s">
        <v>8</v>
      </c>
    </row>
    <row r="10" ht="14.25" customHeight="1">
      <c r="A10" s="2">
        <v>121321.0</v>
      </c>
      <c r="B10" s="2">
        <f>VLOOKUP('таблица для прозвона'!$D10,'Сотрудники КЦ'!B:C,2,0)</f>
        <v>3455</v>
      </c>
      <c r="C10" s="3" t="s">
        <v>4</v>
      </c>
      <c r="D10" s="3" t="s">
        <v>10</v>
      </c>
    </row>
    <row r="11" ht="14.25" customHeight="1">
      <c r="A11" s="4">
        <v>122755.0</v>
      </c>
      <c r="B11" s="4">
        <f>VLOOKUP('таблица для прозвона'!$D11,'Сотрудники КЦ'!B:C,2,0)</f>
        <v>2557</v>
      </c>
      <c r="C11" s="5" t="s">
        <v>4</v>
      </c>
      <c r="D11" s="5" t="s">
        <v>5</v>
      </c>
    </row>
    <row r="12" ht="14.25" customHeight="1">
      <c r="A12" s="2">
        <v>123114.0</v>
      </c>
      <c r="B12" s="2">
        <f>VLOOKUP('таблица для прозвона'!$D12,'Сотрудники КЦ'!B:C,2,0)</f>
        <v>2557</v>
      </c>
      <c r="C12" s="3" t="s">
        <v>4</v>
      </c>
      <c r="D12" s="3" t="s">
        <v>5</v>
      </c>
    </row>
    <row r="13" ht="14.25" customHeight="1">
      <c r="A13" s="4">
        <v>124166.0</v>
      </c>
      <c r="B13" s="4">
        <f>VLOOKUP('таблица для прозвона'!$D13,'Сотрудники КЦ'!B:C,2,0)</f>
        <v>2557</v>
      </c>
      <c r="C13" s="5" t="s">
        <v>4</v>
      </c>
      <c r="D13" s="5" t="s">
        <v>5</v>
      </c>
    </row>
    <row r="14" ht="14.25" customHeight="1">
      <c r="A14" s="2">
        <v>124483.0</v>
      </c>
      <c r="B14" s="2">
        <f>VLOOKUP('таблица для прозвона'!$D14,'Сотрудники КЦ'!B:C,2,0)</f>
        <v>1187</v>
      </c>
      <c r="C14" s="3" t="s">
        <v>4</v>
      </c>
      <c r="D14" s="3" t="s">
        <v>8</v>
      </c>
    </row>
    <row r="15" ht="14.25" customHeight="1">
      <c r="A15" s="4">
        <v>128383.0</v>
      </c>
      <c r="B15" s="4">
        <f>VLOOKUP('таблица для прозвона'!$D15,'Сотрудники КЦ'!B:C,2,0)</f>
        <v>4536</v>
      </c>
      <c r="C15" s="5" t="s">
        <v>11</v>
      </c>
      <c r="D15" s="5" t="s">
        <v>12</v>
      </c>
    </row>
    <row r="16" ht="14.25" customHeight="1">
      <c r="A16" s="2">
        <v>129798.0</v>
      </c>
      <c r="B16" s="2">
        <f>VLOOKUP('таблица для прозвона'!$D16,'Сотрудники КЦ'!B:C,2,0)</f>
        <v>3455</v>
      </c>
      <c r="C16" s="3" t="s">
        <v>4</v>
      </c>
      <c r="D16" s="3" t="s">
        <v>10</v>
      </c>
    </row>
    <row r="17" ht="14.25" customHeight="1">
      <c r="A17" s="4">
        <v>132557.0</v>
      </c>
      <c r="B17" s="4">
        <f>VLOOKUP('таблица для прозвона'!$D17,'Сотрудники КЦ'!B:C,2,0)</f>
        <v>1187</v>
      </c>
      <c r="C17" s="5" t="s">
        <v>11</v>
      </c>
      <c r="D17" s="5" t="s">
        <v>8</v>
      </c>
    </row>
    <row r="18" ht="14.25" customHeight="1">
      <c r="A18" s="2">
        <v>133148.0</v>
      </c>
      <c r="B18" s="2">
        <f>VLOOKUP('таблица для прозвона'!$D18,'Сотрудники КЦ'!B:C,2,0)</f>
        <v>2557</v>
      </c>
      <c r="C18" s="3" t="s">
        <v>4</v>
      </c>
      <c r="D18" s="3" t="s">
        <v>5</v>
      </c>
    </row>
    <row r="19" ht="14.25" customHeight="1">
      <c r="A19" s="4">
        <v>133843.0</v>
      </c>
      <c r="B19" s="4">
        <f>VLOOKUP('таблица для прозвона'!$D19,'Сотрудники КЦ'!B:C,2,0)</f>
        <v>1187</v>
      </c>
      <c r="C19" s="5" t="s">
        <v>4</v>
      </c>
      <c r="D19" s="5" t="s">
        <v>8</v>
      </c>
    </row>
    <row r="20" ht="14.25" customHeight="1">
      <c r="A20" s="2">
        <v>137684.0</v>
      </c>
      <c r="B20" s="2">
        <f>VLOOKUP('таблица для прозвона'!$D20,'Сотрудники КЦ'!B:C,2,0)</f>
        <v>2557</v>
      </c>
      <c r="C20" s="3" t="s">
        <v>11</v>
      </c>
      <c r="D20" s="3" t="s">
        <v>5</v>
      </c>
    </row>
    <row r="21" ht="14.25" customHeight="1">
      <c r="A21" s="4">
        <v>137693.0</v>
      </c>
      <c r="B21" s="4">
        <f>VLOOKUP('таблица для прозвона'!$D21,'Сотрудники КЦ'!B:C,2,0)</f>
        <v>3455</v>
      </c>
      <c r="C21" s="5" t="s">
        <v>4</v>
      </c>
      <c r="D21" s="5" t="s">
        <v>10</v>
      </c>
    </row>
    <row r="22" ht="14.25" customHeight="1">
      <c r="A22" s="2">
        <v>144262.0</v>
      </c>
      <c r="B22" s="2">
        <f>VLOOKUP('таблица для прозвона'!$D22,'Сотрудники КЦ'!B:C,2,0)</f>
        <v>2557</v>
      </c>
      <c r="C22" s="3" t="s">
        <v>11</v>
      </c>
      <c r="D22" s="3" t="s">
        <v>5</v>
      </c>
    </row>
    <row r="23" ht="14.25" customHeight="1">
      <c r="A23" s="4">
        <v>146010.0</v>
      </c>
      <c r="B23" s="4">
        <f>VLOOKUP('таблица для прозвона'!$D23,'Сотрудники КЦ'!B:C,2,0)</f>
        <v>1187</v>
      </c>
      <c r="C23" s="5" t="s">
        <v>4</v>
      </c>
      <c r="D23" s="5" t="s">
        <v>8</v>
      </c>
    </row>
    <row r="24" ht="14.25" customHeight="1">
      <c r="A24" s="2">
        <v>146039.0</v>
      </c>
      <c r="B24" s="2">
        <f>VLOOKUP('таблица для прозвона'!$D24,'Сотрудники КЦ'!B:C,2,0)</f>
        <v>4536</v>
      </c>
      <c r="C24" s="3" t="s">
        <v>11</v>
      </c>
      <c r="D24" s="3" t="s">
        <v>12</v>
      </c>
    </row>
    <row r="25" ht="14.25" customHeight="1">
      <c r="A25" s="4">
        <v>146617.0</v>
      </c>
      <c r="B25" s="4">
        <f>VLOOKUP('таблица для прозвона'!$D25,'Сотрудники КЦ'!B:C,2,0)</f>
        <v>2557</v>
      </c>
      <c r="C25" s="5" t="s">
        <v>7</v>
      </c>
      <c r="D25" s="5" t="s">
        <v>5</v>
      </c>
    </row>
    <row r="26" ht="14.25" customHeight="1">
      <c r="A26" s="2">
        <v>149537.0</v>
      </c>
      <c r="B26" s="2">
        <f>VLOOKUP('таблица для прозвона'!$D26,'Сотрудники КЦ'!B:C,2,0)</f>
        <v>1187</v>
      </c>
      <c r="C26" s="3" t="s">
        <v>11</v>
      </c>
      <c r="D26" s="3" t="s">
        <v>8</v>
      </c>
    </row>
    <row r="27" ht="14.25" customHeight="1">
      <c r="A27" s="4">
        <v>155176.0</v>
      </c>
      <c r="B27" s="4">
        <f>VLOOKUP('таблица для прозвона'!$D27,'Сотрудники КЦ'!B:C,2,0)</f>
        <v>9431</v>
      </c>
      <c r="C27" s="5" t="s">
        <v>4</v>
      </c>
      <c r="D27" s="5" t="s">
        <v>13</v>
      </c>
    </row>
    <row r="28" ht="14.25" customHeight="1">
      <c r="A28" s="2">
        <v>159415.0</v>
      </c>
      <c r="B28" s="2">
        <f>VLOOKUP('таблица для прозвона'!$D28,'Сотрудники КЦ'!B:C,2,0)</f>
        <v>1187</v>
      </c>
      <c r="C28" s="3" t="s">
        <v>11</v>
      </c>
      <c r="D28" s="3" t="s">
        <v>8</v>
      </c>
    </row>
    <row r="29" ht="14.25" customHeight="1">
      <c r="A29" s="4">
        <v>160240.0</v>
      </c>
      <c r="B29" s="4">
        <f>VLOOKUP('таблица для прозвона'!$D29,'Сотрудники КЦ'!B:C,2,0)</f>
        <v>7654</v>
      </c>
      <c r="C29" s="5" t="s">
        <v>7</v>
      </c>
      <c r="D29" s="5" t="s">
        <v>9</v>
      </c>
    </row>
    <row r="30" ht="14.25" customHeight="1">
      <c r="A30" s="2">
        <v>161393.0</v>
      </c>
      <c r="B30" s="2">
        <f>VLOOKUP('таблица для прозвона'!$D30,'Сотрудники КЦ'!B:C,2,0)</f>
        <v>7654</v>
      </c>
      <c r="C30" s="3" t="s">
        <v>4</v>
      </c>
      <c r="D30" s="3" t="s">
        <v>9</v>
      </c>
    </row>
    <row r="31" ht="14.25" customHeight="1">
      <c r="A31" s="4">
        <v>163774.0</v>
      </c>
      <c r="B31" s="4">
        <f>VLOOKUP('таблица для прозвона'!$D31,'Сотрудники КЦ'!B:C,2,0)</f>
        <v>2557</v>
      </c>
      <c r="C31" s="5" t="s">
        <v>11</v>
      </c>
      <c r="D31" s="5" t="s">
        <v>5</v>
      </c>
    </row>
    <row r="32" ht="14.25" customHeight="1">
      <c r="A32" s="2">
        <v>164339.0</v>
      </c>
      <c r="B32" s="2">
        <f>VLOOKUP('таблица для прозвона'!$D32,'Сотрудники КЦ'!B:C,2,0)</f>
        <v>1187</v>
      </c>
      <c r="C32" s="3" t="s">
        <v>4</v>
      </c>
      <c r="D32" s="3" t="s">
        <v>8</v>
      </c>
    </row>
    <row r="33" ht="14.25" customHeight="1">
      <c r="A33" s="4">
        <v>168225.0</v>
      </c>
      <c r="B33" s="4">
        <f>VLOOKUP('таблица для прозвона'!$D33,'Сотрудники КЦ'!B:C,2,0)</f>
        <v>1187</v>
      </c>
      <c r="C33" s="5" t="s">
        <v>4</v>
      </c>
      <c r="D33" s="5" t="s">
        <v>8</v>
      </c>
    </row>
    <row r="34" ht="14.25" customHeight="1">
      <c r="A34" s="2">
        <v>171946.0</v>
      </c>
      <c r="B34" s="2">
        <f>VLOOKUP('таблица для прозвона'!$D34,'Сотрудники КЦ'!B:C,2,0)</f>
        <v>2557</v>
      </c>
      <c r="C34" s="3" t="s">
        <v>11</v>
      </c>
      <c r="D34" s="3" t="s">
        <v>5</v>
      </c>
    </row>
    <row r="35" ht="14.25" customHeight="1">
      <c r="A35" s="4">
        <v>173162.0</v>
      </c>
      <c r="B35" s="4">
        <f>VLOOKUP('таблица для прозвона'!$D35,'Сотрудники КЦ'!B:C,2,0)</f>
        <v>2557</v>
      </c>
      <c r="C35" s="5" t="s">
        <v>4</v>
      </c>
      <c r="D35" s="5" t="s">
        <v>5</v>
      </c>
    </row>
    <row r="36" ht="14.25" customHeight="1">
      <c r="A36" s="2">
        <v>178409.0</v>
      </c>
      <c r="B36" s="2">
        <f>VLOOKUP('таблица для прозвона'!$D36,'Сотрудники КЦ'!B:C,2,0)</f>
        <v>1187</v>
      </c>
      <c r="C36" s="3" t="s">
        <v>4</v>
      </c>
      <c r="D36" s="3" t="s">
        <v>8</v>
      </c>
    </row>
    <row r="37" ht="14.25" customHeight="1">
      <c r="A37" s="4">
        <v>180611.0</v>
      </c>
      <c r="B37" s="4">
        <f>VLOOKUP('таблица для прозвона'!$D37,'Сотрудники КЦ'!B:C,2,0)</f>
        <v>4536</v>
      </c>
      <c r="C37" s="5" t="s">
        <v>4</v>
      </c>
      <c r="D37" s="5" t="s">
        <v>12</v>
      </c>
    </row>
    <row r="38" ht="14.25" customHeight="1">
      <c r="A38" s="2">
        <v>183364.0</v>
      </c>
      <c r="B38" s="2">
        <f>VLOOKUP('таблица для прозвона'!$D38,'Сотрудники КЦ'!B:C,2,0)</f>
        <v>1187</v>
      </c>
      <c r="C38" s="3" t="s">
        <v>4</v>
      </c>
      <c r="D38" s="3" t="s">
        <v>8</v>
      </c>
    </row>
    <row r="39" ht="14.25" customHeight="1">
      <c r="A39" s="4">
        <v>186549.0</v>
      </c>
      <c r="B39" s="4">
        <f>VLOOKUP('таблица для прозвона'!$D39,'Сотрудники КЦ'!B:C,2,0)</f>
        <v>1187</v>
      </c>
      <c r="C39" s="5" t="s">
        <v>4</v>
      </c>
      <c r="D39" s="5" t="s">
        <v>8</v>
      </c>
    </row>
    <row r="40" ht="14.25" customHeight="1">
      <c r="A40" s="2">
        <v>186681.0</v>
      </c>
      <c r="B40" s="2">
        <f>VLOOKUP('таблица для прозвона'!$D40,'Сотрудники КЦ'!B:C,2,0)</f>
        <v>1187</v>
      </c>
      <c r="C40" s="3" t="s">
        <v>7</v>
      </c>
      <c r="D40" s="3" t="s">
        <v>8</v>
      </c>
    </row>
    <row r="41" ht="14.25" customHeight="1">
      <c r="A41" s="4">
        <v>186755.0</v>
      </c>
      <c r="B41" s="4">
        <f>VLOOKUP('таблица для прозвона'!$D41,'Сотрудники КЦ'!B:C,2,0)</f>
        <v>3455</v>
      </c>
      <c r="C41" s="5" t="s">
        <v>4</v>
      </c>
      <c r="D41" s="5" t="s">
        <v>10</v>
      </c>
    </row>
    <row r="42" ht="14.25" customHeight="1">
      <c r="A42" s="2">
        <v>197311.0</v>
      </c>
      <c r="B42" s="2">
        <f>VLOOKUP('таблица для прозвона'!$D42,'Сотрудники КЦ'!B:C,2,0)</f>
        <v>1187</v>
      </c>
      <c r="C42" s="3" t="s">
        <v>7</v>
      </c>
      <c r="D42" s="3" t="s">
        <v>8</v>
      </c>
    </row>
    <row r="43" ht="14.25" customHeight="1">
      <c r="A43" s="4">
        <v>197633.0</v>
      </c>
      <c r="B43" s="4">
        <f>VLOOKUP('таблица для прозвона'!$D43,'Сотрудники КЦ'!B:C,2,0)</f>
        <v>2557</v>
      </c>
      <c r="C43" s="5" t="s">
        <v>11</v>
      </c>
      <c r="D43" s="5" t="s">
        <v>5</v>
      </c>
    </row>
    <row r="44" ht="14.25" customHeight="1">
      <c r="A44" s="2">
        <v>200806.0</v>
      </c>
      <c r="B44" s="2">
        <f>VLOOKUP('таблица для прозвона'!$D44,'Сотрудники КЦ'!B:C,2,0)</f>
        <v>2557</v>
      </c>
      <c r="C44" s="3" t="s">
        <v>4</v>
      </c>
      <c r="D44" s="3" t="s">
        <v>5</v>
      </c>
    </row>
    <row r="45" ht="14.25" customHeight="1">
      <c r="A45" s="4">
        <v>201766.0</v>
      </c>
      <c r="B45" s="4">
        <f>VLOOKUP('таблица для прозвона'!$D45,'Сотрудники КЦ'!B:C,2,0)</f>
        <v>1187</v>
      </c>
      <c r="C45" s="5" t="s">
        <v>4</v>
      </c>
      <c r="D45" s="5" t="s">
        <v>8</v>
      </c>
    </row>
    <row r="46" ht="14.25" customHeight="1">
      <c r="A46" s="2">
        <v>205245.0</v>
      </c>
      <c r="B46" s="2">
        <f>VLOOKUP('таблица для прозвона'!$D46,'Сотрудники КЦ'!B:C,2,0)</f>
        <v>1187</v>
      </c>
      <c r="C46" s="3" t="s">
        <v>11</v>
      </c>
      <c r="D46" s="3" t="s">
        <v>8</v>
      </c>
    </row>
    <row r="47" ht="14.25" customHeight="1">
      <c r="A47" s="4">
        <v>206435.0</v>
      </c>
      <c r="B47" s="4">
        <f>VLOOKUP('таблица для прозвона'!$D47,'Сотрудники КЦ'!B:C,2,0)</f>
        <v>1187</v>
      </c>
      <c r="C47" s="5" t="s">
        <v>11</v>
      </c>
      <c r="D47" s="5" t="s">
        <v>8</v>
      </c>
    </row>
    <row r="48" ht="14.25" customHeight="1">
      <c r="A48" s="2">
        <v>209457.0</v>
      </c>
      <c r="B48" s="2">
        <f>VLOOKUP('таблица для прозвона'!$D48,'Сотрудники КЦ'!B:C,2,0)</f>
        <v>9431</v>
      </c>
      <c r="C48" s="3" t="s">
        <v>11</v>
      </c>
      <c r="D48" s="3" t="s">
        <v>13</v>
      </c>
    </row>
    <row r="49" ht="14.25" customHeight="1">
      <c r="A49" s="4">
        <v>210634.0</v>
      </c>
      <c r="B49" s="4">
        <f>VLOOKUP('таблица для прозвона'!$D49,'Сотрудники КЦ'!B:C,2,0)</f>
        <v>1187</v>
      </c>
      <c r="C49" s="5" t="s">
        <v>4</v>
      </c>
      <c r="D49" s="5" t="s">
        <v>8</v>
      </c>
    </row>
    <row r="50" ht="14.25" customHeight="1">
      <c r="A50" s="2">
        <v>213590.0</v>
      </c>
      <c r="B50" s="2">
        <f>VLOOKUP('таблица для прозвона'!$D50,'Сотрудники КЦ'!B:C,2,0)</f>
        <v>1187</v>
      </c>
      <c r="C50" s="3" t="s">
        <v>4</v>
      </c>
      <c r="D50" s="3" t="s">
        <v>8</v>
      </c>
    </row>
    <row r="51" ht="14.25" customHeight="1">
      <c r="A51" s="4">
        <v>219954.0</v>
      </c>
      <c r="B51" s="4">
        <f>VLOOKUP('таблица для прозвона'!$D51,'Сотрудники КЦ'!B:C,2,0)</f>
        <v>2557</v>
      </c>
      <c r="C51" s="5" t="s">
        <v>11</v>
      </c>
      <c r="D51" s="5" t="s">
        <v>5</v>
      </c>
    </row>
    <row r="52" ht="14.25" customHeight="1">
      <c r="A52" s="2">
        <v>225320.0</v>
      </c>
      <c r="B52" s="2">
        <f>VLOOKUP('таблица для прозвона'!$D52,'Сотрудники КЦ'!B:C,2,0)</f>
        <v>2557</v>
      </c>
      <c r="C52" s="3" t="s">
        <v>4</v>
      </c>
      <c r="D52" s="3" t="s">
        <v>5</v>
      </c>
    </row>
    <row r="53" ht="14.25" customHeight="1">
      <c r="A53" s="4">
        <v>226084.0</v>
      </c>
      <c r="B53" s="4">
        <f>VLOOKUP('таблица для прозвона'!$D53,'Сотрудники КЦ'!B:C,2,0)</f>
        <v>9431</v>
      </c>
      <c r="C53" s="5" t="s">
        <v>7</v>
      </c>
      <c r="D53" s="5" t="s">
        <v>13</v>
      </c>
    </row>
    <row r="54" ht="14.25" customHeight="1">
      <c r="A54" s="2">
        <v>228247.0</v>
      </c>
      <c r="B54" s="2">
        <f>VLOOKUP('таблица для прозвона'!$D54,'Сотрудники КЦ'!B:C,2,0)</f>
        <v>1187</v>
      </c>
      <c r="C54" s="3" t="s">
        <v>7</v>
      </c>
      <c r="D54" s="3" t="s">
        <v>8</v>
      </c>
    </row>
    <row r="55" ht="14.25" customHeight="1">
      <c r="A55" s="4">
        <v>245164.0</v>
      </c>
      <c r="B55" s="4">
        <f>VLOOKUP('таблица для прозвона'!$D55,'Сотрудники КЦ'!B:C,2,0)</f>
        <v>2557</v>
      </c>
      <c r="C55" s="5" t="s">
        <v>11</v>
      </c>
      <c r="D55" s="5" t="s">
        <v>5</v>
      </c>
    </row>
    <row r="56" ht="14.25" customHeight="1">
      <c r="A56" s="2">
        <v>246146.0</v>
      </c>
      <c r="B56" s="2">
        <f>VLOOKUP('таблица для прозвона'!$D56,'Сотрудники КЦ'!B:C,2,0)</f>
        <v>1187</v>
      </c>
      <c r="C56" s="3" t="s">
        <v>4</v>
      </c>
      <c r="D56" s="3" t="s">
        <v>8</v>
      </c>
    </row>
    <row r="57" ht="14.25" customHeight="1">
      <c r="A57" s="4">
        <v>248017.0</v>
      </c>
      <c r="B57" s="4">
        <f>VLOOKUP('таблица для прозвона'!$D57,'Сотрудники КЦ'!B:C,2,0)</f>
        <v>4536</v>
      </c>
      <c r="C57" s="5" t="s">
        <v>11</v>
      </c>
      <c r="D57" s="5" t="s">
        <v>12</v>
      </c>
    </row>
    <row r="58" ht="14.25" customHeight="1">
      <c r="A58" s="2">
        <v>249362.0</v>
      </c>
      <c r="B58" s="2">
        <f>VLOOKUP('таблица для прозвона'!$D58,'Сотрудники КЦ'!B:C,2,0)</f>
        <v>4536</v>
      </c>
      <c r="C58" s="3" t="s">
        <v>4</v>
      </c>
      <c r="D58" s="3" t="s">
        <v>12</v>
      </c>
    </row>
    <row r="59" ht="14.25" customHeight="1">
      <c r="A59" s="4">
        <v>256054.0</v>
      </c>
      <c r="B59" s="4">
        <f>VLOOKUP('таблица для прозвона'!$D59,'Сотрудники КЦ'!B:C,2,0)</f>
        <v>1187</v>
      </c>
      <c r="C59" s="5" t="s">
        <v>4</v>
      </c>
      <c r="D59" s="5" t="s">
        <v>8</v>
      </c>
    </row>
    <row r="60" ht="14.25" customHeight="1">
      <c r="A60" s="2">
        <v>258128.0</v>
      </c>
      <c r="B60" s="2">
        <f>VLOOKUP('таблица для прозвона'!$D60,'Сотрудники КЦ'!B:C,2,0)</f>
        <v>3455</v>
      </c>
      <c r="C60" s="3" t="s">
        <v>7</v>
      </c>
      <c r="D60" s="3" t="s">
        <v>6</v>
      </c>
    </row>
    <row r="61" ht="14.25" customHeight="1">
      <c r="A61" s="4">
        <v>265230.0</v>
      </c>
      <c r="B61" s="4">
        <f>VLOOKUP('таблица для прозвона'!$D61,'Сотрудники КЦ'!B:C,2,0)</f>
        <v>1187</v>
      </c>
      <c r="C61" s="5" t="s">
        <v>4</v>
      </c>
      <c r="D61" s="5" t="s">
        <v>8</v>
      </c>
    </row>
    <row r="62" ht="14.25" customHeight="1">
      <c r="A62" s="2">
        <v>268939.0</v>
      </c>
      <c r="B62" s="2">
        <f>VLOOKUP('таблица для прозвона'!$D62,'Сотрудники КЦ'!B:C,2,0)</f>
        <v>1187</v>
      </c>
      <c r="C62" s="3" t="s">
        <v>4</v>
      </c>
      <c r="D62" s="3" t="s">
        <v>8</v>
      </c>
    </row>
    <row r="63" ht="14.25" customHeight="1">
      <c r="A63" s="4">
        <v>269071.0</v>
      </c>
      <c r="B63" s="4">
        <f>VLOOKUP('таблица для прозвона'!$D63,'Сотрудники КЦ'!B:C,2,0)</f>
        <v>7654</v>
      </c>
      <c r="C63" s="5" t="s">
        <v>4</v>
      </c>
      <c r="D63" s="5" t="s">
        <v>9</v>
      </c>
    </row>
    <row r="64" ht="14.25" customHeight="1">
      <c r="A64" s="2">
        <v>269417.0</v>
      </c>
      <c r="B64" s="2">
        <f>VLOOKUP('таблица для прозвона'!$D64,'Сотрудники КЦ'!B:C,2,0)</f>
        <v>2557</v>
      </c>
      <c r="C64" s="3" t="s">
        <v>4</v>
      </c>
      <c r="D64" s="3" t="s">
        <v>5</v>
      </c>
    </row>
    <row r="65" ht="14.25" customHeight="1">
      <c r="A65" s="4">
        <v>270775.0</v>
      </c>
      <c r="B65" s="4">
        <f>VLOOKUP('таблица для прозвона'!$D65,'Сотрудники КЦ'!B:C,2,0)</f>
        <v>3455</v>
      </c>
      <c r="C65" s="5" t="s">
        <v>4</v>
      </c>
      <c r="D65" s="5" t="s">
        <v>6</v>
      </c>
    </row>
    <row r="66" ht="14.25" customHeight="1">
      <c r="A66" s="2">
        <v>273632.0</v>
      </c>
      <c r="B66" s="2">
        <f>VLOOKUP('таблица для прозвона'!$D66,'Сотрудники КЦ'!B:C,2,0)</f>
        <v>2557</v>
      </c>
      <c r="C66" s="3" t="s">
        <v>4</v>
      </c>
      <c r="D66" s="3" t="s">
        <v>5</v>
      </c>
    </row>
    <row r="67" ht="14.25" customHeight="1">
      <c r="A67" s="4">
        <v>277730.0</v>
      </c>
      <c r="B67" s="4">
        <f>VLOOKUP('таблица для прозвона'!$D67,'Сотрудники КЦ'!B:C,2,0)</f>
        <v>4536</v>
      </c>
      <c r="C67" s="5" t="s">
        <v>7</v>
      </c>
      <c r="D67" s="5" t="s">
        <v>12</v>
      </c>
    </row>
    <row r="68" ht="14.25" customHeight="1">
      <c r="A68" s="2">
        <v>281556.0</v>
      </c>
      <c r="B68" s="2">
        <f>VLOOKUP('таблица для прозвона'!$D68,'Сотрудники КЦ'!B:C,2,0)</f>
        <v>7654</v>
      </c>
      <c r="C68" s="3" t="s">
        <v>7</v>
      </c>
      <c r="D68" s="3" t="s">
        <v>9</v>
      </c>
    </row>
    <row r="69" ht="14.25" customHeight="1">
      <c r="A69" s="4">
        <v>282081.0</v>
      </c>
      <c r="B69" s="4">
        <f>VLOOKUP('таблица для прозвона'!$D69,'Сотрудники КЦ'!B:C,2,0)</f>
        <v>3455</v>
      </c>
      <c r="C69" s="5" t="s">
        <v>7</v>
      </c>
      <c r="D69" s="5" t="s">
        <v>6</v>
      </c>
    </row>
    <row r="70" ht="14.25" customHeight="1">
      <c r="A70" s="2">
        <v>284591.0</v>
      </c>
      <c r="B70" s="2">
        <f>VLOOKUP('таблица для прозвона'!$D70,'Сотрудники КЦ'!B:C,2,0)</f>
        <v>7654</v>
      </c>
      <c r="C70" s="3" t="s">
        <v>11</v>
      </c>
      <c r="D70" s="3" t="s">
        <v>9</v>
      </c>
    </row>
    <row r="71" ht="14.25" customHeight="1">
      <c r="A71" s="4">
        <v>284677.0</v>
      </c>
      <c r="B71" s="4">
        <f>VLOOKUP('таблица для прозвона'!$D71,'Сотрудники КЦ'!B:C,2,0)</f>
        <v>2557</v>
      </c>
      <c r="C71" s="5" t="s">
        <v>4</v>
      </c>
      <c r="D71" s="5" t="s">
        <v>5</v>
      </c>
    </row>
    <row r="72" ht="14.25" customHeight="1">
      <c r="A72" s="2">
        <v>287329.0</v>
      </c>
      <c r="B72" s="2">
        <f>VLOOKUP('таблица для прозвона'!$D72,'Сотрудники КЦ'!B:C,2,0)</f>
        <v>3455</v>
      </c>
      <c r="C72" s="3" t="s">
        <v>4</v>
      </c>
      <c r="D72" s="3" t="s">
        <v>10</v>
      </c>
    </row>
    <row r="73" ht="14.25" customHeight="1">
      <c r="A73" s="4">
        <v>287496.0</v>
      </c>
      <c r="B73" s="4">
        <f>VLOOKUP('таблица для прозвона'!$D73,'Сотрудники КЦ'!B:C,2,0)</f>
        <v>2557</v>
      </c>
      <c r="C73" s="5" t="s">
        <v>4</v>
      </c>
      <c r="D73" s="5" t="s">
        <v>5</v>
      </c>
    </row>
    <row r="74" ht="14.25" customHeight="1">
      <c r="A74" s="2">
        <v>287831.0</v>
      </c>
      <c r="B74" s="2">
        <f>VLOOKUP('таблица для прозвона'!$D74,'Сотрудники КЦ'!B:C,2,0)</f>
        <v>4536</v>
      </c>
      <c r="C74" s="3" t="s">
        <v>4</v>
      </c>
      <c r="D74" s="3" t="s">
        <v>12</v>
      </c>
    </row>
    <row r="75" ht="14.25" customHeight="1">
      <c r="A75" s="4">
        <v>294101.0</v>
      </c>
      <c r="B75" s="4">
        <f>VLOOKUP('таблица для прозвона'!$D75,'Сотрудники КЦ'!B:C,2,0)</f>
        <v>3455</v>
      </c>
      <c r="C75" s="5" t="s">
        <v>11</v>
      </c>
      <c r="D75" s="5" t="s">
        <v>10</v>
      </c>
    </row>
    <row r="76" ht="14.25" customHeight="1">
      <c r="A76" s="2">
        <v>295030.0</v>
      </c>
      <c r="B76" s="2">
        <f>VLOOKUP('таблица для прозвона'!$D76,'Сотрудники КЦ'!B:C,2,0)</f>
        <v>3455</v>
      </c>
      <c r="C76" s="3" t="s">
        <v>4</v>
      </c>
      <c r="D76" s="3" t="s">
        <v>10</v>
      </c>
    </row>
    <row r="77" ht="14.25" customHeight="1">
      <c r="A77" s="4">
        <v>300119.0</v>
      </c>
      <c r="B77" s="4">
        <f>VLOOKUP('таблица для прозвона'!$D77,'Сотрудники КЦ'!B:C,2,0)</f>
        <v>4536</v>
      </c>
      <c r="C77" s="5" t="s">
        <v>11</v>
      </c>
      <c r="D77" s="5" t="s">
        <v>12</v>
      </c>
    </row>
    <row r="78" ht="14.25" customHeight="1">
      <c r="A78" s="2">
        <v>301382.0</v>
      </c>
      <c r="B78" s="2">
        <f>VLOOKUP('таблица для прозвона'!$D78,'Сотрудники КЦ'!B:C,2,0)</f>
        <v>1187</v>
      </c>
      <c r="C78" s="3" t="s">
        <v>4</v>
      </c>
      <c r="D78" s="3" t="s">
        <v>8</v>
      </c>
    </row>
    <row r="79" ht="14.25" customHeight="1">
      <c r="A79" s="4">
        <v>301521.0</v>
      </c>
      <c r="B79" s="4">
        <f>VLOOKUP('таблица для прозвона'!$D79,'Сотрудники КЦ'!B:C,2,0)</f>
        <v>1187</v>
      </c>
      <c r="C79" s="5" t="s">
        <v>11</v>
      </c>
      <c r="D79" s="5" t="s">
        <v>8</v>
      </c>
    </row>
    <row r="80" ht="14.25" customHeight="1">
      <c r="A80" s="2">
        <v>310131.0</v>
      </c>
      <c r="B80" s="2">
        <f>VLOOKUP('таблица для прозвона'!$D80,'Сотрудники КЦ'!B:C,2,0)</f>
        <v>4536</v>
      </c>
      <c r="C80" s="3" t="s">
        <v>4</v>
      </c>
      <c r="D80" s="3" t="s">
        <v>12</v>
      </c>
    </row>
    <row r="81" ht="14.25" customHeight="1">
      <c r="A81" s="4">
        <v>315650.0</v>
      </c>
      <c r="B81" s="4">
        <f>VLOOKUP('таблица для прозвона'!$D81,'Сотрудники КЦ'!B:C,2,0)</f>
        <v>1187</v>
      </c>
      <c r="C81" s="5" t="s">
        <v>4</v>
      </c>
      <c r="D81" s="5" t="s">
        <v>8</v>
      </c>
    </row>
    <row r="82" ht="14.25" customHeight="1">
      <c r="A82" s="2">
        <v>315947.0</v>
      </c>
      <c r="B82" s="2">
        <f>VLOOKUP('таблица для прозвона'!$D82,'Сотрудники КЦ'!B:C,2,0)</f>
        <v>1187</v>
      </c>
      <c r="C82" s="3" t="s">
        <v>4</v>
      </c>
      <c r="D82" s="3" t="s">
        <v>8</v>
      </c>
    </row>
    <row r="83" ht="14.25" customHeight="1">
      <c r="A83" s="4">
        <v>321841.0</v>
      </c>
      <c r="B83" s="4">
        <f>VLOOKUP('таблица для прозвона'!$D83,'Сотрудники КЦ'!B:C,2,0)</f>
        <v>4536</v>
      </c>
      <c r="C83" s="5" t="s">
        <v>7</v>
      </c>
      <c r="D83" s="5" t="s">
        <v>12</v>
      </c>
    </row>
    <row r="84" ht="14.25" customHeight="1">
      <c r="A84" s="2">
        <v>323680.0</v>
      </c>
      <c r="B84" s="2">
        <f>VLOOKUP('таблица для прозвона'!$D84,'Сотрудники КЦ'!B:C,2,0)</f>
        <v>2557</v>
      </c>
      <c r="C84" s="3" t="s">
        <v>4</v>
      </c>
      <c r="D84" s="3" t="s">
        <v>5</v>
      </c>
    </row>
    <row r="85" ht="14.25" customHeight="1">
      <c r="A85" s="4">
        <v>325299.0</v>
      </c>
      <c r="B85" s="4">
        <f>VLOOKUP('таблица для прозвона'!$D85,'Сотрудники КЦ'!B:C,2,0)</f>
        <v>2557</v>
      </c>
      <c r="C85" s="5" t="s">
        <v>4</v>
      </c>
      <c r="D85" s="5" t="s">
        <v>5</v>
      </c>
    </row>
    <row r="86" ht="14.25" customHeight="1">
      <c r="A86" s="2">
        <v>325644.0</v>
      </c>
      <c r="B86" s="2">
        <f>VLOOKUP('таблица для прозвона'!$D86,'Сотрудники КЦ'!B:C,2,0)</f>
        <v>3455</v>
      </c>
      <c r="C86" s="3" t="s">
        <v>4</v>
      </c>
      <c r="D86" s="3" t="s">
        <v>6</v>
      </c>
    </row>
    <row r="87" ht="14.25" customHeight="1">
      <c r="A87" s="4">
        <v>340038.0</v>
      </c>
      <c r="B87" s="4">
        <f>VLOOKUP('таблица для прозвона'!$D87,'Сотрудники КЦ'!B:C,2,0)</f>
        <v>3455</v>
      </c>
      <c r="C87" s="5" t="s">
        <v>7</v>
      </c>
      <c r="D87" s="5" t="s">
        <v>10</v>
      </c>
    </row>
    <row r="88" ht="14.25" customHeight="1">
      <c r="A88" s="2">
        <v>343351.0</v>
      </c>
      <c r="B88" s="2">
        <f>VLOOKUP('таблица для прозвона'!$D88,'Сотрудники КЦ'!B:C,2,0)</f>
        <v>7654</v>
      </c>
      <c r="C88" s="3" t="s">
        <v>7</v>
      </c>
      <c r="D88" s="3" t="s">
        <v>9</v>
      </c>
    </row>
    <row r="89" ht="14.25" customHeight="1">
      <c r="A89" s="4">
        <v>343831.0</v>
      </c>
      <c r="B89" s="4">
        <f>VLOOKUP('таблица для прозвона'!$D89,'Сотрудники КЦ'!B:C,2,0)</f>
        <v>2557</v>
      </c>
      <c r="C89" s="5" t="s">
        <v>4</v>
      </c>
      <c r="D89" s="5" t="s">
        <v>5</v>
      </c>
    </row>
    <row r="90" ht="14.25" customHeight="1">
      <c r="A90" s="2">
        <v>344722.0</v>
      </c>
      <c r="B90" s="2">
        <f>VLOOKUP('таблица для прозвона'!$D90,'Сотрудники КЦ'!B:C,2,0)</f>
        <v>7654</v>
      </c>
      <c r="C90" s="3" t="s">
        <v>4</v>
      </c>
      <c r="D90" s="3" t="s">
        <v>9</v>
      </c>
    </row>
    <row r="91" ht="14.25" customHeight="1">
      <c r="A91" s="4">
        <v>348070.0</v>
      </c>
      <c r="B91" s="4">
        <f>VLOOKUP('таблица для прозвона'!$D91,'Сотрудники КЦ'!B:C,2,0)</f>
        <v>3455</v>
      </c>
      <c r="C91" s="5" t="s">
        <v>11</v>
      </c>
      <c r="D91" s="5" t="s">
        <v>6</v>
      </c>
    </row>
    <row r="92" ht="14.25" customHeight="1">
      <c r="A92" s="2">
        <v>348703.0</v>
      </c>
      <c r="B92" s="2">
        <f>VLOOKUP('таблица для прозвона'!$D92,'Сотрудники КЦ'!B:C,2,0)</f>
        <v>4536</v>
      </c>
      <c r="C92" s="3" t="s">
        <v>4</v>
      </c>
      <c r="D92" s="3" t="s">
        <v>12</v>
      </c>
    </row>
    <row r="93" ht="14.25" customHeight="1">
      <c r="A93" s="4">
        <v>348735.0</v>
      </c>
      <c r="B93" s="4">
        <f>VLOOKUP('таблица для прозвона'!$D93,'Сотрудники КЦ'!B:C,2,0)</f>
        <v>7654</v>
      </c>
      <c r="C93" s="5" t="s">
        <v>4</v>
      </c>
      <c r="D93" s="5" t="s">
        <v>9</v>
      </c>
    </row>
    <row r="94" ht="14.25" customHeight="1">
      <c r="A94" s="2">
        <v>349720.0</v>
      </c>
      <c r="B94" s="2">
        <f>VLOOKUP('таблица для прозвона'!$D94,'Сотрудники КЦ'!B:C,2,0)</f>
        <v>2557</v>
      </c>
      <c r="C94" s="3" t="s">
        <v>4</v>
      </c>
      <c r="D94" s="3" t="s">
        <v>5</v>
      </c>
    </row>
    <row r="95" ht="14.25" customHeight="1">
      <c r="A95" s="4">
        <v>352570.0</v>
      </c>
      <c r="B95" s="4">
        <f>VLOOKUP('таблица для прозвона'!$D95,'Сотрудники КЦ'!B:C,2,0)</f>
        <v>2557</v>
      </c>
      <c r="C95" s="5" t="s">
        <v>4</v>
      </c>
      <c r="D95" s="5" t="s">
        <v>5</v>
      </c>
    </row>
    <row r="96" ht="14.25" customHeight="1">
      <c r="A96" s="2">
        <v>355511.0</v>
      </c>
      <c r="B96" s="2">
        <f>VLOOKUP('таблица для прозвона'!$D96,'Сотрудники КЦ'!B:C,2,0)</f>
        <v>1187</v>
      </c>
      <c r="C96" s="3" t="s">
        <v>7</v>
      </c>
      <c r="D96" s="3" t="s">
        <v>8</v>
      </c>
    </row>
    <row r="97" ht="14.25" customHeight="1">
      <c r="A97" s="4">
        <v>358431.0</v>
      </c>
      <c r="B97" s="4">
        <f>VLOOKUP('таблица для прозвона'!$D97,'Сотрудники КЦ'!B:C,2,0)</f>
        <v>2557</v>
      </c>
      <c r="C97" s="5" t="s">
        <v>11</v>
      </c>
      <c r="D97" s="5" t="s">
        <v>5</v>
      </c>
    </row>
    <row r="98" ht="14.25" customHeight="1">
      <c r="A98" s="2">
        <v>365240.0</v>
      </c>
      <c r="B98" s="2">
        <f>VLOOKUP('таблица для прозвона'!$D98,'Сотрудники КЦ'!B:C,2,0)</f>
        <v>7654</v>
      </c>
      <c r="C98" s="3" t="s">
        <v>4</v>
      </c>
      <c r="D98" s="3" t="s">
        <v>9</v>
      </c>
    </row>
    <row r="99" ht="14.25" customHeight="1">
      <c r="A99" s="4">
        <v>376257.0</v>
      </c>
      <c r="B99" s="4">
        <f>VLOOKUP('таблица для прозвона'!$D99,'Сотрудники КЦ'!B:C,2,0)</f>
        <v>2557</v>
      </c>
      <c r="C99" s="5" t="s">
        <v>4</v>
      </c>
      <c r="D99" s="5" t="s">
        <v>5</v>
      </c>
    </row>
    <row r="100" ht="14.25" customHeight="1">
      <c r="A100" s="2">
        <v>376521.0</v>
      </c>
      <c r="B100" s="2">
        <f>VLOOKUP('таблица для прозвона'!$D100,'Сотрудники КЦ'!B:C,2,0)</f>
        <v>1187</v>
      </c>
      <c r="C100" s="3" t="s">
        <v>4</v>
      </c>
      <c r="D100" s="3" t="s">
        <v>8</v>
      </c>
    </row>
    <row r="101" ht="14.25" customHeight="1">
      <c r="A101" s="4">
        <v>376671.0</v>
      </c>
      <c r="B101" s="4">
        <f>VLOOKUP('таблица для прозвона'!$D101,'Сотрудники КЦ'!B:C,2,0)</f>
        <v>1187</v>
      </c>
      <c r="C101" s="5" t="s">
        <v>11</v>
      </c>
      <c r="D101" s="5" t="s">
        <v>8</v>
      </c>
    </row>
    <row r="102" ht="14.25" customHeight="1">
      <c r="A102" s="2">
        <v>380594.0</v>
      </c>
      <c r="B102" s="2">
        <f>VLOOKUP('таблица для прозвона'!$D102,'Сотрудники КЦ'!B:C,2,0)</f>
        <v>7654</v>
      </c>
      <c r="C102" s="3" t="s">
        <v>11</v>
      </c>
      <c r="D102" s="3" t="s">
        <v>9</v>
      </c>
    </row>
    <row r="103" ht="14.25" customHeight="1">
      <c r="A103" s="4">
        <v>381528.0</v>
      </c>
      <c r="B103" s="4">
        <f>VLOOKUP('таблица для прозвона'!$D103,'Сотрудники КЦ'!B:C,2,0)</f>
        <v>7654</v>
      </c>
      <c r="C103" s="5" t="s">
        <v>4</v>
      </c>
      <c r="D103" s="5" t="s">
        <v>9</v>
      </c>
    </row>
    <row r="104" ht="14.25" customHeight="1">
      <c r="A104" s="2">
        <v>382614.0</v>
      </c>
      <c r="B104" s="2">
        <f>VLOOKUP('таблица для прозвона'!$D104,'Сотрудники КЦ'!B:C,2,0)</f>
        <v>1187</v>
      </c>
      <c r="C104" s="3" t="s">
        <v>4</v>
      </c>
      <c r="D104" s="3" t="s">
        <v>8</v>
      </c>
    </row>
    <row r="105" ht="14.25" customHeight="1">
      <c r="A105" s="4">
        <v>383139.0</v>
      </c>
      <c r="B105" s="4">
        <f>VLOOKUP('таблица для прозвона'!$D105,'Сотрудники КЦ'!B:C,2,0)</f>
        <v>4536</v>
      </c>
      <c r="C105" s="5" t="s">
        <v>4</v>
      </c>
      <c r="D105" s="5" t="s">
        <v>12</v>
      </c>
    </row>
    <row r="106" ht="14.25" customHeight="1">
      <c r="A106" s="2">
        <v>383289.0</v>
      </c>
      <c r="B106" s="2">
        <f>VLOOKUP('таблица для прозвона'!$D106,'Сотрудники КЦ'!B:C,2,0)</f>
        <v>3455</v>
      </c>
      <c r="C106" s="3" t="s">
        <v>4</v>
      </c>
      <c r="D106" s="3" t="s">
        <v>10</v>
      </c>
    </row>
    <row r="107" ht="14.25" customHeight="1">
      <c r="A107" s="4">
        <v>386188.0</v>
      </c>
      <c r="B107" s="4">
        <f>VLOOKUP('таблица для прозвона'!$D107,'Сотрудники КЦ'!B:C,2,0)</f>
        <v>2557</v>
      </c>
      <c r="C107" s="5" t="s">
        <v>4</v>
      </c>
      <c r="D107" s="5" t="s">
        <v>5</v>
      </c>
    </row>
    <row r="108" ht="14.25" customHeight="1">
      <c r="A108" s="2">
        <v>391047.0</v>
      </c>
      <c r="B108" s="2">
        <f>VLOOKUP('таблица для прозвона'!$D108,'Сотрудники КЦ'!B:C,2,0)</f>
        <v>3455</v>
      </c>
      <c r="C108" s="3" t="s">
        <v>4</v>
      </c>
      <c r="D108" s="3" t="s">
        <v>10</v>
      </c>
    </row>
    <row r="109" ht="14.25" customHeight="1">
      <c r="A109" s="4">
        <v>392569.0</v>
      </c>
      <c r="B109" s="4">
        <f>VLOOKUP('таблица для прозвона'!$D109,'Сотрудники КЦ'!B:C,2,0)</f>
        <v>7654</v>
      </c>
      <c r="C109" s="5" t="s">
        <v>11</v>
      </c>
      <c r="D109" s="5" t="s">
        <v>9</v>
      </c>
    </row>
    <row r="110" ht="14.25" customHeight="1">
      <c r="A110" s="2">
        <v>394406.0</v>
      </c>
      <c r="B110" s="2">
        <f>VLOOKUP('таблица для прозвона'!$D110,'Сотрудники КЦ'!B:C,2,0)</f>
        <v>3455</v>
      </c>
      <c r="C110" s="3" t="s">
        <v>4</v>
      </c>
      <c r="D110" s="3" t="s">
        <v>6</v>
      </c>
    </row>
    <row r="111" ht="14.25" customHeight="1">
      <c r="A111" s="4">
        <v>395116.0</v>
      </c>
      <c r="B111" s="4">
        <f>VLOOKUP('таблица для прозвона'!$D111,'Сотрудники КЦ'!B:C,2,0)</f>
        <v>2557</v>
      </c>
      <c r="C111" s="5" t="s">
        <v>7</v>
      </c>
      <c r="D111" s="5" t="s">
        <v>5</v>
      </c>
    </row>
    <row r="112" ht="14.25" customHeight="1">
      <c r="A112" s="2">
        <v>395679.0</v>
      </c>
      <c r="B112" s="2">
        <f>VLOOKUP('таблица для прозвона'!$D112,'Сотрудники КЦ'!B:C,2,0)</f>
        <v>4536</v>
      </c>
      <c r="C112" s="3" t="s">
        <v>4</v>
      </c>
      <c r="D112" s="3" t="s">
        <v>12</v>
      </c>
    </row>
    <row r="113" ht="14.25" customHeight="1">
      <c r="A113" s="4">
        <v>402062.0</v>
      </c>
      <c r="B113" s="4">
        <f>VLOOKUP('таблица для прозвона'!$D113,'Сотрудники КЦ'!B:C,2,0)</f>
        <v>1187</v>
      </c>
      <c r="C113" s="5" t="s">
        <v>4</v>
      </c>
      <c r="D113" s="5" t="s">
        <v>8</v>
      </c>
    </row>
    <row r="114" ht="14.25" customHeight="1">
      <c r="A114" s="2">
        <v>406371.0</v>
      </c>
      <c r="B114" s="2">
        <f>VLOOKUP('таблица для прозвона'!$D114,'Сотрудники КЦ'!B:C,2,0)</f>
        <v>1187</v>
      </c>
      <c r="C114" s="3" t="s">
        <v>7</v>
      </c>
      <c r="D114" s="3" t="s">
        <v>8</v>
      </c>
    </row>
    <row r="115" ht="14.25" customHeight="1">
      <c r="A115" s="4">
        <v>408047.0</v>
      </c>
      <c r="B115" s="4">
        <f>VLOOKUP('таблица для прозвона'!$D115,'Сотрудники КЦ'!B:C,2,0)</f>
        <v>1187</v>
      </c>
      <c r="C115" s="5" t="s">
        <v>11</v>
      </c>
      <c r="D115" s="5" t="s">
        <v>8</v>
      </c>
    </row>
    <row r="116" ht="14.25" customHeight="1">
      <c r="A116" s="2">
        <v>408590.0</v>
      </c>
      <c r="B116" s="2">
        <f>VLOOKUP('таблица для прозвона'!$D116,'Сотрудники КЦ'!B:C,2,0)</f>
        <v>1187</v>
      </c>
      <c r="C116" s="3" t="s">
        <v>4</v>
      </c>
      <c r="D116" s="3" t="s">
        <v>8</v>
      </c>
    </row>
    <row r="117" ht="14.25" customHeight="1">
      <c r="A117" s="4">
        <v>410014.0</v>
      </c>
      <c r="B117" s="4">
        <f>VLOOKUP('таблица для прозвона'!$D117,'Сотрудники КЦ'!B:C,2,0)</f>
        <v>9431</v>
      </c>
      <c r="C117" s="5" t="s">
        <v>4</v>
      </c>
      <c r="D117" s="5" t="s">
        <v>13</v>
      </c>
    </row>
    <row r="118" ht="14.25" customHeight="1">
      <c r="A118" s="2">
        <v>410463.0</v>
      </c>
      <c r="B118" s="2">
        <f>VLOOKUP('таблица для прозвона'!$D118,'Сотрудники КЦ'!B:C,2,0)</f>
        <v>1187</v>
      </c>
      <c r="C118" s="3" t="s">
        <v>4</v>
      </c>
      <c r="D118" s="3" t="s">
        <v>8</v>
      </c>
    </row>
    <row r="119" ht="14.25" customHeight="1">
      <c r="A119" s="4">
        <v>411463.0</v>
      </c>
      <c r="B119" s="4">
        <f>VLOOKUP('таблица для прозвона'!$D119,'Сотрудники КЦ'!B:C,2,0)</f>
        <v>1187</v>
      </c>
      <c r="C119" s="5" t="s">
        <v>11</v>
      </c>
      <c r="D119" s="5" t="s">
        <v>8</v>
      </c>
    </row>
    <row r="120" ht="14.25" customHeight="1">
      <c r="A120" s="2">
        <v>414183.0</v>
      </c>
      <c r="B120" s="2">
        <f>VLOOKUP('таблица для прозвона'!$D120,'Сотрудники КЦ'!B:C,2,0)</f>
        <v>9431</v>
      </c>
      <c r="C120" s="3" t="s">
        <v>7</v>
      </c>
      <c r="D120" s="3" t="s">
        <v>13</v>
      </c>
    </row>
    <row r="121" ht="14.25" customHeight="1">
      <c r="A121" s="4">
        <v>416547.0</v>
      </c>
      <c r="B121" s="4">
        <f>VLOOKUP('таблица для прозвона'!$D121,'Сотрудники КЦ'!B:C,2,0)</f>
        <v>1187</v>
      </c>
      <c r="C121" s="5" t="s">
        <v>4</v>
      </c>
      <c r="D121" s="5" t="s">
        <v>8</v>
      </c>
    </row>
    <row r="122" ht="14.25" customHeight="1">
      <c r="A122" s="2">
        <v>420894.0</v>
      </c>
      <c r="B122" s="2">
        <f>VLOOKUP('таблица для прозвона'!$D122,'Сотрудники КЦ'!B:C,2,0)</f>
        <v>3455</v>
      </c>
      <c r="C122" s="3" t="s">
        <v>11</v>
      </c>
      <c r="D122" s="3" t="s">
        <v>10</v>
      </c>
    </row>
    <row r="123" ht="14.25" customHeight="1">
      <c r="A123" s="4">
        <v>429983.0</v>
      </c>
      <c r="B123" s="4">
        <f>VLOOKUP('таблица для прозвона'!$D123,'Сотрудники КЦ'!B:C,2,0)</f>
        <v>1187</v>
      </c>
      <c r="C123" s="5" t="s">
        <v>11</v>
      </c>
      <c r="D123" s="5" t="s">
        <v>8</v>
      </c>
    </row>
    <row r="124" ht="14.25" customHeight="1">
      <c r="A124" s="2">
        <v>432069.0</v>
      </c>
      <c r="B124" s="2">
        <f>VLOOKUP('таблица для прозвона'!$D124,'Сотрудники КЦ'!B:C,2,0)</f>
        <v>4536</v>
      </c>
      <c r="C124" s="3" t="s">
        <v>7</v>
      </c>
      <c r="D124" s="3" t="s">
        <v>12</v>
      </c>
    </row>
    <row r="125" ht="14.25" customHeight="1">
      <c r="A125" s="4">
        <v>434958.0</v>
      </c>
      <c r="B125" s="4">
        <f>VLOOKUP('таблица для прозвона'!$D125,'Сотрудники КЦ'!B:C,2,0)</f>
        <v>7654</v>
      </c>
      <c r="C125" s="5" t="s">
        <v>11</v>
      </c>
      <c r="D125" s="5" t="s">
        <v>9</v>
      </c>
    </row>
    <row r="126" ht="14.25" customHeight="1">
      <c r="A126" s="2">
        <v>435334.0</v>
      </c>
      <c r="B126" s="2">
        <f>VLOOKUP('таблица для прозвона'!$D126,'Сотрудники КЦ'!B:C,2,0)</f>
        <v>1187</v>
      </c>
      <c r="C126" s="3" t="s">
        <v>4</v>
      </c>
      <c r="D126" s="3" t="s">
        <v>8</v>
      </c>
    </row>
    <row r="127" ht="14.25" customHeight="1">
      <c r="A127" s="4">
        <v>441507.0</v>
      </c>
      <c r="B127" s="4">
        <f>VLOOKUP('таблица для прозвона'!$D127,'Сотрудники КЦ'!B:C,2,0)</f>
        <v>3455</v>
      </c>
      <c r="C127" s="5" t="s">
        <v>4</v>
      </c>
      <c r="D127" s="5" t="s">
        <v>10</v>
      </c>
    </row>
    <row r="128" ht="14.25" customHeight="1">
      <c r="A128" s="2">
        <v>442715.0</v>
      </c>
      <c r="B128" s="2">
        <f>VLOOKUP('таблица для прозвона'!$D128,'Сотрудники КЦ'!B:C,2,0)</f>
        <v>9431</v>
      </c>
      <c r="C128" s="3" t="s">
        <v>4</v>
      </c>
      <c r="D128" s="3" t="s">
        <v>13</v>
      </c>
    </row>
    <row r="129" ht="14.25" customHeight="1">
      <c r="A129" s="4">
        <v>443445.0</v>
      </c>
      <c r="B129" s="4">
        <f>VLOOKUP('таблица для прозвона'!$D129,'Сотрудники КЦ'!B:C,2,0)</f>
        <v>4536</v>
      </c>
      <c r="C129" s="5" t="s">
        <v>11</v>
      </c>
      <c r="D129" s="5" t="s">
        <v>12</v>
      </c>
    </row>
    <row r="130" ht="14.25" customHeight="1">
      <c r="A130" s="2">
        <v>445418.0</v>
      </c>
      <c r="B130" s="2">
        <f>VLOOKUP('таблица для прозвона'!$D130,'Сотрудники КЦ'!B:C,2,0)</f>
        <v>9431</v>
      </c>
      <c r="C130" s="3" t="s">
        <v>7</v>
      </c>
      <c r="D130" s="3" t="s">
        <v>13</v>
      </c>
    </row>
    <row r="131" ht="14.25" customHeight="1">
      <c r="A131" s="4">
        <v>448253.0</v>
      </c>
      <c r="B131" s="4">
        <f>VLOOKUP('таблица для прозвона'!$D131,'Сотрудники КЦ'!B:C,2,0)</f>
        <v>1187</v>
      </c>
      <c r="C131" s="5" t="s">
        <v>7</v>
      </c>
      <c r="D131" s="5" t="s">
        <v>8</v>
      </c>
    </row>
    <row r="132" ht="14.25" customHeight="1">
      <c r="A132" s="2">
        <v>450809.0</v>
      </c>
      <c r="B132" s="2">
        <f>VLOOKUP('таблица для прозвона'!$D132,'Сотрудники КЦ'!B:C,2,0)</f>
        <v>1187</v>
      </c>
      <c r="C132" s="3" t="s">
        <v>7</v>
      </c>
      <c r="D132" s="3" t="s">
        <v>8</v>
      </c>
    </row>
    <row r="133" ht="14.25" customHeight="1">
      <c r="A133" s="4">
        <v>454278.0</v>
      </c>
      <c r="B133" s="4">
        <f>VLOOKUP('таблица для прозвона'!$D133,'Сотрудники КЦ'!B:C,2,0)</f>
        <v>2557</v>
      </c>
      <c r="C133" s="5" t="s">
        <v>4</v>
      </c>
      <c r="D133" s="5" t="s">
        <v>5</v>
      </c>
    </row>
    <row r="134" ht="14.25" customHeight="1">
      <c r="A134" s="2">
        <v>454857.0</v>
      </c>
      <c r="B134" s="2">
        <f>VLOOKUP('таблица для прозвона'!$D134,'Сотрудники КЦ'!B:C,2,0)</f>
        <v>3455</v>
      </c>
      <c r="C134" s="3" t="s">
        <v>11</v>
      </c>
      <c r="D134" s="3" t="s">
        <v>10</v>
      </c>
    </row>
    <row r="135" ht="14.25" customHeight="1">
      <c r="A135" s="4">
        <v>455519.0</v>
      </c>
      <c r="B135" s="4">
        <f>VLOOKUP('таблица для прозвона'!$D135,'Сотрудники КЦ'!B:C,2,0)</f>
        <v>3455</v>
      </c>
      <c r="C135" s="5" t="s">
        <v>7</v>
      </c>
      <c r="D135" s="5" t="s">
        <v>10</v>
      </c>
    </row>
    <row r="136" ht="14.25" customHeight="1">
      <c r="A136" s="2">
        <v>457834.0</v>
      </c>
      <c r="B136" s="2">
        <f>VLOOKUP('таблица для прозвона'!$D136,'Сотрудники КЦ'!B:C,2,0)</f>
        <v>1187</v>
      </c>
      <c r="C136" s="3" t="s">
        <v>4</v>
      </c>
      <c r="D136" s="3" t="s">
        <v>8</v>
      </c>
    </row>
    <row r="137" ht="14.25" customHeight="1">
      <c r="A137" s="4">
        <v>458793.0</v>
      </c>
      <c r="B137" s="4">
        <f>VLOOKUP('таблица для прозвона'!$D137,'Сотрудники КЦ'!B:C,2,0)</f>
        <v>7654</v>
      </c>
      <c r="C137" s="5" t="s">
        <v>7</v>
      </c>
      <c r="D137" s="5" t="s">
        <v>9</v>
      </c>
    </row>
    <row r="138" ht="14.25" customHeight="1">
      <c r="A138" s="2">
        <v>461455.0</v>
      </c>
      <c r="B138" s="2">
        <f>VLOOKUP('таблица для прозвона'!$D138,'Сотрудники КЦ'!B:C,2,0)</f>
        <v>1187</v>
      </c>
      <c r="C138" s="3" t="s">
        <v>11</v>
      </c>
      <c r="D138" s="3" t="s">
        <v>8</v>
      </c>
    </row>
    <row r="139" ht="14.25" customHeight="1">
      <c r="A139" s="4">
        <v>467633.0</v>
      </c>
      <c r="B139" s="4">
        <f>VLOOKUP('таблица для прозвона'!$D139,'Сотрудники КЦ'!B:C,2,0)</f>
        <v>3455</v>
      </c>
      <c r="C139" s="5" t="s">
        <v>4</v>
      </c>
      <c r="D139" s="5" t="s">
        <v>10</v>
      </c>
    </row>
    <row r="140" ht="14.25" customHeight="1">
      <c r="A140" s="2">
        <v>470514.0</v>
      </c>
      <c r="B140" s="2">
        <f>VLOOKUP('таблица для прозвона'!$D140,'Сотрудники КЦ'!B:C,2,0)</f>
        <v>1187</v>
      </c>
      <c r="C140" s="3" t="s">
        <v>4</v>
      </c>
      <c r="D140" s="3" t="s">
        <v>8</v>
      </c>
    </row>
    <row r="141" ht="14.25" customHeight="1">
      <c r="A141" s="4">
        <v>475154.0</v>
      </c>
      <c r="B141" s="4">
        <f>VLOOKUP('таблица для прозвона'!$D141,'Сотрудники КЦ'!B:C,2,0)</f>
        <v>3455</v>
      </c>
      <c r="C141" s="5" t="s">
        <v>4</v>
      </c>
      <c r="D141" s="5" t="s">
        <v>10</v>
      </c>
    </row>
    <row r="142" ht="14.25" customHeight="1">
      <c r="A142" s="2">
        <v>476092.0</v>
      </c>
      <c r="B142" s="2">
        <f>VLOOKUP('таблица для прозвона'!$D142,'Сотрудники КЦ'!B:C,2,0)</f>
        <v>7654</v>
      </c>
      <c r="C142" s="3" t="s">
        <v>4</v>
      </c>
      <c r="D142" s="3" t="s">
        <v>9</v>
      </c>
    </row>
    <row r="143" ht="14.25" customHeight="1">
      <c r="A143" s="4">
        <v>482129.0</v>
      </c>
      <c r="B143" s="4">
        <f>VLOOKUP('таблица для прозвона'!$D143,'Сотрудники КЦ'!B:C,2,0)</f>
        <v>4536</v>
      </c>
      <c r="C143" s="5" t="s">
        <v>4</v>
      </c>
      <c r="D143" s="5" t="s">
        <v>12</v>
      </c>
    </row>
    <row r="144" ht="14.25" customHeight="1">
      <c r="A144" s="2">
        <v>487693.0</v>
      </c>
      <c r="B144" s="2">
        <f>VLOOKUP('таблица для прозвона'!$D144,'Сотрудники КЦ'!B:C,2,0)</f>
        <v>3455</v>
      </c>
      <c r="C144" s="3" t="s">
        <v>4</v>
      </c>
      <c r="D144" s="3" t="s">
        <v>6</v>
      </c>
    </row>
    <row r="145" ht="14.25" customHeight="1">
      <c r="A145" s="4">
        <v>488356.0</v>
      </c>
      <c r="B145" s="4">
        <f>VLOOKUP('таблица для прозвона'!$D145,'Сотрудники КЦ'!B:C,2,0)</f>
        <v>1187</v>
      </c>
      <c r="C145" s="5" t="s">
        <v>4</v>
      </c>
      <c r="D145" s="5" t="s">
        <v>8</v>
      </c>
    </row>
    <row r="146" ht="14.25" customHeight="1">
      <c r="A146" s="2">
        <v>488849.0</v>
      </c>
      <c r="B146" s="2">
        <f>VLOOKUP('таблица для прозвона'!$D146,'Сотрудники КЦ'!B:C,2,0)</f>
        <v>2557</v>
      </c>
      <c r="C146" s="3" t="s">
        <v>4</v>
      </c>
      <c r="D146" s="3" t="s">
        <v>5</v>
      </c>
    </row>
    <row r="147" ht="14.25" customHeight="1">
      <c r="A147" s="4">
        <v>490405.0</v>
      </c>
      <c r="B147" s="4">
        <f>VLOOKUP('таблица для прозвона'!$D147,'Сотрудники КЦ'!B:C,2,0)</f>
        <v>2557</v>
      </c>
      <c r="C147" s="5" t="s">
        <v>4</v>
      </c>
      <c r="D147" s="5" t="s">
        <v>5</v>
      </c>
    </row>
    <row r="148" ht="14.25" customHeight="1">
      <c r="A148" s="2">
        <v>491117.0</v>
      </c>
      <c r="B148" s="2">
        <f>VLOOKUP('таблица для прозвона'!$D148,'Сотрудники КЦ'!B:C,2,0)</f>
        <v>7654</v>
      </c>
      <c r="C148" s="3" t="s">
        <v>11</v>
      </c>
      <c r="D148" s="3" t="s">
        <v>9</v>
      </c>
    </row>
    <row r="149" ht="14.25" customHeight="1">
      <c r="A149" s="4">
        <v>491768.0</v>
      </c>
      <c r="B149" s="4">
        <f>VLOOKUP('таблица для прозвона'!$D149,'Сотрудники КЦ'!B:C,2,0)</f>
        <v>1187</v>
      </c>
      <c r="C149" s="5" t="s">
        <v>4</v>
      </c>
      <c r="D149" s="5" t="s">
        <v>8</v>
      </c>
    </row>
    <row r="150" ht="14.25" customHeight="1">
      <c r="A150" s="2">
        <v>492928.0</v>
      </c>
      <c r="B150" s="2">
        <f>VLOOKUP('таблица для прозвона'!$D150,'Сотрудники КЦ'!B:C,2,0)</f>
        <v>4536</v>
      </c>
      <c r="C150" s="3" t="s">
        <v>11</v>
      </c>
      <c r="D150" s="3" t="s">
        <v>12</v>
      </c>
    </row>
    <row r="151" ht="14.25" customHeight="1">
      <c r="A151" s="4">
        <v>493827.0</v>
      </c>
      <c r="B151" s="4">
        <f>VLOOKUP('таблица для прозвона'!$D151,'Сотрудники КЦ'!B:C,2,0)</f>
        <v>1187</v>
      </c>
      <c r="C151" s="5" t="s">
        <v>11</v>
      </c>
      <c r="D151" s="5" t="s">
        <v>8</v>
      </c>
    </row>
    <row r="152" ht="14.25" customHeight="1">
      <c r="A152" s="2">
        <v>500946.0</v>
      </c>
      <c r="B152" s="2">
        <f>VLOOKUP('таблица для прозвона'!$D152,'Сотрудники КЦ'!B:C,2,0)</f>
        <v>7654</v>
      </c>
      <c r="C152" s="3" t="s">
        <v>4</v>
      </c>
      <c r="D152" s="3" t="s">
        <v>9</v>
      </c>
    </row>
    <row r="153" ht="14.25" customHeight="1">
      <c r="A153" s="4">
        <v>503420.0</v>
      </c>
      <c r="B153" s="4">
        <f>VLOOKUP('таблица для прозвона'!$D153,'Сотрудники КЦ'!B:C,2,0)</f>
        <v>2557</v>
      </c>
      <c r="C153" s="5" t="s">
        <v>4</v>
      </c>
      <c r="D153" s="5" t="s">
        <v>5</v>
      </c>
    </row>
    <row r="154" ht="14.25" customHeight="1">
      <c r="A154" s="2">
        <v>505414.0</v>
      </c>
      <c r="B154" s="2">
        <f>VLOOKUP('таблица для прозвона'!$D154,'Сотрудники КЦ'!B:C,2,0)</f>
        <v>1187</v>
      </c>
      <c r="C154" s="3" t="s">
        <v>4</v>
      </c>
      <c r="D154" s="3" t="s">
        <v>8</v>
      </c>
    </row>
    <row r="155" ht="14.25" customHeight="1">
      <c r="A155" s="4">
        <v>505894.0</v>
      </c>
      <c r="B155" s="4">
        <f>VLOOKUP('таблица для прозвона'!$D155,'Сотрудники КЦ'!B:C,2,0)</f>
        <v>2557</v>
      </c>
      <c r="C155" s="5" t="s">
        <v>4</v>
      </c>
      <c r="D155" s="5" t="s">
        <v>5</v>
      </c>
    </row>
    <row r="156" ht="14.25" customHeight="1">
      <c r="A156" s="2">
        <v>507342.0</v>
      </c>
      <c r="B156" s="2">
        <f>VLOOKUP('таблица для прозвона'!$D156,'Сотрудники КЦ'!B:C,2,0)</f>
        <v>3455</v>
      </c>
      <c r="C156" s="3" t="s">
        <v>7</v>
      </c>
      <c r="D156" s="3" t="s">
        <v>6</v>
      </c>
    </row>
    <row r="157" ht="14.25" customHeight="1">
      <c r="A157" s="4">
        <v>507996.0</v>
      </c>
      <c r="B157" s="4">
        <f>VLOOKUP('таблица для прозвона'!$D157,'Сотрудники КЦ'!B:C,2,0)</f>
        <v>1187</v>
      </c>
      <c r="C157" s="5" t="s">
        <v>4</v>
      </c>
      <c r="D157" s="5" t="s">
        <v>8</v>
      </c>
    </row>
    <row r="158" ht="14.25" customHeight="1">
      <c r="A158" s="2">
        <v>508168.0</v>
      </c>
      <c r="B158" s="2">
        <f>VLOOKUP('таблица для прозвона'!$D158,'Сотрудники КЦ'!B:C,2,0)</f>
        <v>3455</v>
      </c>
      <c r="C158" s="3" t="s">
        <v>11</v>
      </c>
      <c r="D158" s="3" t="s">
        <v>6</v>
      </c>
    </row>
    <row r="159" ht="14.25" customHeight="1">
      <c r="A159" s="4">
        <v>511851.0</v>
      </c>
      <c r="B159" s="4">
        <f>VLOOKUP('таблица для прозвона'!$D159,'Сотрудники КЦ'!B:C,2,0)</f>
        <v>4536</v>
      </c>
      <c r="C159" s="5" t="s">
        <v>4</v>
      </c>
      <c r="D159" s="5" t="s">
        <v>12</v>
      </c>
    </row>
    <row r="160" ht="14.25" customHeight="1">
      <c r="A160" s="2">
        <v>513361.0</v>
      </c>
      <c r="B160" s="2">
        <f>VLOOKUP('таблица для прозвона'!$D160,'Сотрудники КЦ'!B:C,2,0)</f>
        <v>7654</v>
      </c>
      <c r="C160" s="3" t="s">
        <v>4</v>
      </c>
      <c r="D160" s="3" t="s">
        <v>9</v>
      </c>
    </row>
    <row r="161" ht="14.25" customHeight="1">
      <c r="A161" s="4">
        <v>514761.0</v>
      </c>
      <c r="B161" s="4">
        <f>VLOOKUP('таблица для прозвона'!$D161,'Сотрудники КЦ'!B:C,2,0)</f>
        <v>1187</v>
      </c>
      <c r="C161" s="5" t="s">
        <v>7</v>
      </c>
      <c r="D161" s="5" t="s">
        <v>8</v>
      </c>
    </row>
    <row r="162" ht="14.25" customHeight="1">
      <c r="A162" s="2">
        <v>514857.0</v>
      </c>
      <c r="B162" s="2">
        <f>VLOOKUP('таблица для прозвона'!$D162,'Сотрудники КЦ'!B:C,2,0)</f>
        <v>9431</v>
      </c>
      <c r="C162" s="3" t="s">
        <v>7</v>
      </c>
      <c r="D162" s="3" t="s">
        <v>13</v>
      </c>
    </row>
    <row r="163" ht="14.25" customHeight="1">
      <c r="A163" s="4">
        <v>515692.0</v>
      </c>
      <c r="B163" s="4">
        <f>VLOOKUP('таблица для прозвона'!$D163,'Сотрудники КЦ'!B:C,2,0)</f>
        <v>3455</v>
      </c>
      <c r="C163" s="5" t="s">
        <v>11</v>
      </c>
      <c r="D163" s="5" t="s">
        <v>6</v>
      </c>
    </row>
    <row r="164" ht="14.25" customHeight="1">
      <c r="A164" s="2">
        <v>518132.0</v>
      </c>
      <c r="B164" s="2">
        <f>VLOOKUP('таблица для прозвона'!$D164,'Сотрудники КЦ'!B:C,2,0)</f>
        <v>3455</v>
      </c>
      <c r="C164" s="3" t="s">
        <v>7</v>
      </c>
      <c r="D164" s="3" t="s">
        <v>6</v>
      </c>
    </row>
    <row r="165" ht="14.25" customHeight="1">
      <c r="A165" s="4">
        <v>519016.0</v>
      </c>
      <c r="B165" s="4">
        <f>VLOOKUP('таблица для прозвона'!$D165,'Сотрудники КЦ'!B:C,2,0)</f>
        <v>2557</v>
      </c>
      <c r="C165" s="5" t="s">
        <v>4</v>
      </c>
      <c r="D165" s="5" t="s">
        <v>5</v>
      </c>
    </row>
    <row r="166" ht="14.25" customHeight="1">
      <c r="A166" s="2">
        <v>519342.0</v>
      </c>
      <c r="B166" s="2">
        <f>VLOOKUP('таблица для прозвона'!$D166,'Сотрудники КЦ'!B:C,2,0)</f>
        <v>1187</v>
      </c>
      <c r="C166" s="3" t="s">
        <v>4</v>
      </c>
      <c r="D166" s="3" t="s">
        <v>8</v>
      </c>
    </row>
    <row r="167" ht="14.25" customHeight="1">
      <c r="A167" s="4">
        <v>519900.0</v>
      </c>
      <c r="B167" s="4">
        <f>VLOOKUP('таблица для прозвона'!$D167,'Сотрудники КЦ'!B:C,2,0)</f>
        <v>1187</v>
      </c>
      <c r="C167" s="5" t="s">
        <v>4</v>
      </c>
      <c r="D167" s="5" t="s">
        <v>8</v>
      </c>
    </row>
    <row r="168" ht="14.25" customHeight="1">
      <c r="A168" s="2">
        <v>520335.0</v>
      </c>
      <c r="B168" s="2">
        <f>VLOOKUP('таблица для прозвона'!$D168,'Сотрудники КЦ'!B:C,2,0)</f>
        <v>2557</v>
      </c>
      <c r="C168" s="3" t="s">
        <v>4</v>
      </c>
      <c r="D168" s="3" t="s">
        <v>5</v>
      </c>
    </row>
    <row r="169" ht="14.25" customHeight="1">
      <c r="A169" s="4">
        <v>521473.0</v>
      </c>
      <c r="B169" s="4">
        <f>VLOOKUP('таблица для прозвона'!$D169,'Сотрудники КЦ'!B:C,2,0)</f>
        <v>1187</v>
      </c>
      <c r="C169" s="5" t="s">
        <v>4</v>
      </c>
      <c r="D169" s="5" t="s">
        <v>8</v>
      </c>
    </row>
    <row r="170" ht="14.25" customHeight="1">
      <c r="A170" s="2">
        <v>521524.0</v>
      </c>
      <c r="B170" s="2">
        <f>VLOOKUP('таблица для прозвона'!$D170,'Сотрудники КЦ'!B:C,2,0)</f>
        <v>4536</v>
      </c>
      <c r="C170" s="3" t="s">
        <v>7</v>
      </c>
      <c r="D170" s="3" t="s">
        <v>12</v>
      </c>
    </row>
    <row r="171" ht="14.25" customHeight="1">
      <c r="A171" s="4">
        <v>522351.0</v>
      </c>
      <c r="B171" s="4">
        <f>VLOOKUP('таблица для прозвона'!$D171,'Сотрудники КЦ'!B:C,2,0)</f>
        <v>7654</v>
      </c>
      <c r="C171" s="5" t="s">
        <v>7</v>
      </c>
      <c r="D171" s="5" t="s">
        <v>9</v>
      </c>
    </row>
    <row r="172" ht="14.25" customHeight="1">
      <c r="A172" s="2">
        <v>523545.0</v>
      </c>
      <c r="B172" s="2">
        <f>VLOOKUP('таблица для прозвона'!$D172,'Сотрудники КЦ'!B:C,2,0)</f>
        <v>2557</v>
      </c>
      <c r="C172" s="3" t="s">
        <v>4</v>
      </c>
      <c r="D172" s="3" t="s">
        <v>5</v>
      </c>
    </row>
    <row r="173" ht="14.25" customHeight="1">
      <c r="A173" s="4">
        <v>524245.0</v>
      </c>
      <c r="B173" s="4">
        <f>VLOOKUP('таблица для прозвона'!$D173,'Сотрудники КЦ'!B:C,2,0)</f>
        <v>1187</v>
      </c>
      <c r="C173" s="5" t="s">
        <v>7</v>
      </c>
      <c r="D173" s="5" t="s">
        <v>8</v>
      </c>
    </row>
    <row r="174" ht="14.25" customHeight="1">
      <c r="A174" s="2">
        <v>524565.0</v>
      </c>
      <c r="B174" s="2">
        <f>VLOOKUP('таблица для прозвона'!$D174,'Сотрудники КЦ'!B:C,2,0)</f>
        <v>7654</v>
      </c>
      <c r="C174" s="3" t="s">
        <v>11</v>
      </c>
      <c r="D174" s="3" t="s">
        <v>9</v>
      </c>
    </row>
    <row r="175" ht="14.25" customHeight="1">
      <c r="A175" s="4">
        <v>525145.0</v>
      </c>
      <c r="B175" s="4">
        <f>VLOOKUP('таблица для прозвона'!$D175,'Сотрудники КЦ'!B:C,2,0)</f>
        <v>7654</v>
      </c>
      <c r="C175" s="5" t="s">
        <v>7</v>
      </c>
      <c r="D175" s="5" t="s">
        <v>9</v>
      </c>
    </row>
    <row r="176" ht="14.25" customHeight="1">
      <c r="A176" s="2">
        <v>526244.0</v>
      </c>
      <c r="B176" s="2">
        <f>VLOOKUP('таблица для прозвона'!$D176,'Сотрудники КЦ'!B:C,2,0)</f>
        <v>2557</v>
      </c>
      <c r="C176" s="3" t="s">
        <v>11</v>
      </c>
      <c r="D176" s="3" t="s">
        <v>5</v>
      </c>
    </row>
    <row r="177" ht="14.25" customHeight="1">
      <c r="A177" s="4">
        <v>527300.0</v>
      </c>
      <c r="B177" s="4">
        <f>VLOOKUP('таблица для прозвона'!$D177,'Сотрудники КЦ'!B:C,2,0)</f>
        <v>4536</v>
      </c>
      <c r="C177" s="5" t="s">
        <v>4</v>
      </c>
      <c r="D177" s="5" t="s">
        <v>12</v>
      </c>
    </row>
    <row r="178" ht="14.25" customHeight="1">
      <c r="A178" s="2">
        <v>528326.0</v>
      </c>
      <c r="B178" s="2">
        <f>VLOOKUP('таблица для прозвона'!$D178,'Сотрудники КЦ'!B:C,2,0)</f>
        <v>9431</v>
      </c>
      <c r="C178" s="3" t="s">
        <v>4</v>
      </c>
      <c r="D178" s="3" t="s">
        <v>13</v>
      </c>
    </row>
    <row r="179" ht="14.25" customHeight="1">
      <c r="A179" s="4">
        <v>535753.0</v>
      </c>
      <c r="B179" s="4">
        <f>VLOOKUP('таблица для прозвона'!$D179,'Сотрудники КЦ'!B:C,2,0)</f>
        <v>3455</v>
      </c>
      <c r="C179" s="5" t="s">
        <v>11</v>
      </c>
      <c r="D179" s="5" t="s">
        <v>6</v>
      </c>
    </row>
    <row r="180" ht="14.25" customHeight="1">
      <c r="A180" s="2">
        <v>535917.0</v>
      </c>
      <c r="B180" s="2">
        <f>VLOOKUP('таблица для прозвона'!$D180,'Сотрудники КЦ'!B:C,2,0)</f>
        <v>1187</v>
      </c>
      <c r="C180" s="3" t="s">
        <v>11</v>
      </c>
      <c r="D180" s="3" t="s">
        <v>8</v>
      </c>
    </row>
    <row r="181" ht="14.25" customHeight="1">
      <c r="A181" s="4">
        <v>543484.0</v>
      </c>
      <c r="B181" s="4">
        <f>VLOOKUP('таблица для прозвона'!$D181,'Сотрудники КЦ'!B:C,2,0)</f>
        <v>3455</v>
      </c>
      <c r="C181" s="5" t="s">
        <v>7</v>
      </c>
      <c r="D181" s="5" t="s">
        <v>6</v>
      </c>
    </row>
    <row r="182" ht="14.25" customHeight="1">
      <c r="A182" s="2">
        <v>545007.0</v>
      </c>
      <c r="B182" s="2">
        <f>VLOOKUP('таблица для прозвона'!$D182,'Сотрудники КЦ'!B:C,2,0)</f>
        <v>1187</v>
      </c>
      <c r="C182" s="3" t="s">
        <v>4</v>
      </c>
      <c r="D182" s="3" t="s">
        <v>8</v>
      </c>
    </row>
    <row r="183" ht="14.25" customHeight="1">
      <c r="A183" s="4">
        <v>545420.0</v>
      </c>
      <c r="B183" s="4">
        <f>VLOOKUP('таблица для прозвона'!$D183,'Сотрудники КЦ'!B:C,2,0)</f>
        <v>2557</v>
      </c>
      <c r="C183" s="5" t="s">
        <v>4</v>
      </c>
      <c r="D183" s="5" t="s">
        <v>5</v>
      </c>
    </row>
    <row r="184" ht="14.25" customHeight="1">
      <c r="A184" s="2">
        <v>546696.0</v>
      </c>
      <c r="B184" s="2">
        <f>VLOOKUP('таблица для прозвона'!$D184,'Сотрудники КЦ'!B:C,2,0)</f>
        <v>1187</v>
      </c>
      <c r="C184" s="3" t="s">
        <v>4</v>
      </c>
      <c r="D184" s="3" t="s">
        <v>8</v>
      </c>
    </row>
    <row r="185" ht="14.25" customHeight="1">
      <c r="A185" s="4">
        <v>548196.0</v>
      </c>
      <c r="B185" s="4">
        <f>VLOOKUP('таблица для прозвона'!$D185,'Сотрудники КЦ'!B:C,2,0)</f>
        <v>3455</v>
      </c>
      <c r="C185" s="5" t="s">
        <v>4</v>
      </c>
      <c r="D185" s="5" t="s">
        <v>10</v>
      </c>
    </row>
    <row r="186" ht="14.25" customHeight="1">
      <c r="A186" s="2">
        <v>553934.0</v>
      </c>
      <c r="B186" s="2">
        <f>VLOOKUP('таблица для прозвона'!$D186,'Сотрудники КЦ'!B:C,2,0)</f>
        <v>2557</v>
      </c>
      <c r="C186" s="3" t="s">
        <v>11</v>
      </c>
      <c r="D186" s="3" t="s">
        <v>5</v>
      </c>
    </row>
    <row r="187" ht="14.25" customHeight="1">
      <c r="A187" s="4">
        <v>554609.0</v>
      </c>
      <c r="B187" s="4">
        <f>VLOOKUP('таблица для прозвона'!$D187,'Сотрудники КЦ'!B:C,2,0)</f>
        <v>1187</v>
      </c>
      <c r="C187" s="5" t="s">
        <v>4</v>
      </c>
      <c r="D187" s="5" t="s">
        <v>8</v>
      </c>
    </row>
    <row r="188" ht="14.25" customHeight="1">
      <c r="A188" s="2">
        <v>563440.0</v>
      </c>
      <c r="B188" s="2">
        <f>VLOOKUP('таблица для прозвона'!$D188,'Сотрудники КЦ'!B:C,2,0)</f>
        <v>4536</v>
      </c>
      <c r="C188" s="3" t="s">
        <v>7</v>
      </c>
      <c r="D188" s="3" t="s">
        <v>12</v>
      </c>
    </row>
    <row r="189" ht="14.25" customHeight="1">
      <c r="A189" s="4">
        <v>564897.0</v>
      </c>
      <c r="B189" s="4">
        <f>VLOOKUP('таблица для прозвона'!$D189,'Сотрудники КЦ'!B:C,2,0)</f>
        <v>3455</v>
      </c>
      <c r="C189" s="5" t="s">
        <v>11</v>
      </c>
      <c r="D189" s="5" t="s">
        <v>10</v>
      </c>
    </row>
    <row r="190" ht="14.25" customHeight="1">
      <c r="A190" s="2">
        <v>567722.0</v>
      </c>
      <c r="B190" s="2">
        <f>VLOOKUP('таблица для прозвона'!$D190,'Сотрудники КЦ'!B:C,2,0)</f>
        <v>1187</v>
      </c>
      <c r="C190" s="3" t="s">
        <v>4</v>
      </c>
      <c r="D190" s="3" t="s">
        <v>8</v>
      </c>
    </row>
    <row r="191" ht="14.25" customHeight="1">
      <c r="A191" s="4">
        <v>569414.0</v>
      </c>
      <c r="B191" s="4">
        <f>VLOOKUP('таблица для прозвона'!$D191,'Сотрудники КЦ'!B:C,2,0)</f>
        <v>4536</v>
      </c>
      <c r="C191" s="5" t="s">
        <v>4</v>
      </c>
      <c r="D191" s="5" t="s">
        <v>12</v>
      </c>
    </row>
    <row r="192" ht="14.25" customHeight="1">
      <c r="A192" s="2">
        <v>569816.0</v>
      </c>
      <c r="B192" s="2">
        <f>VLOOKUP('таблица для прозвона'!$D192,'Сотрудники КЦ'!B:C,2,0)</f>
        <v>1187</v>
      </c>
      <c r="C192" s="3" t="s">
        <v>11</v>
      </c>
      <c r="D192" s="3" t="s">
        <v>8</v>
      </c>
    </row>
    <row r="193" ht="14.25" customHeight="1">
      <c r="A193" s="4">
        <v>576724.0</v>
      </c>
      <c r="B193" s="4">
        <f>VLOOKUP('таблица для прозвона'!$D193,'Сотрудники КЦ'!B:C,2,0)</f>
        <v>2557</v>
      </c>
      <c r="C193" s="5" t="s">
        <v>11</v>
      </c>
      <c r="D193" s="5" t="s">
        <v>5</v>
      </c>
    </row>
    <row r="194" ht="14.25" customHeight="1">
      <c r="A194" s="2">
        <v>577476.0</v>
      </c>
      <c r="B194" s="2">
        <f>VLOOKUP('таблица для прозвона'!$D194,'Сотрудники КЦ'!B:C,2,0)</f>
        <v>4536</v>
      </c>
      <c r="C194" s="3" t="s">
        <v>11</v>
      </c>
      <c r="D194" s="3" t="s">
        <v>12</v>
      </c>
    </row>
    <row r="195" ht="14.25" customHeight="1">
      <c r="A195" s="4">
        <v>577535.0</v>
      </c>
      <c r="B195" s="4">
        <f>VLOOKUP('таблица для прозвона'!$D195,'Сотрудники КЦ'!B:C,2,0)</f>
        <v>1187</v>
      </c>
      <c r="C195" s="5" t="s">
        <v>7</v>
      </c>
      <c r="D195" s="5" t="s">
        <v>8</v>
      </c>
    </row>
    <row r="196" ht="14.25" customHeight="1">
      <c r="A196" s="2">
        <v>584652.0</v>
      </c>
      <c r="B196" s="2">
        <f>VLOOKUP('таблица для прозвона'!$D196,'Сотрудники КЦ'!B:C,2,0)</f>
        <v>1187</v>
      </c>
      <c r="C196" s="3" t="s">
        <v>11</v>
      </c>
      <c r="D196" s="3" t="s">
        <v>8</v>
      </c>
    </row>
    <row r="197" ht="14.25" customHeight="1">
      <c r="A197" s="4">
        <v>585569.0</v>
      </c>
      <c r="B197" s="4">
        <f>VLOOKUP('таблица для прозвона'!$D197,'Сотрудники КЦ'!B:C,2,0)</f>
        <v>2557</v>
      </c>
      <c r="C197" s="5" t="s">
        <v>11</v>
      </c>
      <c r="D197" s="5" t="s">
        <v>5</v>
      </c>
    </row>
    <row r="198" ht="14.25" customHeight="1">
      <c r="A198" s="2">
        <v>587649.0</v>
      </c>
      <c r="B198" s="2">
        <f>VLOOKUP('таблица для прозвона'!$D198,'Сотрудники КЦ'!B:C,2,0)</f>
        <v>7654</v>
      </c>
      <c r="C198" s="3" t="s">
        <v>7</v>
      </c>
      <c r="D198" s="3" t="s">
        <v>9</v>
      </c>
    </row>
    <row r="199" ht="14.25" customHeight="1">
      <c r="A199" s="4">
        <v>589794.0</v>
      </c>
      <c r="B199" s="4">
        <f>VLOOKUP('таблица для прозвона'!$D199,'Сотрудники КЦ'!B:C,2,0)</f>
        <v>4536</v>
      </c>
      <c r="C199" s="5" t="s">
        <v>7</v>
      </c>
      <c r="D199" s="5" t="s">
        <v>12</v>
      </c>
    </row>
    <row r="200" ht="14.25" customHeight="1">
      <c r="A200" s="2">
        <v>590705.0</v>
      </c>
      <c r="B200" s="2">
        <f>VLOOKUP('таблица для прозвона'!$D200,'Сотрудники КЦ'!B:C,2,0)</f>
        <v>3455</v>
      </c>
      <c r="C200" s="3" t="s">
        <v>11</v>
      </c>
      <c r="D200" s="3" t="s">
        <v>6</v>
      </c>
    </row>
    <row r="201" ht="14.25" customHeight="1">
      <c r="A201" s="4">
        <v>591337.0</v>
      </c>
      <c r="B201" s="4">
        <f>VLOOKUP('таблица для прозвона'!$D201,'Сотрудники КЦ'!B:C,2,0)</f>
        <v>2557</v>
      </c>
      <c r="C201" s="5" t="s">
        <v>4</v>
      </c>
      <c r="D201" s="5" t="s">
        <v>5</v>
      </c>
    </row>
    <row r="202" ht="14.25" customHeight="1">
      <c r="A202" s="2">
        <v>595906.0</v>
      </c>
      <c r="B202" s="2">
        <f>VLOOKUP('таблица для прозвона'!$D202,'Сотрудники КЦ'!B:C,2,0)</f>
        <v>1187</v>
      </c>
      <c r="C202" s="3" t="s">
        <v>7</v>
      </c>
      <c r="D202" s="3" t="s">
        <v>8</v>
      </c>
    </row>
    <row r="203" ht="14.25" customHeight="1">
      <c r="A203" s="4">
        <v>596827.0</v>
      </c>
      <c r="B203" s="4">
        <f>VLOOKUP('таблица для прозвона'!$D203,'Сотрудники КЦ'!B:C,2,0)</f>
        <v>3455</v>
      </c>
      <c r="C203" s="5" t="s">
        <v>11</v>
      </c>
      <c r="D203" s="5" t="s">
        <v>6</v>
      </c>
    </row>
    <row r="204" ht="14.25" customHeight="1">
      <c r="A204" s="2">
        <v>596973.0</v>
      </c>
      <c r="B204" s="2">
        <f>VLOOKUP('таблица для прозвона'!$D204,'Сотрудники КЦ'!B:C,2,0)</f>
        <v>4536</v>
      </c>
      <c r="C204" s="3" t="s">
        <v>4</v>
      </c>
      <c r="D204" s="3" t="s">
        <v>12</v>
      </c>
    </row>
    <row r="205" ht="14.25" customHeight="1">
      <c r="A205" s="4">
        <v>605428.0</v>
      </c>
      <c r="B205" s="4">
        <f>VLOOKUP('таблица для прозвона'!$D205,'Сотрудники КЦ'!B:C,2,0)</f>
        <v>1187</v>
      </c>
      <c r="C205" s="5" t="s">
        <v>4</v>
      </c>
      <c r="D205" s="5" t="s">
        <v>8</v>
      </c>
    </row>
    <row r="206" ht="14.25" customHeight="1">
      <c r="A206" s="2">
        <v>605591.0</v>
      </c>
      <c r="B206" s="2">
        <f>VLOOKUP('таблица для прозвона'!$D206,'Сотрудники КЦ'!B:C,2,0)</f>
        <v>1187</v>
      </c>
      <c r="C206" s="3" t="s">
        <v>7</v>
      </c>
      <c r="D206" s="3" t="s">
        <v>8</v>
      </c>
    </row>
    <row r="207" ht="14.25" customHeight="1">
      <c r="A207" s="4">
        <v>612295.0</v>
      </c>
      <c r="B207" s="4">
        <f>VLOOKUP('таблица для прозвона'!$D207,'Сотрудники КЦ'!B:C,2,0)</f>
        <v>3455</v>
      </c>
      <c r="C207" s="5" t="s">
        <v>4</v>
      </c>
      <c r="D207" s="5" t="s">
        <v>6</v>
      </c>
    </row>
    <row r="208" ht="14.25" customHeight="1">
      <c r="A208" s="2">
        <v>612549.0</v>
      </c>
      <c r="B208" s="2">
        <f>VLOOKUP('таблица для прозвона'!$D208,'Сотрудники КЦ'!B:C,2,0)</f>
        <v>7654</v>
      </c>
      <c r="C208" s="3" t="s">
        <v>11</v>
      </c>
      <c r="D208" s="3" t="s">
        <v>9</v>
      </c>
    </row>
    <row r="209" ht="14.25" customHeight="1">
      <c r="A209" s="4">
        <v>612827.0</v>
      </c>
      <c r="B209" s="4">
        <f>VLOOKUP('таблица для прозвона'!$D209,'Сотрудники КЦ'!B:C,2,0)</f>
        <v>7654</v>
      </c>
      <c r="C209" s="5" t="s">
        <v>4</v>
      </c>
      <c r="D209" s="5" t="s">
        <v>9</v>
      </c>
    </row>
    <row r="210" ht="14.25" customHeight="1">
      <c r="A210" s="2">
        <v>613892.0</v>
      </c>
      <c r="B210" s="2">
        <f>VLOOKUP('таблица для прозвона'!$D210,'Сотрудники КЦ'!B:C,2,0)</f>
        <v>2557</v>
      </c>
      <c r="C210" s="3" t="s">
        <v>4</v>
      </c>
      <c r="D210" s="3" t="s">
        <v>5</v>
      </c>
    </row>
    <row r="211" ht="14.25" customHeight="1">
      <c r="A211" s="4">
        <v>615288.0</v>
      </c>
      <c r="B211" s="4">
        <f>VLOOKUP('таблица для прозвона'!$D211,'Сотрудники КЦ'!B:C,2,0)</f>
        <v>2557</v>
      </c>
      <c r="C211" s="5" t="s">
        <v>4</v>
      </c>
      <c r="D211" s="5" t="s">
        <v>5</v>
      </c>
    </row>
    <row r="212" ht="14.25" customHeight="1">
      <c r="A212" s="2">
        <v>640935.0</v>
      </c>
      <c r="B212" s="2">
        <f>VLOOKUP('таблица для прозвона'!$D212,'Сотрудники КЦ'!B:C,2,0)</f>
        <v>1187</v>
      </c>
      <c r="C212" s="3" t="s">
        <v>4</v>
      </c>
      <c r="D212" s="3" t="s">
        <v>8</v>
      </c>
    </row>
    <row r="213" ht="14.25" customHeight="1">
      <c r="A213" s="4">
        <v>644228.0</v>
      </c>
      <c r="B213" s="4">
        <f>VLOOKUP('таблица для прозвона'!$D213,'Сотрудники КЦ'!B:C,2,0)</f>
        <v>7654</v>
      </c>
      <c r="C213" s="5" t="s">
        <v>11</v>
      </c>
      <c r="D213" s="5" t="s">
        <v>9</v>
      </c>
    </row>
    <row r="214" ht="14.25" customHeight="1">
      <c r="A214" s="2">
        <v>644619.0</v>
      </c>
      <c r="B214" s="2">
        <f>VLOOKUP('таблица для прозвона'!$D214,'Сотрудники КЦ'!B:C,2,0)</f>
        <v>2557</v>
      </c>
      <c r="C214" s="3" t="s">
        <v>4</v>
      </c>
      <c r="D214" s="3" t="s">
        <v>5</v>
      </c>
    </row>
    <row r="215" ht="14.25" customHeight="1">
      <c r="A215" s="4">
        <v>653400.0</v>
      </c>
      <c r="B215" s="4">
        <f>VLOOKUP('таблица для прозвона'!$D215,'Сотрудники КЦ'!B:C,2,0)</f>
        <v>3455</v>
      </c>
      <c r="C215" s="5" t="s">
        <v>7</v>
      </c>
      <c r="D215" s="5" t="s">
        <v>10</v>
      </c>
    </row>
    <row r="216" ht="14.25" customHeight="1">
      <c r="A216" s="2">
        <v>654995.0</v>
      </c>
      <c r="B216" s="2">
        <f>VLOOKUP('таблица для прозвона'!$D216,'Сотрудники КЦ'!B:C,2,0)</f>
        <v>3455</v>
      </c>
      <c r="C216" s="3" t="s">
        <v>11</v>
      </c>
      <c r="D216" s="3" t="s">
        <v>6</v>
      </c>
    </row>
    <row r="217" ht="14.25" customHeight="1">
      <c r="A217" s="4">
        <v>660318.0</v>
      </c>
      <c r="B217" s="4">
        <f>VLOOKUP('таблица для прозвона'!$D217,'Сотрудники КЦ'!B:C,2,0)</f>
        <v>2557</v>
      </c>
      <c r="C217" s="5" t="s">
        <v>11</v>
      </c>
      <c r="D217" s="5" t="s">
        <v>5</v>
      </c>
    </row>
    <row r="218" ht="14.25" customHeight="1">
      <c r="A218" s="2">
        <v>664150.0</v>
      </c>
      <c r="B218" s="2">
        <f>VLOOKUP('таблица для прозвона'!$D218,'Сотрудники КЦ'!B:C,2,0)</f>
        <v>3455</v>
      </c>
      <c r="C218" s="3" t="s">
        <v>7</v>
      </c>
      <c r="D218" s="3" t="s">
        <v>6</v>
      </c>
    </row>
    <row r="219" ht="14.25" customHeight="1">
      <c r="A219" s="4">
        <v>664890.0</v>
      </c>
      <c r="B219" s="4">
        <f>VLOOKUP('таблица для прозвона'!$D219,'Сотрудники КЦ'!B:C,2,0)</f>
        <v>2557</v>
      </c>
      <c r="C219" s="5" t="s">
        <v>4</v>
      </c>
      <c r="D219" s="5" t="s">
        <v>5</v>
      </c>
    </row>
    <row r="220" ht="14.25" customHeight="1">
      <c r="A220" s="2">
        <v>665814.0</v>
      </c>
      <c r="B220" s="2">
        <f>VLOOKUP('таблица для прозвона'!$D220,'Сотрудники КЦ'!B:C,2,0)</f>
        <v>1187</v>
      </c>
      <c r="C220" s="3" t="s">
        <v>4</v>
      </c>
      <c r="D220" s="3" t="s">
        <v>8</v>
      </c>
    </row>
    <row r="221" ht="14.25" customHeight="1">
      <c r="A221" s="4">
        <v>666907.0</v>
      </c>
      <c r="B221" s="4">
        <f>VLOOKUP('таблица для прозвона'!$D221,'Сотрудники КЦ'!B:C,2,0)</f>
        <v>1187</v>
      </c>
      <c r="C221" s="5" t="s">
        <v>4</v>
      </c>
      <c r="D221" s="5" t="s">
        <v>8</v>
      </c>
    </row>
    <row r="222" ht="14.25" customHeight="1">
      <c r="A222" s="2">
        <v>669478.0</v>
      </c>
      <c r="B222" s="2">
        <f>VLOOKUP('таблица для прозвона'!$D222,'Сотрудники КЦ'!B:C,2,0)</f>
        <v>1187</v>
      </c>
      <c r="C222" s="3" t="s">
        <v>4</v>
      </c>
      <c r="D222" s="3" t="s">
        <v>8</v>
      </c>
    </row>
    <row r="223" ht="14.25" customHeight="1">
      <c r="A223" s="4">
        <v>672905.0</v>
      </c>
      <c r="B223" s="4">
        <f>VLOOKUP('таблица для прозвона'!$D223,'Сотрудники КЦ'!B:C,2,0)</f>
        <v>1187</v>
      </c>
      <c r="C223" s="5" t="s">
        <v>4</v>
      </c>
      <c r="D223" s="5" t="s">
        <v>8</v>
      </c>
    </row>
    <row r="224" ht="14.25" customHeight="1">
      <c r="A224" s="2">
        <v>676815.0</v>
      </c>
      <c r="B224" s="2">
        <f>VLOOKUP('таблица для прозвона'!$D224,'Сотрудники КЦ'!B:C,2,0)</f>
        <v>2557</v>
      </c>
      <c r="C224" s="3" t="s">
        <v>11</v>
      </c>
      <c r="D224" s="3" t="s">
        <v>5</v>
      </c>
    </row>
    <row r="225" ht="14.25" customHeight="1">
      <c r="A225" s="4">
        <v>681016.0</v>
      </c>
      <c r="B225" s="4">
        <f>VLOOKUP('таблица для прозвона'!$D225,'Сотрудники КЦ'!B:C,2,0)</f>
        <v>1187</v>
      </c>
      <c r="C225" s="5" t="s">
        <v>4</v>
      </c>
      <c r="D225" s="5" t="s">
        <v>8</v>
      </c>
    </row>
    <row r="226" ht="14.25" customHeight="1">
      <c r="A226" s="2">
        <v>681647.0</v>
      </c>
      <c r="B226" s="2">
        <f>VLOOKUP('таблица для прозвона'!$D226,'Сотрудники КЦ'!B:C,2,0)</f>
        <v>3455</v>
      </c>
      <c r="C226" s="3" t="s">
        <v>7</v>
      </c>
      <c r="D226" s="3" t="s">
        <v>10</v>
      </c>
    </row>
    <row r="227" ht="14.25" customHeight="1">
      <c r="A227" s="4">
        <v>682845.0</v>
      </c>
      <c r="B227" s="4">
        <f>VLOOKUP('таблица для прозвона'!$D227,'Сотрудники КЦ'!B:C,2,0)</f>
        <v>2557</v>
      </c>
      <c r="C227" s="5" t="s">
        <v>4</v>
      </c>
      <c r="D227" s="5" t="s">
        <v>5</v>
      </c>
    </row>
    <row r="228" ht="14.25" customHeight="1">
      <c r="A228" s="2">
        <v>689424.0</v>
      </c>
      <c r="B228" s="2">
        <f>VLOOKUP('таблица для прозвона'!$D228,'Сотрудники КЦ'!B:C,2,0)</f>
        <v>7654</v>
      </c>
      <c r="C228" s="3" t="s">
        <v>7</v>
      </c>
      <c r="D228" s="3" t="s">
        <v>9</v>
      </c>
    </row>
    <row r="229" ht="14.25" customHeight="1">
      <c r="A229" s="4">
        <v>693017.0</v>
      </c>
      <c r="B229" s="4">
        <f>VLOOKUP('таблица для прозвона'!$D229,'Сотрудники КЦ'!B:C,2,0)</f>
        <v>1187</v>
      </c>
      <c r="C229" s="5" t="s">
        <v>4</v>
      </c>
      <c r="D229" s="5" t="s">
        <v>8</v>
      </c>
    </row>
    <row r="230" ht="14.25" customHeight="1">
      <c r="A230" s="2">
        <v>693271.0</v>
      </c>
      <c r="B230" s="2">
        <f>VLOOKUP('таблица для прозвона'!$D230,'Сотрудники КЦ'!B:C,2,0)</f>
        <v>4536</v>
      </c>
      <c r="C230" s="3" t="s">
        <v>4</v>
      </c>
      <c r="D230" s="3" t="s">
        <v>12</v>
      </c>
    </row>
    <row r="231" ht="14.25" customHeight="1">
      <c r="A231" s="4">
        <v>694004.0</v>
      </c>
      <c r="B231" s="4">
        <f>VLOOKUP('таблица для прозвона'!$D231,'Сотрудники КЦ'!B:C,2,0)</f>
        <v>1187</v>
      </c>
      <c r="C231" s="5" t="s">
        <v>11</v>
      </c>
      <c r="D231" s="5" t="s">
        <v>8</v>
      </c>
    </row>
    <row r="232" ht="14.25" customHeight="1">
      <c r="A232" s="2">
        <v>695380.0</v>
      </c>
      <c r="B232" s="2">
        <f>VLOOKUP('таблица для прозвона'!$D232,'Сотрудники КЦ'!B:C,2,0)</f>
        <v>1187</v>
      </c>
      <c r="C232" s="3" t="s">
        <v>4</v>
      </c>
      <c r="D232" s="3" t="s">
        <v>8</v>
      </c>
    </row>
    <row r="233" ht="14.25" customHeight="1">
      <c r="A233" s="4">
        <v>698478.0</v>
      </c>
      <c r="B233" s="4">
        <f>VLOOKUP('таблица для прозвона'!$D233,'Сотрудники КЦ'!B:C,2,0)</f>
        <v>1187</v>
      </c>
      <c r="C233" s="5" t="s">
        <v>11</v>
      </c>
      <c r="D233" s="5" t="s">
        <v>8</v>
      </c>
    </row>
    <row r="234" ht="14.25" customHeight="1">
      <c r="A234" s="2">
        <v>699665.0</v>
      </c>
      <c r="B234" s="2">
        <f>VLOOKUP('таблица для прозвона'!$D234,'Сотрудники КЦ'!B:C,2,0)</f>
        <v>4536</v>
      </c>
      <c r="C234" s="3" t="s">
        <v>4</v>
      </c>
      <c r="D234" s="3" t="s">
        <v>12</v>
      </c>
    </row>
    <row r="235" ht="14.25" customHeight="1">
      <c r="A235" s="4">
        <v>699721.0</v>
      </c>
      <c r="B235" s="4">
        <f>VLOOKUP('таблица для прозвона'!$D235,'Сотрудники КЦ'!B:C,2,0)</f>
        <v>2557</v>
      </c>
      <c r="C235" s="5" t="s">
        <v>11</v>
      </c>
      <c r="D235" s="5" t="s">
        <v>5</v>
      </c>
    </row>
    <row r="236" ht="14.25" customHeight="1">
      <c r="A236" s="2">
        <v>701077.0</v>
      </c>
      <c r="B236" s="2">
        <f>VLOOKUP('таблица для прозвона'!$D236,'Сотрудники КЦ'!B:C,2,0)</f>
        <v>9431</v>
      </c>
      <c r="C236" s="3" t="s">
        <v>4</v>
      </c>
      <c r="D236" s="3" t="s">
        <v>13</v>
      </c>
    </row>
    <row r="237" ht="14.25" customHeight="1">
      <c r="A237" s="4">
        <v>702261.0</v>
      </c>
      <c r="B237" s="4">
        <f>VLOOKUP('таблица для прозвона'!$D237,'Сотрудники КЦ'!B:C,2,0)</f>
        <v>2557</v>
      </c>
      <c r="C237" s="5" t="s">
        <v>4</v>
      </c>
      <c r="D237" s="5" t="s">
        <v>5</v>
      </c>
    </row>
    <row r="238" ht="14.25" customHeight="1">
      <c r="A238" s="2">
        <v>704056.0</v>
      </c>
      <c r="B238" s="2">
        <f>VLOOKUP('таблица для прозвона'!$D238,'Сотрудники КЦ'!B:C,2,0)</f>
        <v>2557</v>
      </c>
      <c r="C238" s="3" t="s">
        <v>4</v>
      </c>
      <c r="D238" s="3" t="s">
        <v>5</v>
      </c>
    </row>
    <row r="239" ht="14.25" customHeight="1">
      <c r="A239" s="4">
        <v>706256.0</v>
      </c>
      <c r="B239" s="4">
        <f>VLOOKUP('таблица для прозвона'!$D239,'Сотрудники КЦ'!B:C,2,0)</f>
        <v>7654</v>
      </c>
      <c r="C239" s="5" t="s">
        <v>4</v>
      </c>
      <c r="D239" s="5" t="s">
        <v>9</v>
      </c>
    </row>
    <row r="240" ht="14.25" customHeight="1">
      <c r="A240" s="2">
        <v>707241.0</v>
      </c>
      <c r="B240" s="2">
        <f>VLOOKUP('таблица для прозвона'!$D240,'Сотрудники КЦ'!B:C,2,0)</f>
        <v>2557</v>
      </c>
      <c r="C240" s="3" t="s">
        <v>4</v>
      </c>
      <c r="D240" s="3" t="s">
        <v>5</v>
      </c>
    </row>
    <row r="241" ht="14.25" customHeight="1">
      <c r="A241" s="4">
        <v>707386.0</v>
      </c>
      <c r="B241" s="4">
        <f>VLOOKUP('таблица для прозвона'!$D241,'Сотрудники КЦ'!B:C,2,0)</f>
        <v>3455</v>
      </c>
      <c r="C241" s="5" t="s">
        <v>4</v>
      </c>
      <c r="D241" s="5" t="s">
        <v>10</v>
      </c>
    </row>
    <row r="242" ht="14.25" customHeight="1">
      <c r="A242" s="2">
        <v>712190.0</v>
      </c>
      <c r="B242" s="2">
        <f>VLOOKUP('таблица для прозвона'!$D242,'Сотрудники КЦ'!B:C,2,0)</f>
        <v>4536</v>
      </c>
      <c r="C242" s="3" t="s">
        <v>11</v>
      </c>
      <c r="D242" s="3" t="s">
        <v>12</v>
      </c>
    </row>
    <row r="243" ht="14.25" customHeight="1">
      <c r="A243" s="4">
        <v>717081.0</v>
      </c>
      <c r="B243" s="4">
        <f>VLOOKUP('таблица для прозвона'!$D243,'Сотрудники КЦ'!B:C,2,0)</f>
        <v>1187</v>
      </c>
      <c r="C243" s="5" t="s">
        <v>11</v>
      </c>
      <c r="D243" s="5" t="s">
        <v>8</v>
      </c>
    </row>
    <row r="244" ht="14.25" customHeight="1">
      <c r="A244" s="2">
        <v>718362.0</v>
      </c>
      <c r="B244" s="2">
        <f>VLOOKUP('таблица для прозвона'!$D244,'Сотрудники КЦ'!B:C,2,0)</f>
        <v>1187</v>
      </c>
      <c r="C244" s="3" t="s">
        <v>4</v>
      </c>
      <c r="D244" s="3" t="s">
        <v>8</v>
      </c>
    </row>
    <row r="245" ht="14.25" customHeight="1">
      <c r="A245" s="4">
        <v>725096.0</v>
      </c>
      <c r="B245" s="4">
        <f>VLOOKUP('таблица для прозвона'!$D245,'Сотрудники КЦ'!B:C,2,0)</f>
        <v>1187</v>
      </c>
      <c r="C245" s="5" t="s">
        <v>11</v>
      </c>
      <c r="D245" s="5" t="s">
        <v>8</v>
      </c>
    </row>
    <row r="246" ht="14.25" customHeight="1">
      <c r="A246" s="2">
        <v>725337.0</v>
      </c>
      <c r="B246" s="2">
        <f>VLOOKUP('таблица для прозвона'!$D246,'Сотрудники КЦ'!B:C,2,0)</f>
        <v>2557</v>
      </c>
      <c r="C246" s="3" t="s">
        <v>4</v>
      </c>
      <c r="D246" s="3" t="s">
        <v>5</v>
      </c>
    </row>
    <row r="247" ht="14.25" customHeight="1">
      <c r="A247" s="4">
        <v>726048.0</v>
      </c>
      <c r="B247" s="4">
        <f>VLOOKUP('таблица для прозвона'!$D247,'Сотрудники КЦ'!B:C,2,0)</f>
        <v>3455</v>
      </c>
      <c r="C247" s="5" t="s">
        <v>7</v>
      </c>
      <c r="D247" s="5" t="s">
        <v>6</v>
      </c>
    </row>
    <row r="248" ht="14.25" customHeight="1">
      <c r="A248" s="2">
        <v>729057.0</v>
      </c>
      <c r="B248" s="2">
        <f>VLOOKUP('таблица для прозвона'!$D248,'Сотрудники КЦ'!B:C,2,0)</f>
        <v>9431</v>
      </c>
      <c r="C248" s="3" t="s">
        <v>11</v>
      </c>
      <c r="D248" s="3" t="s">
        <v>13</v>
      </c>
    </row>
    <row r="249" ht="14.25" customHeight="1">
      <c r="A249" s="4">
        <v>732769.0</v>
      </c>
      <c r="B249" s="4">
        <f>VLOOKUP('таблица для прозвона'!$D249,'Сотрудники КЦ'!B:C,2,0)</f>
        <v>1187</v>
      </c>
      <c r="C249" s="5" t="s">
        <v>4</v>
      </c>
      <c r="D249" s="5" t="s">
        <v>8</v>
      </c>
    </row>
    <row r="250" ht="14.25" customHeight="1">
      <c r="A250" s="2">
        <v>733307.0</v>
      </c>
      <c r="B250" s="2">
        <f>VLOOKUP('таблица для прозвона'!$D250,'Сотрудники КЦ'!B:C,2,0)</f>
        <v>3455</v>
      </c>
      <c r="C250" s="3" t="s">
        <v>4</v>
      </c>
      <c r="D250" s="3" t="s">
        <v>10</v>
      </c>
    </row>
    <row r="251" ht="14.25" customHeight="1">
      <c r="A251" s="4">
        <v>738174.0</v>
      </c>
      <c r="B251" s="4">
        <f>VLOOKUP('таблица для прозвона'!$D251,'Сотрудники КЦ'!B:C,2,0)</f>
        <v>7654</v>
      </c>
      <c r="C251" s="5" t="s">
        <v>4</v>
      </c>
      <c r="D251" s="5" t="s">
        <v>9</v>
      </c>
    </row>
    <row r="252" ht="14.25" customHeight="1">
      <c r="A252" s="2">
        <v>738390.0</v>
      </c>
      <c r="B252" s="2">
        <f>VLOOKUP('таблица для прозвона'!$D252,'Сотрудники КЦ'!B:C,2,0)</f>
        <v>2557</v>
      </c>
      <c r="C252" s="3" t="s">
        <v>4</v>
      </c>
      <c r="D252" s="3" t="s">
        <v>5</v>
      </c>
    </row>
    <row r="253" ht="14.25" customHeight="1">
      <c r="A253" s="4">
        <v>738640.0</v>
      </c>
      <c r="B253" s="4">
        <f>VLOOKUP('таблица для прозвона'!$D253,'Сотрудники КЦ'!B:C,2,0)</f>
        <v>1187</v>
      </c>
      <c r="C253" s="5" t="s">
        <v>7</v>
      </c>
      <c r="D253" s="5" t="s">
        <v>8</v>
      </c>
    </row>
    <row r="254" ht="14.25" customHeight="1">
      <c r="A254" s="2">
        <v>742636.0</v>
      </c>
      <c r="B254" s="2">
        <f>VLOOKUP('таблица для прозвона'!$D254,'Сотрудники КЦ'!B:C,2,0)</f>
        <v>1187</v>
      </c>
      <c r="C254" s="3" t="s">
        <v>7</v>
      </c>
      <c r="D254" s="3" t="s">
        <v>8</v>
      </c>
    </row>
    <row r="255" ht="14.25" customHeight="1">
      <c r="A255" s="4">
        <v>743133.0</v>
      </c>
      <c r="B255" s="4">
        <f>VLOOKUP('таблица для прозвона'!$D255,'Сотрудники КЦ'!B:C,2,0)</f>
        <v>9431</v>
      </c>
      <c r="C255" s="5" t="s">
        <v>7</v>
      </c>
      <c r="D255" s="5" t="s">
        <v>13</v>
      </c>
    </row>
    <row r="256" ht="14.25" customHeight="1">
      <c r="A256" s="2">
        <v>744634.0</v>
      </c>
      <c r="B256" s="2">
        <f>VLOOKUP('таблица для прозвона'!$D256,'Сотрудники КЦ'!B:C,2,0)</f>
        <v>1187</v>
      </c>
      <c r="C256" s="3" t="s">
        <v>4</v>
      </c>
      <c r="D256" s="3" t="s">
        <v>8</v>
      </c>
    </row>
    <row r="257" ht="14.25" customHeight="1">
      <c r="A257" s="4">
        <v>744690.0</v>
      </c>
      <c r="B257" s="4">
        <f>VLOOKUP('таблица для прозвона'!$D257,'Сотрудники КЦ'!B:C,2,0)</f>
        <v>2557</v>
      </c>
      <c r="C257" s="5" t="s">
        <v>11</v>
      </c>
      <c r="D257" s="5" t="s">
        <v>5</v>
      </c>
    </row>
    <row r="258" ht="14.25" customHeight="1">
      <c r="A258" s="2">
        <v>747146.0</v>
      </c>
      <c r="B258" s="2">
        <f>VLOOKUP('таблица для прозвона'!$D258,'Сотрудники КЦ'!B:C,2,0)</f>
        <v>1187</v>
      </c>
      <c r="C258" s="3" t="s">
        <v>4</v>
      </c>
      <c r="D258" s="3" t="s">
        <v>8</v>
      </c>
    </row>
    <row r="259" ht="14.25" customHeight="1">
      <c r="A259" s="4">
        <v>750665.0</v>
      </c>
      <c r="B259" s="4">
        <f>VLOOKUP('таблица для прозвона'!$D259,'Сотрудники КЦ'!B:C,2,0)</f>
        <v>2557</v>
      </c>
      <c r="C259" s="5" t="s">
        <v>7</v>
      </c>
      <c r="D259" s="5" t="s">
        <v>5</v>
      </c>
    </row>
    <row r="260" ht="14.25" customHeight="1">
      <c r="A260" s="2">
        <v>758163.0</v>
      </c>
      <c r="B260" s="2">
        <f>VLOOKUP('таблица для прозвона'!$D260,'Сотрудники КЦ'!B:C,2,0)</f>
        <v>2557</v>
      </c>
      <c r="C260" s="3" t="s">
        <v>11</v>
      </c>
      <c r="D260" s="3" t="s">
        <v>5</v>
      </c>
    </row>
    <row r="261" ht="14.25" customHeight="1">
      <c r="A261" s="4">
        <v>758612.0</v>
      </c>
      <c r="B261" s="4">
        <f>VLOOKUP('таблица для прозвона'!$D261,'Сотрудники КЦ'!B:C,2,0)</f>
        <v>4536</v>
      </c>
      <c r="C261" s="5" t="s">
        <v>4</v>
      </c>
      <c r="D261" s="5" t="s">
        <v>12</v>
      </c>
    </row>
    <row r="262" ht="14.25" customHeight="1">
      <c r="A262" s="2">
        <v>760357.0</v>
      </c>
      <c r="B262" s="2">
        <f>VLOOKUP('таблица для прозвона'!$D262,'Сотрудники КЦ'!B:C,2,0)</f>
        <v>9431</v>
      </c>
      <c r="C262" s="3" t="s">
        <v>4</v>
      </c>
      <c r="D262" s="3" t="s">
        <v>13</v>
      </c>
    </row>
    <row r="263" ht="14.25" customHeight="1">
      <c r="A263" s="4">
        <v>760745.0</v>
      </c>
      <c r="B263" s="4">
        <f>VLOOKUP('таблица для прозвона'!$D263,'Сотрудники КЦ'!B:C,2,0)</f>
        <v>2557</v>
      </c>
      <c r="C263" s="5" t="s">
        <v>4</v>
      </c>
      <c r="D263" s="5" t="s">
        <v>5</v>
      </c>
    </row>
    <row r="264" ht="14.25" customHeight="1">
      <c r="A264" s="2">
        <v>766432.0</v>
      </c>
      <c r="B264" s="2">
        <f>VLOOKUP('таблица для прозвона'!$D264,'Сотрудники КЦ'!B:C,2,0)</f>
        <v>2557</v>
      </c>
      <c r="C264" s="3" t="s">
        <v>11</v>
      </c>
      <c r="D264" s="3" t="s">
        <v>5</v>
      </c>
    </row>
    <row r="265" ht="14.25" customHeight="1">
      <c r="A265" s="4">
        <v>769475.0</v>
      </c>
      <c r="B265" s="4">
        <f>VLOOKUP('таблица для прозвона'!$D265,'Сотрудники КЦ'!B:C,2,0)</f>
        <v>2557</v>
      </c>
      <c r="C265" s="5" t="s">
        <v>4</v>
      </c>
      <c r="D265" s="5" t="s">
        <v>5</v>
      </c>
    </row>
    <row r="266" ht="14.25" customHeight="1">
      <c r="A266" s="2">
        <v>775030.0</v>
      </c>
      <c r="B266" s="2">
        <f>VLOOKUP('таблица для прозвона'!$D266,'Сотрудники КЦ'!B:C,2,0)</f>
        <v>7654</v>
      </c>
      <c r="C266" s="3" t="s">
        <v>11</v>
      </c>
      <c r="D266" s="3" t="s">
        <v>9</v>
      </c>
    </row>
    <row r="267" ht="14.25" customHeight="1">
      <c r="A267" s="4">
        <v>775517.0</v>
      </c>
      <c r="B267" s="4">
        <f>VLOOKUP('таблица для прозвона'!$D267,'Сотрудники КЦ'!B:C,2,0)</f>
        <v>4536</v>
      </c>
      <c r="C267" s="5" t="s">
        <v>4</v>
      </c>
      <c r="D267" s="5" t="s">
        <v>12</v>
      </c>
    </row>
    <row r="268" ht="14.25" customHeight="1">
      <c r="A268" s="2">
        <v>777685.0</v>
      </c>
      <c r="B268" s="2">
        <f>VLOOKUP('таблица для прозвона'!$D268,'Сотрудники КЦ'!B:C,2,0)</f>
        <v>9431</v>
      </c>
      <c r="C268" s="3" t="s">
        <v>11</v>
      </c>
      <c r="D268" s="3" t="s">
        <v>13</v>
      </c>
    </row>
    <row r="269" ht="14.25" customHeight="1">
      <c r="A269" s="4">
        <v>780001.0</v>
      </c>
      <c r="B269" s="4">
        <f>VLOOKUP('таблица для прозвона'!$D269,'Сотрудники КЦ'!B:C,2,0)</f>
        <v>3455</v>
      </c>
      <c r="C269" s="5" t="s">
        <v>4</v>
      </c>
      <c r="D269" s="5" t="s">
        <v>6</v>
      </c>
    </row>
    <row r="270" ht="14.25" customHeight="1">
      <c r="A270" s="2">
        <v>780221.0</v>
      </c>
      <c r="B270" s="2">
        <f>VLOOKUP('таблица для прозвона'!$D270,'Сотрудники КЦ'!B:C,2,0)</f>
        <v>3455</v>
      </c>
      <c r="C270" s="3" t="s">
        <v>7</v>
      </c>
      <c r="D270" s="3" t="s">
        <v>10</v>
      </c>
    </row>
    <row r="271" ht="14.25" customHeight="1">
      <c r="A271" s="4">
        <v>793110.0</v>
      </c>
      <c r="B271" s="4">
        <f>VLOOKUP('таблица для прозвона'!$D271,'Сотрудники КЦ'!B:C,2,0)</f>
        <v>1187</v>
      </c>
      <c r="C271" s="5" t="s">
        <v>4</v>
      </c>
      <c r="D271" s="5" t="s">
        <v>8</v>
      </c>
    </row>
    <row r="272" ht="14.25" customHeight="1">
      <c r="A272" s="2">
        <v>793200.0</v>
      </c>
      <c r="B272" s="2">
        <f>VLOOKUP('таблица для прозвона'!$D272,'Сотрудники КЦ'!B:C,2,0)</f>
        <v>1187</v>
      </c>
      <c r="C272" s="3" t="s">
        <v>4</v>
      </c>
      <c r="D272" s="3" t="s">
        <v>8</v>
      </c>
    </row>
    <row r="273" ht="14.25" customHeight="1">
      <c r="A273" s="4">
        <v>799058.0</v>
      </c>
      <c r="B273" s="4">
        <f>VLOOKUP('таблица для прозвона'!$D273,'Сотрудники КЦ'!B:C,2,0)</f>
        <v>2557</v>
      </c>
      <c r="C273" s="5" t="s">
        <v>11</v>
      </c>
      <c r="D273" s="5" t="s">
        <v>5</v>
      </c>
    </row>
    <row r="274" ht="14.25" customHeight="1">
      <c r="A274" s="2">
        <v>800347.0</v>
      </c>
      <c r="B274" s="2">
        <f>VLOOKUP('таблица для прозвона'!$D274,'Сотрудники КЦ'!B:C,2,0)</f>
        <v>1187</v>
      </c>
      <c r="C274" s="3" t="s">
        <v>4</v>
      </c>
      <c r="D274" s="3" t="s">
        <v>8</v>
      </c>
    </row>
    <row r="275" ht="14.25" customHeight="1">
      <c r="A275" s="4">
        <v>801720.0</v>
      </c>
      <c r="B275" s="4">
        <f>VLOOKUP('таблица для прозвона'!$D275,'Сотрудники КЦ'!B:C,2,0)</f>
        <v>2557</v>
      </c>
      <c r="C275" s="5" t="s">
        <v>4</v>
      </c>
      <c r="D275" s="5" t="s">
        <v>5</v>
      </c>
    </row>
    <row r="276" ht="14.25" customHeight="1">
      <c r="A276" s="2">
        <v>802742.0</v>
      </c>
      <c r="B276" s="2">
        <f>VLOOKUP('таблица для прозвона'!$D276,'Сотрудники КЦ'!B:C,2,0)</f>
        <v>3455</v>
      </c>
      <c r="C276" s="3" t="s">
        <v>4</v>
      </c>
      <c r="D276" s="3" t="s">
        <v>6</v>
      </c>
    </row>
    <row r="277" ht="14.25" customHeight="1">
      <c r="A277" s="4">
        <v>802796.0</v>
      </c>
      <c r="B277" s="4">
        <f>VLOOKUP('таблица для прозвона'!$D277,'Сотрудники КЦ'!B:C,2,0)</f>
        <v>4536</v>
      </c>
      <c r="C277" s="5" t="s">
        <v>4</v>
      </c>
      <c r="D277" s="5" t="s">
        <v>12</v>
      </c>
    </row>
    <row r="278" ht="14.25" customHeight="1">
      <c r="A278" s="2">
        <v>804287.0</v>
      </c>
      <c r="B278" s="2">
        <f>VLOOKUP('таблица для прозвона'!$D278,'Сотрудники КЦ'!B:C,2,0)</f>
        <v>2557</v>
      </c>
      <c r="C278" s="3" t="s">
        <v>4</v>
      </c>
      <c r="D278" s="3" t="s">
        <v>5</v>
      </c>
    </row>
    <row r="279" ht="14.25" customHeight="1">
      <c r="A279" s="4">
        <v>804425.0</v>
      </c>
      <c r="B279" s="4">
        <f>VLOOKUP('таблица для прозвона'!$D279,'Сотрудники КЦ'!B:C,2,0)</f>
        <v>1187</v>
      </c>
      <c r="C279" s="5" t="s">
        <v>11</v>
      </c>
      <c r="D279" s="5" t="s">
        <v>8</v>
      </c>
    </row>
    <row r="280" ht="14.25" customHeight="1">
      <c r="A280" s="2">
        <v>804469.0</v>
      </c>
      <c r="B280" s="2">
        <f>VLOOKUP('таблица для прозвона'!$D280,'Сотрудники КЦ'!B:C,2,0)</f>
        <v>3455</v>
      </c>
      <c r="C280" s="3" t="s">
        <v>4</v>
      </c>
      <c r="D280" s="3" t="s">
        <v>10</v>
      </c>
    </row>
    <row r="281" ht="14.25" customHeight="1">
      <c r="A281" s="4">
        <v>809462.0</v>
      </c>
      <c r="B281" s="4">
        <f>VLOOKUP('таблица для прозвона'!$D281,'Сотрудники КЦ'!B:C,2,0)</f>
        <v>1187</v>
      </c>
      <c r="C281" s="5" t="s">
        <v>11</v>
      </c>
      <c r="D281" s="5" t="s">
        <v>8</v>
      </c>
    </row>
    <row r="282" ht="14.25" customHeight="1">
      <c r="A282" s="2">
        <v>810017.0</v>
      </c>
      <c r="B282" s="2">
        <f>VLOOKUP('таблица для прозвона'!$D282,'Сотрудники КЦ'!B:C,2,0)</f>
        <v>1187</v>
      </c>
      <c r="C282" s="3" t="s">
        <v>7</v>
      </c>
      <c r="D282" s="3" t="s">
        <v>8</v>
      </c>
    </row>
    <row r="283" ht="14.25" customHeight="1">
      <c r="A283" s="4">
        <v>812727.0</v>
      </c>
      <c r="B283" s="4">
        <f>VLOOKUP('таблица для прозвона'!$D283,'Сотрудники КЦ'!B:C,2,0)</f>
        <v>2557</v>
      </c>
      <c r="C283" s="5" t="s">
        <v>11</v>
      </c>
      <c r="D283" s="5" t="s">
        <v>5</v>
      </c>
    </row>
    <row r="284" ht="14.25" customHeight="1">
      <c r="A284" s="2">
        <v>812985.0</v>
      </c>
      <c r="B284" s="2">
        <f>VLOOKUP('таблица для прозвона'!$D284,'Сотрудники КЦ'!B:C,2,0)</f>
        <v>3455</v>
      </c>
      <c r="C284" s="3" t="s">
        <v>7</v>
      </c>
      <c r="D284" s="3" t="s">
        <v>6</v>
      </c>
    </row>
    <row r="285" ht="14.25" customHeight="1">
      <c r="A285" s="4">
        <v>813497.0</v>
      </c>
      <c r="B285" s="4">
        <f>VLOOKUP('таблица для прозвона'!$D285,'Сотрудники КЦ'!B:C,2,0)</f>
        <v>1187</v>
      </c>
      <c r="C285" s="5" t="s">
        <v>7</v>
      </c>
      <c r="D285" s="5" t="s">
        <v>8</v>
      </c>
    </row>
    <row r="286" ht="14.25" customHeight="1">
      <c r="A286" s="2">
        <v>816370.0</v>
      </c>
      <c r="B286" s="2">
        <f>VLOOKUP('таблица для прозвона'!$D286,'Сотрудники КЦ'!B:C,2,0)</f>
        <v>7654</v>
      </c>
      <c r="C286" s="3" t="s">
        <v>7</v>
      </c>
      <c r="D286" s="3" t="s">
        <v>9</v>
      </c>
    </row>
    <row r="287" ht="14.25" customHeight="1">
      <c r="A287" s="4">
        <v>817028.0</v>
      </c>
      <c r="B287" s="4">
        <f>VLOOKUP('таблица для прозвона'!$D287,'Сотрудники КЦ'!B:C,2,0)</f>
        <v>2557</v>
      </c>
      <c r="C287" s="5" t="s">
        <v>4</v>
      </c>
      <c r="D287" s="5" t="s">
        <v>5</v>
      </c>
    </row>
    <row r="288" ht="14.25" customHeight="1">
      <c r="A288" s="2">
        <v>821552.0</v>
      </c>
      <c r="B288" s="2">
        <f>VLOOKUP('таблица для прозвона'!$D288,'Сотрудники КЦ'!B:C,2,0)</f>
        <v>4536</v>
      </c>
      <c r="C288" s="3" t="s">
        <v>11</v>
      </c>
      <c r="D288" s="3" t="s">
        <v>12</v>
      </c>
    </row>
    <row r="289" ht="14.25" customHeight="1">
      <c r="A289" s="4">
        <v>825135.0</v>
      </c>
      <c r="B289" s="4">
        <f>VLOOKUP('таблица для прозвона'!$D289,'Сотрудники КЦ'!B:C,2,0)</f>
        <v>3455</v>
      </c>
      <c r="C289" s="5" t="s">
        <v>7</v>
      </c>
      <c r="D289" s="5" t="s">
        <v>10</v>
      </c>
    </row>
    <row r="290" ht="14.25" customHeight="1">
      <c r="A290" s="2">
        <v>827965.0</v>
      </c>
      <c r="B290" s="2">
        <f>VLOOKUP('таблица для прозвона'!$D290,'Сотрудники КЦ'!B:C,2,0)</f>
        <v>1187</v>
      </c>
      <c r="C290" s="3" t="s">
        <v>11</v>
      </c>
      <c r="D290" s="3" t="s">
        <v>8</v>
      </c>
    </row>
    <row r="291" ht="14.25" customHeight="1">
      <c r="A291" s="4">
        <v>828203.0</v>
      </c>
      <c r="B291" s="4">
        <f>VLOOKUP('таблица для прозвона'!$D291,'Сотрудники КЦ'!B:C,2,0)</f>
        <v>4536</v>
      </c>
      <c r="C291" s="5" t="s">
        <v>4</v>
      </c>
      <c r="D291" s="5" t="s">
        <v>12</v>
      </c>
    </row>
    <row r="292" ht="14.25" customHeight="1">
      <c r="A292" s="2">
        <v>828235.0</v>
      </c>
      <c r="B292" s="2">
        <f>VLOOKUP('таблица для прозвона'!$D292,'Сотрудники КЦ'!B:C,2,0)</f>
        <v>2557</v>
      </c>
      <c r="C292" s="3" t="s">
        <v>4</v>
      </c>
      <c r="D292" s="3" t="s">
        <v>5</v>
      </c>
    </row>
    <row r="293" ht="14.25" customHeight="1">
      <c r="A293" s="4">
        <v>828468.0</v>
      </c>
      <c r="B293" s="4">
        <f>VLOOKUP('таблица для прозвона'!$D293,'Сотрудники КЦ'!B:C,2,0)</f>
        <v>4536</v>
      </c>
      <c r="C293" s="5" t="s">
        <v>4</v>
      </c>
      <c r="D293" s="5" t="s">
        <v>12</v>
      </c>
    </row>
    <row r="294" ht="14.25" customHeight="1">
      <c r="A294" s="2">
        <v>836109.0</v>
      </c>
      <c r="B294" s="2">
        <f>VLOOKUP('таблица для прозвона'!$D294,'Сотрудники КЦ'!B:C,2,0)</f>
        <v>7654</v>
      </c>
      <c r="C294" s="3" t="s">
        <v>11</v>
      </c>
      <c r="D294" s="3" t="s">
        <v>9</v>
      </c>
    </row>
    <row r="295" ht="14.25" customHeight="1">
      <c r="A295" s="4">
        <v>837009.0</v>
      </c>
      <c r="B295" s="4">
        <f>VLOOKUP('таблица для прозвона'!$D295,'Сотрудники КЦ'!B:C,2,0)</f>
        <v>1187</v>
      </c>
      <c r="C295" s="5" t="s">
        <v>11</v>
      </c>
      <c r="D295" s="5" t="s">
        <v>8</v>
      </c>
    </row>
    <row r="296" ht="14.25" customHeight="1">
      <c r="A296" s="2">
        <v>837094.0</v>
      </c>
      <c r="B296" s="2">
        <f>VLOOKUP('таблица для прозвона'!$D296,'Сотрудники КЦ'!B:C,2,0)</f>
        <v>7654</v>
      </c>
      <c r="C296" s="3" t="s">
        <v>7</v>
      </c>
      <c r="D296" s="3" t="s">
        <v>9</v>
      </c>
    </row>
    <row r="297" ht="14.25" customHeight="1">
      <c r="A297" s="4">
        <v>840167.0</v>
      </c>
      <c r="B297" s="4">
        <f>VLOOKUP('таблица для прозвона'!$D297,'Сотрудники КЦ'!B:C,2,0)</f>
        <v>2557</v>
      </c>
      <c r="C297" s="5" t="s">
        <v>4</v>
      </c>
      <c r="D297" s="5" t="s">
        <v>5</v>
      </c>
    </row>
    <row r="298" ht="14.25" customHeight="1">
      <c r="A298" s="2">
        <v>840959.0</v>
      </c>
      <c r="B298" s="2">
        <f>VLOOKUP('таблица для прозвона'!$D298,'Сотрудники КЦ'!B:C,2,0)</f>
        <v>7654</v>
      </c>
      <c r="C298" s="3" t="s">
        <v>11</v>
      </c>
      <c r="D298" s="3" t="s">
        <v>9</v>
      </c>
    </row>
    <row r="299" ht="14.25" customHeight="1">
      <c r="A299" s="4">
        <v>842566.0</v>
      </c>
      <c r="B299" s="4">
        <f>VLOOKUP('таблица для прозвона'!$D299,'Сотрудники КЦ'!B:C,2,0)</f>
        <v>7654</v>
      </c>
      <c r="C299" s="5" t="s">
        <v>11</v>
      </c>
      <c r="D299" s="5" t="s">
        <v>9</v>
      </c>
    </row>
    <row r="300" ht="14.25" customHeight="1">
      <c r="A300" s="2">
        <v>845666.0</v>
      </c>
      <c r="B300" s="2">
        <f>VLOOKUP('таблица для прозвона'!$D300,'Сотрудники КЦ'!B:C,2,0)</f>
        <v>1187</v>
      </c>
      <c r="C300" s="3" t="s">
        <v>7</v>
      </c>
      <c r="D300" s="3" t="s">
        <v>8</v>
      </c>
    </row>
    <row r="301" ht="14.25" customHeight="1">
      <c r="A301" s="4">
        <v>846459.0</v>
      </c>
      <c r="B301" s="4">
        <f>VLOOKUP('таблица для прозвона'!$D301,'Сотрудники КЦ'!B:C,2,0)</f>
        <v>1187</v>
      </c>
      <c r="C301" s="5" t="s">
        <v>4</v>
      </c>
      <c r="D301" s="5" t="s">
        <v>8</v>
      </c>
    </row>
    <row r="302" ht="14.25" customHeight="1">
      <c r="A302" s="2">
        <v>847457.0</v>
      </c>
      <c r="B302" s="2">
        <f>VLOOKUP('таблица для прозвона'!$D302,'Сотрудники КЦ'!B:C,2,0)</f>
        <v>2557</v>
      </c>
      <c r="C302" s="3" t="s">
        <v>11</v>
      </c>
      <c r="D302" s="3" t="s">
        <v>5</v>
      </c>
    </row>
    <row r="303" ht="14.25" customHeight="1">
      <c r="A303" s="4">
        <v>847658.0</v>
      </c>
      <c r="B303" s="4">
        <f>VLOOKUP('таблица для прозвона'!$D303,'Сотрудники КЦ'!B:C,2,0)</f>
        <v>2557</v>
      </c>
      <c r="C303" s="5" t="s">
        <v>4</v>
      </c>
      <c r="D303" s="5" t="s">
        <v>5</v>
      </c>
    </row>
    <row r="304" ht="14.25" customHeight="1">
      <c r="A304" s="2">
        <v>851471.0</v>
      </c>
      <c r="B304" s="2">
        <f>VLOOKUP('таблица для прозвона'!$D304,'Сотрудники КЦ'!B:C,2,0)</f>
        <v>4536</v>
      </c>
      <c r="C304" s="3" t="s">
        <v>4</v>
      </c>
      <c r="D304" s="3" t="s">
        <v>12</v>
      </c>
    </row>
    <row r="305" ht="14.25" customHeight="1">
      <c r="A305" s="4">
        <v>853633.0</v>
      </c>
      <c r="B305" s="4">
        <f>VLOOKUP('таблица для прозвона'!$D305,'Сотрудники КЦ'!B:C,2,0)</f>
        <v>1187</v>
      </c>
      <c r="C305" s="5" t="s">
        <v>4</v>
      </c>
      <c r="D305" s="5" t="s">
        <v>8</v>
      </c>
    </row>
    <row r="306" ht="14.25" customHeight="1">
      <c r="A306" s="2">
        <v>854053.0</v>
      </c>
      <c r="B306" s="2">
        <f>VLOOKUP('таблица для прозвона'!$D306,'Сотрудники КЦ'!B:C,2,0)</f>
        <v>4536</v>
      </c>
      <c r="C306" s="3" t="s">
        <v>4</v>
      </c>
      <c r="D306" s="3" t="s">
        <v>12</v>
      </c>
    </row>
    <row r="307" ht="14.25" customHeight="1">
      <c r="A307" s="4">
        <v>854790.0</v>
      </c>
      <c r="B307" s="4">
        <f>VLOOKUP('таблица для прозвона'!$D307,'Сотрудники КЦ'!B:C,2,0)</f>
        <v>4536</v>
      </c>
      <c r="C307" s="5" t="s">
        <v>11</v>
      </c>
      <c r="D307" s="5" t="s">
        <v>12</v>
      </c>
    </row>
    <row r="308" ht="14.25" customHeight="1">
      <c r="A308" s="2">
        <v>856660.0</v>
      </c>
      <c r="B308" s="2">
        <f>VLOOKUP('таблица для прозвона'!$D308,'Сотрудники КЦ'!B:C,2,0)</f>
        <v>3455</v>
      </c>
      <c r="C308" s="3" t="s">
        <v>7</v>
      </c>
      <c r="D308" s="3" t="s">
        <v>6</v>
      </c>
    </row>
    <row r="309" ht="14.25" customHeight="1">
      <c r="A309" s="4">
        <v>862293.0</v>
      </c>
      <c r="B309" s="4">
        <f>VLOOKUP('таблица для прозвона'!$D309,'Сотрудники КЦ'!B:C,2,0)</f>
        <v>3455</v>
      </c>
      <c r="C309" s="5" t="s">
        <v>7</v>
      </c>
      <c r="D309" s="5" t="s">
        <v>6</v>
      </c>
    </row>
    <row r="310" ht="14.25" customHeight="1">
      <c r="A310" s="2">
        <v>864942.0</v>
      </c>
      <c r="B310" s="2">
        <f>VLOOKUP('таблица для прозвона'!$D310,'Сотрудники КЦ'!B:C,2,0)</f>
        <v>1187</v>
      </c>
      <c r="C310" s="3" t="s">
        <v>11</v>
      </c>
      <c r="D310" s="3" t="s">
        <v>8</v>
      </c>
    </row>
    <row r="311" ht="14.25" customHeight="1">
      <c r="A311" s="4">
        <v>868833.0</v>
      </c>
      <c r="B311" s="4">
        <f>VLOOKUP('таблица для прозвона'!$D311,'Сотрудники КЦ'!B:C,2,0)</f>
        <v>1187</v>
      </c>
      <c r="C311" s="5" t="s">
        <v>4</v>
      </c>
      <c r="D311" s="5" t="s">
        <v>8</v>
      </c>
    </row>
    <row r="312" ht="14.25" customHeight="1">
      <c r="A312" s="2">
        <v>869036.0</v>
      </c>
      <c r="B312" s="2">
        <f>VLOOKUP('таблица для прозвона'!$D312,'Сотрудники КЦ'!B:C,2,0)</f>
        <v>3455</v>
      </c>
      <c r="C312" s="3" t="s">
        <v>4</v>
      </c>
      <c r="D312" s="3" t="s">
        <v>10</v>
      </c>
    </row>
    <row r="313" ht="14.25" customHeight="1">
      <c r="A313" s="4">
        <v>870767.0</v>
      </c>
      <c r="B313" s="4">
        <f>VLOOKUP('таблица для прозвона'!$D313,'Сотрудники КЦ'!B:C,2,0)</f>
        <v>7654</v>
      </c>
      <c r="C313" s="5" t="s">
        <v>4</v>
      </c>
      <c r="D313" s="5" t="s">
        <v>9</v>
      </c>
    </row>
    <row r="314" ht="14.25" customHeight="1">
      <c r="A314" s="2">
        <v>874205.0</v>
      </c>
      <c r="B314" s="2">
        <f>VLOOKUP('таблица для прозвона'!$D314,'Сотрудники КЦ'!B:C,2,0)</f>
        <v>2557</v>
      </c>
      <c r="C314" s="3" t="s">
        <v>4</v>
      </c>
      <c r="D314" s="3" t="s">
        <v>5</v>
      </c>
    </row>
    <row r="315" ht="14.25" customHeight="1">
      <c r="A315" s="4">
        <v>875322.0</v>
      </c>
      <c r="B315" s="4">
        <f>VLOOKUP('таблица для прозвона'!$D315,'Сотрудники КЦ'!B:C,2,0)</f>
        <v>4536</v>
      </c>
      <c r="C315" s="5" t="s">
        <v>11</v>
      </c>
      <c r="D315" s="5" t="s">
        <v>12</v>
      </c>
    </row>
    <row r="316" ht="14.25" customHeight="1">
      <c r="A316" s="2">
        <v>875961.0</v>
      </c>
      <c r="B316" s="2">
        <f>VLOOKUP('таблица для прозвона'!$D316,'Сотрудники КЦ'!B:C,2,0)</f>
        <v>2557</v>
      </c>
      <c r="C316" s="3" t="s">
        <v>4</v>
      </c>
      <c r="D316" s="3" t="s">
        <v>5</v>
      </c>
    </row>
    <row r="317" ht="14.25" customHeight="1">
      <c r="A317" s="4">
        <v>878403.0</v>
      </c>
      <c r="B317" s="4">
        <f>VLOOKUP('таблица для прозвона'!$D317,'Сотрудники КЦ'!B:C,2,0)</f>
        <v>2557</v>
      </c>
      <c r="C317" s="5" t="s">
        <v>4</v>
      </c>
      <c r="D317" s="5" t="s">
        <v>5</v>
      </c>
    </row>
    <row r="318" ht="14.25" customHeight="1">
      <c r="A318" s="2">
        <v>878834.0</v>
      </c>
      <c r="B318" s="2">
        <f>VLOOKUP('таблица для прозвона'!$D318,'Сотрудники КЦ'!B:C,2,0)</f>
        <v>2557</v>
      </c>
      <c r="C318" s="3" t="s">
        <v>4</v>
      </c>
      <c r="D318" s="3" t="s">
        <v>5</v>
      </c>
    </row>
    <row r="319" ht="14.25" customHeight="1">
      <c r="A319" s="4">
        <v>880241.0</v>
      </c>
      <c r="B319" s="4">
        <f>VLOOKUP('таблица для прозвона'!$D319,'Сотрудники КЦ'!B:C,2,0)</f>
        <v>2557</v>
      </c>
      <c r="C319" s="5" t="s">
        <v>4</v>
      </c>
      <c r="D319" s="5" t="s">
        <v>5</v>
      </c>
    </row>
    <row r="320" ht="14.25" customHeight="1">
      <c r="A320" s="2">
        <v>882802.0</v>
      </c>
      <c r="B320" s="2">
        <f>VLOOKUP('таблица для прозвона'!$D320,'Сотрудники КЦ'!B:C,2,0)</f>
        <v>4536</v>
      </c>
      <c r="C320" s="3" t="s">
        <v>4</v>
      </c>
      <c r="D320" s="3" t="s">
        <v>12</v>
      </c>
    </row>
    <row r="321" ht="14.25" customHeight="1">
      <c r="A321" s="4">
        <v>883125.0</v>
      </c>
      <c r="B321" s="4">
        <f>VLOOKUP('таблица для прозвона'!$D321,'Сотрудники КЦ'!B:C,2,0)</f>
        <v>3455</v>
      </c>
      <c r="C321" s="5" t="s">
        <v>4</v>
      </c>
      <c r="D321" s="5" t="s">
        <v>10</v>
      </c>
    </row>
    <row r="322" ht="14.25" customHeight="1">
      <c r="A322" s="2">
        <v>883885.0</v>
      </c>
      <c r="B322" s="2">
        <f>VLOOKUP('таблица для прозвона'!$D322,'Сотрудники КЦ'!B:C,2,0)</f>
        <v>1187</v>
      </c>
      <c r="C322" s="3" t="s">
        <v>7</v>
      </c>
      <c r="D322" s="3" t="s">
        <v>8</v>
      </c>
    </row>
    <row r="323" ht="14.25" customHeight="1">
      <c r="A323" s="4">
        <v>884823.0</v>
      </c>
      <c r="B323" s="4">
        <f>VLOOKUP('таблица для прозвона'!$D323,'Сотрудники КЦ'!B:C,2,0)</f>
        <v>3455</v>
      </c>
      <c r="C323" s="5" t="s">
        <v>7</v>
      </c>
      <c r="D323" s="5" t="s">
        <v>6</v>
      </c>
    </row>
    <row r="324" ht="14.25" customHeight="1">
      <c r="A324" s="2">
        <v>892732.0</v>
      </c>
      <c r="B324" s="2">
        <f>VLOOKUP('таблица для прозвона'!$D324,'Сотрудники КЦ'!B:C,2,0)</f>
        <v>2557</v>
      </c>
      <c r="C324" s="3" t="s">
        <v>11</v>
      </c>
      <c r="D324" s="3" t="s">
        <v>5</v>
      </c>
    </row>
    <row r="325" ht="14.25" customHeight="1">
      <c r="A325" s="4">
        <v>892747.0</v>
      </c>
      <c r="B325" s="4">
        <f>VLOOKUP('таблица для прозвона'!$D325,'Сотрудники КЦ'!B:C,2,0)</f>
        <v>9431</v>
      </c>
      <c r="C325" s="5" t="s">
        <v>4</v>
      </c>
      <c r="D325" s="5" t="s">
        <v>13</v>
      </c>
    </row>
    <row r="326" ht="14.25" customHeight="1">
      <c r="A326" s="2">
        <v>894372.0</v>
      </c>
      <c r="B326" s="2">
        <f>VLOOKUP('таблица для прозвона'!$D326,'Сотрудники КЦ'!B:C,2,0)</f>
        <v>4536</v>
      </c>
      <c r="C326" s="3" t="s">
        <v>7</v>
      </c>
      <c r="D326" s="3" t="s">
        <v>12</v>
      </c>
    </row>
    <row r="327" ht="14.25" customHeight="1">
      <c r="A327" s="4">
        <v>896244.0</v>
      </c>
      <c r="B327" s="4">
        <f>VLOOKUP('таблица для прозвона'!$D327,'Сотрудники КЦ'!B:C,2,0)</f>
        <v>7654</v>
      </c>
      <c r="C327" s="5" t="s">
        <v>7</v>
      </c>
      <c r="D327" s="5" t="s">
        <v>9</v>
      </c>
    </row>
    <row r="328" ht="14.25" customHeight="1">
      <c r="A328" s="2">
        <v>898683.0</v>
      </c>
      <c r="B328" s="2">
        <f>VLOOKUP('таблица для прозвона'!$D328,'Сотрудники КЦ'!B:C,2,0)</f>
        <v>2557</v>
      </c>
      <c r="C328" s="3" t="s">
        <v>4</v>
      </c>
      <c r="D328" s="3" t="s">
        <v>5</v>
      </c>
    </row>
    <row r="329" ht="14.25" customHeight="1">
      <c r="A329" s="4">
        <v>906884.0</v>
      </c>
      <c r="B329" s="4">
        <f>VLOOKUP('таблица для прозвона'!$D329,'Сотрудники КЦ'!B:C,2,0)</f>
        <v>1187</v>
      </c>
      <c r="C329" s="5" t="s">
        <v>11</v>
      </c>
      <c r="D329" s="5" t="s">
        <v>8</v>
      </c>
    </row>
    <row r="330" ht="14.25" customHeight="1">
      <c r="A330" s="2">
        <v>913103.0</v>
      </c>
      <c r="B330" s="2">
        <f>VLOOKUP('таблица для прозвона'!$D330,'Сотрудники КЦ'!B:C,2,0)</f>
        <v>2557</v>
      </c>
      <c r="C330" s="3" t="s">
        <v>4</v>
      </c>
      <c r="D330" s="3" t="s">
        <v>5</v>
      </c>
    </row>
    <row r="331" ht="14.25" customHeight="1">
      <c r="A331" s="4">
        <v>918144.0</v>
      </c>
      <c r="B331" s="4">
        <f>VLOOKUP('таблица для прозвона'!$D331,'Сотрудники КЦ'!B:C,2,0)</f>
        <v>3455</v>
      </c>
      <c r="C331" s="5" t="s">
        <v>11</v>
      </c>
      <c r="D331" s="5" t="s">
        <v>10</v>
      </c>
    </row>
    <row r="332" ht="14.25" customHeight="1">
      <c r="A332" s="2">
        <v>919975.0</v>
      </c>
      <c r="B332" s="2">
        <f>VLOOKUP('таблица для прозвона'!$D332,'Сотрудники КЦ'!B:C,2,0)</f>
        <v>2557</v>
      </c>
      <c r="C332" s="3" t="s">
        <v>7</v>
      </c>
      <c r="D332" s="3" t="s">
        <v>5</v>
      </c>
    </row>
    <row r="333" ht="14.25" customHeight="1">
      <c r="A333" s="4">
        <v>920577.0</v>
      </c>
      <c r="B333" s="4">
        <f>VLOOKUP('таблица для прозвона'!$D333,'Сотрудники КЦ'!B:C,2,0)</f>
        <v>2557</v>
      </c>
      <c r="C333" s="5" t="s">
        <v>4</v>
      </c>
      <c r="D333" s="5" t="s">
        <v>5</v>
      </c>
    </row>
    <row r="334" ht="14.25" customHeight="1">
      <c r="A334" s="2">
        <v>926390.0</v>
      </c>
      <c r="B334" s="2">
        <f>VLOOKUP('таблица для прозвона'!$D334,'Сотрудники КЦ'!B:C,2,0)</f>
        <v>3455</v>
      </c>
      <c r="C334" s="3" t="s">
        <v>7</v>
      </c>
      <c r="D334" s="3" t="s">
        <v>6</v>
      </c>
    </row>
    <row r="335" ht="14.25" customHeight="1">
      <c r="A335" s="4">
        <v>928362.0</v>
      </c>
      <c r="B335" s="4">
        <f>VLOOKUP('таблица для прозвона'!$D335,'Сотрудники КЦ'!B:C,2,0)</f>
        <v>1187</v>
      </c>
      <c r="C335" s="5" t="s">
        <v>7</v>
      </c>
      <c r="D335" s="5" t="s">
        <v>8</v>
      </c>
    </row>
    <row r="336" ht="14.25" customHeight="1">
      <c r="A336" s="2">
        <v>931526.0</v>
      </c>
      <c r="B336" s="2">
        <f>VLOOKUP('таблица для прозвона'!$D336,'Сотрудники КЦ'!B:C,2,0)</f>
        <v>2557</v>
      </c>
      <c r="C336" s="3" t="s">
        <v>7</v>
      </c>
      <c r="D336" s="3" t="s">
        <v>5</v>
      </c>
    </row>
    <row r="337" ht="14.25" customHeight="1">
      <c r="A337" s="4">
        <v>937463.0</v>
      </c>
      <c r="B337" s="4">
        <f>VLOOKUP('таблица для прозвона'!$D337,'Сотрудники КЦ'!B:C,2,0)</f>
        <v>4536</v>
      </c>
      <c r="C337" s="5" t="s">
        <v>4</v>
      </c>
      <c r="D337" s="5" t="s">
        <v>12</v>
      </c>
    </row>
    <row r="338" ht="14.25" customHeight="1">
      <c r="A338" s="2">
        <v>940688.0</v>
      </c>
      <c r="B338" s="2">
        <f>VLOOKUP('таблица для прозвона'!$D338,'Сотрудники КЦ'!B:C,2,0)</f>
        <v>1187</v>
      </c>
      <c r="C338" s="3" t="s">
        <v>7</v>
      </c>
      <c r="D338" s="3" t="s">
        <v>8</v>
      </c>
    </row>
    <row r="339" ht="14.25" customHeight="1">
      <c r="A339" s="4">
        <v>949623.0</v>
      </c>
      <c r="B339" s="4">
        <f>VLOOKUP('таблица для прозвона'!$D339,'Сотрудники КЦ'!B:C,2,0)</f>
        <v>4536</v>
      </c>
      <c r="C339" s="5" t="s">
        <v>4</v>
      </c>
      <c r="D339" s="5" t="s">
        <v>12</v>
      </c>
    </row>
    <row r="340" ht="14.25" customHeight="1">
      <c r="A340" s="2">
        <v>950754.0</v>
      </c>
      <c r="B340" s="2">
        <f>VLOOKUP('таблица для прозвона'!$D340,'Сотрудники КЦ'!B:C,2,0)</f>
        <v>4536</v>
      </c>
      <c r="C340" s="3" t="s">
        <v>4</v>
      </c>
      <c r="D340" s="3" t="s">
        <v>12</v>
      </c>
    </row>
    <row r="341" ht="14.25" customHeight="1">
      <c r="A341" s="4">
        <v>952731.0</v>
      </c>
      <c r="B341" s="4">
        <f>VLOOKUP('таблица для прозвона'!$D341,'Сотрудники КЦ'!B:C,2,0)</f>
        <v>1187</v>
      </c>
      <c r="C341" s="5" t="s">
        <v>4</v>
      </c>
      <c r="D341" s="5" t="s">
        <v>8</v>
      </c>
    </row>
    <row r="342" ht="14.25" customHeight="1">
      <c r="A342" s="2">
        <v>953100.0</v>
      </c>
      <c r="B342" s="2">
        <f>VLOOKUP('таблица для прозвона'!$D342,'Сотрудники КЦ'!B:C,2,0)</f>
        <v>7654</v>
      </c>
      <c r="C342" s="3" t="s">
        <v>4</v>
      </c>
      <c r="D342" s="3" t="s">
        <v>9</v>
      </c>
    </row>
    <row r="343" ht="14.25" customHeight="1">
      <c r="A343" s="4">
        <v>953401.0</v>
      </c>
      <c r="B343" s="4">
        <f>VLOOKUP('таблица для прозвона'!$D343,'Сотрудники КЦ'!B:C,2,0)</f>
        <v>3455</v>
      </c>
      <c r="C343" s="5" t="s">
        <v>4</v>
      </c>
      <c r="D343" s="5" t="s">
        <v>10</v>
      </c>
    </row>
    <row r="344" ht="14.25" customHeight="1">
      <c r="A344" s="2">
        <v>960705.0</v>
      </c>
      <c r="B344" s="2">
        <f>VLOOKUP('таблица для прозвона'!$D344,'Сотрудники КЦ'!B:C,2,0)</f>
        <v>3455</v>
      </c>
      <c r="C344" s="3" t="s">
        <v>4</v>
      </c>
      <c r="D344" s="3" t="s">
        <v>10</v>
      </c>
    </row>
    <row r="345" ht="14.25" customHeight="1">
      <c r="A345" s="4">
        <v>963668.0</v>
      </c>
      <c r="B345" s="4">
        <f>VLOOKUP('таблица для прозвона'!$D345,'Сотрудники КЦ'!B:C,2,0)</f>
        <v>1187</v>
      </c>
      <c r="C345" s="5" t="s">
        <v>11</v>
      </c>
      <c r="D345" s="5" t="s">
        <v>8</v>
      </c>
    </row>
    <row r="346" ht="14.25" customHeight="1">
      <c r="A346" s="2">
        <v>964780.0</v>
      </c>
      <c r="B346" s="2">
        <f>VLOOKUP('таблица для прозвона'!$D346,'Сотрудники КЦ'!B:C,2,0)</f>
        <v>3455</v>
      </c>
      <c r="C346" s="3" t="s">
        <v>7</v>
      </c>
      <c r="D346" s="3" t="s">
        <v>6</v>
      </c>
    </row>
    <row r="347" ht="14.25" customHeight="1">
      <c r="A347" s="4">
        <v>970316.0</v>
      </c>
      <c r="B347" s="4">
        <f>VLOOKUP('таблица для прозвона'!$D347,'Сотрудники КЦ'!B:C,2,0)</f>
        <v>2557</v>
      </c>
      <c r="C347" s="5" t="s">
        <v>7</v>
      </c>
      <c r="D347" s="5" t="s">
        <v>5</v>
      </c>
    </row>
    <row r="348" ht="14.25" customHeight="1">
      <c r="A348" s="2">
        <v>973148.0</v>
      </c>
      <c r="B348" s="2">
        <f>VLOOKUP('таблица для прозвона'!$D348,'Сотрудники КЦ'!B:C,2,0)</f>
        <v>1187</v>
      </c>
      <c r="C348" s="3" t="s">
        <v>11</v>
      </c>
      <c r="D348" s="3" t="s">
        <v>8</v>
      </c>
    </row>
    <row r="349" ht="14.25" customHeight="1">
      <c r="A349" s="4">
        <v>974071.0</v>
      </c>
      <c r="B349" s="4">
        <f>VLOOKUP('таблица для прозвона'!$D349,'Сотрудники КЦ'!B:C,2,0)</f>
        <v>1187</v>
      </c>
      <c r="C349" s="5" t="s">
        <v>7</v>
      </c>
      <c r="D349" s="5" t="s">
        <v>8</v>
      </c>
    </row>
    <row r="350" ht="14.25" customHeight="1">
      <c r="A350" s="2">
        <v>980228.0</v>
      </c>
      <c r="B350" s="2">
        <f>VLOOKUP('таблица для прозвона'!$D350,'Сотрудники КЦ'!B:C,2,0)</f>
        <v>4536</v>
      </c>
      <c r="C350" s="3" t="s">
        <v>7</v>
      </c>
      <c r="D350" s="3" t="s">
        <v>12</v>
      </c>
    </row>
    <row r="351" ht="14.25" customHeight="1">
      <c r="A351" s="4">
        <v>980892.0</v>
      </c>
      <c r="B351" s="4">
        <f>VLOOKUP('таблица для прозвона'!$D351,'Сотрудники КЦ'!B:C,2,0)</f>
        <v>1187</v>
      </c>
      <c r="C351" s="5" t="s">
        <v>7</v>
      </c>
      <c r="D351" s="5" t="s">
        <v>8</v>
      </c>
    </row>
    <row r="352" ht="14.25" customHeight="1">
      <c r="A352" s="2">
        <v>981449.0</v>
      </c>
      <c r="B352" s="2">
        <f>VLOOKUP('таблица для прозвона'!$D352,'Сотрудники КЦ'!B:C,2,0)</f>
        <v>3455</v>
      </c>
      <c r="C352" s="3" t="s">
        <v>4</v>
      </c>
      <c r="D352" s="3" t="s">
        <v>10</v>
      </c>
    </row>
    <row r="353" ht="14.25" customHeight="1">
      <c r="A353" s="4">
        <v>983534.0</v>
      </c>
      <c r="B353" s="4">
        <f>VLOOKUP('таблица для прозвона'!$D353,'Сотрудники КЦ'!B:C,2,0)</f>
        <v>4536</v>
      </c>
      <c r="C353" s="5" t="s">
        <v>4</v>
      </c>
      <c r="D353" s="5" t="s">
        <v>12</v>
      </c>
    </row>
    <row r="354" ht="14.25" customHeight="1">
      <c r="A354" s="2">
        <v>992730.0</v>
      </c>
      <c r="B354" s="2">
        <f>VLOOKUP('таблица для прозвона'!$D354,'Сотрудники КЦ'!B:C,2,0)</f>
        <v>4536</v>
      </c>
      <c r="C354" s="3" t="s">
        <v>4</v>
      </c>
      <c r="D354" s="3" t="s">
        <v>12</v>
      </c>
    </row>
    <row r="355" ht="14.25" customHeight="1">
      <c r="A355" s="4">
        <v>994237.0</v>
      </c>
      <c r="B355" s="4">
        <f>VLOOKUP('таблица для прозвона'!$D355,'Сотрудники КЦ'!B:C,2,0)</f>
        <v>4536</v>
      </c>
      <c r="C355" s="5" t="s">
        <v>4</v>
      </c>
      <c r="D355" s="5" t="s">
        <v>12</v>
      </c>
    </row>
    <row r="356" ht="14.25" customHeight="1">
      <c r="A356" s="2">
        <v>995582.0</v>
      </c>
      <c r="B356" s="2">
        <f>VLOOKUP('таблица для прозвона'!$D356,'Сотрудники КЦ'!B:C,2,0)</f>
        <v>3455</v>
      </c>
      <c r="C356" s="3" t="s">
        <v>7</v>
      </c>
      <c r="D356" s="3" t="s">
        <v>6</v>
      </c>
    </row>
    <row r="357" ht="14.25" customHeight="1">
      <c r="A357" s="4">
        <v>998136.0</v>
      </c>
      <c r="B357" s="4">
        <f>VLOOKUP('таблица для прозвона'!$D357,'Сотрудники КЦ'!B:C,2,0)</f>
        <v>1187</v>
      </c>
      <c r="C357" s="5" t="s">
        <v>4</v>
      </c>
      <c r="D357" s="5" t="s">
        <v>8</v>
      </c>
    </row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1000"/>
  <dataValidations>
    <dataValidation type="list" allowBlank="1" showErrorMessage="1" sqref="D2:D357">
      <formula1>'Сотрудники КЦ'!$B$2:$B$8</formula1>
    </dataValidation>
    <dataValidation type="list" allowBlank="1" showErrorMessage="1" sqref="C2:C357">
      <formula1>'Статусы звонков'!$A$1:$A$3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9.71"/>
    <col customWidth="1" min="3" max="6" width="8.71"/>
  </cols>
  <sheetData>
    <row r="1" ht="14.25" customHeight="1">
      <c r="A1" s="6" t="s">
        <v>2</v>
      </c>
      <c r="B1" s="7" t="s">
        <v>11</v>
      </c>
    </row>
    <row r="2" ht="14.25" customHeight="1"/>
    <row r="3" ht="14.25" customHeight="1">
      <c r="A3" s="6" t="s">
        <v>14</v>
      </c>
      <c r="B3" s="7" t="s">
        <v>15</v>
      </c>
    </row>
    <row r="4" ht="14.25" customHeight="1">
      <c r="A4" s="8">
        <v>1187.0</v>
      </c>
      <c r="B4" s="6">
        <v>27.0</v>
      </c>
    </row>
    <row r="5" ht="14.25" customHeight="1">
      <c r="A5" s="8">
        <v>2557.0</v>
      </c>
      <c r="B5" s="6">
        <v>22.0</v>
      </c>
    </row>
    <row r="6" ht="14.25" customHeight="1">
      <c r="A6" s="8">
        <v>3455.0</v>
      </c>
      <c r="B6" s="6">
        <v>12.0</v>
      </c>
    </row>
    <row r="7" ht="14.25" customHeight="1">
      <c r="A7" s="8">
        <v>4536.0</v>
      </c>
      <c r="B7" s="6">
        <v>11.0</v>
      </c>
    </row>
    <row r="8" ht="14.25" customHeight="1">
      <c r="A8" s="8">
        <v>7654.0</v>
      </c>
      <c r="B8" s="6">
        <v>12.0</v>
      </c>
    </row>
    <row r="9" ht="14.25" customHeight="1">
      <c r="A9" s="8">
        <v>9431.0</v>
      </c>
      <c r="B9" s="6">
        <v>3.0</v>
      </c>
    </row>
    <row r="10" ht="14.25" customHeight="1">
      <c r="A10" s="8" t="s">
        <v>16</v>
      </c>
      <c r="B10" s="6">
        <v>87.0</v>
      </c>
    </row>
    <row r="11" ht="14.25" customHeight="1"/>
    <row r="12" ht="14.25" customHeight="1"/>
    <row r="13" ht="14.25" customHeight="1"/>
    <row r="14" ht="14.25" customHeight="1">
      <c r="A14" s="9" t="s">
        <v>3</v>
      </c>
      <c r="B14" s="9" t="s">
        <v>17</v>
      </c>
      <c r="C14" s="7" t="s">
        <v>18</v>
      </c>
    </row>
    <row r="15" ht="14.25" customHeight="1">
      <c r="A15" s="8" t="s">
        <v>13</v>
      </c>
      <c r="B15" s="6">
        <v>3.0</v>
      </c>
      <c r="C15" s="7" t="b">
        <f t="shared" ref="C15:C21" si="1">IF(B15=MAX($B$15:$B$21),B15)</f>
        <v>0</v>
      </c>
    </row>
    <row r="16" ht="14.25" customHeight="1">
      <c r="A16" s="8" t="s">
        <v>9</v>
      </c>
      <c r="B16" s="6">
        <v>12.0</v>
      </c>
      <c r="C16" s="7" t="b">
        <f t="shared" si="1"/>
        <v>0</v>
      </c>
    </row>
    <row r="17" ht="14.25" customHeight="1">
      <c r="A17" s="8" t="s">
        <v>12</v>
      </c>
      <c r="B17" s="6">
        <v>33.0</v>
      </c>
      <c r="C17" s="7" t="b">
        <f t="shared" si="1"/>
        <v>0</v>
      </c>
    </row>
    <row r="18" ht="14.25" customHeight="1">
      <c r="A18" s="8" t="s">
        <v>8</v>
      </c>
      <c r="B18" s="6">
        <v>27.0</v>
      </c>
      <c r="C18" s="7" t="b">
        <f t="shared" si="1"/>
        <v>0</v>
      </c>
    </row>
    <row r="19" ht="14.25" customHeight="1">
      <c r="A19" s="8" t="s">
        <v>5</v>
      </c>
      <c r="B19" s="6">
        <v>50.0</v>
      </c>
      <c r="C19" s="7">
        <f t="shared" si="1"/>
        <v>50</v>
      </c>
    </row>
    <row r="20" ht="14.25" customHeight="1">
      <c r="A20" s="8" t="s">
        <v>10</v>
      </c>
      <c r="B20" s="6">
        <v>5.0</v>
      </c>
      <c r="C20" s="7" t="b">
        <f t="shared" si="1"/>
        <v>0</v>
      </c>
    </row>
    <row r="21" ht="14.25" customHeight="1">
      <c r="A21" s="8" t="s">
        <v>6</v>
      </c>
      <c r="B21" s="6">
        <v>7.0</v>
      </c>
      <c r="C21" s="7" t="b">
        <f t="shared" si="1"/>
        <v>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</cols>
  <sheetData>
    <row r="1">
      <c r="A1" s="10" t="str">
        <f>IFERROR(__xludf.DUMMYFUNCTION("QUERY('таблица для прозвона'!A:D,""SELECT D, Count (A) WHERE C='продажа'GROUP BY D"")"),"Сотрудник КЦ")</f>
        <v>Сотрудник КЦ</v>
      </c>
      <c r="B1" s="10" t="str">
        <f>IFERROR(__xludf.DUMMYFUNCTION("""COMPUTED_VALUE"""),"count ")</f>
        <v>count </v>
      </c>
    </row>
    <row r="2">
      <c r="A2" s="10" t="str">
        <f>IFERROR(__xludf.DUMMYFUNCTION("""COMPUTED_VALUE"""),"Анастасия Пушкарёва")</f>
        <v>Анастасия Пушкарёва</v>
      </c>
      <c r="B2" s="10">
        <f>IFERROR(__xludf.DUMMYFUNCTION("""COMPUTED_VALUE"""),3.0)</f>
        <v>3</v>
      </c>
    </row>
    <row r="3">
      <c r="A3" s="10" t="str">
        <f>IFERROR(__xludf.DUMMYFUNCTION("""COMPUTED_VALUE"""),"Василий Меньшиков")</f>
        <v>Василий Меньшиков</v>
      </c>
      <c r="B3" s="10">
        <f>IFERROR(__xludf.DUMMYFUNCTION("""COMPUTED_VALUE"""),12.0)</f>
        <v>12</v>
      </c>
    </row>
    <row r="4">
      <c r="A4" s="10" t="str">
        <f>IFERROR(__xludf.DUMMYFUNCTION("""COMPUTED_VALUE"""),"Егор Иванов")</f>
        <v>Егор Иванов</v>
      </c>
      <c r="B4" s="10">
        <f>IFERROR(__xludf.DUMMYFUNCTION("""COMPUTED_VALUE"""),11.0)</f>
        <v>11</v>
      </c>
    </row>
    <row r="5">
      <c r="A5" s="10" t="str">
        <f>IFERROR(__xludf.DUMMYFUNCTION("""COMPUTED_VALUE"""),"Иван Стоянов")</f>
        <v>Иван Стоянов</v>
      </c>
      <c r="B5" s="10">
        <f>IFERROR(__xludf.DUMMYFUNCTION("""COMPUTED_VALUE"""),27.0)</f>
        <v>27</v>
      </c>
    </row>
    <row r="6">
      <c r="A6" s="10" t="str">
        <f>IFERROR(__xludf.DUMMYFUNCTION("""COMPUTED_VALUE"""),"Ксения Зеленина")</f>
        <v>Ксения Зеленина</v>
      </c>
      <c r="B6" s="10">
        <f>IFERROR(__xludf.DUMMYFUNCTION("""COMPUTED_VALUE"""),22.0)</f>
        <v>22</v>
      </c>
    </row>
    <row r="7">
      <c r="A7" s="10" t="str">
        <f>IFERROR(__xludf.DUMMYFUNCTION("""COMPUTED_VALUE"""),"Оксана Бакунина")</f>
        <v>Оксана Бакунина</v>
      </c>
      <c r="B7" s="10">
        <f>IFERROR(__xludf.DUMMYFUNCTION("""COMPUTED_VALUE"""),5.0)</f>
        <v>5</v>
      </c>
    </row>
    <row r="8">
      <c r="A8" s="10" t="str">
        <f>IFERROR(__xludf.DUMMYFUNCTION("""COMPUTED_VALUE"""),"Пётр Плотников")</f>
        <v>Пётр Плотников</v>
      </c>
      <c r="B8" s="10">
        <f>IFERROR(__xludf.DUMMYFUNCTION("""COMPUTED_VALUE"""),7.0)</f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>
      <c r="B10" s="11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0.0"/>
    <col customWidth="1" min="3" max="6" width="8.71"/>
  </cols>
  <sheetData>
    <row r="1" ht="14.25" customHeight="1">
      <c r="A1" s="12" t="s">
        <v>1</v>
      </c>
      <c r="B1" s="12" t="s">
        <v>21</v>
      </c>
      <c r="C1" s="12" t="s">
        <v>1</v>
      </c>
    </row>
    <row r="2" ht="14.25" customHeight="1">
      <c r="A2" s="7">
        <v>4536.0</v>
      </c>
      <c r="B2" s="7" t="s">
        <v>12</v>
      </c>
      <c r="C2" s="7">
        <v>4536.0</v>
      </c>
    </row>
    <row r="3" ht="14.25" customHeight="1">
      <c r="A3" s="7">
        <v>3455.0</v>
      </c>
      <c r="B3" s="7" t="s">
        <v>6</v>
      </c>
      <c r="C3" s="7">
        <v>3455.0</v>
      </c>
    </row>
    <row r="4" ht="14.25" customHeight="1">
      <c r="A4" s="7">
        <v>2557.0</v>
      </c>
      <c r="B4" s="7" t="s">
        <v>5</v>
      </c>
      <c r="C4" s="7">
        <v>2557.0</v>
      </c>
    </row>
    <row r="5" ht="14.25" customHeight="1">
      <c r="A5" s="7">
        <v>3455.0</v>
      </c>
      <c r="B5" s="7" t="s">
        <v>10</v>
      </c>
      <c r="C5" s="7">
        <v>3455.0</v>
      </c>
    </row>
    <row r="6" ht="14.25" customHeight="1">
      <c r="A6" s="7">
        <v>9431.0</v>
      </c>
      <c r="B6" s="7" t="s">
        <v>13</v>
      </c>
      <c r="C6" s="7">
        <v>9431.0</v>
      </c>
    </row>
    <row r="7" ht="14.25" customHeight="1">
      <c r="A7" s="7">
        <v>1187.0</v>
      </c>
      <c r="B7" s="7" t="s">
        <v>8</v>
      </c>
      <c r="C7" s="7">
        <v>1187.0</v>
      </c>
    </row>
    <row r="8" ht="14.25" customHeight="1">
      <c r="A8" s="7">
        <v>7654.0</v>
      </c>
      <c r="B8" s="7" t="s">
        <v>9</v>
      </c>
      <c r="C8" s="7">
        <v>7654.0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6" width="8.71"/>
  </cols>
  <sheetData>
    <row r="1" ht="14.25" customHeight="1">
      <c r="A1" s="7" t="s">
        <v>4</v>
      </c>
    </row>
    <row r="2" ht="14.25" customHeight="1">
      <c r="A2" s="7" t="s">
        <v>11</v>
      </c>
    </row>
    <row r="3" ht="14.25" customHeight="1">
      <c r="A3" s="7" t="s">
        <v>7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