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-my.sharepoint.com/personal/oleg_voropaev_bunge_com/Documents/Desktop/Netology/Диплом/"/>
    </mc:Choice>
  </mc:AlternateContent>
  <xr:revisionPtr revIDLastSave="74" documentId="8_{9B72591D-09F1-431E-AB79-5A4843652A00}" xr6:coauthVersionLast="47" xr6:coauthVersionMax="47" xr10:uidLastSave="{751957E1-21B7-497D-A98D-07BF70528516}"/>
  <bookViews>
    <workbookView xWindow="-110" yWindow="-110" windowWidth="19420" windowHeight="10420" xr2:uid="{B3AD26BD-0B68-4E1B-A656-9C1D842DA4C0}"/>
  </bookViews>
  <sheets>
    <sheet name="Compare" sheetId="3" r:id="rId1"/>
    <sheet name="XGBoost" sheetId="1" r:id="rId2"/>
    <sheet name="CatBoo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3" l="1"/>
  <c r="G36" i="3"/>
  <c r="G37" i="3"/>
  <c r="G38" i="3"/>
  <c r="G39" i="3"/>
  <c r="G40" i="3"/>
  <c r="G41" i="3"/>
  <c r="G42" i="3"/>
  <c r="G43" i="3"/>
  <c r="G44" i="3"/>
  <c r="G45" i="3"/>
  <c r="G46" i="3"/>
  <c r="G47" i="3"/>
  <c r="G34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G4" i="3"/>
  <c r="G5" i="3"/>
  <c r="G6" i="3"/>
  <c r="G7" i="3"/>
  <c r="G8" i="3"/>
  <c r="G9" i="3"/>
  <c r="G10" i="3"/>
  <c r="G11" i="3"/>
  <c r="G12" i="3"/>
  <c r="G3" i="3"/>
  <c r="B4" i="3"/>
  <c r="C4" i="3"/>
  <c r="D4" i="3"/>
  <c r="F4" i="3" s="1"/>
  <c r="E4" i="3"/>
  <c r="B5" i="3"/>
  <c r="C5" i="3"/>
  <c r="D5" i="3"/>
  <c r="F5" i="3" s="1"/>
  <c r="E5" i="3"/>
  <c r="B6" i="3"/>
  <c r="C6" i="3"/>
  <c r="D6" i="3"/>
  <c r="F6" i="3" s="1"/>
  <c r="E6" i="3"/>
  <c r="B7" i="3"/>
  <c r="C7" i="3"/>
  <c r="D7" i="3"/>
  <c r="F7" i="3" s="1"/>
  <c r="E7" i="3"/>
  <c r="B8" i="3"/>
  <c r="C8" i="3"/>
  <c r="D8" i="3"/>
  <c r="E8" i="3"/>
  <c r="F8" i="3" s="1"/>
  <c r="B9" i="3"/>
  <c r="C9" i="3"/>
  <c r="D9" i="3"/>
  <c r="E9" i="3"/>
  <c r="F9" i="3" s="1"/>
  <c r="B10" i="3"/>
  <c r="C10" i="3"/>
  <c r="D10" i="3"/>
  <c r="F10" i="3" s="1"/>
  <c r="E10" i="3"/>
  <c r="B11" i="3"/>
  <c r="C11" i="3"/>
  <c r="D11" i="3"/>
  <c r="E11" i="3"/>
  <c r="F11" i="3"/>
  <c r="B12" i="3"/>
  <c r="C12" i="3"/>
  <c r="D12" i="3"/>
  <c r="F12" i="3" s="1"/>
  <c r="E12" i="3"/>
  <c r="B13" i="3"/>
  <c r="C13" i="3"/>
  <c r="D13" i="3"/>
  <c r="F13" i="3" s="1"/>
  <c r="E13" i="3"/>
  <c r="B14" i="3"/>
  <c r="C14" i="3"/>
  <c r="D14" i="3"/>
  <c r="F14" i="3" s="1"/>
  <c r="E14" i="3"/>
  <c r="B15" i="3"/>
  <c r="C15" i="3"/>
  <c r="D15" i="3"/>
  <c r="F15" i="3" s="1"/>
  <c r="E15" i="3"/>
  <c r="B16" i="3"/>
  <c r="C16" i="3"/>
  <c r="D16" i="3"/>
  <c r="E16" i="3"/>
  <c r="F16" i="3" s="1"/>
  <c r="B17" i="3"/>
  <c r="C17" i="3"/>
  <c r="D17" i="3"/>
  <c r="E17" i="3"/>
  <c r="F17" i="3" s="1"/>
  <c r="B18" i="3"/>
  <c r="C18" i="3"/>
  <c r="D18" i="3"/>
  <c r="F18" i="3" s="1"/>
  <c r="E18" i="3"/>
  <c r="B19" i="3"/>
  <c r="C19" i="3"/>
  <c r="D19" i="3"/>
  <c r="E19" i="3"/>
  <c r="F19" i="3"/>
  <c r="B20" i="3"/>
  <c r="C20" i="3"/>
  <c r="D20" i="3"/>
  <c r="F20" i="3" s="1"/>
  <c r="E20" i="3"/>
  <c r="B21" i="3"/>
  <c r="C21" i="3"/>
  <c r="D21" i="3"/>
  <c r="F21" i="3" s="1"/>
  <c r="E21" i="3"/>
  <c r="B22" i="3"/>
  <c r="C22" i="3"/>
  <c r="D22" i="3"/>
  <c r="F22" i="3" s="1"/>
  <c r="E22" i="3"/>
  <c r="B23" i="3"/>
  <c r="C23" i="3"/>
  <c r="D23" i="3"/>
  <c r="F23" i="3" s="1"/>
  <c r="E23" i="3"/>
  <c r="B24" i="3"/>
  <c r="C24" i="3"/>
  <c r="D24" i="3"/>
  <c r="E24" i="3"/>
  <c r="F24" i="3" s="1"/>
  <c r="B25" i="3"/>
  <c r="C25" i="3"/>
  <c r="D25" i="3"/>
  <c r="E25" i="3"/>
  <c r="F25" i="3" s="1"/>
  <c r="B26" i="3"/>
  <c r="C26" i="3"/>
  <c r="D26" i="3"/>
  <c r="F26" i="3" s="1"/>
  <c r="E26" i="3"/>
  <c r="B27" i="3"/>
  <c r="C27" i="3"/>
  <c r="D27" i="3"/>
  <c r="E27" i="3"/>
  <c r="F27" i="3"/>
  <c r="B28" i="3"/>
  <c r="C28" i="3"/>
  <c r="D28" i="3"/>
  <c r="F28" i="3" s="1"/>
  <c r="E28" i="3"/>
  <c r="B29" i="3"/>
  <c r="C29" i="3"/>
  <c r="D29" i="3"/>
  <c r="F29" i="3" s="1"/>
  <c r="E29" i="3"/>
  <c r="B30" i="3"/>
  <c r="C30" i="3"/>
  <c r="D30" i="3"/>
  <c r="F30" i="3" s="1"/>
  <c r="E30" i="3"/>
  <c r="B31" i="3"/>
  <c r="C31" i="3"/>
  <c r="D31" i="3"/>
  <c r="F31" i="3" s="1"/>
  <c r="E31" i="3"/>
  <c r="B32" i="3"/>
  <c r="C32" i="3"/>
  <c r="D32" i="3"/>
  <c r="E32" i="3"/>
  <c r="F32" i="3" s="1"/>
  <c r="B33" i="3"/>
  <c r="C33" i="3"/>
  <c r="D33" i="3"/>
  <c r="E33" i="3"/>
  <c r="F33" i="3" s="1"/>
  <c r="B34" i="3"/>
  <c r="C34" i="3"/>
  <c r="D34" i="3"/>
  <c r="F34" i="3" s="1"/>
  <c r="E34" i="3"/>
  <c r="B35" i="3"/>
  <c r="C35" i="3"/>
  <c r="D35" i="3"/>
  <c r="E35" i="3"/>
  <c r="F35" i="3"/>
  <c r="B36" i="3"/>
  <c r="C36" i="3"/>
  <c r="D36" i="3"/>
  <c r="F36" i="3" s="1"/>
  <c r="E36" i="3"/>
  <c r="B37" i="3"/>
  <c r="C37" i="3"/>
  <c r="D37" i="3"/>
  <c r="F37" i="3" s="1"/>
  <c r="E37" i="3"/>
  <c r="B38" i="3"/>
  <c r="C38" i="3"/>
  <c r="D38" i="3"/>
  <c r="F38" i="3" s="1"/>
  <c r="E38" i="3"/>
  <c r="B39" i="3"/>
  <c r="C39" i="3"/>
  <c r="D39" i="3"/>
  <c r="F39" i="3" s="1"/>
  <c r="E39" i="3"/>
  <c r="B40" i="3"/>
  <c r="C40" i="3"/>
  <c r="D40" i="3"/>
  <c r="E40" i="3"/>
  <c r="F40" i="3" s="1"/>
  <c r="B41" i="3"/>
  <c r="C41" i="3"/>
  <c r="D41" i="3"/>
  <c r="E41" i="3"/>
  <c r="F41" i="3" s="1"/>
  <c r="B42" i="3"/>
  <c r="C42" i="3"/>
  <c r="D42" i="3"/>
  <c r="E42" i="3"/>
  <c r="F42" i="3"/>
  <c r="B43" i="3"/>
  <c r="C43" i="3"/>
  <c r="D43" i="3"/>
  <c r="E43" i="3"/>
  <c r="F43" i="3"/>
  <c r="B44" i="3"/>
  <c r="C44" i="3"/>
  <c r="D44" i="3"/>
  <c r="F44" i="3" s="1"/>
  <c r="E44" i="3"/>
  <c r="B45" i="3"/>
  <c r="C45" i="3"/>
  <c r="D45" i="3"/>
  <c r="F45" i="3" s="1"/>
  <c r="E45" i="3"/>
  <c r="B46" i="3"/>
  <c r="C46" i="3"/>
  <c r="D46" i="3"/>
  <c r="F46" i="3" s="1"/>
  <c r="E46" i="3"/>
  <c r="B47" i="3"/>
  <c r="C47" i="3"/>
  <c r="D47" i="3"/>
  <c r="F47" i="3" s="1"/>
  <c r="E47" i="3"/>
  <c r="C3" i="3"/>
  <c r="D3" i="3" l="1"/>
  <c r="E3" i="3"/>
  <c r="B3" i="3"/>
  <c r="F3" i="3" l="1"/>
  <c r="H3" i="3"/>
</calcChain>
</file>

<file path=xl/sharedStrings.xml><?xml version="1.0" encoding="utf-8"?>
<sst xmlns="http://schemas.openxmlformats.org/spreadsheetml/2006/main" count="108" uniqueCount="56">
  <si>
    <t>features</t>
  </si>
  <si>
    <t>importance</t>
  </si>
  <si>
    <t>id_municip</t>
  </si>
  <si>
    <t>total_diff_po_press</t>
  </si>
  <si>
    <t>total_dry_wind</t>
  </si>
  <si>
    <t>total_sum_precipitation_time</t>
  </si>
  <si>
    <t>total_diff_u_humidity</t>
  </si>
  <si>
    <t>total_avg_po_press</t>
  </si>
  <si>
    <t>total_avg_soil_surface</t>
  </si>
  <si>
    <t>total_max_air_temp</t>
  </si>
  <si>
    <t>total_avg_u_humidity</t>
  </si>
  <si>
    <t>total_avg_cloudiness</t>
  </si>
  <si>
    <t>total_avg_baric_tendency</t>
  </si>
  <si>
    <t>total_diff_air_temp</t>
  </si>
  <si>
    <t>total_avg_air_temp</t>
  </si>
  <si>
    <t>total_max_u_humidity</t>
  </si>
  <si>
    <t>total_GTK</t>
  </si>
  <si>
    <t>total_sum_air_temp</t>
  </si>
  <si>
    <t>total_diff_baric_tendency</t>
  </si>
  <si>
    <t>total_precipitation_speed</t>
  </si>
  <si>
    <t>total_avg_height_clouds</t>
  </si>
  <si>
    <t>total_wind_rumb_radians</t>
  </si>
  <si>
    <t>total_max_po_press</t>
  </si>
  <si>
    <t>total_avg_nh_clouds</t>
  </si>
  <si>
    <t>total_avg_all_clouds</t>
  </si>
  <si>
    <t>total_avg_wind_speed</t>
  </si>
  <si>
    <t>total_min_ground_temp</t>
  </si>
  <si>
    <t>total_sum_precipitation</t>
  </si>
  <si>
    <t>total_overwetting</t>
  </si>
  <si>
    <t>total_max_wind_gust_between</t>
  </si>
  <si>
    <t>total_sum_wind_speed</t>
  </si>
  <si>
    <t>total_min_baric_tendency</t>
  </si>
  <si>
    <t>total_avg_precipitation</t>
  </si>
  <si>
    <t>total_min_po_press</t>
  </si>
  <si>
    <t>total_max_baric_tendency</t>
  </si>
  <si>
    <t>total_min_u_humidity</t>
  </si>
  <si>
    <t>total_max_wind_speed</t>
  </si>
  <si>
    <t>category</t>
  </si>
  <si>
    <t>total_min_air_temp</t>
  </si>
  <si>
    <t>total_max_cloudiness</t>
  </si>
  <si>
    <t>total_max_height_clouds</t>
  </si>
  <si>
    <t>total_min_wind_speed</t>
  </si>
  <si>
    <t>total_min_cloudiness</t>
  </si>
  <si>
    <t>total_min_height_clouds</t>
  </si>
  <si>
    <t>total_diff_cloudiness</t>
  </si>
  <si>
    <t>total_diff_height_clouds</t>
  </si>
  <si>
    <t>index</t>
  </si>
  <si>
    <t>#</t>
  </si>
  <si>
    <t>CatBoost</t>
  </si>
  <si>
    <t>XGBoost</t>
  </si>
  <si>
    <t>Features</t>
  </si>
  <si>
    <t>Importance</t>
  </si>
  <si>
    <t>Top-10</t>
  </si>
  <si>
    <t>Top-20</t>
  </si>
  <si>
    <t>Diff. 
cat vs. xgb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</si>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</sst>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FFFF00"/>
      <name val="Arial"/>
      <family val="2"/>
      <charset val="204"/>
    </font>
    <font>
      <sz val="11"/>
      <color rgb="FFFFFF00"/>
      <name val="Calibri"/>
      <family val="2"/>
      <charset val="204"/>
      <scheme val="minor"/>
    </font>
    <font>
      <sz val="10"/>
      <color rgb="FFFFFF00"/>
      <name val="Arial"/>
      <family val="2"/>
      <charset val="204"/>
    </font>
    <font>
      <b/>
      <sz val="11"/>
      <color rgb="FFFFFF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0" fontId="4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5" fillId="2" borderId="1" xfId="0" applyFont="1" applyFill="1" applyBorder="1"/>
    <xf numFmtId="10" fontId="3" fillId="2" borderId="0" xfId="1" applyNumberFormat="1" applyFont="1" applyFill="1"/>
    <xf numFmtId="10" fontId="3" fillId="2" borderId="0" xfId="0" applyNumberFormat="1" applyFont="1" applyFill="1"/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10" fontId="6" fillId="3" borderId="0" xfId="1" applyNumberFormat="1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EED8-9B95-4261-A206-C76EF013D14C}">
  <dimension ref="A1:H47"/>
  <sheetViews>
    <sheetView tabSelected="1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D43" activeCellId="3" sqref="D34:D35 D37 D39:D41 D43:D47"/>
    </sheetView>
  </sheetViews>
  <sheetFormatPr defaultRowHeight="14.5" x14ac:dyDescent="0.35"/>
  <cols>
    <col min="1" max="1" width="4.7265625" style="6" customWidth="1"/>
    <col min="2" max="3" width="28.36328125" style="6" bestFit="1" customWidth="1"/>
    <col min="4" max="5" width="8.7265625" style="6"/>
    <col min="6" max="6" width="9.54296875" style="6" bestFit="1" customWidth="1"/>
    <col min="7" max="8" width="26.7265625" style="6" bestFit="1" customWidth="1"/>
    <col min="9" max="16384" width="8.7265625" style="6"/>
  </cols>
  <sheetData>
    <row r="1" spans="1:8" x14ac:dyDescent="0.35">
      <c r="A1" s="11" t="s">
        <v>47</v>
      </c>
      <c r="B1" s="10" t="s">
        <v>50</v>
      </c>
      <c r="C1" s="10"/>
      <c r="D1" s="10" t="s">
        <v>51</v>
      </c>
      <c r="E1" s="10"/>
      <c r="F1" s="14" t="s">
        <v>54</v>
      </c>
      <c r="G1" s="12" t="s">
        <v>52</v>
      </c>
      <c r="H1" s="12" t="s">
        <v>53</v>
      </c>
    </row>
    <row r="2" spans="1:8" x14ac:dyDescent="0.35">
      <c r="A2" s="11"/>
      <c r="B2" s="7" t="s">
        <v>48</v>
      </c>
      <c r="C2" s="7" t="s">
        <v>49</v>
      </c>
      <c r="D2" s="7" t="s">
        <v>48</v>
      </c>
      <c r="E2" s="7" t="s">
        <v>49</v>
      </c>
      <c r="F2" s="15"/>
      <c r="G2" s="13"/>
      <c r="H2" s="13"/>
    </row>
    <row r="3" spans="1:8" x14ac:dyDescent="0.35">
      <c r="A3" s="3">
        <v>1</v>
      </c>
      <c r="B3" s="6" t="str">
        <f>VLOOKUP($A3,CatBoost!$A:$D,3,0)</f>
        <v>id_municip</v>
      </c>
      <c r="C3" s="6" t="str">
        <f>VLOOKUP($A3,XGBoost!$A:$D,3,0)</f>
        <v>region_id</v>
      </c>
      <c r="D3" s="8">
        <f>VLOOKUP($A3,CatBoost!$A:$D,4,0)</f>
        <v>0.47177357999999997</v>
      </c>
      <c r="E3" s="8">
        <f>VLOOKUP($A3,XGBoost!$A:$D,4,0)</f>
        <v>0.234989</v>
      </c>
      <c r="F3" s="9">
        <f>D3-E3</f>
        <v>0.23678457999999997</v>
      </c>
      <c r="G3" s="6" t="str">
        <f>VLOOKUP($B3,$C$3:$C$12,1,0)</f>
        <v>id_municip</v>
      </c>
      <c r="H3" s="6" t="str">
        <f>VLOOKUP($B3,$C$3:$C$22,1,0)</f>
        <v>id_municip</v>
      </c>
    </row>
    <row r="4" spans="1:8" x14ac:dyDescent="0.35">
      <c r="A4" s="3">
        <v>2</v>
      </c>
      <c r="B4" s="6" t="str">
        <f>VLOOKUP($A4,CatBoost!$A:$D,3,0)</f>
        <v>region_id</v>
      </c>
      <c r="C4" s="6" t="str">
        <f>VLOOKUP($A4,XGBoost!$A:$D,3,0)</f>
        <v>id_municip</v>
      </c>
      <c r="D4" s="8">
        <f>VLOOKUP($A4,CatBoost!$A:$D,4,0)</f>
        <v>0.17238744</v>
      </c>
      <c r="E4" s="8">
        <f>VLOOKUP($A4,XGBoost!$A:$D,4,0)</f>
        <v>5.7133999999999997E-2</v>
      </c>
      <c r="F4" s="9">
        <f t="shared" ref="F4:F47" si="0">D4-E4</f>
        <v>0.11525344000000001</v>
      </c>
      <c r="G4" s="6" t="str">
        <f t="shared" ref="G4:G12" si="1">VLOOKUP($B4,$C$3:$C$12,1,0)</f>
        <v>region_id</v>
      </c>
      <c r="H4" s="6" t="str">
        <f t="shared" ref="H4:H22" si="2">VLOOKUP($B4,$C$3:$C$22,1,0)</f>
        <v>region_id</v>
      </c>
    </row>
    <row r="5" spans="1:8" x14ac:dyDescent="0.35">
      <c r="A5" s="3">
        <v>3</v>
      </c>
      <c r="B5" s="6" t="str">
        <f>VLOOKUP($A5,CatBoost!$A:$D,3,0)</f>
        <v>total_diff_po_press</v>
      </c>
      <c r="C5" s="6" t="str">
        <f>VLOOKUP($A5,XGBoost!$A:$D,3,0)</f>
        <v>total_diff_po_press</v>
      </c>
      <c r="D5" s="8">
        <f>VLOOKUP($A5,CatBoost!$A:$D,4,0)</f>
        <v>3.0105430000000002E-2</v>
      </c>
      <c r="E5" s="8">
        <f>VLOOKUP($A5,XGBoost!$A:$D,4,0)</f>
        <v>5.1735000000000003E-2</v>
      </c>
      <c r="F5" s="9">
        <f t="shared" si="0"/>
        <v>-2.1629570000000001E-2</v>
      </c>
      <c r="G5" s="6" t="str">
        <f t="shared" si="1"/>
        <v>total_diff_po_press</v>
      </c>
      <c r="H5" s="6" t="str">
        <f t="shared" si="2"/>
        <v>total_diff_po_press</v>
      </c>
    </row>
    <row r="6" spans="1:8" x14ac:dyDescent="0.35">
      <c r="A6" s="3">
        <v>4</v>
      </c>
      <c r="B6" s="6" t="str">
        <f>VLOOKUP($A6,CatBoost!$A:$D,3,0)</f>
        <v>total_avg_u_humidity</v>
      </c>
      <c r="C6" s="6" t="str">
        <f>VLOOKUP($A6,XGBoost!$A:$D,3,0)</f>
        <v>total_dry_wind</v>
      </c>
      <c r="D6" s="8">
        <f>VLOOKUP($A6,CatBoost!$A:$D,4,0)</f>
        <v>2.2536569999999999E-2</v>
      </c>
      <c r="E6" s="8">
        <f>VLOOKUP($A6,XGBoost!$A:$D,4,0)</f>
        <v>3.6753000000000001E-2</v>
      </c>
      <c r="F6" s="9">
        <f t="shared" si="0"/>
        <v>-1.4216430000000002E-2</v>
      </c>
      <c r="G6" s="6" t="str">
        <f t="shared" si="1"/>
        <v>total_avg_u_humidity</v>
      </c>
      <c r="H6" s="6" t="str">
        <f t="shared" si="2"/>
        <v>total_avg_u_humidity</v>
      </c>
    </row>
    <row r="7" spans="1:8" x14ac:dyDescent="0.35">
      <c r="A7" s="3">
        <v>5</v>
      </c>
      <c r="B7" s="6" t="str">
        <f>VLOOKUP($A7,CatBoost!$A:$D,3,0)</f>
        <v>total_max_air_temp</v>
      </c>
      <c r="C7" s="6" t="str">
        <f>VLOOKUP($A7,XGBoost!$A:$D,3,0)</f>
        <v>total_avg_u_humidity</v>
      </c>
      <c r="D7" s="8">
        <f>VLOOKUP($A7,CatBoost!$A:$D,4,0)</f>
        <v>2.0778029999999999E-2</v>
      </c>
      <c r="E7" s="8">
        <f>VLOOKUP($A7,XGBoost!$A:$D,4,0)</f>
        <v>3.6311999999999997E-2</v>
      </c>
      <c r="F7" s="9">
        <f t="shared" si="0"/>
        <v>-1.5533969999999998E-2</v>
      </c>
      <c r="G7" s="6" t="e">
        <f t="shared" si="1"/>
        <v>#N/A</v>
      </c>
      <c r="H7" s="6" t="str">
        <f t="shared" si="2"/>
        <v>total_max_air_temp</v>
      </c>
    </row>
    <row r="8" spans="1:8" x14ac:dyDescent="0.35">
      <c r="A8" s="3">
        <v>6</v>
      </c>
      <c r="B8" s="6" t="str">
        <f>VLOOKUP($A8,CatBoost!$A:$D,3,0)</f>
        <v>total_avg_soil_surface</v>
      </c>
      <c r="C8" s="6" t="str">
        <f>VLOOKUP($A8,XGBoost!$A:$D,3,0)</f>
        <v>total_diff_u_humidity</v>
      </c>
      <c r="D8" s="8">
        <f>VLOOKUP($A8,CatBoost!$A:$D,4,0)</f>
        <v>1.8449810000000001E-2</v>
      </c>
      <c r="E8" s="8">
        <f>VLOOKUP($A8,XGBoost!$A:$D,4,0)</f>
        <v>3.3313000000000002E-2</v>
      </c>
      <c r="F8" s="9">
        <f t="shared" si="0"/>
        <v>-1.4863190000000002E-2</v>
      </c>
      <c r="G8" s="6" t="str">
        <f t="shared" si="1"/>
        <v>total_avg_soil_surface</v>
      </c>
      <c r="H8" s="6" t="str">
        <f t="shared" si="2"/>
        <v>total_avg_soil_surface</v>
      </c>
    </row>
    <row r="9" spans="1:8" x14ac:dyDescent="0.35">
      <c r="A9" s="3">
        <v>7</v>
      </c>
      <c r="B9" s="6" t="str">
        <f>VLOOKUP($A9,CatBoost!$A:$D,3,0)</f>
        <v>total_sum_precipitation_time</v>
      </c>
      <c r="C9" s="6" t="str">
        <f>VLOOKUP($A9,XGBoost!$A:$D,3,0)</f>
        <v>total_avg_soil_surface</v>
      </c>
      <c r="D9" s="8">
        <f>VLOOKUP($A9,CatBoost!$A:$D,4,0)</f>
        <v>1.720412E-2</v>
      </c>
      <c r="E9" s="8">
        <f>VLOOKUP($A9,XGBoost!$A:$D,4,0)</f>
        <v>3.2058999999999997E-2</v>
      </c>
      <c r="F9" s="9">
        <f t="shared" si="0"/>
        <v>-1.4854879999999997E-2</v>
      </c>
      <c r="G9" s="6" t="str">
        <f t="shared" si="1"/>
        <v>total_sum_precipitation_time</v>
      </c>
      <c r="H9" s="6" t="str">
        <f t="shared" si="2"/>
        <v>total_sum_precipitation_time</v>
      </c>
    </row>
    <row r="10" spans="1:8" x14ac:dyDescent="0.35">
      <c r="A10" s="3">
        <v>8</v>
      </c>
      <c r="B10" s="6" t="str">
        <f>VLOOKUP($A10,CatBoost!$A:$D,3,0)</f>
        <v>total_avg_po_press</v>
      </c>
      <c r="C10" s="6" t="str">
        <f>VLOOKUP($A10,XGBoost!$A:$D,3,0)</f>
        <v>total_diff_air_temp</v>
      </c>
      <c r="D10" s="8">
        <f>VLOOKUP($A10,CatBoost!$A:$D,4,0)</f>
        <v>1.438481E-2</v>
      </c>
      <c r="E10" s="8">
        <f>VLOOKUP($A10,XGBoost!$A:$D,4,0)</f>
        <v>3.1279000000000001E-2</v>
      </c>
      <c r="F10" s="9">
        <f t="shared" si="0"/>
        <v>-1.6894190000000003E-2</v>
      </c>
      <c r="G10" s="6" t="e">
        <f t="shared" si="1"/>
        <v>#N/A</v>
      </c>
      <c r="H10" s="6" t="str">
        <f t="shared" si="2"/>
        <v>total_avg_po_press</v>
      </c>
    </row>
    <row r="11" spans="1:8" x14ac:dyDescent="0.35">
      <c r="A11" s="3">
        <v>9</v>
      </c>
      <c r="B11" s="6" t="str">
        <f>VLOOKUP($A11,CatBoost!$A:$D,3,0)</f>
        <v>total_diff_air_temp</v>
      </c>
      <c r="C11" s="6" t="str">
        <f>VLOOKUP($A11,XGBoost!$A:$D,3,0)</f>
        <v>total_sum_precipitation_time</v>
      </c>
      <c r="D11" s="8">
        <f>VLOOKUP($A11,CatBoost!$A:$D,4,0)</f>
        <v>1.4195560000000001E-2</v>
      </c>
      <c r="E11" s="8">
        <f>VLOOKUP($A11,XGBoost!$A:$D,4,0)</f>
        <v>3.1031E-2</v>
      </c>
      <c r="F11" s="9">
        <f t="shared" si="0"/>
        <v>-1.683544E-2</v>
      </c>
      <c r="G11" s="6" t="str">
        <f t="shared" si="1"/>
        <v>total_diff_air_temp</v>
      </c>
      <c r="H11" s="6" t="str">
        <f t="shared" si="2"/>
        <v>total_diff_air_temp</v>
      </c>
    </row>
    <row r="12" spans="1:8" x14ac:dyDescent="0.35">
      <c r="A12" s="3">
        <v>10</v>
      </c>
      <c r="B12" s="6" t="str">
        <f>VLOOKUP($A12,CatBoost!$A:$D,3,0)</f>
        <v>total_avg_air_temp</v>
      </c>
      <c r="C12" s="6" t="str">
        <f>VLOOKUP($A12,XGBoost!$A:$D,3,0)</f>
        <v>total_avg_air_temp</v>
      </c>
      <c r="D12" s="8">
        <f>VLOOKUP($A12,CatBoost!$A:$D,4,0)</f>
        <v>1.370619E-2</v>
      </c>
      <c r="E12" s="8">
        <f>VLOOKUP($A12,XGBoost!$A:$D,4,0)</f>
        <v>2.8687000000000001E-2</v>
      </c>
      <c r="F12" s="9">
        <f t="shared" si="0"/>
        <v>-1.4980810000000001E-2</v>
      </c>
      <c r="G12" s="6" t="str">
        <f t="shared" si="1"/>
        <v>total_avg_air_temp</v>
      </c>
      <c r="H12" s="6" t="str">
        <f t="shared" si="2"/>
        <v>total_avg_air_temp</v>
      </c>
    </row>
    <row r="13" spans="1:8" x14ac:dyDescent="0.35">
      <c r="A13" s="3">
        <v>11</v>
      </c>
      <c r="B13" s="6" t="str">
        <f>VLOOKUP($A13,CatBoost!$A:$D,3,0)</f>
        <v>total_dry_wind</v>
      </c>
      <c r="C13" s="6" t="str">
        <f>VLOOKUP($A13,XGBoost!$A:$D,3,0)</f>
        <v>total_max_air_temp</v>
      </c>
      <c r="D13" s="8">
        <f>VLOOKUP($A13,CatBoost!$A:$D,4,0)</f>
        <v>1.20678E-2</v>
      </c>
      <c r="E13" s="8">
        <f>VLOOKUP($A13,XGBoost!$A:$D,4,0)</f>
        <v>2.5943000000000001E-2</v>
      </c>
      <c r="F13" s="9">
        <f t="shared" si="0"/>
        <v>-1.3875200000000001E-2</v>
      </c>
      <c r="H13" s="6" t="str">
        <f t="shared" si="2"/>
        <v>total_dry_wind</v>
      </c>
    </row>
    <row r="14" spans="1:8" x14ac:dyDescent="0.35">
      <c r="A14" s="3">
        <v>12</v>
      </c>
      <c r="B14" s="6" t="str">
        <f>VLOOKUP($A14,CatBoost!$A:$D,3,0)</f>
        <v>total_wind_rumb_radians</v>
      </c>
      <c r="C14" s="6" t="str">
        <f>VLOOKUP($A14,XGBoost!$A:$D,3,0)</f>
        <v>total_max_u_humidity</v>
      </c>
      <c r="D14" s="8">
        <f>VLOOKUP($A14,CatBoost!$A:$D,4,0)</f>
        <v>1.134042E-2</v>
      </c>
      <c r="E14" s="8">
        <f>VLOOKUP($A14,XGBoost!$A:$D,4,0)</f>
        <v>2.4368999999999998E-2</v>
      </c>
      <c r="F14" s="9">
        <f t="shared" si="0"/>
        <v>-1.3028579999999998E-2</v>
      </c>
      <c r="H14" s="6" t="e">
        <f t="shared" si="2"/>
        <v>#N/A</v>
      </c>
    </row>
    <row r="15" spans="1:8" x14ac:dyDescent="0.35">
      <c r="A15" s="3">
        <v>13</v>
      </c>
      <c r="B15" s="6" t="str">
        <f>VLOOKUP($A15,CatBoost!$A:$D,3,0)</f>
        <v>total_avg_all_clouds</v>
      </c>
      <c r="C15" s="6" t="str">
        <f>VLOOKUP($A15,XGBoost!$A:$D,3,0)</f>
        <v>total_sum_wind_speed</v>
      </c>
      <c r="D15" s="8">
        <f>VLOOKUP($A15,CatBoost!$A:$D,4,0)</f>
        <v>1.1118309999999999E-2</v>
      </c>
      <c r="E15" s="8">
        <f>VLOOKUP($A15,XGBoost!$A:$D,4,0)</f>
        <v>2.4220999999999999E-2</v>
      </c>
      <c r="F15" s="9">
        <f t="shared" si="0"/>
        <v>-1.310269E-2</v>
      </c>
      <c r="H15" s="6" t="e">
        <f t="shared" si="2"/>
        <v>#N/A</v>
      </c>
    </row>
    <row r="16" spans="1:8" x14ac:dyDescent="0.35">
      <c r="A16" s="3">
        <v>14</v>
      </c>
      <c r="B16" s="6" t="str">
        <f>VLOOKUP($A16,CatBoost!$A:$D,3,0)</f>
        <v>total_avg_baric_tendency</v>
      </c>
      <c r="C16" s="6" t="str">
        <f>VLOOKUP($A16,XGBoost!$A:$D,3,0)</f>
        <v>total_avg_cloudiness</v>
      </c>
      <c r="D16" s="8">
        <f>VLOOKUP($A16,CatBoost!$A:$D,4,0)</f>
        <v>1.091639E-2</v>
      </c>
      <c r="E16" s="8">
        <f>VLOOKUP($A16,XGBoost!$A:$D,4,0)</f>
        <v>2.3961E-2</v>
      </c>
      <c r="F16" s="9">
        <f t="shared" si="0"/>
        <v>-1.304461E-2</v>
      </c>
      <c r="H16" s="6" t="str">
        <f t="shared" si="2"/>
        <v>total_avg_baric_tendency</v>
      </c>
    </row>
    <row r="17" spans="1:8" x14ac:dyDescent="0.35">
      <c r="A17" s="3">
        <v>15</v>
      </c>
      <c r="B17" s="6" t="str">
        <f>VLOOKUP($A17,CatBoost!$A:$D,3,0)</f>
        <v>total_sum_air_temp</v>
      </c>
      <c r="C17" s="6" t="str">
        <f>VLOOKUP($A17,XGBoost!$A:$D,3,0)</f>
        <v>total_avg_po_press</v>
      </c>
      <c r="D17" s="8">
        <f>VLOOKUP($A17,CatBoost!$A:$D,4,0)</f>
        <v>1.0778030000000001E-2</v>
      </c>
      <c r="E17" s="8">
        <f>VLOOKUP($A17,XGBoost!$A:$D,4,0)</f>
        <v>2.3869000000000001E-2</v>
      </c>
      <c r="F17" s="9">
        <f t="shared" si="0"/>
        <v>-1.309097E-2</v>
      </c>
      <c r="H17" s="6" t="str">
        <f t="shared" si="2"/>
        <v>total_sum_air_temp</v>
      </c>
    </row>
    <row r="18" spans="1:8" x14ac:dyDescent="0.35">
      <c r="A18" s="3">
        <v>16</v>
      </c>
      <c r="B18" s="6" t="str">
        <f>VLOOKUP($A18,CatBoost!$A:$D,3,0)</f>
        <v>total_max_po_press</v>
      </c>
      <c r="C18" s="6" t="str">
        <f>VLOOKUP($A18,XGBoost!$A:$D,3,0)</f>
        <v>total_avg_baric_tendency</v>
      </c>
      <c r="D18" s="8">
        <f>VLOOKUP($A18,CatBoost!$A:$D,4,0)</f>
        <v>1.023377E-2</v>
      </c>
      <c r="E18" s="8">
        <f>VLOOKUP($A18,XGBoost!$A:$D,4,0)</f>
        <v>2.1516E-2</v>
      </c>
      <c r="F18" s="9">
        <f t="shared" si="0"/>
        <v>-1.1282230000000001E-2</v>
      </c>
      <c r="H18" s="6" t="e">
        <f t="shared" si="2"/>
        <v>#N/A</v>
      </c>
    </row>
    <row r="19" spans="1:8" x14ac:dyDescent="0.35">
      <c r="A19" s="3">
        <v>17</v>
      </c>
      <c r="B19" s="6" t="str">
        <f>VLOOKUP($A19,CatBoost!$A:$D,3,0)</f>
        <v>total_avg_height_clouds</v>
      </c>
      <c r="C19" s="6" t="str">
        <f>VLOOKUP($A19,XGBoost!$A:$D,3,0)</f>
        <v>total_diff_baric_tendency</v>
      </c>
      <c r="D19" s="8">
        <f>VLOOKUP($A19,CatBoost!$A:$D,4,0)</f>
        <v>9.9361699999999994E-3</v>
      </c>
      <c r="E19" s="8">
        <f>VLOOKUP($A19,XGBoost!$A:$D,4,0)</f>
        <v>2.0081999999999999E-2</v>
      </c>
      <c r="F19" s="9">
        <f t="shared" si="0"/>
        <v>-1.014583E-2</v>
      </c>
      <c r="H19" s="6" t="e">
        <f t="shared" si="2"/>
        <v>#N/A</v>
      </c>
    </row>
    <row r="20" spans="1:8" x14ac:dyDescent="0.35">
      <c r="A20" s="3">
        <v>18</v>
      </c>
      <c r="B20" s="6" t="str">
        <f>VLOOKUP($A20,CatBoost!$A:$D,3,0)</f>
        <v>total_avg_cloudiness</v>
      </c>
      <c r="C20" s="6" t="str">
        <f>VLOOKUP($A20,XGBoost!$A:$D,3,0)</f>
        <v>total_sum_air_temp</v>
      </c>
      <c r="D20" s="8">
        <f>VLOOKUP($A20,CatBoost!$A:$D,4,0)</f>
        <v>9.3275400000000005E-3</v>
      </c>
      <c r="E20" s="8">
        <f>VLOOKUP($A20,XGBoost!$A:$D,4,0)</f>
        <v>1.8539E-2</v>
      </c>
      <c r="F20" s="9">
        <f t="shared" si="0"/>
        <v>-9.2114599999999994E-3</v>
      </c>
      <c r="H20" s="6" t="str">
        <f t="shared" si="2"/>
        <v>total_avg_cloudiness</v>
      </c>
    </row>
    <row r="21" spans="1:8" x14ac:dyDescent="0.35">
      <c r="A21" s="3">
        <v>19</v>
      </c>
      <c r="B21" s="6" t="str">
        <f>VLOOKUP($A21,CatBoost!$A:$D,3,0)</f>
        <v>total_min_po_press</v>
      </c>
      <c r="C21" s="6" t="str">
        <f>VLOOKUP($A21,XGBoost!$A:$D,3,0)</f>
        <v>total_GTK</v>
      </c>
      <c r="D21" s="8">
        <f>VLOOKUP($A21,CatBoost!$A:$D,4,0)</f>
        <v>8.9796299999999989E-3</v>
      </c>
      <c r="E21" s="8">
        <f>VLOOKUP($A21,XGBoost!$A:$D,4,0)</f>
        <v>1.8196E-2</v>
      </c>
      <c r="F21" s="9">
        <f t="shared" si="0"/>
        <v>-9.2163700000000015E-3</v>
      </c>
      <c r="H21" s="6" t="e">
        <f t="shared" si="2"/>
        <v>#N/A</v>
      </c>
    </row>
    <row r="22" spans="1:8" x14ac:dyDescent="0.35">
      <c r="A22" s="3">
        <v>20</v>
      </c>
      <c r="B22" s="6" t="str">
        <f>VLOOKUP($A22,CatBoost!$A:$D,3,0)</f>
        <v>total_precipitation_speed</v>
      </c>
      <c r="C22" s="6" t="str">
        <f>VLOOKUP($A22,XGBoost!$A:$D,3,0)</f>
        <v>total_avg_precipitation</v>
      </c>
      <c r="D22" s="8">
        <f>VLOOKUP($A22,CatBoost!$A:$D,4,0)</f>
        <v>8.5089399999999996E-3</v>
      </c>
      <c r="E22" s="8">
        <f>VLOOKUP($A22,XGBoost!$A:$D,4,0)</f>
        <v>1.7309000000000001E-2</v>
      </c>
      <c r="F22" s="9">
        <f t="shared" si="0"/>
        <v>-8.8000600000000019E-3</v>
      </c>
      <c r="H22" s="6" t="e">
        <f t="shared" si="2"/>
        <v>#N/A</v>
      </c>
    </row>
    <row r="23" spans="1:8" x14ac:dyDescent="0.35">
      <c r="A23" s="3">
        <v>21</v>
      </c>
      <c r="B23" s="6" t="str">
        <f>VLOOKUP($A23,CatBoost!$A:$D,3,0)</f>
        <v>total_min_ground_temp</v>
      </c>
      <c r="C23" s="6" t="str">
        <f>VLOOKUP($A23,XGBoost!$A:$D,3,0)</f>
        <v>total_max_cloudiness</v>
      </c>
      <c r="D23" s="8">
        <f>VLOOKUP($A23,CatBoost!$A:$D,4,0)</f>
        <v>8.1969599999999997E-3</v>
      </c>
      <c r="E23" s="8">
        <f>VLOOKUP($A23,XGBoost!$A:$D,4,0)</f>
        <v>1.6920999999999999E-2</v>
      </c>
      <c r="F23" s="9">
        <f t="shared" si="0"/>
        <v>-8.7240399999999989E-3</v>
      </c>
    </row>
    <row r="24" spans="1:8" x14ac:dyDescent="0.35">
      <c r="A24" s="3">
        <v>22</v>
      </c>
      <c r="B24" s="6" t="str">
        <f>VLOOKUP($A24,CatBoost!$A:$D,3,0)</f>
        <v>total_avg_nh_clouds</v>
      </c>
      <c r="C24" s="6" t="str">
        <f>VLOOKUP($A24,XGBoost!$A:$D,3,0)</f>
        <v>total_precipitation_speed</v>
      </c>
      <c r="D24" s="8">
        <f>VLOOKUP($A24,CatBoost!$A:$D,4,0)</f>
        <v>7.9079700000000003E-3</v>
      </c>
      <c r="E24" s="8">
        <f>VLOOKUP($A24,XGBoost!$A:$D,4,0)</f>
        <v>1.6334999999999999E-2</v>
      </c>
      <c r="F24" s="9">
        <f t="shared" si="0"/>
        <v>-8.4270299999999985E-3</v>
      </c>
    </row>
    <row r="25" spans="1:8" x14ac:dyDescent="0.35">
      <c r="A25" s="3">
        <v>23</v>
      </c>
      <c r="B25" s="6" t="str">
        <f>VLOOKUP($A25,CatBoost!$A:$D,3,0)</f>
        <v>total_avg_precipitation</v>
      </c>
      <c r="C25" s="6" t="str">
        <f>VLOOKUP($A25,XGBoost!$A:$D,3,0)</f>
        <v>total_sum_precipitation</v>
      </c>
      <c r="D25" s="8">
        <f>VLOOKUP($A25,CatBoost!$A:$D,4,0)</f>
        <v>7.7016700000000007E-3</v>
      </c>
      <c r="E25" s="8">
        <f>VLOOKUP($A25,XGBoost!$A:$D,4,0)</f>
        <v>1.4716999999999999E-2</v>
      </c>
      <c r="F25" s="9">
        <f t="shared" si="0"/>
        <v>-7.0153299999999984E-3</v>
      </c>
    </row>
    <row r="26" spans="1:8" x14ac:dyDescent="0.35">
      <c r="A26" s="3">
        <v>24</v>
      </c>
      <c r="B26" s="6" t="str">
        <f>VLOOKUP($A26,CatBoost!$A:$D,3,0)</f>
        <v>total_min_air_temp</v>
      </c>
      <c r="C26" s="6" t="str">
        <f>VLOOKUP($A26,XGBoost!$A:$D,3,0)</f>
        <v>total_avg_nh_clouds</v>
      </c>
      <c r="D26" s="8">
        <f>VLOOKUP($A26,CatBoost!$A:$D,4,0)</f>
        <v>7.3294000000000007E-3</v>
      </c>
      <c r="E26" s="8">
        <f>VLOOKUP($A26,XGBoost!$A:$D,4,0)</f>
        <v>1.2697999999999999E-2</v>
      </c>
      <c r="F26" s="9">
        <f t="shared" si="0"/>
        <v>-5.3685999999999985E-3</v>
      </c>
    </row>
    <row r="27" spans="1:8" x14ac:dyDescent="0.35">
      <c r="A27" s="3">
        <v>25</v>
      </c>
      <c r="B27" s="6" t="str">
        <f>VLOOKUP($A27,CatBoost!$A:$D,3,0)</f>
        <v>total_sum_wind_speed</v>
      </c>
      <c r="C27" s="6" t="str">
        <f>VLOOKUP($A27,XGBoost!$A:$D,3,0)</f>
        <v>total_overwetting</v>
      </c>
      <c r="D27" s="8">
        <f>VLOOKUP($A27,CatBoost!$A:$D,4,0)</f>
        <v>7.1389599999999998E-3</v>
      </c>
      <c r="E27" s="8">
        <f>VLOOKUP($A27,XGBoost!$A:$D,4,0)</f>
        <v>1.2683E-2</v>
      </c>
      <c r="F27" s="9">
        <f t="shared" si="0"/>
        <v>-5.5440400000000001E-3</v>
      </c>
    </row>
    <row r="28" spans="1:8" x14ac:dyDescent="0.35">
      <c r="A28" s="3">
        <v>26</v>
      </c>
      <c r="B28" s="6" t="str">
        <f>VLOOKUP($A28,CatBoost!$A:$D,3,0)</f>
        <v>total_GTK</v>
      </c>
      <c r="C28" s="6" t="str">
        <f>VLOOKUP($A28,XGBoost!$A:$D,3,0)</f>
        <v>total_avg_height_clouds</v>
      </c>
      <c r="D28" s="8">
        <f>VLOOKUP($A28,CatBoost!$A:$D,4,0)</f>
        <v>6.7755900000000006E-3</v>
      </c>
      <c r="E28" s="8">
        <f>VLOOKUP($A28,XGBoost!$A:$D,4,0)</f>
        <v>1.2595E-2</v>
      </c>
      <c r="F28" s="9">
        <f t="shared" si="0"/>
        <v>-5.8194099999999997E-3</v>
      </c>
    </row>
    <row r="29" spans="1:8" x14ac:dyDescent="0.35">
      <c r="A29" s="3">
        <v>27</v>
      </c>
      <c r="B29" s="6" t="str">
        <f>VLOOKUP($A29,CatBoost!$A:$D,3,0)</f>
        <v>total_avg_wind_speed</v>
      </c>
      <c r="C29" s="6" t="str">
        <f>VLOOKUP($A29,XGBoost!$A:$D,3,0)</f>
        <v>total_avg_all_clouds</v>
      </c>
      <c r="D29" s="8">
        <f>VLOOKUP($A29,CatBoost!$A:$D,4,0)</f>
        <v>6.5519200000000001E-3</v>
      </c>
      <c r="E29" s="8">
        <f>VLOOKUP($A29,XGBoost!$A:$D,4,0)</f>
        <v>1.1322E-2</v>
      </c>
      <c r="F29" s="9">
        <f t="shared" si="0"/>
        <v>-4.7700800000000003E-3</v>
      </c>
    </row>
    <row r="30" spans="1:8" x14ac:dyDescent="0.35">
      <c r="A30" s="3">
        <v>28</v>
      </c>
      <c r="B30" s="6" t="str">
        <f>VLOOKUP($A30,CatBoost!$A:$D,3,0)</f>
        <v>total_sum_precipitation</v>
      </c>
      <c r="C30" s="6" t="str">
        <f>VLOOKUP($A30,XGBoost!$A:$D,3,0)</f>
        <v>total_wind_rumb_radians</v>
      </c>
      <c r="D30" s="8">
        <f>VLOOKUP($A30,CatBoost!$A:$D,4,0)</f>
        <v>5.5837899999999999E-3</v>
      </c>
      <c r="E30" s="8">
        <f>VLOOKUP($A30,XGBoost!$A:$D,4,0)</f>
        <v>1.1271E-2</v>
      </c>
      <c r="F30" s="9">
        <f t="shared" si="0"/>
        <v>-5.6872099999999998E-3</v>
      </c>
    </row>
    <row r="31" spans="1:8" x14ac:dyDescent="0.35">
      <c r="A31" s="3">
        <v>29</v>
      </c>
      <c r="B31" s="6" t="str">
        <f>VLOOKUP($A31,CatBoost!$A:$D,3,0)</f>
        <v>total_overwetting</v>
      </c>
      <c r="C31" s="6" t="str">
        <f>VLOOKUP($A31,XGBoost!$A:$D,3,0)</f>
        <v>total_avg_wind_speed</v>
      </c>
      <c r="D31" s="8">
        <f>VLOOKUP($A31,CatBoost!$A:$D,4,0)</f>
        <v>5.4570399999999998E-3</v>
      </c>
      <c r="E31" s="8">
        <f>VLOOKUP($A31,XGBoost!$A:$D,4,0)</f>
        <v>1.1013999999999999E-2</v>
      </c>
      <c r="F31" s="9">
        <f t="shared" si="0"/>
        <v>-5.5569599999999997E-3</v>
      </c>
    </row>
    <row r="32" spans="1:8" x14ac:dyDescent="0.35">
      <c r="A32" s="3">
        <v>30</v>
      </c>
      <c r="B32" s="6" t="str">
        <f>VLOOKUP($A32,CatBoost!$A:$D,3,0)</f>
        <v>total_diff_u_humidity</v>
      </c>
      <c r="C32" s="6" t="str">
        <f>VLOOKUP($A32,XGBoost!$A:$D,3,0)</f>
        <v>total_min_po_press</v>
      </c>
      <c r="D32" s="8">
        <f>VLOOKUP($A32,CatBoost!$A:$D,4,0)</f>
        <v>5.3992199999999997E-3</v>
      </c>
      <c r="E32" s="8">
        <f>VLOOKUP($A32,XGBoost!$A:$D,4,0)</f>
        <v>1.0605E-2</v>
      </c>
      <c r="F32" s="9">
        <f t="shared" si="0"/>
        <v>-5.2057800000000001E-3</v>
      </c>
    </row>
    <row r="33" spans="1:7" x14ac:dyDescent="0.35">
      <c r="A33" s="3">
        <v>31</v>
      </c>
      <c r="B33" s="6" t="str">
        <f>VLOOKUP($A33,CatBoost!$A:$D,3,0)</f>
        <v>category</v>
      </c>
      <c r="C33" s="6" t="str">
        <f>VLOOKUP($A33,XGBoost!$A:$D,3,0)</f>
        <v>total_min_ground_temp</v>
      </c>
      <c r="D33" s="8">
        <f>VLOOKUP($A33,CatBoost!$A:$D,4,0)</f>
        <v>4.6759200000000001E-3</v>
      </c>
      <c r="E33" s="8">
        <f>VLOOKUP($A33,XGBoost!$A:$D,4,0)</f>
        <v>1.0491E-2</v>
      </c>
      <c r="F33" s="9">
        <f t="shared" si="0"/>
        <v>-5.8150800000000002E-3</v>
      </c>
    </row>
    <row r="34" spans="1:7" x14ac:dyDescent="0.35">
      <c r="A34" s="3">
        <v>32</v>
      </c>
      <c r="B34" s="6" t="str">
        <f>VLOOKUP($A34,CatBoost!$A:$D,3,0)</f>
        <v>total_min_baric_tendency</v>
      </c>
      <c r="C34" s="6" t="str">
        <f>VLOOKUP($A34,XGBoost!$A:$D,3,0)</f>
        <v>total_max_baric_tendency</v>
      </c>
      <c r="D34" s="16">
        <f>VLOOKUP($A34,CatBoost!$A:$D,4,0)</f>
        <v>4.5499499999999997E-3</v>
      </c>
      <c r="E34" s="16">
        <f>VLOOKUP($A34,XGBoost!$A:$D,4,0)</f>
        <v>1.0018000000000001E-2</v>
      </c>
      <c r="F34" s="9">
        <f t="shared" si="0"/>
        <v>-5.4680500000000012E-3</v>
      </c>
      <c r="G34" s="6" t="str">
        <f>VLOOKUP(B34,$C$34:$C$47,1,0)</f>
        <v>total_min_baric_tendency</v>
      </c>
    </row>
    <row r="35" spans="1:7" x14ac:dyDescent="0.35">
      <c r="A35" s="3">
        <v>33</v>
      </c>
      <c r="B35" s="6" t="str">
        <f>VLOOKUP($A35,CatBoost!$A:$D,3,0)</f>
        <v>total_min_u_humidity</v>
      </c>
      <c r="C35" s="6" t="str">
        <f>VLOOKUP($A35,XGBoost!$A:$D,3,0)</f>
        <v>total_min_u_humidity</v>
      </c>
      <c r="D35" s="16">
        <f>VLOOKUP($A35,CatBoost!$A:$D,4,0)</f>
        <v>4.4771500000000001E-3</v>
      </c>
      <c r="E35" s="16">
        <f>VLOOKUP($A35,XGBoost!$A:$D,4,0)</f>
        <v>9.0399999999999994E-3</v>
      </c>
      <c r="F35" s="9">
        <f t="shared" si="0"/>
        <v>-4.5628499999999994E-3</v>
      </c>
      <c r="G35" s="6" t="str">
        <f t="shared" ref="G35:G47" si="3">VLOOKUP(B35,$C$34:$C$47,1,0)</f>
        <v>total_min_u_humidity</v>
      </c>
    </row>
    <row r="36" spans="1:7" x14ac:dyDescent="0.35">
      <c r="A36" s="3">
        <v>34</v>
      </c>
      <c r="B36" s="6" t="str">
        <f>VLOOKUP($A36,CatBoost!$A:$D,3,0)</f>
        <v>total_max_u_humidity</v>
      </c>
      <c r="C36" s="6" t="str">
        <f>VLOOKUP($A36,XGBoost!$A:$D,3,0)</f>
        <v>total_max_po_press</v>
      </c>
      <c r="D36" s="8">
        <f>VLOOKUP($A36,CatBoost!$A:$D,4,0)</f>
        <v>4.30643E-3</v>
      </c>
      <c r="E36" s="8">
        <f>VLOOKUP($A36,XGBoost!$A:$D,4,0)</f>
        <v>8.7320000000000002E-3</v>
      </c>
      <c r="F36" s="9">
        <f t="shared" si="0"/>
        <v>-4.4255700000000002E-3</v>
      </c>
      <c r="G36" s="6" t="e">
        <f t="shared" si="3"/>
        <v>#N/A</v>
      </c>
    </row>
    <row r="37" spans="1:7" x14ac:dyDescent="0.35">
      <c r="A37" s="3">
        <v>35</v>
      </c>
      <c r="B37" s="6" t="str">
        <f>VLOOKUP($A37,CatBoost!$A:$D,3,0)</f>
        <v>total_max_baric_tendency</v>
      </c>
      <c r="C37" s="6" t="str">
        <f>VLOOKUP($A37,XGBoost!$A:$D,3,0)</f>
        <v>total_min_baric_tendency</v>
      </c>
      <c r="D37" s="16">
        <f>VLOOKUP($A37,CatBoost!$A:$D,4,0)</f>
        <v>4.2350500000000006E-3</v>
      </c>
      <c r="E37" s="16">
        <f>VLOOKUP($A37,XGBoost!$A:$D,4,0)</f>
        <v>8.7089999999999997E-3</v>
      </c>
      <c r="F37" s="9">
        <f t="shared" si="0"/>
        <v>-4.4739499999999991E-3</v>
      </c>
      <c r="G37" s="6" t="str">
        <f t="shared" si="3"/>
        <v>total_max_baric_tendency</v>
      </c>
    </row>
    <row r="38" spans="1:7" x14ac:dyDescent="0.35">
      <c r="A38" s="3">
        <v>36</v>
      </c>
      <c r="B38" s="6" t="str">
        <f>VLOOKUP($A38,CatBoost!$A:$D,3,0)</f>
        <v>total_diff_baric_tendency</v>
      </c>
      <c r="C38" s="6" t="str">
        <f>VLOOKUP($A38,XGBoost!$A:$D,3,0)</f>
        <v>total_max_wind_speed</v>
      </c>
      <c r="D38" s="8">
        <f>VLOOKUP($A38,CatBoost!$A:$D,4,0)</f>
        <v>3.2925199999999997E-3</v>
      </c>
      <c r="E38" s="16">
        <f>VLOOKUP($A38,XGBoost!$A:$D,4,0)</f>
        <v>8.1829999999999993E-3</v>
      </c>
      <c r="F38" s="9">
        <f t="shared" si="0"/>
        <v>-4.8904799999999991E-3</v>
      </c>
      <c r="G38" s="6" t="e">
        <f t="shared" si="3"/>
        <v>#N/A</v>
      </c>
    </row>
    <row r="39" spans="1:7" x14ac:dyDescent="0.35">
      <c r="A39" s="3">
        <v>37</v>
      </c>
      <c r="B39" s="6" t="str">
        <f>VLOOKUP($A39,CatBoost!$A:$D,3,0)</f>
        <v>total_max_wind_speed</v>
      </c>
      <c r="C39" s="6" t="str">
        <f>VLOOKUP($A39,XGBoost!$A:$D,3,0)</f>
        <v>total_max_wind_gust_between</v>
      </c>
      <c r="D39" s="16">
        <f>VLOOKUP($A39,CatBoost!$A:$D,4,0)</f>
        <v>2.5171600000000001E-3</v>
      </c>
      <c r="E39" s="16">
        <f>VLOOKUP($A39,XGBoost!$A:$D,4,0)</f>
        <v>7.7169999999999999E-3</v>
      </c>
      <c r="F39" s="9">
        <f t="shared" si="0"/>
        <v>-5.1998399999999998E-3</v>
      </c>
      <c r="G39" s="6" t="str">
        <f t="shared" si="3"/>
        <v>total_max_wind_speed</v>
      </c>
    </row>
    <row r="40" spans="1:7" x14ac:dyDescent="0.35">
      <c r="A40" s="3">
        <v>38</v>
      </c>
      <c r="B40" s="6" t="str">
        <f>VLOOKUP($A40,CatBoost!$A:$D,3,0)</f>
        <v>total_max_wind_gust_between</v>
      </c>
      <c r="C40" s="6" t="str">
        <f>VLOOKUP($A40,XGBoost!$A:$D,3,0)</f>
        <v>category</v>
      </c>
      <c r="D40" s="16">
        <f>VLOOKUP($A40,CatBoost!$A:$D,4,0)</f>
        <v>2.45955E-3</v>
      </c>
      <c r="E40" s="8">
        <f>VLOOKUP($A40,XGBoost!$A:$D,4,0)</f>
        <v>5.7000000000000002E-3</v>
      </c>
      <c r="F40" s="9">
        <f t="shared" si="0"/>
        <v>-3.2404500000000002E-3</v>
      </c>
      <c r="G40" s="6" t="str">
        <f t="shared" si="3"/>
        <v>total_max_wind_gust_between</v>
      </c>
    </row>
    <row r="41" spans="1:7" x14ac:dyDescent="0.35">
      <c r="A41" s="3">
        <v>39</v>
      </c>
      <c r="B41" s="6" t="str">
        <f>VLOOKUP($A41,CatBoost!$A:$D,3,0)</f>
        <v>total_diff_cloudiness</v>
      </c>
      <c r="C41" s="6" t="str">
        <f>VLOOKUP($A41,XGBoost!$A:$D,3,0)</f>
        <v>total_max_height_clouds</v>
      </c>
      <c r="D41" s="16">
        <f>VLOOKUP($A41,CatBoost!$A:$D,4,0)</f>
        <v>1.24961E-3</v>
      </c>
      <c r="E41" s="16">
        <f>VLOOKUP($A41,XGBoost!$A:$D,4,0)</f>
        <v>5.0679999999999996E-3</v>
      </c>
      <c r="F41" s="9">
        <f t="shared" si="0"/>
        <v>-3.8183899999999996E-3</v>
      </c>
      <c r="G41" s="6" t="str">
        <f t="shared" si="3"/>
        <v>total_diff_cloudiness</v>
      </c>
    </row>
    <row r="42" spans="1:7" x14ac:dyDescent="0.35">
      <c r="A42" s="3">
        <v>40</v>
      </c>
      <c r="B42" s="6" t="str">
        <f>VLOOKUP($A42,CatBoost!$A:$D,3,0)</f>
        <v>total_max_cloudiness</v>
      </c>
      <c r="C42" s="6" t="str">
        <f>VLOOKUP($A42,XGBoost!$A:$D,3,0)</f>
        <v>total_min_air_temp</v>
      </c>
      <c r="D42" s="8">
        <f>VLOOKUP($A42,CatBoost!$A:$D,4,0)</f>
        <v>8.3127999999999989E-4</v>
      </c>
      <c r="E42" s="8">
        <f>VLOOKUP($A42,XGBoost!$A:$D,4,0)</f>
        <v>4.8849999999999996E-3</v>
      </c>
      <c r="F42" s="9">
        <f t="shared" si="0"/>
        <v>-4.0537199999999994E-3</v>
      </c>
      <c r="G42" s="6" t="e">
        <f t="shared" si="3"/>
        <v>#N/A</v>
      </c>
    </row>
    <row r="43" spans="1:7" x14ac:dyDescent="0.35">
      <c r="A43" s="3">
        <v>41</v>
      </c>
      <c r="B43" s="6" t="str">
        <f>VLOOKUP($A43,CatBoost!$A:$D,3,0)</f>
        <v>total_max_height_clouds</v>
      </c>
      <c r="C43" s="6" t="str">
        <f>VLOOKUP($A43,XGBoost!$A:$D,3,0)</f>
        <v>total_min_cloudiness</v>
      </c>
      <c r="D43" s="16">
        <f>VLOOKUP($A43,CatBoost!$A:$D,4,0)</f>
        <v>3.8408999999999996E-4</v>
      </c>
      <c r="E43" s="16">
        <f>VLOOKUP($A43,XGBoost!$A:$D,4,0)</f>
        <v>0</v>
      </c>
      <c r="F43" s="9">
        <f t="shared" si="0"/>
        <v>3.8408999999999996E-4</v>
      </c>
      <c r="G43" s="6" t="str">
        <f t="shared" si="3"/>
        <v>total_max_height_clouds</v>
      </c>
    </row>
    <row r="44" spans="1:7" x14ac:dyDescent="0.35">
      <c r="A44" s="3">
        <v>42</v>
      </c>
      <c r="B44" s="6" t="str">
        <f>VLOOKUP($A44,CatBoost!$A:$D,3,0)</f>
        <v>total_diff_height_clouds</v>
      </c>
      <c r="C44" s="6" t="str">
        <f>VLOOKUP($A44,XGBoost!$A:$D,3,0)</f>
        <v>total_min_height_clouds</v>
      </c>
      <c r="D44" s="16">
        <f>VLOOKUP($A44,CatBoost!$A:$D,4,0)</f>
        <v>2.4938E-4</v>
      </c>
      <c r="E44" s="16">
        <f>VLOOKUP($A44,XGBoost!$A:$D,4,0)</f>
        <v>0</v>
      </c>
      <c r="F44" s="9">
        <f t="shared" si="0"/>
        <v>2.4938E-4</v>
      </c>
      <c r="G44" s="6" t="str">
        <f t="shared" si="3"/>
        <v>total_diff_height_clouds</v>
      </c>
    </row>
    <row r="45" spans="1:7" x14ac:dyDescent="0.35">
      <c r="A45" s="3">
        <v>43</v>
      </c>
      <c r="B45" s="6" t="str">
        <f>VLOOKUP($A45,CatBoost!$A:$D,3,0)</f>
        <v>total_min_cloudiness</v>
      </c>
      <c r="C45" s="6" t="str">
        <f>VLOOKUP($A45,XGBoost!$A:$D,3,0)</f>
        <v>total_min_wind_speed</v>
      </c>
      <c r="D45" s="16">
        <f>VLOOKUP($A45,CatBoost!$A:$D,4,0)</f>
        <v>6.6000000000000003E-7</v>
      </c>
      <c r="E45" s="16">
        <f>VLOOKUP($A45,XGBoost!$A:$D,4,0)</f>
        <v>0</v>
      </c>
      <c r="F45" s="9">
        <f t="shared" si="0"/>
        <v>6.6000000000000003E-7</v>
      </c>
      <c r="G45" s="6" t="str">
        <f t="shared" si="3"/>
        <v>total_min_cloudiness</v>
      </c>
    </row>
    <row r="46" spans="1:7" x14ac:dyDescent="0.35">
      <c r="A46" s="3">
        <v>44</v>
      </c>
      <c r="B46" s="6" t="str">
        <f>VLOOKUP($A46,CatBoost!$A:$D,3,0)</f>
        <v>total_min_height_clouds</v>
      </c>
      <c r="C46" s="6" t="str">
        <f>VLOOKUP($A46,XGBoost!$A:$D,3,0)</f>
        <v>total_diff_cloudiness</v>
      </c>
      <c r="D46" s="16">
        <f>VLOOKUP($A46,CatBoost!$A:$D,4,0)</f>
        <v>1.8E-7</v>
      </c>
      <c r="E46" s="16">
        <f>VLOOKUP($A46,XGBoost!$A:$D,4,0)</f>
        <v>0</v>
      </c>
      <c r="F46" s="9">
        <f t="shared" si="0"/>
        <v>1.8E-7</v>
      </c>
      <c r="G46" s="6" t="str">
        <f t="shared" si="3"/>
        <v>total_min_height_clouds</v>
      </c>
    </row>
    <row r="47" spans="1:7" x14ac:dyDescent="0.35">
      <c r="A47" s="3">
        <v>45</v>
      </c>
      <c r="B47" s="6" t="str">
        <f>VLOOKUP($A47,CatBoost!$A:$D,3,0)</f>
        <v>total_min_wind_speed</v>
      </c>
      <c r="C47" s="6" t="str">
        <f>VLOOKUP($A47,XGBoost!$A:$D,3,0)</f>
        <v>total_diff_height_clouds</v>
      </c>
      <c r="D47" s="16">
        <f>VLOOKUP($A47,CatBoost!$A:$D,4,0)</f>
        <v>0</v>
      </c>
      <c r="E47" s="16">
        <f>VLOOKUP($A47,XGBoost!$A:$D,4,0)</f>
        <v>0</v>
      </c>
      <c r="F47" s="9">
        <f t="shared" si="0"/>
        <v>0</v>
      </c>
      <c r="G47" s="6" t="str">
        <f t="shared" si="3"/>
        <v>total_min_wind_speed</v>
      </c>
    </row>
  </sheetData>
  <mergeCells count="6">
    <mergeCell ref="B1:C1"/>
    <mergeCell ref="D1:E1"/>
    <mergeCell ref="A1:A2"/>
    <mergeCell ref="G1:G2"/>
    <mergeCell ref="H1:H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3B33-96F7-42CA-96CA-757C10641FFF}">
  <dimension ref="A1:D46"/>
  <sheetViews>
    <sheetView topLeftCell="A26" workbookViewId="0">
      <selection activeCell="C2" sqref="C2:C46"/>
    </sheetView>
  </sheetViews>
  <sheetFormatPr defaultRowHeight="14.5" x14ac:dyDescent="0.35"/>
  <cols>
    <col min="1" max="1" width="2.81640625" style="2" bestFit="1" customWidth="1"/>
    <col min="2" max="2" width="5.81640625" style="2" bestFit="1" customWidth="1"/>
    <col min="3" max="3" width="26.81640625" style="2" customWidth="1"/>
    <col min="4" max="4" width="10.7265625" style="2" bestFit="1" customWidth="1"/>
    <col min="5" max="16384" width="8.7265625" style="2"/>
  </cols>
  <sheetData>
    <row r="1" spans="1:4" x14ac:dyDescent="0.35">
      <c r="A1" s="1" t="s">
        <v>47</v>
      </c>
      <c r="B1" s="1" t="s">
        <v>46</v>
      </c>
      <c r="C1" s="1" t="s">
        <v>0</v>
      </c>
      <c r="D1" s="1" t="s">
        <v>1</v>
      </c>
    </row>
    <row r="2" spans="1:4" x14ac:dyDescent="0.35">
      <c r="A2" s="3">
        <v>1</v>
      </c>
      <c r="B2" s="3">
        <v>44</v>
      </c>
      <c r="C2" s="4" t="s">
        <v>55</v>
      </c>
      <c r="D2" s="5">
        <v>0.234989</v>
      </c>
    </row>
    <row r="3" spans="1:4" x14ac:dyDescent="0.35">
      <c r="A3" s="3">
        <v>2</v>
      </c>
      <c r="B3" s="3">
        <v>43</v>
      </c>
      <c r="C3" s="4" t="s">
        <v>2</v>
      </c>
      <c r="D3" s="5">
        <v>5.7133999999999997E-2</v>
      </c>
    </row>
    <row r="4" spans="1:4" x14ac:dyDescent="0.35">
      <c r="A4" s="3">
        <v>3</v>
      </c>
      <c r="B4" s="3">
        <v>37</v>
      </c>
      <c r="C4" s="4" t="s">
        <v>3</v>
      </c>
      <c r="D4" s="5">
        <v>5.1735000000000003E-2</v>
      </c>
    </row>
    <row r="5" spans="1:4" x14ac:dyDescent="0.35">
      <c r="A5" s="3">
        <v>4</v>
      </c>
      <c r="B5" s="3">
        <v>34</v>
      </c>
      <c r="C5" s="4" t="s">
        <v>4</v>
      </c>
      <c r="D5" s="5">
        <v>3.6753000000000001E-2</v>
      </c>
    </row>
    <row r="6" spans="1:4" x14ac:dyDescent="0.35">
      <c r="A6" s="3">
        <v>5</v>
      </c>
      <c r="B6" s="3">
        <v>20</v>
      </c>
      <c r="C6" s="4" t="s">
        <v>10</v>
      </c>
      <c r="D6" s="5">
        <v>3.6311999999999997E-2</v>
      </c>
    </row>
    <row r="7" spans="1:4" x14ac:dyDescent="0.35">
      <c r="A7" s="3">
        <v>6</v>
      </c>
      <c r="B7" s="3">
        <v>39</v>
      </c>
      <c r="C7" s="4" t="s">
        <v>6</v>
      </c>
      <c r="D7" s="5">
        <v>3.3313000000000002E-2</v>
      </c>
    </row>
    <row r="8" spans="1:4" x14ac:dyDescent="0.35">
      <c r="A8" s="3">
        <v>7</v>
      </c>
      <c r="B8" s="3">
        <v>26</v>
      </c>
      <c r="C8" s="4" t="s">
        <v>8</v>
      </c>
      <c r="D8" s="5">
        <v>3.2058999999999997E-2</v>
      </c>
    </row>
    <row r="9" spans="1:4" x14ac:dyDescent="0.35">
      <c r="A9" s="3">
        <v>8</v>
      </c>
      <c r="B9" s="3">
        <v>36</v>
      </c>
      <c r="C9" s="4" t="s">
        <v>13</v>
      </c>
      <c r="D9" s="5">
        <v>3.1279000000000001E-2</v>
      </c>
    </row>
    <row r="10" spans="1:4" x14ac:dyDescent="0.35">
      <c r="A10" s="3">
        <v>9</v>
      </c>
      <c r="B10" s="3">
        <v>31</v>
      </c>
      <c r="C10" s="4" t="s">
        <v>5</v>
      </c>
      <c r="D10" s="5">
        <v>3.1031E-2</v>
      </c>
    </row>
    <row r="11" spans="1:4" x14ac:dyDescent="0.35">
      <c r="A11" s="3">
        <v>10</v>
      </c>
      <c r="B11" s="3">
        <v>16</v>
      </c>
      <c r="C11" s="4" t="s">
        <v>14</v>
      </c>
      <c r="D11" s="5">
        <v>2.8687000000000001E-2</v>
      </c>
    </row>
    <row r="12" spans="1:4" x14ac:dyDescent="0.35">
      <c r="A12" s="3">
        <v>11</v>
      </c>
      <c r="B12" s="3">
        <v>8</v>
      </c>
      <c r="C12" s="4" t="s">
        <v>9</v>
      </c>
      <c r="D12" s="5">
        <v>2.5943000000000001E-2</v>
      </c>
    </row>
    <row r="13" spans="1:4" x14ac:dyDescent="0.35">
      <c r="A13" s="3">
        <v>12</v>
      </c>
      <c r="B13" s="3">
        <v>11</v>
      </c>
      <c r="C13" s="4" t="s">
        <v>15</v>
      </c>
      <c r="D13" s="5">
        <v>2.4368999999999998E-2</v>
      </c>
    </row>
    <row r="14" spans="1:4" x14ac:dyDescent="0.35">
      <c r="A14" s="3">
        <v>13</v>
      </c>
      <c r="B14" s="3">
        <v>29</v>
      </c>
      <c r="C14" s="4" t="s">
        <v>30</v>
      </c>
      <c r="D14" s="5">
        <v>2.4220999999999999E-2</v>
      </c>
    </row>
    <row r="15" spans="1:4" x14ac:dyDescent="0.35">
      <c r="A15" s="3">
        <v>14</v>
      </c>
      <c r="B15" s="3">
        <v>22</v>
      </c>
      <c r="C15" s="4" t="s">
        <v>11</v>
      </c>
      <c r="D15" s="5">
        <v>2.3961E-2</v>
      </c>
    </row>
    <row r="16" spans="1:4" x14ac:dyDescent="0.35">
      <c r="A16" s="3">
        <v>15</v>
      </c>
      <c r="B16" s="3">
        <v>17</v>
      </c>
      <c r="C16" s="4" t="s">
        <v>7</v>
      </c>
      <c r="D16" s="5">
        <v>2.3869000000000001E-2</v>
      </c>
    </row>
    <row r="17" spans="1:4" x14ac:dyDescent="0.35">
      <c r="A17" s="3">
        <v>16</v>
      </c>
      <c r="B17" s="3">
        <v>18</v>
      </c>
      <c r="C17" s="4" t="s">
        <v>12</v>
      </c>
      <c r="D17" s="5">
        <v>2.1516E-2</v>
      </c>
    </row>
    <row r="18" spans="1:4" x14ac:dyDescent="0.35">
      <c r="A18" s="3">
        <v>17</v>
      </c>
      <c r="B18" s="3">
        <v>38</v>
      </c>
      <c r="C18" s="4" t="s">
        <v>18</v>
      </c>
      <c r="D18" s="5">
        <v>2.0081999999999999E-2</v>
      </c>
    </row>
    <row r="19" spans="1:4" x14ac:dyDescent="0.35">
      <c r="A19" s="3">
        <v>18</v>
      </c>
      <c r="B19" s="3">
        <v>28</v>
      </c>
      <c r="C19" s="4" t="s">
        <v>17</v>
      </c>
      <c r="D19" s="5">
        <v>1.8539E-2</v>
      </c>
    </row>
    <row r="20" spans="1:4" x14ac:dyDescent="0.35">
      <c r="A20" s="3">
        <v>19</v>
      </c>
      <c r="B20" s="3">
        <v>32</v>
      </c>
      <c r="C20" s="4" t="s">
        <v>16</v>
      </c>
      <c r="D20" s="5">
        <v>1.8196E-2</v>
      </c>
    </row>
    <row r="21" spans="1:4" x14ac:dyDescent="0.35">
      <c r="A21" s="3">
        <v>20</v>
      </c>
      <c r="B21" s="3">
        <v>25</v>
      </c>
      <c r="C21" s="4" t="s">
        <v>32</v>
      </c>
      <c r="D21" s="5">
        <v>1.7309000000000001E-2</v>
      </c>
    </row>
    <row r="22" spans="1:4" x14ac:dyDescent="0.35">
      <c r="A22" s="3">
        <v>21</v>
      </c>
      <c r="B22" s="3">
        <v>14</v>
      </c>
      <c r="C22" s="4" t="s">
        <v>39</v>
      </c>
      <c r="D22" s="5">
        <v>1.6920999999999999E-2</v>
      </c>
    </row>
    <row r="23" spans="1:4" x14ac:dyDescent="0.35">
      <c r="A23" s="3">
        <v>22</v>
      </c>
      <c r="B23" s="3">
        <v>33</v>
      </c>
      <c r="C23" s="4" t="s">
        <v>19</v>
      </c>
      <c r="D23" s="5">
        <v>1.6334999999999999E-2</v>
      </c>
    </row>
    <row r="24" spans="1:4" x14ac:dyDescent="0.35">
      <c r="A24" s="3">
        <v>23</v>
      </c>
      <c r="B24" s="3">
        <v>30</v>
      </c>
      <c r="C24" s="4" t="s">
        <v>27</v>
      </c>
      <c r="D24" s="5">
        <v>1.4716999999999999E-2</v>
      </c>
    </row>
    <row r="25" spans="1:4" x14ac:dyDescent="0.35">
      <c r="A25" s="3">
        <v>24</v>
      </c>
      <c r="B25" s="3">
        <v>23</v>
      </c>
      <c r="C25" s="4" t="s">
        <v>23</v>
      </c>
      <c r="D25" s="5">
        <v>1.2697999999999999E-2</v>
      </c>
    </row>
    <row r="26" spans="1:4" x14ac:dyDescent="0.35">
      <c r="A26" s="3">
        <v>25</v>
      </c>
      <c r="B26" s="3">
        <v>35</v>
      </c>
      <c r="C26" s="4" t="s">
        <v>28</v>
      </c>
      <c r="D26" s="5">
        <v>1.2683E-2</v>
      </c>
    </row>
    <row r="27" spans="1:4" x14ac:dyDescent="0.35">
      <c r="A27" s="3">
        <v>26</v>
      </c>
      <c r="B27" s="3">
        <v>24</v>
      </c>
      <c r="C27" s="4" t="s">
        <v>20</v>
      </c>
      <c r="D27" s="5">
        <v>1.2595E-2</v>
      </c>
    </row>
    <row r="28" spans="1:4" x14ac:dyDescent="0.35">
      <c r="A28" s="3">
        <v>27</v>
      </c>
      <c r="B28" s="3">
        <v>27</v>
      </c>
      <c r="C28" s="4" t="s">
        <v>24</v>
      </c>
      <c r="D28" s="5">
        <v>1.1322E-2</v>
      </c>
    </row>
    <row r="29" spans="1:4" x14ac:dyDescent="0.35">
      <c r="A29" s="3">
        <v>28</v>
      </c>
      <c r="B29" s="3">
        <v>19</v>
      </c>
      <c r="C29" s="4" t="s">
        <v>21</v>
      </c>
      <c r="D29" s="5">
        <v>1.1271E-2</v>
      </c>
    </row>
    <row r="30" spans="1:4" x14ac:dyDescent="0.35">
      <c r="A30" s="3">
        <v>29</v>
      </c>
      <c r="B30" s="3">
        <v>21</v>
      </c>
      <c r="C30" s="4" t="s">
        <v>25</v>
      </c>
      <c r="D30" s="5">
        <v>1.1013999999999999E-2</v>
      </c>
    </row>
    <row r="31" spans="1:4" x14ac:dyDescent="0.35">
      <c r="A31" s="3">
        <v>30</v>
      </c>
      <c r="B31" s="3">
        <v>2</v>
      </c>
      <c r="C31" s="4" t="s">
        <v>33</v>
      </c>
      <c r="D31" s="5">
        <v>1.0605E-2</v>
      </c>
    </row>
    <row r="32" spans="1:4" x14ac:dyDescent="0.35">
      <c r="A32" s="3">
        <v>31</v>
      </c>
      <c r="B32" s="3">
        <v>1</v>
      </c>
      <c r="C32" s="4" t="s">
        <v>26</v>
      </c>
      <c r="D32" s="5">
        <v>1.0491E-2</v>
      </c>
    </row>
    <row r="33" spans="1:4" x14ac:dyDescent="0.35">
      <c r="A33" s="3">
        <v>32</v>
      </c>
      <c r="B33" s="3">
        <v>10</v>
      </c>
      <c r="C33" s="4" t="s">
        <v>34</v>
      </c>
      <c r="D33" s="5">
        <v>1.0018000000000001E-2</v>
      </c>
    </row>
    <row r="34" spans="1:4" x14ac:dyDescent="0.35">
      <c r="A34" s="3">
        <v>33</v>
      </c>
      <c r="B34" s="3">
        <v>4</v>
      </c>
      <c r="C34" s="4" t="s">
        <v>35</v>
      </c>
      <c r="D34" s="5">
        <v>9.0399999999999994E-3</v>
      </c>
    </row>
    <row r="35" spans="1:4" x14ac:dyDescent="0.35">
      <c r="A35" s="3">
        <v>34</v>
      </c>
      <c r="B35" s="3">
        <v>9</v>
      </c>
      <c r="C35" s="4" t="s">
        <v>22</v>
      </c>
      <c r="D35" s="5">
        <v>8.7320000000000002E-3</v>
      </c>
    </row>
    <row r="36" spans="1:4" x14ac:dyDescent="0.35">
      <c r="A36" s="3">
        <v>35</v>
      </c>
      <c r="B36" s="3">
        <v>3</v>
      </c>
      <c r="C36" s="4" t="s">
        <v>31</v>
      </c>
      <c r="D36" s="5">
        <v>8.7089999999999997E-3</v>
      </c>
    </row>
    <row r="37" spans="1:4" x14ac:dyDescent="0.35">
      <c r="A37" s="3">
        <v>36</v>
      </c>
      <c r="B37" s="3">
        <v>12</v>
      </c>
      <c r="C37" s="4" t="s">
        <v>36</v>
      </c>
      <c r="D37" s="5">
        <v>8.1829999999999993E-3</v>
      </c>
    </row>
    <row r="38" spans="1:4" x14ac:dyDescent="0.35">
      <c r="A38" s="3">
        <v>37</v>
      </c>
      <c r="B38" s="3">
        <v>13</v>
      </c>
      <c r="C38" s="4" t="s">
        <v>29</v>
      </c>
      <c r="D38" s="5">
        <v>7.7169999999999999E-3</v>
      </c>
    </row>
    <row r="39" spans="1:4" x14ac:dyDescent="0.35">
      <c r="A39" s="3">
        <v>38</v>
      </c>
      <c r="B39" s="3">
        <v>42</v>
      </c>
      <c r="C39" s="4" t="s">
        <v>37</v>
      </c>
      <c r="D39" s="5">
        <v>5.7000000000000002E-3</v>
      </c>
    </row>
    <row r="40" spans="1:4" x14ac:dyDescent="0.35">
      <c r="A40" s="3">
        <v>39</v>
      </c>
      <c r="B40" s="3">
        <v>15</v>
      </c>
      <c r="C40" s="4" t="s">
        <v>40</v>
      </c>
      <c r="D40" s="5">
        <v>5.0679999999999996E-3</v>
      </c>
    </row>
    <row r="41" spans="1:4" x14ac:dyDescent="0.35">
      <c r="A41" s="3">
        <v>40</v>
      </c>
      <c r="B41" s="3">
        <v>0</v>
      </c>
      <c r="C41" s="4" t="s">
        <v>38</v>
      </c>
      <c r="D41" s="5">
        <v>4.8849999999999996E-3</v>
      </c>
    </row>
    <row r="42" spans="1:4" x14ac:dyDescent="0.35">
      <c r="A42" s="3">
        <v>41</v>
      </c>
      <c r="B42" s="3">
        <v>6</v>
      </c>
      <c r="C42" s="4" t="s">
        <v>42</v>
      </c>
      <c r="D42" s="5">
        <v>0</v>
      </c>
    </row>
    <row r="43" spans="1:4" x14ac:dyDescent="0.35">
      <c r="A43" s="3">
        <v>42</v>
      </c>
      <c r="B43" s="3">
        <v>7</v>
      </c>
      <c r="C43" s="4" t="s">
        <v>43</v>
      </c>
      <c r="D43" s="5">
        <v>0</v>
      </c>
    </row>
    <row r="44" spans="1:4" x14ac:dyDescent="0.35">
      <c r="A44" s="3">
        <v>43</v>
      </c>
      <c r="B44" s="3">
        <v>5</v>
      </c>
      <c r="C44" s="4" t="s">
        <v>41</v>
      </c>
      <c r="D44" s="5">
        <v>0</v>
      </c>
    </row>
    <row r="45" spans="1:4" x14ac:dyDescent="0.35">
      <c r="A45" s="3">
        <v>44</v>
      </c>
      <c r="B45" s="3">
        <v>40</v>
      </c>
      <c r="C45" s="4" t="s">
        <v>44</v>
      </c>
      <c r="D45" s="5">
        <v>0</v>
      </c>
    </row>
    <row r="46" spans="1:4" x14ac:dyDescent="0.35">
      <c r="A46" s="3">
        <v>45</v>
      </c>
      <c r="B46" s="3">
        <v>41</v>
      </c>
      <c r="C46" s="4" t="s">
        <v>45</v>
      </c>
      <c r="D46" s="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0798-4777-4244-86B2-272E87C40D1B}">
  <dimension ref="A1:D46"/>
  <sheetViews>
    <sheetView workbookViewId="0"/>
  </sheetViews>
  <sheetFormatPr defaultRowHeight="14.5" x14ac:dyDescent="0.35"/>
  <cols>
    <col min="1" max="1" width="2.81640625" style="6" bestFit="1" customWidth="1"/>
    <col min="2" max="2" width="5.81640625" style="6" bestFit="1" customWidth="1"/>
    <col min="3" max="3" width="25.7265625" style="6" bestFit="1" customWidth="1"/>
    <col min="4" max="4" width="10.7265625" style="6" bestFit="1" customWidth="1"/>
    <col min="5" max="16384" width="8.7265625" style="6"/>
  </cols>
  <sheetData>
    <row r="1" spans="1:4" x14ac:dyDescent="0.35">
      <c r="A1" s="1" t="s">
        <v>47</v>
      </c>
      <c r="B1" s="1" t="s">
        <v>46</v>
      </c>
      <c r="C1" s="1" t="s">
        <v>0</v>
      </c>
      <c r="D1" s="1" t="s">
        <v>1</v>
      </c>
    </row>
    <row r="2" spans="1:4" x14ac:dyDescent="0.35">
      <c r="A2" s="3">
        <v>1</v>
      </c>
      <c r="B2" s="3">
        <v>43</v>
      </c>
      <c r="C2" s="4" t="s">
        <v>2</v>
      </c>
      <c r="D2" s="5">
        <v>0.47177357999999997</v>
      </c>
    </row>
    <row r="3" spans="1:4" x14ac:dyDescent="0.35">
      <c r="A3" s="3">
        <v>2</v>
      </c>
      <c r="B3" s="3">
        <v>44</v>
      </c>
      <c r="C3" s="4" t="s">
        <v>55</v>
      </c>
      <c r="D3" s="5">
        <v>0.17238744</v>
      </c>
    </row>
    <row r="4" spans="1:4" x14ac:dyDescent="0.35">
      <c r="A4" s="3">
        <v>3</v>
      </c>
      <c r="B4" s="3">
        <v>37</v>
      </c>
      <c r="C4" s="4" t="s">
        <v>3</v>
      </c>
      <c r="D4" s="5">
        <v>3.0105430000000002E-2</v>
      </c>
    </row>
    <row r="5" spans="1:4" x14ac:dyDescent="0.35">
      <c r="A5" s="3">
        <v>4</v>
      </c>
      <c r="B5" s="3">
        <v>20</v>
      </c>
      <c r="C5" s="4" t="s">
        <v>10</v>
      </c>
      <c r="D5" s="5">
        <v>2.2536569999999999E-2</v>
      </c>
    </row>
    <row r="6" spans="1:4" x14ac:dyDescent="0.35">
      <c r="A6" s="3">
        <v>5</v>
      </c>
      <c r="B6" s="3">
        <v>8</v>
      </c>
      <c r="C6" s="4" t="s">
        <v>9</v>
      </c>
      <c r="D6" s="5">
        <v>2.0778029999999999E-2</v>
      </c>
    </row>
    <row r="7" spans="1:4" x14ac:dyDescent="0.35">
      <c r="A7" s="3">
        <v>6</v>
      </c>
      <c r="B7" s="3">
        <v>26</v>
      </c>
      <c r="C7" s="4" t="s">
        <v>8</v>
      </c>
      <c r="D7" s="5">
        <v>1.8449810000000001E-2</v>
      </c>
    </row>
    <row r="8" spans="1:4" x14ac:dyDescent="0.35">
      <c r="A8" s="3">
        <v>7</v>
      </c>
      <c r="B8" s="3">
        <v>31</v>
      </c>
      <c r="C8" s="4" t="s">
        <v>5</v>
      </c>
      <c r="D8" s="5">
        <v>1.720412E-2</v>
      </c>
    </row>
    <row r="9" spans="1:4" x14ac:dyDescent="0.35">
      <c r="A9" s="3">
        <v>8</v>
      </c>
      <c r="B9" s="3">
        <v>17</v>
      </c>
      <c r="C9" s="4" t="s">
        <v>7</v>
      </c>
      <c r="D9" s="5">
        <v>1.438481E-2</v>
      </c>
    </row>
    <row r="10" spans="1:4" x14ac:dyDescent="0.35">
      <c r="A10" s="3">
        <v>9</v>
      </c>
      <c r="B10" s="3">
        <v>36</v>
      </c>
      <c r="C10" s="4" t="s">
        <v>13</v>
      </c>
      <c r="D10" s="5">
        <v>1.4195560000000001E-2</v>
      </c>
    </row>
    <row r="11" spans="1:4" x14ac:dyDescent="0.35">
      <c r="A11" s="3">
        <v>10</v>
      </c>
      <c r="B11" s="3">
        <v>16</v>
      </c>
      <c r="C11" s="4" t="s">
        <v>14</v>
      </c>
      <c r="D11" s="5">
        <v>1.370619E-2</v>
      </c>
    </row>
    <row r="12" spans="1:4" x14ac:dyDescent="0.35">
      <c r="A12" s="3">
        <v>11</v>
      </c>
      <c r="B12" s="3">
        <v>34</v>
      </c>
      <c r="C12" s="4" t="s">
        <v>4</v>
      </c>
      <c r="D12" s="5">
        <v>1.20678E-2</v>
      </c>
    </row>
    <row r="13" spans="1:4" x14ac:dyDescent="0.35">
      <c r="A13" s="3">
        <v>12</v>
      </c>
      <c r="B13" s="3">
        <v>19</v>
      </c>
      <c r="C13" s="4" t="s">
        <v>21</v>
      </c>
      <c r="D13" s="5">
        <v>1.134042E-2</v>
      </c>
    </row>
    <row r="14" spans="1:4" x14ac:dyDescent="0.35">
      <c r="A14" s="3">
        <v>13</v>
      </c>
      <c r="B14" s="3">
        <v>27</v>
      </c>
      <c r="C14" s="4" t="s">
        <v>24</v>
      </c>
      <c r="D14" s="5">
        <v>1.1118309999999999E-2</v>
      </c>
    </row>
    <row r="15" spans="1:4" x14ac:dyDescent="0.35">
      <c r="A15" s="3">
        <v>14</v>
      </c>
      <c r="B15" s="3">
        <v>18</v>
      </c>
      <c r="C15" s="4" t="s">
        <v>12</v>
      </c>
      <c r="D15" s="5">
        <v>1.091639E-2</v>
      </c>
    </row>
    <row r="16" spans="1:4" x14ac:dyDescent="0.35">
      <c r="A16" s="3">
        <v>15</v>
      </c>
      <c r="B16" s="3">
        <v>28</v>
      </c>
      <c r="C16" s="4" t="s">
        <v>17</v>
      </c>
      <c r="D16" s="5">
        <v>1.0778030000000001E-2</v>
      </c>
    </row>
    <row r="17" spans="1:4" x14ac:dyDescent="0.35">
      <c r="A17" s="3">
        <v>16</v>
      </c>
      <c r="B17" s="3">
        <v>9</v>
      </c>
      <c r="C17" s="4" t="s">
        <v>22</v>
      </c>
      <c r="D17" s="5">
        <v>1.023377E-2</v>
      </c>
    </row>
    <row r="18" spans="1:4" x14ac:dyDescent="0.35">
      <c r="A18" s="3">
        <v>17</v>
      </c>
      <c r="B18" s="3">
        <v>24</v>
      </c>
      <c r="C18" s="4" t="s">
        <v>20</v>
      </c>
      <c r="D18" s="5">
        <v>9.9361699999999994E-3</v>
      </c>
    </row>
    <row r="19" spans="1:4" x14ac:dyDescent="0.35">
      <c r="A19" s="3">
        <v>18</v>
      </c>
      <c r="B19" s="3">
        <v>22</v>
      </c>
      <c r="C19" s="4" t="s">
        <v>11</v>
      </c>
      <c r="D19" s="5">
        <v>9.3275400000000005E-3</v>
      </c>
    </row>
    <row r="20" spans="1:4" x14ac:dyDescent="0.35">
      <c r="A20" s="3">
        <v>19</v>
      </c>
      <c r="B20" s="3">
        <v>2</v>
      </c>
      <c r="C20" s="4" t="s">
        <v>33</v>
      </c>
      <c r="D20" s="5">
        <v>8.9796299999999989E-3</v>
      </c>
    </row>
    <row r="21" spans="1:4" x14ac:dyDescent="0.35">
      <c r="A21" s="3">
        <v>20</v>
      </c>
      <c r="B21" s="3">
        <v>33</v>
      </c>
      <c r="C21" s="4" t="s">
        <v>19</v>
      </c>
      <c r="D21" s="5">
        <v>8.5089399999999996E-3</v>
      </c>
    </row>
    <row r="22" spans="1:4" x14ac:dyDescent="0.35">
      <c r="A22" s="3">
        <v>21</v>
      </c>
      <c r="B22" s="3">
        <v>1</v>
      </c>
      <c r="C22" s="4" t="s">
        <v>26</v>
      </c>
      <c r="D22" s="5">
        <v>8.1969599999999997E-3</v>
      </c>
    </row>
    <row r="23" spans="1:4" x14ac:dyDescent="0.35">
      <c r="A23" s="3">
        <v>22</v>
      </c>
      <c r="B23" s="3">
        <v>23</v>
      </c>
      <c r="C23" s="4" t="s">
        <v>23</v>
      </c>
      <c r="D23" s="5">
        <v>7.9079700000000003E-3</v>
      </c>
    </row>
    <row r="24" spans="1:4" x14ac:dyDescent="0.35">
      <c r="A24" s="3">
        <v>23</v>
      </c>
      <c r="B24" s="3">
        <v>25</v>
      </c>
      <c r="C24" s="4" t="s">
        <v>32</v>
      </c>
      <c r="D24" s="5">
        <v>7.7016700000000007E-3</v>
      </c>
    </row>
    <row r="25" spans="1:4" x14ac:dyDescent="0.35">
      <c r="A25" s="3">
        <v>24</v>
      </c>
      <c r="B25" s="3">
        <v>0</v>
      </c>
      <c r="C25" s="4" t="s">
        <v>38</v>
      </c>
      <c r="D25" s="5">
        <v>7.3294000000000007E-3</v>
      </c>
    </row>
    <row r="26" spans="1:4" x14ac:dyDescent="0.35">
      <c r="A26" s="3">
        <v>25</v>
      </c>
      <c r="B26" s="3">
        <v>29</v>
      </c>
      <c r="C26" s="4" t="s">
        <v>30</v>
      </c>
      <c r="D26" s="5">
        <v>7.1389599999999998E-3</v>
      </c>
    </row>
    <row r="27" spans="1:4" x14ac:dyDescent="0.35">
      <c r="A27" s="3">
        <v>26</v>
      </c>
      <c r="B27" s="3">
        <v>32</v>
      </c>
      <c r="C27" s="4" t="s">
        <v>16</v>
      </c>
      <c r="D27" s="5">
        <v>6.7755900000000006E-3</v>
      </c>
    </row>
    <row r="28" spans="1:4" x14ac:dyDescent="0.35">
      <c r="A28" s="3">
        <v>27</v>
      </c>
      <c r="B28" s="3">
        <v>21</v>
      </c>
      <c r="C28" s="4" t="s">
        <v>25</v>
      </c>
      <c r="D28" s="5">
        <v>6.5519200000000001E-3</v>
      </c>
    </row>
    <row r="29" spans="1:4" x14ac:dyDescent="0.35">
      <c r="A29" s="3">
        <v>28</v>
      </c>
      <c r="B29" s="3">
        <v>30</v>
      </c>
      <c r="C29" s="4" t="s">
        <v>27</v>
      </c>
      <c r="D29" s="5">
        <v>5.5837899999999999E-3</v>
      </c>
    </row>
    <row r="30" spans="1:4" x14ac:dyDescent="0.35">
      <c r="A30" s="3">
        <v>29</v>
      </c>
      <c r="B30" s="3">
        <v>35</v>
      </c>
      <c r="C30" s="4" t="s">
        <v>28</v>
      </c>
      <c r="D30" s="5">
        <v>5.4570399999999998E-3</v>
      </c>
    </row>
    <row r="31" spans="1:4" x14ac:dyDescent="0.35">
      <c r="A31" s="3">
        <v>30</v>
      </c>
      <c r="B31" s="3">
        <v>39</v>
      </c>
      <c r="C31" s="4" t="s">
        <v>6</v>
      </c>
      <c r="D31" s="5">
        <v>5.3992199999999997E-3</v>
      </c>
    </row>
    <row r="32" spans="1:4" x14ac:dyDescent="0.35">
      <c r="A32" s="3">
        <v>31</v>
      </c>
      <c r="B32" s="3">
        <v>42</v>
      </c>
      <c r="C32" s="4" t="s">
        <v>37</v>
      </c>
      <c r="D32" s="5">
        <v>4.6759200000000001E-3</v>
      </c>
    </row>
    <row r="33" spans="1:4" x14ac:dyDescent="0.35">
      <c r="A33" s="3">
        <v>32</v>
      </c>
      <c r="B33" s="3">
        <v>3</v>
      </c>
      <c r="C33" s="4" t="s">
        <v>31</v>
      </c>
      <c r="D33" s="5">
        <v>4.5499499999999997E-3</v>
      </c>
    </row>
    <row r="34" spans="1:4" x14ac:dyDescent="0.35">
      <c r="A34" s="3">
        <v>33</v>
      </c>
      <c r="B34" s="3">
        <v>4</v>
      </c>
      <c r="C34" s="4" t="s">
        <v>35</v>
      </c>
      <c r="D34" s="5">
        <v>4.4771500000000001E-3</v>
      </c>
    </row>
    <row r="35" spans="1:4" x14ac:dyDescent="0.35">
      <c r="A35" s="3">
        <v>34</v>
      </c>
      <c r="B35" s="3">
        <v>11</v>
      </c>
      <c r="C35" s="4" t="s">
        <v>15</v>
      </c>
      <c r="D35" s="5">
        <v>4.30643E-3</v>
      </c>
    </row>
    <row r="36" spans="1:4" x14ac:dyDescent="0.35">
      <c r="A36" s="3">
        <v>35</v>
      </c>
      <c r="B36" s="3">
        <v>10</v>
      </c>
      <c r="C36" s="4" t="s">
        <v>34</v>
      </c>
      <c r="D36" s="5">
        <v>4.2350500000000006E-3</v>
      </c>
    </row>
    <row r="37" spans="1:4" x14ac:dyDescent="0.35">
      <c r="A37" s="3">
        <v>36</v>
      </c>
      <c r="B37" s="3">
        <v>38</v>
      </c>
      <c r="C37" s="4" t="s">
        <v>18</v>
      </c>
      <c r="D37" s="5">
        <v>3.2925199999999997E-3</v>
      </c>
    </row>
    <row r="38" spans="1:4" x14ac:dyDescent="0.35">
      <c r="A38" s="3">
        <v>37</v>
      </c>
      <c r="B38" s="3">
        <v>12</v>
      </c>
      <c r="C38" s="4" t="s">
        <v>36</v>
      </c>
      <c r="D38" s="5">
        <v>2.5171600000000001E-3</v>
      </c>
    </row>
    <row r="39" spans="1:4" x14ac:dyDescent="0.35">
      <c r="A39" s="3">
        <v>38</v>
      </c>
      <c r="B39" s="3">
        <v>13</v>
      </c>
      <c r="C39" s="4" t="s">
        <v>29</v>
      </c>
      <c r="D39" s="5">
        <v>2.45955E-3</v>
      </c>
    </row>
    <row r="40" spans="1:4" x14ac:dyDescent="0.35">
      <c r="A40" s="3">
        <v>39</v>
      </c>
      <c r="B40" s="3">
        <v>40</v>
      </c>
      <c r="C40" s="4" t="s">
        <v>44</v>
      </c>
      <c r="D40" s="5">
        <v>1.24961E-3</v>
      </c>
    </row>
    <row r="41" spans="1:4" x14ac:dyDescent="0.35">
      <c r="A41" s="3">
        <v>40</v>
      </c>
      <c r="B41" s="3">
        <v>14</v>
      </c>
      <c r="C41" s="4" t="s">
        <v>39</v>
      </c>
      <c r="D41" s="5">
        <v>8.3127999999999989E-4</v>
      </c>
    </row>
    <row r="42" spans="1:4" x14ac:dyDescent="0.35">
      <c r="A42" s="3">
        <v>41</v>
      </c>
      <c r="B42" s="3">
        <v>15</v>
      </c>
      <c r="C42" s="4" t="s">
        <v>40</v>
      </c>
      <c r="D42" s="5">
        <v>3.8408999999999996E-4</v>
      </c>
    </row>
    <row r="43" spans="1:4" x14ac:dyDescent="0.35">
      <c r="A43" s="3">
        <v>42</v>
      </c>
      <c r="B43" s="3">
        <v>41</v>
      </c>
      <c r="C43" s="4" t="s">
        <v>45</v>
      </c>
      <c r="D43" s="5">
        <v>2.4938E-4</v>
      </c>
    </row>
    <row r="44" spans="1:4" x14ac:dyDescent="0.35">
      <c r="A44" s="3">
        <v>43</v>
      </c>
      <c r="B44" s="3">
        <v>6</v>
      </c>
      <c r="C44" s="4" t="s">
        <v>42</v>
      </c>
      <c r="D44" s="5">
        <v>6.6000000000000003E-7</v>
      </c>
    </row>
    <row r="45" spans="1:4" x14ac:dyDescent="0.35">
      <c r="A45" s="3">
        <v>44</v>
      </c>
      <c r="B45" s="3">
        <v>7</v>
      </c>
      <c r="C45" s="4" t="s">
        <v>43</v>
      </c>
      <c r="D45" s="5">
        <v>1.8E-7</v>
      </c>
    </row>
    <row r="46" spans="1:4" x14ac:dyDescent="0.35">
      <c r="A46" s="3">
        <v>45</v>
      </c>
      <c r="B46" s="3">
        <v>5</v>
      </c>
      <c r="C46" s="4" t="s">
        <v>41</v>
      </c>
      <c r="D46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Compare</vt:lpstr>
      <vt:lpstr>XGBoost</vt:lpstr>
      <vt:lpstr>CatBoost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Voropaev</dc:creator>
  <cp:lastModifiedBy>Oleg Voropaev</cp:lastModifiedBy>
  <dcterms:created xsi:type="dcterms:W3CDTF">2022-11-03T08:09:59Z</dcterms:created>
  <dcterms:modified xsi:type="dcterms:W3CDTF">2022-11-17T10:33:58Z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6ee109-9f27-4dc9-9e63-64f314675ef1_Enabled">
    <vt:lpwstr>true</vt:lpwstr>
  </property>
  <property fmtid="{D5CDD505-2E9C-101B-9397-08002B2CF9AE}" pid="3" name="MSIP_Label_b26ee109-9f27-4dc9-9e63-64f314675ef1_SetDate">
    <vt:lpwstr>2022-11-03T08:09:59Z</vt:lpwstr>
  </property>
  <property fmtid="{D5CDD505-2E9C-101B-9397-08002B2CF9AE}" pid="4" name="MSIP_Label_b26ee109-9f27-4dc9-9e63-64f314675ef1_Method">
    <vt:lpwstr>Standard</vt:lpwstr>
  </property>
  <property fmtid="{D5CDD505-2E9C-101B-9397-08002B2CF9AE}" pid="5" name="MSIP_Label_b26ee109-9f27-4dc9-9e63-64f314675ef1_Name">
    <vt:lpwstr>Internal</vt:lpwstr>
  </property>
  <property fmtid="{D5CDD505-2E9C-101B-9397-08002B2CF9AE}" pid="6" name="MSIP_Label_b26ee109-9f27-4dc9-9e63-64f314675ef1_SiteId">
    <vt:lpwstr>a681154d-dbd3-466d-a3a7-369dd528155e</vt:lpwstr>
  </property>
  <property fmtid="{D5CDD505-2E9C-101B-9397-08002B2CF9AE}" pid="7" name="MSIP_Label_b26ee109-9f27-4dc9-9e63-64f314675ef1_ActionId">
    <vt:lpwstr>17554c01-3176-4e4e-887f-9ebfe956c468</vt:lpwstr>
  </property>
  <property fmtid="{D5CDD505-2E9C-101B-9397-08002B2CF9AE}" pid="8" name="MSIP_Label_b26ee109-9f27-4dc9-9e63-64f314675ef1_ContentBits">
    <vt:lpwstr>0</vt:lpwstr>
  </property>
</Properties>
</file>