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N10" i="1" a="1"/>
  <c r="P10" s="1"/>
  <c r="M23" a="1"/>
  <c r="M23" s="1"/>
  <c r="N23"/>
  <c r="O23"/>
  <c r="P23"/>
  <c r="N24"/>
  <c r="O24"/>
  <c r="P24"/>
  <c r="N25"/>
  <c r="O25"/>
  <c r="P25"/>
  <c r="N26"/>
  <c r="O26"/>
  <c r="P26"/>
  <c r="M17" a="1"/>
  <c r="O17" s="1"/>
  <c r="H23" a="1"/>
  <c r="I23" s="1"/>
  <c r="H17" a="1"/>
  <c r="J17" s="1"/>
  <c r="C18"/>
  <c r="C19"/>
  <c r="D19"/>
  <c r="E19"/>
  <c r="F19"/>
  <c r="C20"/>
  <c r="D20"/>
  <c r="E20"/>
  <c r="F20"/>
  <c r="C21"/>
  <c r="D21"/>
  <c r="E21"/>
  <c r="F21"/>
  <c r="D18"/>
  <c r="E18"/>
  <c r="F18"/>
  <c r="T5" a="1"/>
  <c r="V5" s="1"/>
  <c r="Q13" l="1"/>
  <c r="N10"/>
  <c r="N12"/>
  <c r="O13"/>
  <c r="O12"/>
  <c r="O11"/>
  <c r="O10"/>
  <c r="Q12"/>
  <c r="Q11"/>
  <c r="Q10"/>
  <c r="N13"/>
  <c r="N11"/>
  <c r="P13"/>
  <c r="P12"/>
  <c r="P11"/>
  <c r="M26"/>
  <c r="M25"/>
  <c r="M24"/>
  <c r="M17"/>
  <c r="M20"/>
  <c r="M19"/>
  <c r="N20"/>
  <c r="N19"/>
  <c r="N18"/>
  <c r="N17"/>
  <c r="P20"/>
  <c r="P19"/>
  <c r="P18"/>
  <c r="P17"/>
  <c r="M18"/>
  <c r="O20"/>
  <c r="O19"/>
  <c r="O18"/>
  <c r="H26"/>
  <c r="H25"/>
  <c r="H24"/>
  <c r="H23"/>
  <c r="J26"/>
  <c r="J25"/>
  <c r="J24"/>
  <c r="J23"/>
  <c r="K26"/>
  <c r="K25"/>
  <c r="K24"/>
  <c r="K23"/>
  <c r="I26"/>
  <c r="I25"/>
  <c r="I24"/>
  <c r="H17"/>
  <c r="K20"/>
  <c r="K19"/>
  <c r="K18"/>
  <c r="K17"/>
  <c r="H20"/>
  <c r="H18"/>
  <c r="I20"/>
  <c r="I19"/>
  <c r="I18"/>
  <c r="I17"/>
  <c r="H19"/>
  <c r="J20"/>
  <c r="J19"/>
  <c r="J18"/>
  <c r="T8"/>
  <c r="T6"/>
  <c r="U8"/>
  <c r="U7"/>
  <c r="U6"/>
  <c r="U5"/>
  <c r="W8"/>
  <c r="W7"/>
  <c r="W6"/>
  <c r="W5"/>
  <c r="T7"/>
  <c r="T5"/>
  <c r="V8"/>
  <c r="V7"/>
  <c r="V6"/>
  <c r="B22" l="1" a="1"/>
  <c r="B22" s="1"/>
  <c r="H4"/>
  <c r="H3"/>
  <c r="H2"/>
  <c r="H1"/>
  <c r="N1" l="1" a="1"/>
  <c r="B23"/>
  <c r="B25"/>
  <c r="E22"/>
  <c r="N1" l="1"/>
  <c r="P1"/>
  <c r="P3"/>
  <c r="O1"/>
  <c r="O3"/>
  <c r="P2"/>
  <c r="P4"/>
  <c r="O2"/>
  <c r="O4"/>
  <c r="Q3"/>
  <c r="N4"/>
  <c r="Q4"/>
  <c r="Q1"/>
  <c r="N2"/>
  <c r="Q2"/>
  <c r="N3"/>
  <c r="D22"/>
  <c r="B24"/>
  <c r="C22"/>
  <c r="C23"/>
  <c r="C24" l="1"/>
  <c r="E23" l="1"/>
  <c r="D23"/>
  <c r="C25" l="1"/>
  <c r="E24"/>
  <c r="D24"/>
  <c r="E25" l="1"/>
  <c r="D25"/>
  <c r="H11" l="1" a="1"/>
  <c r="I11" l="1"/>
  <c r="J11"/>
  <c r="K11"/>
  <c r="H11"/>
  <c r="J12"/>
  <c r="K12"/>
  <c r="H12"/>
  <c r="I12"/>
  <c r="J13"/>
  <c r="K13"/>
  <c r="H13"/>
  <c r="I13"/>
  <c r="J14"/>
  <c r="K14"/>
  <c r="H14"/>
  <c r="I14"/>
</calcChain>
</file>

<file path=xl/sharedStrings.xml><?xml version="1.0" encoding="utf-8"?>
<sst xmlns="http://schemas.openxmlformats.org/spreadsheetml/2006/main" count="19" uniqueCount="19">
  <si>
    <t>A</t>
  </si>
  <si>
    <t>b</t>
  </si>
  <si>
    <t>y1</t>
  </si>
  <si>
    <t>A1</t>
  </si>
  <si>
    <t>b1</t>
  </si>
  <si>
    <t>c1</t>
  </si>
  <si>
    <t>y2</t>
  </si>
  <si>
    <t>A2</t>
  </si>
  <si>
    <t>B2</t>
  </si>
  <si>
    <t>C2</t>
  </si>
  <si>
    <t>Y3</t>
  </si>
  <si>
    <t>x</t>
  </si>
  <si>
    <t>K1</t>
  </si>
  <si>
    <t>K2</t>
  </si>
  <si>
    <t>Перший доданок</t>
  </si>
  <si>
    <t>Другий доданок</t>
  </si>
  <si>
    <t>Третій доданок</t>
  </si>
  <si>
    <t>Четвертий доданок</t>
  </si>
  <si>
    <t>П'ятий доданок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</si>
</sst>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selection activeCell="Q13" sqref="Q13"/>
    </sheetView>
  </sheetViews>
  <sheetFormatPr defaultRowHeight="15"/>
  <cols>
    <col min="9" max="9" width="11" bestFit="1" customWidth="1"/>
  </cols>
  <sheetData>
    <row r="1" spans="1:23">
      <c r="A1" s="3" t="s">
        <v>0</v>
      </c>
      <c r="B1" s="3">
        <v>1</v>
      </c>
      <c r="C1" s="3">
        <v>2</v>
      </c>
      <c r="D1" s="3">
        <v>1</v>
      </c>
      <c r="E1" s="3">
        <v>9</v>
      </c>
      <c r="F1" s="1"/>
      <c r="G1" s="3" t="s">
        <v>1</v>
      </c>
      <c r="H1" s="4">
        <f>4/(1+3)</f>
        <v>1</v>
      </c>
      <c r="I1" s="4">
        <v>0</v>
      </c>
      <c r="J1" s="4">
        <v>0</v>
      </c>
      <c r="K1" s="4">
        <v>0</v>
      </c>
      <c r="M1" s="4" t="s">
        <v>2</v>
      </c>
      <c r="N1" s="4">
        <f t="array" ref="N1:Q4">(B1:E4)*(H1:K4)</f>
        <v>1</v>
      </c>
      <c r="O1" s="4">
        <v>0</v>
      </c>
      <c r="P1" s="4">
        <v>0</v>
      </c>
      <c r="Q1" s="4">
        <v>0</v>
      </c>
      <c r="S1" s="6" t="s">
        <v>12</v>
      </c>
      <c r="T1" s="7">
        <v>1.1999999999999999E-3</v>
      </c>
    </row>
    <row r="2" spans="1:23">
      <c r="A2" s="1"/>
      <c r="B2" s="1">
        <v>1</v>
      </c>
      <c r="C2" s="1">
        <v>8</v>
      </c>
      <c r="D2" s="1">
        <v>5</v>
      </c>
      <c r="E2" s="1">
        <v>7</v>
      </c>
      <c r="F2" s="1"/>
      <c r="G2" s="1"/>
      <c r="H2">
        <f>4/(2^3+3)</f>
        <v>0.36363636363636365</v>
      </c>
      <c r="I2">
        <v>0</v>
      </c>
      <c r="J2">
        <v>0</v>
      </c>
      <c r="K2">
        <v>0</v>
      </c>
      <c r="N2">
        <v>0.36363636363636365</v>
      </c>
      <c r="O2">
        <v>0</v>
      </c>
      <c r="P2">
        <v>0</v>
      </c>
      <c r="Q2">
        <v>0</v>
      </c>
      <c r="S2" s="6" t="s">
        <v>13</v>
      </c>
      <c r="T2">
        <v>1.1999999999999999E-3</v>
      </c>
    </row>
    <row r="3" spans="1:23">
      <c r="A3" s="1"/>
      <c r="B3" s="1">
        <v>2</v>
      </c>
      <c r="C3" s="1">
        <v>7</v>
      </c>
      <c r="D3" s="1">
        <v>9</v>
      </c>
      <c r="E3" s="1">
        <v>3</v>
      </c>
      <c r="F3" s="1"/>
      <c r="G3" s="1"/>
      <c r="H3">
        <f>4/(3^3+3)</f>
        <v>0.13333333333333333</v>
      </c>
      <c r="I3">
        <v>0</v>
      </c>
      <c r="J3">
        <v>0</v>
      </c>
      <c r="K3">
        <v>0</v>
      </c>
      <c r="N3">
        <v>0.26666666666666666</v>
      </c>
      <c r="O3">
        <v>0</v>
      </c>
      <c r="P3">
        <v>0</v>
      </c>
      <c r="Q3">
        <v>0</v>
      </c>
    </row>
    <row r="4" spans="1:23">
      <c r="A4" s="1"/>
      <c r="B4" s="1">
        <v>2</v>
      </c>
      <c r="C4" s="1">
        <v>5</v>
      </c>
      <c r="D4" s="1">
        <v>5</v>
      </c>
      <c r="E4" s="1">
        <v>7</v>
      </c>
      <c r="F4" s="1"/>
      <c r="G4" s="1"/>
      <c r="H4">
        <f>4/(4^3+3)</f>
        <v>5.9701492537313432E-2</v>
      </c>
      <c r="I4">
        <v>0</v>
      </c>
      <c r="J4">
        <v>0</v>
      </c>
      <c r="K4">
        <v>0</v>
      </c>
      <c r="N4">
        <v>0.11940298507462686</v>
      </c>
      <c r="O4">
        <v>0</v>
      </c>
      <c r="P4">
        <v>0</v>
      </c>
      <c r="Q4">
        <v>0</v>
      </c>
    </row>
    <row r="5" spans="1:23">
      <c r="A5" s="3" t="s">
        <v>3</v>
      </c>
      <c r="B5" s="3">
        <v>7</v>
      </c>
      <c r="C5" s="3">
        <v>3</v>
      </c>
      <c r="D5" s="3">
        <v>5</v>
      </c>
      <c r="E5" s="3">
        <v>4</v>
      </c>
      <c r="F5" s="1"/>
      <c r="G5" s="3" t="s">
        <v>4</v>
      </c>
      <c r="H5" s="4">
        <v>7</v>
      </c>
      <c r="I5" s="4">
        <v>0</v>
      </c>
      <c r="J5" s="4">
        <v>0</v>
      </c>
      <c r="K5" s="4">
        <v>0</v>
      </c>
      <c r="M5" s="4" t="s">
        <v>5</v>
      </c>
      <c r="N5" s="4">
        <v>2</v>
      </c>
      <c r="O5" s="4">
        <v>0</v>
      </c>
      <c r="P5" s="4">
        <v>0</v>
      </c>
      <c r="Q5" s="4">
        <v>0</v>
      </c>
      <c r="S5" s="4" t="s">
        <v>6</v>
      </c>
      <c r="T5" s="4">
        <f t="array" ref="T5:W8">(B5:E8)*((H5:K8)+4*(N5:Q8))</f>
        <v>105</v>
      </c>
      <c r="U5" s="4">
        <v>0</v>
      </c>
      <c r="V5" s="4">
        <v>0</v>
      </c>
      <c r="W5" s="4">
        <v>0</v>
      </c>
    </row>
    <row r="6" spans="1:23">
      <c r="A6" s="1"/>
      <c r="B6" s="1">
        <v>7</v>
      </c>
      <c r="C6" s="1">
        <v>2</v>
      </c>
      <c r="D6" s="1">
        <v>7</v>
      </c>
      <c r="E6" s="1">
        <v>4</v>
      </c>
      <c r="F6" s="1"/>
      <c r="G6" s="1"/>
      <c r="H6" s="2">
        <v>5</v>
      </c>
      <c r="I6" s="2">
        <v>0</v>
      </c>
      <c r="J6" s="2">
        <v>0</v>
      </c>
      <c r="K6" s="2">
        <v>0</v>
      </c>
      <c r="N6">
        <v>4</v>
      </c>
      <c r="O6">
        <v>0</v>
      </c>
      <c r="P6">
        <v>0</v>
      </c>
      <c r="Q6">
        <v>0</v>
      </c>
      <c r="T6" s="5">
        <v>147</v>
      </c>
      <c r="U6">
        <v>0</v>
      </c>
      <c r="V6">
        <v>0</v>
      </c>
      <c r="W6">
        <v>0</v>
      </c>
    </row>
    <row r="7" spans="1:23">
      <c r="B7">
        <v>1</v>
      </c>
      <c r="C7">
        <v>5</v>
      </c>
      <c r="D7">
        <v>6</v>
      </c>
      <c r="E7">
        <v>10</v>
      </c>
      <c r="H7">
        <v>2</v>
      </c>
      <c r="I7" s="2">
        <v>0</v>
      </c>
      <c r="J7" s="2">
        <v>0</v>
      </c>
      <c r="K7" s="2">
        <v>0</v>
      </c>
      <c r="N7">
        <v>7</v>
      </c>
      <c r="O7">
        <v>0</v>
      </c>
      <c r="P7">
        <v>0</v>
      </c>
      <c r="Q7">
        <v>0</v>
      </c>
      <c r="T7" s="5">
        <v>30</v>
      </c>
      <c r="U7">
        <v>0</v>
      </c>
      <c r="V7">
        <v>0</v>
      </c>
      <c r="W7">
        <v>0</v>
      </c>
    </row>
    <row r="8" spans="1:23">
      <c r="B8">
        <v>7</v>
      </c>
      <c r="C8">
        <v>4</v>
      </c>
      <c r="D8">
        <v>8</v>
      </c>
      <c r="E8">
        <v>11</v>
      </c>
      <c r="H8">
        <v>10</v>
      </c>
      <c r="I8" s="2">
        <v>0</v>
      </c>
      <c r="J8" s="2">
        <v>0</v>
      </c>
      <c r="K8" s="2">
        <v>0</v>
      </c>
      <c r="N8">
        <v>7</v>
      </c>
      <c r="O8">
        <v>0</v>
      </c>
      <c r="P8">
        <v>0</v>
      </c>
      <c r="Q8">
        <v>0</v>
      </c>
      <c r="T8" s="5">
        <v>266</v>
      </c>
      <c r="U8">
        <v>0</v>
      </c>
      <c r="V8">
        <v>0</v>
      </c>
      <c r="W8">
        <v>0</v>
      </c>
    </row>
    <row r="9" spans="1:23">
      <c r="A9" s="6" t="s">
        <v>7</v>
      </c>
      <c r="B9" s="6">
        <v>2</v>
      </c>
      <c r="C9" s="6">
        <v>5</v>
      </c>
      <c r="D9" s="6">
        <v>1</v>
      </c>
      <c r="E9" s="6">
        <v>4</v>
      </c>
    </row>
    <row r="10" spans="1:23">
      <c r="B10">
        <v>5</v>
      </c>
      <c r="C10">
        <v>6</v>
      </c>
      <c r="D10">
        <v>4</v>
      </c>
      <c r="E10">
        <v>5</v>
      </c>
      <c r="H10" s="8" t="s">
        <v>14</v>
      </c>
      <c r="I10" s="8"/>
      <c r="J10" s="8"/>
      <c r="K10" s="8"/>
      <c r="M10" s="6" t="s">
        <v>11</v>
      </c>
      <c r="N10" s="7">
        <f t="array" ref="N10:Q13">(H11:K14)+(H17:K20)-(H23:K26)+(M17:P20)+(M23:P26)</f>
        <v>-98389.768799999991</v>
      </c>
      <c r="O10">
        <v>1331</v>
      </c>
      <c r="P10">
        <v>132.65099999999998</v>
      </c>
      <c r="Q10">
        <v>22510.075310400975</v>
      </c>
    </row>
    <row r="11" spans="1:23">
      <c r="B11">
        <v>7</v>
      </c>
      <c r="C11">
        <v>9</v>
      </c>
      <c r="D11">
        <v>4</v>
      </c>
      <c r="E11">
        <v>7</v>
      </c>
      <c r="H11">
        <f t="array" ref="H11:K14">T1*(B22:E25)*(T5:W8)</f>
        <v>1.1339999999999999</v>
      </c>
      <c r="I11">
        <v>0</v>
      </c>
      <c r="J11">
        <v>0</v>
      </c>
      <c r="K11">
        <v>0</v>
      </c>
      <c r="N11">
        <v>-742973.19449158246</v>
      </c>
      <c r="O11">
        <v>29791</v>
      </c>
      <c r="P11">
        <v>65761.370398196857</v>
      </c>
      <c r="Q11">
        <v>92822.93810013718</v>
      </c>
    </row>
    <row r="12" spans="1:23">
      <c r="B12">
        <v>8</v>
      </c>
      <c r="C12">
        <v>3</v>
      </c>
      <c r="D12">
        <v>10</v>
      </c>
      <c r="E12">
        <v>8</v>
      </c>
      <c r="H12">
        <v>6.4679999999999982</v>
      </c>
      <c r="I12">
        <v>0</v>
      </c>
      <c r="J12">
        <v>0</v>
      </c>
      <c r="K12">
        <v>0</v>
      </c>
      <c r="N12">
        <v>140636.005595</v>
      </c>
      <c r="O12">
        <v>265670.55393586011</v>
      </c>
      <c r="P12">
        <v>4357.3703703703686</v>
      </c>
      <c r="Q12">
        <v>9757.0223064586662</v>
      </c>
    </row>
    <row r="13" spans="1:23">
      <c r="A13" s="6" t="s">
        <v>8</v>
      </c>
      <c r="B13" s="6">
        <v>4</v>
      </c>
      <c r="C13" s="6">
        <v>2</v>
      </c>
      <c r="D13" s="6">
        <v>5</v>
      </c>
      <c r="E13" s="6">
        <v>7</v>
      </c>
      <c r="H13">
        <v>2.0790000000000002</v>
      </c>
      <c r="I13">
        <v>0</v>
      </c>
      <c r="J13">
        <v>0</v>
      </c>
      <c r="K13">
        <v>0</v>
      </c>
      <c r="N13">
        <v>-1794536.3573836419</v>
      </c>
      <c r="O13">
        <v>9766.037109375</v>
      </c>
      <c r="P13">
        <v>67763.768775603079</v>
      </c>
      <c r="Q13">
        <v>267089.98400000005</v>
      </c>
    </row>
    <row r="14" spans="1:23">
      <c r="B14">
        <v>7</v>
      </c>
      <c r="C14">
        <v>5</v>
      </c>
      <c r="D14">
        <v>10</v>
      </c>
      <c r="E14">
        <v>9</v>
      </c>
      <c r="H14">
        <v>8.1715199999999992</v>
      </c>
      <c r="I14">
        <v>0</v>
      </c>
      <c r="J14">
        <v>0</v>
      </c>
      <c r="K14">
        <v>0</v>
      </c>
    </row>
    <row r="15" spans="1:23">
      <c r="B15">
        <v>8</v>
      </c>
      <c r="C15">
        <v>7</v>
      </c>
      <c r="D15">
        <v>4</v>
      </c>
      <c r="E15">
        <v>3</v>
      </c>
    </row>
    <row r="16" spans="1:23">
      <c r="B16">
        <v>3</v>
      </c>
      <c r="C16">
        <v>7</v>
      </c>
      <c r="D16">
        <v>4</v>
      </c>
      <c r="E16">
        <v>8</v>
      </c>
      <c r="H16" s="8" t="s">
        <v>15</v>
      </c>
      <c r="I16" s="8"/>
      <c r="J16" s="8"/>
      <c r="K16" s="8"/>
      <c r="M16" s="8" t="s">
        <v>17</v>
      </c>
      <c r="N16" s="8"/>
      <c r="O16" s="8"/>
      <c r="P16" s="8"/>
    </row>
    <row r="17" spans="1:16">
      <c r="A17" s="6" t="s">
        <v>9</v>
      </c>
      <c r="B17" s="6"/>
      <c r="C17" s="6">
        <v>1</v>
      </c>
      <c r="D17" s="6">
        <v>2</v>
      </c>
      <c r="E17" s="6">
        <v>3</v>
      </c>
      <c r="F17" s="6">
        <v>4</v>
      </c>
      <c r="H17">
        <f t="array" ref="H17:K20">POWER((B22:E25),3)</f>
        <v>729</v>
      </c>
      <c r="I17">
        <v>1331</v>
      </c>
      <c r="J17">
        <v>132.65099999999998</v>
      </c>
      <c r="K17">
        <v>22510.075310400975</v>
      </c>
      <c r="M17">
        <f t="array" ref="M17:P20">(N1:Q4)*(T5:W8)</f>
        <v>105</v>
      </c>
      <c r="N17">
        <v>0</v>
      </c>
      <c r="O17">
        <v>0</v>
      </c>
      <c r="P17">
        <v>0</v>
      </c>
    </row>
    <row r="18" spans="1:16">
      <c r="B18">
        <v>1</v>
      </c>
      <c r="C18">
        <f>1/($B18+C$17^2)</f>
        <v>0.5</v>
      </c>
      <c r="D18">
        <f t="shared" ref="D18:F21" si="0">1/($B18+D$17^2)</f>
        <v>0.2</v>
      </c>
      <c r="E18">
        <f t="shared" si="0"/>
        <v>0.1</v>
      </c>
      <c r="F18">
        <f t="shared" si="0"/>
        <v>5.8823529411764705E-2</v>
      </c>
      <c r="H18">
        <v>49296.296296296292</v>
      </c>
      <c r="I18">
        <v>29791</v>
      </c>
      <c r="J18">
        <v>65761.370398196857</v>
      </c>
      <c r="K18">
        <v>92822.93810013718</v>
      </c>
      <c r="M18">
        <v>53.454545454545453</v>
      </c>
      <c r="N18">
        <v>0</v>
      </c>
      <c r="O18">
        <v>0</v>
      </c>
      <c r="P18">
        <v>0</v>
      </c>
    </row>
    <row r="19" spans="1:16">
      <c r="B19">
        <v>2</v>
      </c>
      <c r="C19">
        <f t="shared" ref="C19:C21" si="1">1/($B19+C$17^2)</f>
        <v>0.33333333333333331</v>
      </c>
      <c r="D19">
        <f t="shared" si="0"/>
        <v>0.16666666666666666</v>
      </c>
      <c r="E19">
        <f t="shared" si="0"/>
        <v>9.0909090909090912E-2</v>
      </c>
      <c r="F19">
        <f t="shared" si="0"/>
        <v>5.5555555555555552E-2</v>
      </c>
      <c r="H19">
        <v>192599.859375</v>
      </c>
      <c r="I19">
        <v>265670.55393586011</v>
      </c>
      <c r="J19">
        <v>4357.3703703703686</v>
      </c>
      <c r="K19">
        <v>9757.0223064586662</v>
      </c>
      <c r="M19">
        <v>8</v>
      </c>
      <c r="N19">
        <v>0</v>
      </c>
      <c r="O19">
        <v>0</v>
      </c>
      <c r="P19">
        <v>0</v>
      </c>
    </row>
    <row r="20" spans="1:16">
      <c r="B20">
        <v>3</v>
      </c>
      <c r="C20">
        <f t="shared" si="1"/>
        <v>0.25</v>
      </c>
      <c r="D20">
        <f t="shared" si="0"/>
        <v>0.14285714285714285</v>
      </c>
      <c r="E20">
        <f t="shared" si="0"/>
        <v>8.3333333333333329E-2</v>
      </c>
      <c r="F20">
        <f t="shared" si="0"/>
        <v>5.2631578947368418E-2</v>
      </c>
      <c r="H20">
        <v>16777.216000000004</v>
      </c>
      <c r="I20">
        <v>9766.037109375</v>
      </c>
      <c r="J20">
        <v>67763.768775603079</v>
      </c>
      <c r="K20">
        <v>267089.98400000005</v>
      </c>
      <c r="M20">
        <v>31.761194029850746</v>
      </c>
      <c r="N20">
        <v>0</v>
      </c>
      <c r="O20">
        <v>0</v>
      </c>
      <c r="P20">
        <v>0</v>
      </c>
    </row>
    <row r="21" spans="1:16">
      <c r="B21">
        <v>4</v>
      </c>
      <c r="C21">
        <f t="shared" si="1"/>
        <v>0.2</v>
      </c>
      <c r="D21">
        <f t="shared" si="0"/>
        <v>0.125</v>
      </c>
      <c r="E21">
        <f t="shared" si="0"/>
        <v>7.6923076923076927E-2</v>
      </c>
      <c r="F21">
        <f t="shared" si="0"/>
        <v>0.05</v>
      </c>
    </row>
    <row r="22" spans="1:16">
      <c r="A22" s="6" t="s">
        <v>10</v>
      </c>
      <c r="B22" s="6">
        <f t="array" ref="B22:E25">(B9:E12)*((B13:E16)+(C18:F21))</f>
        <v>9</v>
      </c>
      <c r="C22" s="6">
        <v>11</v>
      </c>
      <c r="D22" s="6">
        <v>5.0999999999999996</v>
      </c>
      <c r="E22" s="6">
        <v>28.235294117647058</v>
      </c>
      <c r="H22" s="8" t="s">
        <v>16</v>
      </c>
      <c r="I22" s="8"/>
      <c r="J22" s="8"/>
      <c r="K22" s="8"/>
      <c r="M22" s="8" t="s">
        <v>18</v>
      </c>
      <c r="N22" s="8"/>
      <c r="O22" s="8"/>
      <c r="P22" s="8"/>
    </row>
    <row r="23" spans="1:16">
      <c r="B23">
        <v>36.666666666666664</v>
      </c>
      <c r="C23">
        <v>31</v>
      </c>
      <c r="D23">
        <v>40.363636363636367</v>
      </c>
      <c r="E23">
        <v>45.277777777777779</v>
      </c>
      <c r="H23">
        <f t="array" ref="H23:K26">(B22:E25)*POWER((T5:W8),2)</f>
        <v>99225</v>
      </c>
      <c r="I23">
        <v>0</v>
      </c>
      <c r="J23">
        <v>0</v>
      </c>
      <c r="K23">
        <v>0</v>
      </c>
      <c r="M23">
        <f t="array" ref="M23:P26">T2*POWER((B22:E25),2)*(N1:Q4)</f>
        <v>9.7199999999999995E-2</v>
      </c>
      <c r="N23">
        <v>0</v>
      </c>
      <c r="O23">
        <v>0</v>
      </c>
      <c r="P23">
        <v>0</v>
      </c>
    </row>
    <row r="24" spans="1:16">
      <c r="B24">
        <v>57.75</v>
      </c>
      <c r="C24">
        <v>64.285714285714292</v>
      </c>
      <c r="D24">
        <v>16.333333333333332</v>
      </c>
      <c r="E24">
        <v>21.368421052631579</v>
      </c>
      <c r="H24">
        <v>792330</v>
      </c>
      <c r="I24">
        <v>0</v>
      </c>
      <c r="J24">
        <v>0</v>
      </c>
      <c r="K24">
        <v>0</v>
      </c>
      <c r="M24">
        <v>0.58666666666666656</v>
      </c>
      <c r="N24">
        <v>0</v>
      </c>
      <c r="O24">
        <v>0</v>
      </c>
      <c r="P24">
        <v>0</v>
      </c>
    </row>
    <row r="25" spans="1:16">
      <c r="B25">
        <v>25.6</v>
      </c>
      <c r="C25">
        <v>21.375</v>
      </c>
      <c r="D25">
        <v>40.769230769230766</v>
      </c>
      <c r="E25">
        <v>64.400000000000006</v>
      </c>
      <c r="H25">
        <v>51975</v>
      </c>
      <c r="I25">
        <v>0</v>
      </c>
      <c r="J25">
        <v>0</v>
      </c>
      <c r="K25">
        <v>0</v>
      </c>
      <c r="M25">
        <v>1.0672199999999998</v>
      </c>
      <c r="N25">
        <v>0</v>
      </c>
      <c r="O25">
        <v>0</v>
      </c>
      <c r="P25">
        <v>0</v>
      </c>
    </row>
    <row r="26" spans="1:16">
      <c r="H26">
        <v>1811353.6000000001</v>
      </c>
      <c r="I26">
        <v>0</v>
      </c>
      <c r="J26">
        <v>0</v>
      </c>
      <c r="K26">
        <v>0</v>
      </c>
      <c r="M26">
        <v>9.390232835820897E-2</v>
      </c>
      <c r="N26">
        <v>0</v>
      </c>
      <c r="O26">
        <v>0</v>
      </c>
      <c r="P26">
        <v>0</v>
      </c>
    </row>
  </sheetData>
  <mergeCells count="5">
    <mergeCell ref="H10:K10"/>
    <mergeCell ref="H16:K16"/>
    <mergeCell ref="H22:K22"/>
    <mergeCell ref="M16:P16"/>
    <mergeCell ref="M22:P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GTS</cp:lastModifiedBy>
  <dcterms:created xsi:type="dcterms:W3CDTF">2019-03-14T11:35:58Z</dcterms:created>
  <dcterms:modified xsi:type="dcterms:W3CDTF">2019-03-26T15:44:57Z</dcterms:modified>
</cp:coreProperties>
</file>