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 3\Desktop\"/>
    </mc:Choice>
  </mc:AlternateContent>
  <bookViews>
    <workbookView xWindow="0" yWindow="0" windowWidth="26083" windowHeight="10895"/>
  </bookViews>
  <sheets>
    <sheet name="Аркуш1" sheetId="1" r:id="rId1"/>
  </sheets>
  <calcPr calcId="162913"/>
</workbook>
</file>

<file path=xl/calcChain.xml><?xml version="1.0" encoding="utf-8"?>
<calcChain xmlns="http://schemas.openxmlformats.org/spreadsheetml/2006/main">
  <c r="B35" i="1" l="1"/>
  <c r="B20" i="1" l="1" a="1"/>
  <c r="B27" i="1" s="1"/>
  <c r="C17" i="1"/>
  <c r="B16" i="1"/>
  <c r="B17" i="1" s="1"/>
  <c r="B15" i="1"/>
  <c r="B13" i="1"/>
  <c r="B12" i="1"/>
  <c r="B11" i="1"/>
  <c r="B24" i="1" l="1"/>
  <c r="B28" i="1"/>
  <c r="B21" i="1"/>
  <c r="B29" i="1"/>
  <c r="B22" i="1"/>
  <c r="B30" i="1"/>
  <c r="B23" i="1"/>
  <c r="B31" i="1"/>
  <c r="B25" i="1"/>
  <c r="B26" i="1"/>
  <c r="B20" i="1"/>
  <c r="B32" i="1" l="1"/>
  <c r="C20" i="1"/>
  <c r="B36" i="1" l="1"/>
  <c r="C21" i="1"/>
  <c r="B42" i="1"/>
  <c r="C22" i="1" l="1"/>
  <c r="B43" i="1"/>
  <c r="C23" i="1" l="1"/>
  <c r="B44" i="1"/>
  <c r="B45" i="1" l="1"/>
  <c r="C24" i="1"/>
  <c r="B46" i="1" l="1"/>
  <c r="C25" i="1"/>
  <c r="B47" i="1" l="1"/>
  <c r="C26" i="1"/>
  <c r="C27" i="1" l="1"/>
  <c r="B48" i="1"/>
  <c r="B49" i="1" l="1"/>
  <c r="C28" i="1"/>
  <c r="C29" i="1" l="1"/>
  <c r="B50" i="1"/>
  <c r="C30" i="1" l="1"/>
  <c r="B52" i="1" s="1"/>
  <c r="B51" i="1"/>
</calcChain>
</file>

<file path=xl/sharedStrings.xml><?xml version="1.0" encoding="utf-8"?>
<sst xmlns="http://schemas.openxmlformats.org/spreadsheetml/2006/main" count="25" uniqueCount="22">
  <si>
    <t>максимальне</t>
  </si>
  <si>
    <t>мінімальне</t>
  </si>
  <si>
    <t>середнє</t>
  </si>
  <si>
    <t>медіана</t>
  </si>
  <si>
    <t>дисперсія</t>
  </si>
  <si>
    <t>сер квадрат відхил</t>
  </si>
  <si>
    <t>значення:</t>
  </si>
  <si>
    <t>частоти:</t>
  </si>
  <si>
    <t>нагромадженя частоти</t>
  </si>
  <si>
    <t>f(x)</t>
  </si>
  <si>
    <t>x&lt;0</t>
  </si>
  <si>
    <t>0&lt;=x&lt;0,05</t>
  </si>
  <si>
    <t>0,05&lt;=x&lt;0,1</t>
  </si>
  <si>
    <t>0,1&lt;=x&lt;0,2</t>
  </si>
  <si>
    <t>0,2&lt;=x&lt;0,4</t>
  </si>
  <si>
    <t>0,4&lt;=x&lt;0,8</t>
  </si>
  <si>
    <t>0,8&lt;=x&lt;1</t>
  </si>
  <si>
    <t>1&lt;=x&lt;1,6</t>
  </si>
  <si>
    <t>1,6&lt;=x&lt;2</t>
  </si>
  <si>
    <t>2&lt;=x&lt;2,2</t>
  </si>
  <si>
    <t>2,2&lt;=x&lt;2,5</t>
  </si>
  <si>
    <t>x&gt;2,5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</si>
</sst>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uk-UA" b="0">
                <a:solidFill>
                  <a:srgbClr val="757575"/>
                </a:solidFill>
                <a:latin typeface="+mn-lt"/>
              </a:rPr>
              <a:t>частоти:/значення: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Аркуш1!$A$20:$A$30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0.4</c:v>
                </c:pt>
                <c:pt idx="5">
                  <c:v>0.8</c:v>
                </c:pt>
                <c:pt idx="6">
                  <c:v>1</c:v>
                </c:pt>
                <c:pt idx="7">
                  <c:v>1.6</c:v>
                </c:pt>
                <c:pt idx="8">
                  <c:v>2</c:v>
                </c:pt>
                <c:pt idx="9">
                  <c:v>2.2000000000000002</c:v>
                </c:pt>
                <c:pt idx="10">
                  <c:v>2.5</c:v>
                </c:pt>
              </c:numCache>
            </c:numRef>
          </c:cat>
          <c:val>
            <c:numRef>
              <c:f>Аркуш1!$B$20:$B$30</c:f>
              <c:numCache>
                <c:formatCode>General</c:formatCode>
                <c:ptCount val="11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0</c:v>
                </c:pt>
                <c:pt idx="4">
                  <c:v>7</c:v>
                </c:pt>
                <c:pt idx="5">
                  <c:v>17</c:v>
                </c:pt>
                <c:pt idx="6">
                  <c:v>11</c:v>
                </c:pt>
                <c:pt idx="7">
                  <c:v>4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B67-44AA-A032-E532204C3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31066453"/>
        <c:axId val="680369940"/>
      </c:barChart>
      <c:catAx>
        <c:axId val="19310664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uk-UA" b="0">
                    <a:solidFill>
                      <a:srgbClr val="000000"/>
                    </a:solidFill>
                    <a:latin typeface="+mn-lt"/>
                  </a:rPr>
                  <a:t>значення: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uk-UA"/>
          </a:p>
        </c:txPr>
        <c:crossAx val="680369940"/>
        <c:crosses val="autoZero"/>
        <c:auto val="1"/>
        <c:lblAlgn val="ctr"/>
        <c:lblOffset val="100"/>
        <c:noMultiLvlLbl val="1"/>
      </c:catAx>
      <c:valAx>
        <c:axId val="6803699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uk-UA" b="0">
                    <a:solidFill>
                      <a:srgbClr val="000000"/>
                    </a:solidFill>
                    <a:latin typeface="+mn-lt"/>
                  </a:rPr>
                  <a:t>частоти: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uk-UA"/>
          </a:p>
        </c:txPr>
        <c:crossAx val="1931066453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uk-UA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Аркуш1!$E$41:$E$52</c:f>
              <c:numCache>
                <c:formatCode>General</c:formatCode>
                <c:ptCount val="12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0.4</c:v>
                </c:pt>
                <c:pt idx="5">
                  <c:v>0.8</c:v>
                </c:pt>
                <c:pt idx="6">
                  <c:v>1</c:v>
                </c:pt>
                <c:pt idx="7">
                  <c:v>1.6</c:v>
                </c:pt>
                <c:pt idx="8">
                  <c:v>2</c:v>
                </c:pt>
                <c:pt idx="9">
                  <c:v>2.2000000000000002</c:v>
                </c:pt>
                <c:pt idx="10">
                  <c:v>2.5</c:v>
                </c:pt>
                <c:pt idx="11">
                  <c:v>3</c:v>
                </c:pt>
              </c:numCache>
            </c:numRef>
          </c:cat>
          <c:val>
            <c:numRef>
              <c:f>Аркуш1!$B$41:$B$52</c:f>
              <c:numCache>
                <c:formatCode>General</c:formatCode>
                <c:ptCount val="12"/>
                <c:pt idx="0">
                  <c:v>0</c:v>
                </c:pt>
                <c:pt idx="1">
                  <c:v>0.08</c:v>
                </c:pt>
                <c:pt idx="2">
                  <c:v>0.14000000000000001</c:v>
                </c:pt>
                <c:pt idx="3">
                  <c:v>0.18</c:v>
                </c:pt>
                <c:pt idx="4">
                  <c:v>0.18</c:v>
                </c:pt>
                <c:pt idx="5">
                  <c:v>0.32</c:v>
                </c:pt>
                <c:pt idx="6">
                  <c:v>0.66</c:v>
                </c:pt>
                <c:pt idx="7">
                  <c:v>0.88</c:v>
                </c:pt>
                <c:pt idx="8">
                  <c:v>0.96</c:v>
                </c:pt>
                <c:pt idx="9">
                  <c:v>0.98</c:v>
                </c:pt>
                <c:pt idx="10">
                  <c:v>0.98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10-4A50-A57B-A85D53144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38417"/>
        <c:axId val="1424912482"/>
      </c:lineChart>
      <c:catAx>
        <c:axId val="633384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uk-UA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uk-UA"/>
          </a:p>
        </c:txPr>
        <c:crossAx val="1424912482"/>
        <c:crosses val="autoZero"/>
        <c:auto val="1"/>
        <c:lblAlgn val="ctr"/>
        <c:lblOffset val="100"/>
        <c:noMultiLvlLbl val="1"/>
      </c:catAx>
      <c:valAx>
        <c:axId val="14249124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uk-UA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uk-UA"/>
          </a:p>
        </c:txPr>
        <c:crossAx val="63338417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uk-UA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7" Type="http://schemas.openxmlformats.org/officeDocument/2006/relationships/image" Target="../media/image5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638175</xdr:colOff>
      <xdr:row>13</xdr:row>
      <xdr:rowOff>171450</xdr:rowOff>
    </xdr:from>
    <xdr:ext cx="5715000" cy="3533775"/>
    <xdr:graphicFrame macro="">
      <xdr:nvGraphicFramePr>
        <xdr:cNvPr id="2" name="Chart 1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19050</xdr:colOff>
      <xdr:row>39</xdr:row>
      <xdr:rowOff>142875</xdr:rowOff>
    </xdr:from>
    <xdr:ext cx="4171950" cy="2581275"/>
    <xdr:graphicFrame macro="">
      <xdr:nvGraphicFramePr>
        <xdr:cNvPr id="3" name="Chart 2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10</xdr:col>
      <xdr:colOff>385853</xdr:colOff>
      <xdr:row>32</xdr:row>
      <xdr:rowOff>102439</xdr:rowOff>
    </xdr:from>
    <xdr:ext cx="4467225" cy="1685925"/>
    <xdr:pic>
      <xdr:nvPicPr>
        <xdr:cNvPr id="6" name="image8.png" title="Зображення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098532" y="6451481"/>
          <a:ext cx="4467225" cy="168592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723900</xdr:colOff>
      <xdr:row>49</xdr:row>
      <xdr:rowOff>133350</xdr:rowOff>
    </xdr:from>
    <xdr:ext cx="3543300" cy="1019175"/>
    <xdr:pic>
      <xdr:nvPicPr>
        <xdr:cNvPr id="7" name="image12.png" title="Зображення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523875</xdr:colOff>
      <xdr:row>49</xdr:row>
      <xdr:rowOff>95250</xdr:rowOff>
    </xdr:from>
    <xdr:ext cx="3495675" cy="1076325"/>
    <xdr:pic>
      <xdr:nvPicPr>
        <xdr:cNvPr id="8" name="image18.png" title="Зображення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411732</xdr:colOff>
      <xdr:row>42</xdr:row>
      <xdr:rowOff>69730</xdr:rowOff>
    </xdr:from>
    <xdr:ext cx="5133975" cy="1019175"/>
    <xdr:pic>
      <xdr:nvPicPr>
        <xdr:cNvPr id="9" name="image13.png" title="Зображення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124411" y="8402847"/>
          <a:ext cx="5133975" cy="101917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11</xdr:col>
      <xdr:colOff>769544</xdr:colOff>
      <xdr:row>0</xdr:row>
      <xdr:rowOff>163902</xdr:rowOff>
    </xdr:from>
    <xdr:to>
      <xdr:col>17</xdr:col>
      <xdr:colOff>275113</xdr:colOff>
      <xdr:row>18</xdr:row>
      <xdr:rowOff>192192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353491" y="163902"/>
          <a:ext cx="4733177" cy="3599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2"/>
  <sheetViews>
    <sheetView tabSelected="1" topLeftCell="A3" workbookViewId="0">
      <selection activeCell="Q35" sqref="Q34:Q35"/>
    </sheetView>
  </sheetViews>
  <sheetFormatPr defaultColWidth="12.625" defaultRowHeight="15.8" customHeight="1" x14ac:dyDescent="0.2"/>
  <sheetData>
    <row r="1" spans="1:10" x14ac:dyDescent="0.2">
      <c r="A1" s="1"/>
    </row>
    <row r="3" spans="1:10" x14ac:dyDescent="0.2">
      <c r="A3" s="1"/>
    </row>
    <row r="5" spans="1:10" x14ac:dyDescent="0.2">
      <c r="A5" s="2">
        <v>0</v>
      </c>
      <c r="B5" s="2">
        <v>0</v>
      </c>
      <c r="C5" s="2">
        <v>0.02</v>
      </c>
      <c r="D5" s="2">
        <v>0.06</v>
      </c>
      <c r="E5" s="2">
        <v>0.23</v>
      </c>
      <c r="F5" s="2">
        <v>0.08</v>
      </c>
      <c r="G5" s="2">
        <v>0.32</v>
      </c>
      <c r="H5" s="2">
        <v>0.8</v>
      </c>
      <c r="I5" s="2">
        <v>0</v>
      </c>
      <c r="J5" s="2">
        <v>0.84</v>
      </c>
    </row>
    <row r="6" spans="1:10" x14ac:dyDescent="0.2">
      <c r="A6" s="2">
        <v>1.04</v>
      </c>
      <c r="B6" s="2">
        <v>0.91</v>
      </c>
      <c r="C6" s="2">
        <v>0.03</v>
      </c>
      <c r="D6" s="2">
        <v>0.34</v>
      </c>
      <c r="E6" s="2">
        <v>0.94</v>
      </c>
      <c r="F6" s="2">
        <v>0.52</v>
      </c>
      <c r="G6" s="2">
        <v>2.36</v>
      </c>
      <c r="H6" s="2">
        <v>0.56999999999999995</v>
      </c>
      <c r="I6" s="2">
        <v>0.65</v>
      </c>
      <c r="J6" s="2">
        <v>0.5</v>
      </c>
    </row>
    <row r="7" spans="1:10" x14ac:dyDescent="0.2">
      <c r="A7" s="2">
        <v>0.67</v>
      </c>
      <c r="B7" s="2">
        <v>0.76</v>
      </c>
      <c r="C7" s="2">
        <v>0.03</v>
      </c>
      <c r="D7" s="2">
        <v>0.56999999999999995</v>
      </c>
      <c r="E7" s="2">
        <v>0.83</v>
      </c>
      <c r="F7" s="2">
        <v>1.3</v>
      </c>
      <c r="G7" s="2">
        <v>0.72</v>
      </c>
      <c r="H7" s="2">
        <v>0.98</v>
      </c>
      <c r="I7" s="2">
        <v>1.62</v>
      </c>
      <c r="J7" s="2">
        <v>0.85</v>
      </c>
    </row>
    <row r="8" spans="1:10" x14ac:dyDescent="0.2">
      <c r="A8" s="2">
        <v>0.85</v>
      </c>
      <c r="B8" s="2">
        <v>0.74</v>
      </c>
      <c r="C8" s="2">
        <v>0.61</v>
      </c>
      <c r="D8" s="2">
        <v>0.56000000000000005</v>
      </c>
      <c r="E8" s="2">
        <v>0.45</v>
      </c>
      <c r="F8" s="2">
        <v>0.67</v>
      </c>
      <c r="G8" s="2">
        <v>1.0900000000000001</v>
      </c>
      <c r="H8" s="2">
        <v>0</v>
      </c>
      <c r="I8" s="2">
        <v>0.9</v>
      </c>
      <c r="J8" s="2">
        <v>0.91</v>
      </c>
    </row>
    <row r="9" spans="1:10" x14ac:dyDescent="0.2">
      <c r="A9" s="2">
        <v>0.25</v>
      </c>
      <c r="B9" s="2">
        <v>0.48</v>
      </c>
      <c r="C9" s="2">
        <v>0.32</v>
      </c>
      <c r="D9" s="2">
        <v>0.82</v>
      </c>
      <c r="E9" s="2">
        <v>0.57999999999999996</v>
      </c>
      <c r="F9" s="2">
        <v>0.93</v>
      </c>
      <c r="G9" s="2">
        <v>1.24</v>
      </c>
      <c r="H9" s="2">
        <v>0.76</v>
      </c>
      <c r="I9" s="2">
        <v>0.3</v>
      </c>
      <c r="J9" s="2">
        <v>0.22</v>
      </c>
    </row>
    <row r="11" spans="1:10" x14ac:dyDescent="0.2">
      <c r="A11" s="1" t="s">
        <v>0</v>
      </c>
      <c r="B11" s="2">
        <f>MAX(A5:J9)</f>
        <v>2.36</v>
      </c>
    </row>
    <row r="12" spans="1:10" x14ac:dyDescent="0.2">
      <c r="A12" s="1" t="s">
        <v>1</v>
      </c>
      <c r="B12" s="2">
        <f>MIN(A5:J9)</f>
        <v>0</v>
      </c>
    </row>
    <row r="13" spans="1:10" x14ac:dyDescent="0.2">
      <c r="A13" s="1" t="s">
        <v>2</v>
      </c>
      <c r="B13" s="2">
        <f>AVERAGE(A5:J9)</f>
        <v>0.62439999999999996</v>
      </c>
    </row>
    <row r="14" spans="1:10" x14ac:dyDescent="0.2">
      <c r="A14" s="1"/>
      <c r="B14" s="2"/>
    </row>
    <row r="15" spans="1:10" x14ac:dyDescent="0.2">
      <c r="A15" s="1" t="s">
        <v>3</v>
      </c>
      <c r="B15" s="2">
        <f>MEDIAN(A5:J9)</f>
        <v>0.63</v>
      </c>
    </row>
    <row r="16" spans="1:10" x14ac:dyDescent="0.2">
      <c r="A16" s="1" t="s">
        <v>4</v>
      </c>
      <c r="B16" s="2">
        <f>VAR(A5:J9)</f>
        <v>0.20974759183673469</v>
      </c>
    </row>
    <row r="17" spans="1:3" x14ac:dyDescent="0.2">
      <c r="A17" s="1" t="s">
        <v>5</v>
      </c>
      <c r="B17" s="2">
        <f>SQRT(B16)</f>
        <v>0.45798208680769892</v>
      </c>
      <c r="C17" s="2">
        <f>STDEV(A5:J9)</f>
        <v>0.45798208680769892</v>
      </c>
    </row>
    <row r="19" spans="1:3" x14ac:dyDescent="0.2">
      <c r="A19" s="1" t="s">
        <v>6</v>
      </c>
      <c r="B19" s="1" t="s">
        <v>7</v>
      </c>
      <c r="C19" s="1" t="s">
        <v>8</v>
      </c>
    </row>
    <row r="20" spans="1:3" x14ac:dyDescent="0.2">
      <c r="A20" s="1">
        <v>0</v>
      </c>
      <c r="B20" s="2">
        <f t="array" ref="B20:B31">FREQUENCY(A5:J9,A20:A30)</f>
        <v>4</v>
      </c>
      <c r="C20" s="2">
        <f>B20</f>
        <v>4</v>
      </c>
    </row>
    <row r="21" spans="1:3" x14ac:dyDescent="0.2">
      <c r="A21" s="1">
        <v>0.05</v>
      </c>
      <c r="B21" s="2">
        <v>3</v>
      </c>
      <c r="C21" s="2">
        <f t="shared" ref="C21:C30" si="0">C20 + B21</f>
        <v>7</v>
      </c>
    </row>
    <row r="22" spans="1:3" x14ac:dyDescent="0.2">
      <c r="A22" s="1">
        <v>0.1</v>
      </c>
      <c r="B22" s="2">
        <v>2</v>
      </c>
      <c r="C22" s="2">
        <f t="shared" si="0"/>
        <v>9</v>
      </c>
    </row>
    <row r="23" spans="1:3" x14ac:dyDescent="0.2">
      <c r="A23" s="1">
        <v>0.2</v>
      </c>
      <c r="B23" s="2">
        <v>0</v>
      </c>
      <c r="C23" s="2">
        <f t="shared" si="0"/>
        <v>9</v>
      </c>
    </row>
    <row r="24" spans="1:3" x14ac:dyDescent="0.2">
      <c r="A24" s="1">
        <v>0.4</v>
      </c>
      <c r="B24" s="2">
        <v>7</v>
      </c>
      <c r="C24" s="2">
        <f t="shared" si="0"/>
        <v>16</v>
      </c>
    </row>
    <row r="25" spans="1:3" x14ac:dyDescent="0.2">
      <c r="A25" s="1">
        <v>0.8</v>
      </c>
      <c r="B25" s="2">
        <v>17</v>
      </c>
      <c r="C25" s="2">
        <f t="shared" si="0"/>
        <v>33</v>
      </c>
    </row>
    <row r="26" spans="1:3" x14ac:dyDescent="0.2">
      <c r="A26" s="1">
        <v>1</v>
      </c>
      <c r="B26" s="2">
        <v>11</v>
      </c>
      <c r="C26" s="2">
        <f t="shared" si="0"/>
        <v>44</v>
      </c>
    </row>
    <row r="27" spans="1:3" x14ac:dyDescent="0.2">
      <c r="A27" s="1">
        <v>1.6</v>
      </c>
      <c r="B27" s="2">
        <v>4</v>
      </c>
      <c r="C27" s="2">
        <f t="shared" si="0"/>
        <v>48</v>
      </c>
    </row>
    <row r="28" spans="1:3" x14ac:dyDescent="0.2">
      <c r="A28" s="1">
        <v>2</v>
      </c>
      <c r="B28" s="2">
        <v>1</v>
      </c>
      <c r="C28" s="2">
        <f t="shared" si="0"/>
        <v>49</v>
      </c>
    </row>
    <row r="29" spans="1:3" x14ac:dyDescent="0.2">
      <c r="A29" s="1">
        <v>2.2000000000000002</v>
      </c>
      <c r="B29" s="2">
        <v>0</v>
      </c>
      <c r="C29" s="2">
        <f t="shared" si="0"/>
        <v>49</v>
      </c>
    </row>
    <row r="30" spans="1:3" x14ac:dyDescent="0.2">
      <c r="A30" s="1">
        <v>2.5</v>
      </c>
      <c r="B30" s="2">
        <v>1</v>
      </c>
      <c r="C30" s="2">
        <f t="shared" si="0"/>
        <v>50</v>
      </c>
    </row>
    <row r="31" spans="1:3" x14ac:dyDescent="0.2">
      <c r="B31" s="2">
        <v>0</v>
      </c>
    </row>
    <row r="32" spans="1:3" x14ac:dyDescent="0.2">
      <c r="A32" s="1" t="s">
        <v>2</v>
      </c>
      <c r="B32" s="2">
        <f>SUMPRODUCT(A20:A30,B20:B30)/50</f>
        <v>0.77300000000000002</v>
      </c>
    </row>
    <row r="33" spans="1:5" x14ac:dyDescent="0.2">
      <c r="A33" s="1"/>
      <c r="B33" s="1"/>
    </row>
    <row r="34" spans="1:5" x14ac:dyDescent="0.2">
      <c r="A34" s="1"/>
      <c r="B34" s="1"/>
    </row>
    <row r="35" spans="1:5" x14ac:dyDescent="0.2">
      <c r="A35" s="1" t="s">
        <v>4</v>
      </c>
      <c r="B35" s="2">
        <f>SUMPRODUCT(POWER(A20:A30,2),B20:B30)/50 - POWER(B32,2)</f>
        <v>0.27282100000000009</v>
      </c>
    </row>
    <row r="36" spans="1:5" x14ac:dyDescent="0.2">
      <c r="A36" s="1" t="s">
        <v>5</v>
      </c>
      <c r="B36" s="2">
        <f>SQRT(B35)</f>
        <v>0.52232269719015667</v>
      </c>
    </row>
    <row r="41" spans="1:5" x14ac:dyDescent="0.2">
      <c r="A41" s="1" t="s">
        <v>9</v>
      </c>
      <c r="B41" s="1">
        <v>0</v>
      </c>
      <c r="C41" s="1" t="s">
        <v>10</v>
      </c>
      <c r="E41" s="1">
        <v>0</v>
      </c>
    </row>
    <row r="42" spans="1:5" x14ac:dyDescent="0.2">
      <c r="B42" s="1">
        <f t="shared" ref="B42:B52" si="1">C20/50</f>
        <v>0.08</v>
      </c>
      <c r="C42" s="1" t="s">
        <v>11</v>
      </c>
      <c r="E42" s="1">
        <v>0.05</v>
      </c>
    </row>
    <row r="43" spans="1:5" x14ac:dyDescent="0.2">
      <c r="B43" s="1">
        <f t="shared" si="1"/>
        <v>0.14000000000000001</v>
      </c>
      <c r="C43" s="1" t="s">
        <v>12</v>
      </c>
      <c r="E43" s="1">
        <v>0.1</v>
      </c>
    </row>
    <row r="44" spans="1:5" x14ac:dyDescent="0.2">
      <c r="B44" s="1">
        <f t="shared" si="1"/>
        <v>0.18</v>
      </c>
      <c r="C44" s="1" t="s">
        <v>13</v>
      </c>
      <c r="E44" s="1">
        <v>0.2</v>
      </c>
    </row>
    <row r="45" spans="1:5" x14ac:dyDescent="0.2">
      <c r="B45" s="1">
        <f t="shared" si="1"/>
        <v>0.18</v>
      </c>
      <c r="C45" s="1" t="s">
        <v>14</v>
      </c>
      <c r="E45" s="1">
        <v>0.4</v>
      </c>
    </row>
    <row r="46" spans="1:5" x14ac:dyDescent="0.2">
      <c r="B46" s="1">
        <f t="shared" si="1"/>
        <v>0.32</v>
      </c>
      <c r="C46" s="1" t="s">
        <v>15</v>
      </c>
      <c r="E46" s="1">
        <v>0.8</v>
      </c>
    </row>
    <row r="47" spans="1:5" x14ac:dyDescent="0.2">
      <c r="B47" s="1">
        <f t="shared" si="1"/>
        <v>0.66</v>
      </c>
      <c r="C47" s="1" t="s">
        <v>16</v>
      </c>
      <c r="E47" s="1">
        <v>1</v>
      </c>
    </row>
    <row r="48" spans="1:5" x14ac:dyDescent="0.2">
      <c r="B48" s="1">
        <f t="shared" si="1"/>
        <v>0.88</v>
      </c>
      <c r="C48" s="1" t="s">
        <v>17</v>
      </c>
      <c r="E48" s="1">
        <v>1.6</v>
      </c>
    </row>
    <row r="49" spans="2:5" x14ac:dyDescent="0.2">
      <c r="B49" s="1">
        <f t="shared" si="1"/>
        <v>0.96</v>
      </c>
      <c r="C49" s="1" t="s">
        <v>18</v>
      </c>
      <c r="E49" s="1">
        <v>2</v>
      </c>
    </row>
    <row r="50" spans="2:5" x14ac:dyDescent="0.2">
      <c r="B50" s="1">
        <f t="shared" si="1"/>
        <v>0.98</v>
      </c>
      <c r="C50" s="1" t="s">
        <v>19</v>
      </c>
      <c r="E50" s="1">
        <v>2.2000000000000002</v>
      </c>
    </row>
    <row r="51" spans="2:5" x14ac:dyDescent="0.2">
      <c r="B51" s="1">
        <f t="shared" si="1"/>
        <v>0.98</v>
      </c>
      <c r="C51" s="1" t="s">
        <v>20</v>
      </c>
      <c r="E51" s="1">
        <v>2.5</v>
      </c>
    </row>
    <row r="52" spans="2:5" x14ac:dyDescent="0.2">
      <c r="B52" s="1">
        <f t="shared" si="1"/>
        <v>1</v>
      </c>
      <c r="C52" s="1" t="s">
        <v>21</v>
      </c>
      <c r="E52" s="1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3</dc:creator>
  <cp:lastModifiedBy>ACER 3</cp:lastModifiedBy>
  <dcterms:created xsi:type="dcterms:W3CDTF">2022-12-14T08:51:36Z</dcterms:created>
  <dcterms:modified xsi:type="dcterms:W3CDTF">2022-12-14T08:51:36Z</dcterms:modified>
</cp:coreProperties>
</file>