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E7" i="1"/>
  <c r="E6" i="1"/>
  <c r="C8" i="1"/>
  <c r="C7" i="1"/>
  <c r="C6" i="1"/>
  <c r="P7" i="1"/>
  <c r="N7" i="1"/>
  <c r="Q7" i="1"/>
  <c r="P8" i="1"/>
  <c r="Q6" i="1"/>
  <c r="N8" i="1"/>
  <c r="O6" i="1"/>
  <c r="O7" i="1" s="1"/>
  <c r="N6" i="1"/>
  <c r="K7" i="1"/>
  <c r="I8" i="1"/>
  <c r="I7" i="1"/>
  <c r="K6" i="1"/>
  <c r="I6" i="1"/>
  <c r="P6" i="1" l="1"/>
</calcChain>
</file>

<file path=xl/sharedStrings.xml><?xml version="1.0" encoding="utf-8"?>
<sst xmlns="http://schemas.openxmlformats.org/spreadsheetml/2006/main" count="18" uniqueCount="10">
  <si>
    <t>М1</t>
  </si>
  <si>
    <t>D1</t>
  </si>
  <si>
    <t>P1</t>
  </si>
  <si>
    <t>D2</t>
  </si>
  <si>
    <t>P2</t>
  </si>
  <si>
    <t>M2</t>
  </si>
  <si>
    <t>P3</t>
  </si>
  <si>
    <t>P4</t>
  </si>
  <si>
    <t>Чистий прибуток</t>
  </si>
  <si>
    <t>Можливі втрати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</si>
</sst>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0" applyNumberFormat="1"/>
    <xf numFmtId="9" fontId="0" fillId="0" borderId="0" xfId="0" applyNumberFormat="1"/>
    <xf numFmtId="9" fontId="0" fillId="5" borderId="0" xfId="0" applyNumberFormat="1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"/>
  <sheetViews>
    <sheetView tabSelected="1" zoomScaleNormal="100" workbookViewId="0">
      <selection activeCell="J18" sqref="J18"/>
    </sheetView>
  </sheetViews>
  <sheetFormatPr defaultRowHeight="15.05" x14ac:dyDescent="0.3"/>
  <sheetData>
    <row r="1" spans="2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4</v>
      </c>
      <c r="N1" s="2" t="s">
        <v>6</v>
      </c>
      <c r="O1" s="2" t="s">
        <v>7</v>
      </c>
      <c r="P1" s="2" t="s">
        <v>2</v>
      </c>
      <c r="Q1" s="2" t="s">
        <v>4</v>
      </c>
    </row>
    <row r="2" spans="2:17" x14ac:dyDescent="0.3">
      <c r="B2">
        <v>750</v>
      </c>
      <c r="C2">
        <v>270</v>
      </c>
      <c r="D2">
        <v>0.8</v>
      </c>
      <c r="E2">
        <v>-60</v>
      </c>
      <c r="F2">
        <v>0.2</v>
      </c>
      <c r="H2">
        <v>300</v>
      </c>
      <c r="I2">
        <v>210</v>
      </c>
      <c r="J2">
        <v>0.8</v>
      </c>
      <c r="K2">
        <v>-50</v>
      </c>
      <c r="L2">
        <v>0.2</v>
      </c>
      <c r="N2">
        <v>0.8</v>
      </c>
      <c r="O2">
        <v>0.2</v>
      </c>
      <c r="P2">
        <v>0.9</v>
      </c>
      <c r="Q2">
        <v>0.1</v>
      </c>
    </row>
    <row r="5" spans="2:17" x14ac:dyDescent="0.3">
      <c r="C5" t="s">
        <v>8</v>
      </c>
      <c r="E5" t="s">
        <v>9</v>
      </c>
      <c r="I5" t="s">
        <v>8</v>
      </c>
      <c r="K5" t="s">
        <v>9</v>
      </c>
    </row>
    <row r="6" spans="2:17" x14ac:dyDescent="0.3">
      <c r="C6">
        <f>C2*5-B2</f>
        <v>600</v>
      </c>
      <c r="E6">
        <f>E2*5-B2</f>
        <v>-1050</v>
      </c>
      <c r="I6">
        <f>I2*5-H2</f>
        <v>750</v>
      </c>
      <c r="K6">
        <f>K2*5-H2</f>
        <v>-550</v>
      </c>
      <c r="N6" s="1">
        <f>C2*4-B2</f>
        <v>330</v>
      </c>
      <c r="O6" s="1">
        <f>E2*4-B2</f>
        <v>-990</v>
      </c>
      <c r="P6" s="4">
        <f>I2*4-H2</f>
        <v>540</v>
      </c>
      <c r="Q6" s="4">
        <f>K2*4-H2</f>
        <v>-500</v>
      </c>
    </row>
    <row r="7" spans="2:17" x14ac:dyDescent="0.3">
      <c r="C7" s="6">
        <f>C6/B2*100%</f>
        <v>0.8</v>
      </c>
      <c r="E7">
        <f>E6/5</f>
        <v>-210</v>
      </c>
      <c r="I7" s="6">
        <f>I6/H2*100%</f>
        <v>2.5</v>
      </c>
      <c r="K7">
        <f>K6/5</f>
        <v>-110</v>
      </c>
      <c r="N7" s="1">
        <f>N6/B2*100%</f>
        <v>0.44</v>
      </c>
      <c r="O7" s="1">
        <f>O6/4</f>
        <v>-247.5</v>
      </c>
      <c r="P7" s="7">
        <f>P6/H2*100%</f>
        <v>1.8</v>
      </c>
      <c r="Q7" s="4">
        <f>Q6/4</f>
        <v>-125</v>
      </c>
    </row>
    <row r="8" spans="2:17" x14ac:dyDescent="0.3">
      <c r="B8" s="5"/>
      <c r="C8" s="6">
        <f>C7/5</f>
        <v>0.16</v>
      </c>
      <c r="H8" s="5"/>
      <c r="I8" s="6">
        <f>I7/5</f>
        <v>0.5</v>
      </c>
      <c r="N8" s="1">
        <f>N7/4</f>
        <v>0.11</v>
      </c>
      <c r="P8" s="7">
        <f>P7/4</f>
        <v>0.45</v>
      </c>
      <c r="Q8" s="8"/>
    </row>
    <row r="9" spans="2:17" x14ac:dyDescent="0.3">
      <c r="B9" s="5"/>
      <c r="H9" s="5"/>
    </row>
    <row r="11" spans="2:17" x14ac:dyDescent="0.3">
      <c r="C11" t="str">
        <f>IF(C7&gt;I7,"А вигідніше","Б вигідніше")</f>
        <v>Б вигідніше</v>
      </c>
    </row>
  </sheetData>
  <pageMargins left="0.7" right="0.7" top="0.75" bottom="0.75" header="0.3" footer="0.3"/>
  <pageSetup paperSize="9" orientation="portrait" r:id="rId1"/>
  <ignoredErrors>
    <ignoredError sqref="P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2020-11-18T17:52:03Z</dcterms:modified>
</cp:coreProperties>
</file>