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請求書" sheetId="1" r:id="rId4"/>
  </sheets>
  <definedNames/>
  <calcPr/>
</workbook>
</file>

<file path=xl/sharedStrings.xml><?xml version="1.0" encoding="utf-8"?>
<sst xmlns="http://schemas.openxmlformats.org/spreadsheetml/2006/main" count="38" uniqueCount="36">
  <si>
    <t>請求書</t>
  </si>
  <si>
    <t>発行日</t>
  </si>
  <si>
    <t>請求番号</t>
  </si>
  <si>
    <t>00000000</t>
  </si>
  <si>
    <t>株式会社Dify</t>
  </si>
  <si>
    <t>〒000-0000</t>
  </si>
  <si>
    <t>東京都東京区東京</t>
  </si>
  <si>
    <t>Dify太郎</t>
  </si>
  <si>
    <t>下記の通り、ご請求申し上げます。</t>
  </si>
  <si>
    <t>住所：</t>
  </si>
  <si>
    <t>埼玉県埼玉市</t>
  </si>
  <si>
    <t>ご請求金額（税込）</t>
  </si>
  <si>
    <t>電話：</t>
  </si>
  <si>
    <t>メール：</t>
  </si>
  <si>
    <t>dify@dify.com</t>
  </si>
  <si>
    <t>振込先</t>
  </si>
  <si>
    <t>Dify銀行</t>
  </si>
  <si>
    <t>ﾃﾞｨﾌｧｲ ﾀﾛｳ</t>
  </si>
  <si>
    <t>振込期日</t>
  </si>
  <si>
    <t>振込手数料は御社のご負担にてお願いいたします。</t>
  </si>
  <si>
    <t>日付</t>
  </si>
  <si>
    <t>内容</t>
  </si>
  <si>
    <t>数量</t>
  </si>
  <si>
    <t>単位</t>
  </si>
  <si>
    <t>単価（税抜）</t>
  </si>
  <si>
    <t>税率</t>
  </si>
  <si>
    <t>金額（税抜）</t>
  </si>
  <si>
    <t>Dify v0.10.0-beta2 テスト費用</t>
  </si>
  <si>
    <t>式</t>
  </si>
  <si>
    <t>小計</t>
  </si>
  <si>
    <t>税率区分</t>
  </si>
  <si>
    <t>消費税</t>
  </si>
  <si>
    <t>10%対象</t>
  </si>
  <si>
    <t>合計</t>
  </si>
  <si>
    <t>8%対象</t>
  </si>
  <si>
    <t>備考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</si>
</sst>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yyyy/m/d"/>
    <numFmt numFmtId="165" formatCode="&quot;〒&quot;000\-0000"/>
    <numFmt numFmtId="166" formatCode="\¥#,##0;[Red]&quot;¥-&quot;#,##0"/>
  </numFmts>
  <fonts count="11">
    <font>
      <sz val="10.0"/>
      <color rgb="FF000000"/>
      <name val="Arial"/>
      <scheme val="minor"/>
    </font>
    <font>
      <sz val="14.0"/>
      <color theme="1"/>
      <name val="MS PGothic"/>
    </font>
    <font>
      <sz val="36.0"/>
      <color theme="0"/>
      <name val="MS PGothic"/>
    </font>
    <font/>
    <font>
      <sz val="16.0"/>
      <color theme="1"/>
      <name val="MS PGothic"/>
    </font>
    <font>
      <sz val="22.0"/>
      <color theme="1"/>
      <name val="MS PGothic"/>
    </font>
    <font>
      <sz val="18.0"/>
      <color theme="1"/>
      <name val="MS PGothic"/>
    </font>
    <font>
      <sz val="16.0"/>
      <color theme="0"/>
      <name val="MS PGothic"/>
    </font>
    <font>
      <sz val="32.0"/>
      <color theme="1"/>
      <name val="MS PGothic"/>
    </font>
    <font>
      <sz val="11.0"/>
      <color rgb="FF1155CC"/>
      <name val="游ゴシック"/>
    </font>
    <font>
      <sz val="15.0"/>
      <color theme="1"/>
      <name val="MS PGothic"/>
    </font>
  </fonts>
  <fills count="3">
    <fill>
      <patternFill patternType="none"/>
    </fill>
    <fill>
      <patternFill patternType="lightGray"/>
    </fill>
    <fill>
      <patternFill patternType="solid">
        <fgColor rgb="FF595959"/>
        <bgColor rgb="FF595959"/>
      </patternFill>
    </fill>
  </fills>
  <borders count="23">
    <border/>
    <border>
      <left/>
      <top/>
      <bottom/>
    </border>
    <border>
      <top/>
      <bottom/>
    </border>
    <border>
      <right/>
      <top/>
      <bottom/>
    </border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/>
      <top style="thin">
        <color rgb="FF000000"/>
      </top>
    </border>
    <border>
      <left style="thin">
        <color rgb="FF000000"/>
      </left>
      <right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dotted">
        <color rgb="FF000000"/>
      </right>
      <top style="thin">
        <color rgb="FF000000"/>
      </top>
      <bottom style="thin">
        <color rgb="FF000000"/>
      </bottom>
    </border>
    <border>
      <left style="dotted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6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1" fillId="2" fontId="2" numFmtId="0" xfId="0" applyAlignment="1" applyBorder="1" applyFill="1" applyFont="1">
      <alignment horizontal="center" vertical="center"/>
    </xf>
    <xf borderId="2" fillId="0" fontId="3" numFmtId="0" xfId="0" applyBorder="1" applyFont="1"/>
    <xf borderId="3" fillId="0" fontId="3" numFmtId="0" xfId="0" applyBorder="1" applyFont="1"/>
    <xf borderId="0" fillId="0" fontId="1" numFmtId="0" xfId="0" applyAlignment="1" applyFont="1">
      <alignment shrinkToFit="0" vertical="center" wrapText="1"/>
    </xf>
    <xf borderId="0" fillId="0" fontId="4" numFmtId="0" xfId="0" applyAlignment="1" applyFont="1">
      <alignment horizontal="center" vertical="center"/>
    </xf>
    <xf borderId="0" fillId="0" fontId="4" numFmtId="164" xfId="0" applyAlignment="1" applyFont="1" applyNumberFormat="1">
      <alignment horizontal="right" readingOrder="0" vertical="center"/>
    </xf>
    <xf borderId="0" fillId="0" fontId="4" numFmtId="49" xfId="0" applyAlignment="1" applyFont="1" applyNumberFormat="1">
      <alignment horizontal="right" readingOrder="0" vertical="center"/>
    </xf>
    <xf borderId="0" fillId="0" fontId="5" numFmtId="0" xfId="0" applyAlignment="1" applyFont="1">
      <alignment readingOrder="0" vertical="center"/>
    </xf>
    <xf borderId="0" fillId="0" fontId="4" numFmtId="165" xfId="0" applyAlignment="1" applyFont="1" applyNumberFormat="1">
      <alignment readingOrder="0"/>
    </xf>
    <xf borderId="0" fillId="0" fontId="4" numFmtId="165" xfId="0" applyFont="1" applyNumberFormat="1"/>
    <xf borderId="0" fillId="0" fontId="4" numFmtId="165" xfId="0" applyAlignment="1" applyFont="1" applyNumberFormat="1">
      <alignment horizontal="left" readingOrder="0" vertical="center"/>
    </xf>
    <xf borderId="4" fillId="0" fontId="4" numFmtId="0" xfId="0" applyBorder="1" applyFont="1"/>
    <xf borderId="4" fillId="0" fontId="3" numFmtId="0" xfId="0" applyBorder="1" applyFont="1"/>
    <xf borderId="0" fillId="0" fontId="6" numFmtId="0" xfId="0" applyAlignment="1" applyFont="1">
      <alignment vertical="center"/>
    </xf>
    <xf borderId="0" fillId="0" fontId="4" numFmtId="0" xfId="0" applyAlignment="1" applyFont="1">
      <alignment horizontal="left" vertical="center"/>
    </xf>
    <xf borderId="0" fillId="0" fontId="4" numFmtId="0" xfId="0" applyAlignment="1" applyFont="1">
      <alignment readingOrder="0" shrinkToFit="0" vertical="center" wrapText="1"/>
    </xf>
    <xf borderId="5" fillId="2" fontId="7" numFmtId="0" xfId="0" applyAlignment="1" applyBorder="1" applyFont="1">
      <alignment horizontal="center" vertical="center"/>
    </xf>
    <xf borderId="6" fillId="0" fontId="3" numFmtId="0" xfId="0" applyBorder="1" applyFont="1"/>
    <xf borderId="7" fillId="0" fontId="3" numFmtId="0" xfId="0" applyBorder="1" applyFont="1"/>
    <xf borderId="0" fillId="0" fontId="4" numFmtId="0" xfId="0" applyAlignment="1" applyFont="1">
      <alignment readingOrder="0" vertical="center"/>
    </xf>
    <xf borderId="8" fillId="0" fontId="8" numFmtId="166" xfId="0" applyAlignment="1" applyBorder="1" applyFont="1" applyNumberFormat="1">
      <alignment horizontal="right" vertical="center"/>
    </xf>
    <xf borderId="9" fillId="0" fontId="3" numFmtId="0" xfId="0" applyBorder="1" applyFont="1"/>
    <xf borderId="10" fillId="0" fontId="3" numFmtId="0" xfId="0" applyBorder="1" applyFont="1"/>
    <xf borderId="0" fillId="0" fontId="9" numFmtId="0" xfId="0" applyAlignment="1" applyFont="1">
      <alignment readingOrder="0" vertical="center"/>
    </xf>
    <xf borderId="11" fillId="0" fontId="3" numFmtId="0" xfId="0" applyBorder="1" applyFont="1"/>
    <xf borderId="12" fillId="0" fontId="3" numFmtId="0" xfId="0" applyBorder="1" applyFont="1"/>
    <xf borderId="13" fillId="2" fontId="7" numFmtId="0" xfId="0" applyAlignment="1" applyBorder="1" applyFont="1">
      <alignment horizontal="center" vertical="center"/>
    </xf>
    <xf borderId="5" fillId="0" fontId="1" numFmtId="0" xfId="0" applyAlignment="1" applyBorder="1" applyFont="1">
      <alignment horizontal="left" readingOrder="0" vertical="center"/>
    </xf>
    <xf borderId="14" fillId="0" fontId="3" numFmtId="0" xfId="0" applyBorder="1" applyFont="1"/>
    <xf borderId="5" fillId="0" fontId="4" numFmtId="0" xfId="0" applyAlignment="1" applyBorder="1" applyFont="1">
      <alignment horizontal="left" readingOrder="0" vertical="center"/>
    </xf>
    <xf borderId="0" fillId="0" fontId="1" numFmtId="14" xfId="0" applyAlignment="1" applyFont="1" applyNumberFormat="1">
      <alignment readingOrder="0" vertical="center"/>
    </xf>
    <xf borderId="15" fillId="2" fontId="7" numFmtId="0" xfId="0" applyAlignment="1" applyBorder="1" applyFont="1">
      <alignment horizontal="center" vertical="center"/>
    </xf>
    <xf borderId="5" fillId="0" fontId="4" numFmtId="14" xfId="0" applyAlignment="1" applyBorder="1" applyFont="1" applyNumberFormat="1">
      <alignment horizontal="left" readingOrder="0" vertical="center"/>
    </xf>
    <xf borderId="9" fillId="0" fontId="4" numFmtId="0" xfId="0" applyAlignment="1" applyBorder="1" applyFont="1">
      <alignment vertical="center"/>
    </xf>
    <xf borderId="16" fillId="2" fontId="7" numFmtId="0" xfId="0" applyAlignment="1" applyBorder="1" applyFont="1">
      <alignment horizontal="center" vertical="center"/>
    </xf>
    <xf borderId="5" fillId="0" fontId="4" numFmtId="164" xfId="0" applyAlignment="1" applyBorder="1" applyFont="1" applyNumberFormat="1">
      <alignment horizontal="center" readingOrder="0" vertical="center"/>
    </xf>
    <xf borderId="5" fillId="0" fontId="10" numFmtId="0" xfId="0" applyAlignment="1" applyBorder="1" applyFont="1">
      <alignment readingOrder="0" shrinkToFit="0" vertical="center" wrapText="1"/>
    </xf>
    <xf borderId="17" fillId="0" fontId="3" numFmtId="0" xfId="0" applyBorder="1" applyFont="1"/>
    <xf borderId="18" fillId="0" fontId="4" numFmtId="0" xfId="0" applyAlignment="1" applyBorder="1" applyFont="1">
      <alignment horizontal="center" readingOrder="0" vertical="center"/>
    </xf>
    <xf borderId="16" fillId="0" fontId="4" numFmtId="0" xfId="0" applyAlignment="1" applyBorder="1" applyFont="1">
      <alignment vertical="center"/>
    </xf>
    <xf borderId="16" fillId="0" fontId="4" numFmtId="0" xfId="0" applyAlignment="1" applyBorder="1" applyFont="1">
      <alignment horizontal="center" vertical="center"/>
    </xf>
    <xf borderId="5" fillId="0" fontId="4" numFmtId="166" xfId="0" applyAlignment="1" applyBorder="1" applyFont="1" applyNumberFormat="1">
      <alignment horizontal="right" readingOrder="0" vertical="center"/>
    </xf>
    <xf borderId="16" fillId="0" fontId="4" numFmtId="9" xfId="0" applyAlignment="1" applyBorder="1" applyFont="1" applyNumberFormat="1">
      <alignment vertical="center"/>
    </xf>
    <xf borderId="5" fillId="0" fontId="4" numFmtId="166" xfId="0" applyAlignment="1" applyBorder="1" applyFont="1" applyNumberFormat="1">
      <alignment horizontal="right" vertical="center"/>
    </xf>
    <xf borderId="5" fillId="0" fontId="4" numFmtId="164" xfId="0" applyAlignment="1" applyBorder="1" applyFont="1" applyNumberFormat="1">
      <alignment horizontal="center" vertical="center"/>
    </xf>
    <xf borderId="5" fillId="0" fontId="4" numFmtId="0" xfId="0" applyAlignment="1" applyBorder="1" applyFont="1">
      <alignment shrinkToFit="0" vertical="center" wrapText="1"/>
    </xf>
    <xf borderId="18" fillId="0" fontId="4" numFmtId="0" xfId="0" applyAlignment="1" applyBorder="1" applyFont="1">
      <alignment horizontal="center" vertical="center"/>
    </xf>
    <xf borderId="5" fillId="0" fontId="4" numFmtId="0" xfId="0" applyAlignment="1" applyBorder="1" applyFont="1">
      <alignment horizontal="left" vertical="center"/>
    </xf>
    <xf borderId="0" fillId="0" fontId="4" numFmtId="0" xfId="0" applyAlignment="1" applyFont="1">
      <alignment vertical="center"/>
    </xf>
    <xf borderId="10" fillId="0" fontId="4" numFmtId="0" xfId="0" applyAlignment="1" applyBorder="1" applyFont="1">
      <alignment vertical="center"/>
    </xf>
    <xf borderId="19" fillId="2" fontId="7" numFmtId="0" xfId="0" applyAlignment="1" applyBorder="1" applyFont="1">
      <alignment horizontal="center" vertical="center"/>
    </xf>
    <xf borderId="20" fillId="0" fontId="3" numFmtId="0" xfId="0" applyBorder="1" applyFont="1"/>
    <xf borderId="5" fillId="0" fontId="4" numFmtId="166" xfId="0" applyAlignment="1" applyBorder="1" applyFont="1" applyNumberFormat="1">
      <alignment vertical="center"/>
    </xf>
    <xf borderId="5" fillId="2" fontId="7" numFmtId="166" xfId="0" applyAlignment="1" applyBorder="1" applyFont="1" applyNumberFormat="1">
      <alignment horizontal="center" vertical="center"/>
    </xf>
    <xf borderId="21" fillId="0" fontId="4" numFmtId="0" xfId="0" applyAlignment="1" applyBorder="1" applyFont="1">
      <alignment vertical="center"/>
    </xf>
    <xf borderId="5" fillId="0" fontId="4" numFmtId="0" xfId="0" applyAlignment="1" applyBorder="1" applyFont="1">
      <alignment horizontal="center" vertical="center"/>
    </xf>
    <xf borderId="8" fillId="0" fontId="4" numFmtId="0" xfId="0" applyAlignment="1" applyBorder="1" applyFont="1">
      <alignment horizontal="center" vertical="center"/>
    </xf>
    <xf borderId="8" fillId="0" fontId="4" numFmtId="166" xfId="0" applyAlignment="1" applyBorder="1" applyFont="1" applyNumberFormat="1">
      <alignment vertical="center"/>
    </xf>
    <xf borderId="22" fillId="0" fontId="4" numFmtId="0" xfId="0" applyAlignment="1" applyBorder="1" applyFont="1">
      <alignment vertical="center"/>
    </xf>
    <xf borderId="0" fillId="0" fontId="4" numFmtId="166" xfId="0" applyAlignment="1" applyFont="1" applyNumberFormat="1">
      <alignment vertical="center"/>
    </xf>
    <xf borderId="9" fillId="0" fontId="4" numFmtId="166" xfId="0" applyAlignment="1" applyBorder="1" applyFont="1" applyNumberFormat="1">
      <alignment vertical="center"/>
    </xf>
    <xf borderId="8" fillId="0" fontId="1" numFmtId="0" xfId="0" applyAlignment="1" applyBorder="1" applyFont="1">
      <alignment horizontal="left" vertical="top"/>
    </xf>
    <xf borderId="22" fillId="0" fontId="3" numFmtId="0" xfId="0" applyBorder="1" applyFont="1"/>
    <xf borderId="21" fillId="0" fontId="3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pageSetUpPr fitToPage="1"/>
  </sheetPr>
  <sheetViews>
    <sheetView workbookViewId="0"/>
  </sheetViews>
  <sheetFormatPr customHeight="1" defaultColWidth="12.63" defaultRowHeight="15.75"/>
  <cols>
    <col customWidth="1" min="1" max="1" width="3.38"/>
    <col customWidth="1" min="2" max="2" width="13.38"/>
    <col customWidth="1" min="3" max="3" width="5.38"/>
    <col customWidth="1" min="4" max="7" width="8.38"/>
    <col customWidth="1" min="8" max="10" width="3.38"/>
    <col customWidth="1" min="11" max="12" width="5.63"/>
    <col customWidth="1" min="13" max="13" width="8.25"/>
    <col customWidth="1" min="14" max="14" width="5.63"/>
    <col customWidth="1" min="15" max="15" width="9.13"/>
    <col customWidth="1" min="16" max="16" width="9.38"/>
    <col customWidth="1" min="17" max="17" width="5.63"/>
    <col customWidth="1" min="18" max="18" width="9.13"/>
    <col customWidth="1" min="19" max="19" width="3.13"/>
  </cols>
  <sheetData>
    <row r="1" ht="18.0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ht="18.0" customHeight="1">
      <c r="A2" s="1"/>
      <c r="B2" s="2" t="s">
        <v>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4"/>
      <c r="S2" s="5"/>
    </row>
    <row r="3" ht="18.0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ht="18.0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6" t="s">
        <v>1</v>
      </c>
      <c r="P4" s="7">
        <v>45566.0</v>
      </c>
      <c r="S4" s="1"/>
    </row>
    <row r="5" ht="18.0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6" t="s">
        <v>2</v>
      </c>
      <c r="P5" s="8" t="s">
        <v>3</v>
      </c>
      <c r="S5" s="1"/>
    </row>
    <row r="6" ht="18.0" customHeight="1">
      <c r="A6" s="1"/>
      <c r="B6" s="9" t="s">
        <v>4</v>
      </c>
      <c r="K6" s="1"/>
      <c r="L6" s="1"/>
      <c r="M6" s="1"/>
      <c r="N6" s="1"/>
      <c r="O6" s="1"/>
      <c r="P6" s="1"/>
      <c r="Q6" s="1"/>
      <c r="R6" s="1"/>
      <c r="S6" s="1"/>
    </row>
    <row r="7" ht="18.0" customHeight="1">
      <c r="A7" s="1"/>
      <c r="B7" s="10" t="s">
        <v>5</v>
      </c>
      <c r="K7" s="1"/>
      <c r="L7" s="1"/>
      <c r="M7" s="1"/>
      <c r="N7" s="1"/>
      <c r="O7" s="1"/>
      <c r="P7" s="1"/>
      <c r="Q7" s="1"/>
      <c r="R7" s="1"/>
      <c r="S7" s="1"/>
    </row>
    <row r="8" ht="26.25" customHeight="1">
      <c r="A8" s="1"/>
      <c r="B8" s="10" t="s">
        <v>6</v>
      </c>
      <c r="K8" s="1"/>
      <c r="L8" s="1"/>
      <c r="M8" s="9" t="s">
        <v>7</v>
      </c>
      <c r="S8" s="1"/>
    </row>
    <row r="9" ht="24.75" customHeight="1">
      <c r="A9" s="1"/>
      <c r="B9" s="11"/>
      <c r="K9" s="1"/>
      <c r="L9" s="1"/>
      <c r="M9" s="12">
        <v>8888888.0</v>
      </c>
      <c r="S9" s="1"/>
    </row>
    <row r="10" ht="43.5" customHeight="1">
      <c r="A10" s="1"/>
      <c r="B10" s="13" t="s">
        <v>8</v>
      </c>
      <c r="C10" s="14"/>
      <c r="D10" s="14"/>
      <c r="E10" s="14"/>
      <c r="F10" s="14"/>
      <c r="G10" s="14"/>
      <c r="H10" s="14"/>
      <c r="I10" s="14"/>
      <c r="J10" s="14"/>
      <c r="K10" s="15"/>
      <c r="L10" s="15"/>
      <c r="M10" s="16" t="s">
        <v>9</v>
      </c>
      <c r="N10" s="17" t="s">
        <v>10</v>
      </c>
      <c r="S10" s="1"/>
    </row>
    <row r="11" ht="24.75" customHeight="1">
      <c r="A11" s="1"/>
      <c r="B11" s="18" t="s">
        <v>11</v>
      </c>
      <c r="C11" s="19"/>
      <c r="D11" s="19"/>
      <c r="E11" s="19"/>
      <c r="F11" s="19"/>
      <c r="G11" s="19"/>
      <c r="H11" s="19"/>
      <c r="I11" s="19"/>
      <c r="J11" s="20"/>
      <c r="K11" s="1"/>
      <c r="L11" s="1"/>
      <c r="M11" s="16" t="s">
        <v>12</v>
      </c>
      <c r="N11" s="21">
        <v>8.88888888888E11</v>
      </c>
      <c r="S11" s="1"/>
    </row>
    <row r="12" ht="24.75" customHeight="1">
      <c r="A12" s="1"/>
      <c r="B12" s="22">
        <f>Q38</f>
        <v>110000</v>
      </c>
      <c r="C12" s="23"/>
      <c r="D12" s="23"/>
      <c r="E12" s="23"/>
      <c r="F12" s="23"/>
      <c r="G12" s="23"/>
      <c r="H12" s="23"/>
      <c r="I12" s="23"/>
      <c r="J12" s="24"/>
      <c r="K12" s="1"/>
      <c r="L12" s="1"/>
      <c r="M12" s="16" t="s">
        <v>13</v>
      </c>
      <c r="N12" s="25" t="s">
        <v>14</v>
      </c>
      <c r="S12" s="1"/>
    </row>
    <row r="13" ht="33.0" customHeight="1">
      <c r="A13" s="1"/>
      <c r="B13" s="26"/>
      <c r="C13" s="14"/>
      <c r="D13" s="14"/>
      <c r="E13" s="14"/>
      <c r="F13" s="14"/>
      <c r="G13" s="14"/>
      <c r="H13" s="14"/>
      <c r="I13" s="14"/>
      <c r="J13" s="27"/>
      <c r="K13" s="1"/>
      <c r="L13" s="1"/>
      <c r="M13" s="1"/>
      <c r="N13" s="1"/>
      <c r="O13" s="1"/>
      <c r="P13" s="1"/>
      <c r="Q13" s="1"/>
      <c r="R13" s="1"/>
      <c r="S13" s="1"/>
    </row>
    <row r="14" ht="18.0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</row>
    <row r="15" ht="18.0" customHeight="1">
      <c r="A15" s="1"/>
      <c r="B15" s="28" t="s">
        <v>15</v>
      </c>
      <c r="C15" s="29" t="s">
        <v>16</v>
      </c>
      <c r="D15" s="19"/>
      <c r="E15" s="19"/>
      <c r="F15" s="19"/>
      <c r="G15" s="19"/>
      <c r="H15" s="19"/>
      <c r="I15" s="19"/>
      <c r="J15" s="20"/>
      <c r="K15" s="1"/>
      <c r="L15" s="1"/>
      <c r="M15" s="1"/>
      <c r="N15" s="1"/>
      <c r="O15" s="1"/>
      <c r="P15" s="1"/>
      <c r="Q15" s="1"/>
      <c r="R15" s="1"/>
      <c r="S15" s="1"/>
    </row>
    <row r="16" ht="18.0" customHeight="1">
      <c r="A16" s="1"/>
      <c r="B16" s="30"/>
      <c r="C16" s="31" t="s">
        <v>17</v>
      </c>
      <c r="D16" s="19"/>
      <c r="E16" s="19"/>
      <c r="F16" s="19"/>
      <c r="G16" s="19"/>
      <c r="H16" s="19"/>
      <c r="I16" s="19"/>
      <c r="J16" s="20"/>
      <c r="K16" s="1"/>
      <c r="L16" s="1"/>
      <c r="M16" s="32"/>
      <c r="N16" s="1"/>
      <c r="O16" s="1"/>
      <c r="P16" s="1"/>
      <c r="Q16" s="1"/>
      <c r="R16" s="1"/>
      <c r="S16" s="1"/>
    </row>
    <row r="17" ht="39.75" customHeight="1">
      <c r="A17" s="1"/>
      <c r="B17" s="33" t="s">
        <v>18</v>
      </c>
      <c r="C17" s="34">
        <v>45596.0</v>
      </c>
      <c r="D17" s="19"/>
      <c r="E17" s="19"/>
      <c r="F17" s="19"/>
      <c r="G17" s="19"/>
      <c r="H17" s="19"/>
      <c r="I17" s="19"/>
      <c r="J17" s="20"/>
      <c r="K17" s="1"/>
      <c r="L17" s="1"/>
      <c r="M17" s="1"/>
      <c r="N17" s="1"/>
      <c r="O17" s="1"/>
      <c r="P17" s="1"/>
      <c r="Q17" s="1"/>
      <c r="R17" s="1"/>
      <c r="S17" s="1"/>
    </row>
    <row r="18" ht="18.0" customHeight="1">
      <c r="A18" s="1"/>
      <c r="B18" s="35" t="s">
        <v>19</v>
      </c>
      <c r="C18" s="23"/>
      <c r="D18" s="23"/>
      <c r="E18" s="23"/>
      <c r="F18" s="23"/>
      <c r="G18" s="23"/>
      <c r="H18" s="23"/>
      <c r="I18" s="23"/>
      <c r="J18" s="23"/>
      <c r="K18" s="1"/>
      <c r="L18" s="1"/>
      <c r="M18" s="1"/>
      <c r="N18" s="1"/>
      <c r="O18" s="1"/>
      <c r="P18" s="1"/>
      <c r="Q18" s="1"/>
      <c r="R18" s="1"/>
      <c r="S18" s="1"/>
    </row>
    <row r="19" ht="18.0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</row>
    <row r="20" ht="18.0" customHeight="1">
      <c r="A20" s="1"/>
      <c r="B20" s="18" t="s">
        <v>20</v>
      </c>
      <c r="C20" s="20"/>
      <c r="D20" s="18" t="s">
        <v>21</v>
      </c>
      <c r="E20" s="19"/>
      <c r="F20" s="19"/>
      <c r="G20" s="19"/>
      <c r="H20" s="19"/>
      <c r="I20" s="19"/>
      <c r="J20" s="19"/>
      <c r="K20" s="20"/>
      <c r="L20" s="36" t="s">
        <v>22</v>
      </c>
      <c r="M20" s="36" t="s">
        <v>23</v>
      </c>
      <c r="N20" s="18" t="s">
        <v>24</v>
      </c>
      <c r="O20" s="20"/>
      <c r="P20" s="36" t="s">
        <v>25</v>
      </c>
      <c r="Q20" s="18" t="s">
        <v>26</v>
      </c>
      <c r="R20" s="20"/>
      <c r="S20" s="1"/>
    </row>
    <row r="21" ht="50.25" customHeight="1">
      <c r="A21" s="1"/>
      <c r="B21" s="37">
        <v>45566.0</v>
      </c>
      <c r="C21" s="20"/>
      <c r="D21" s="38" t="s">
        <v>27</v>
      </c>
      <c r="E21" s="19"/>
      <c r="F21" s="19"/>
      <c r="G21" s="19"/>
      <c r="H21" s="19"/>
      <c r="I21" s="19"/>
      <c r="J21" s="39"/>
      <c r="K21" s="40"/>
      <c r="L21" s="41">
        <v>1.0</v>
      </c>
      <c r="M21" s="42" t="s">
        <v>28</v>
      </c>
      <c r="N21" s="43">
        <v>100000.0</v>
      </c>
      <c r="O21" s="20"/>
      <c r="P21" s="44">
        <f t="shared" ref="P21:P24" si="1">IFS(D21="", "", K21="",10%, K21="※", 8%)</f>
        <v>0.1</v>
      </c>
      <c r="Q21" s="45">
        <f t="shared" ref="Q21:Q35" si="2">IF(N21="", "", L21*N21)</f>
        <v>100000</v>
      </c>
      <c r="R21" s="20"/>
      <c r="S21" s="1"/>
    </row>
    <row r="22" ht="18.0" customHeight="1">
      <c r="A22" s="1"/>
      <c r="B22" s="46"/>
      <c r="C22" s="20"/>
      <c r="D22" s="47"/>
      <c r="E22" s="19"/>
      <c r="F22" s="19"/>
      <c r="G22" s="19"/>
      <c r="H22" s="19"/>
      <c r="I22" s="19"/>
      <c r="J22" s="39"/>
      <c r="K22" s="48"/>
      <c r="L22" s="41" t="str">
        <f t="shared" ref="L22:L26" si="3">IF(D22="","",1)</f>
        <v/>
      </c>
      <c r="M22" s="42" t="str">
        <f>IF(D22="","","式")</f>
        <v/>
      </c>
      <c r="N22" s="45"/>
      <c r="O22" s="20"/>
      <c r="P22" s="44" t="str">
        <f t="shared" si="1"/>
        <v/>
      </c>
      <c r="Q22" s="45" t="str">
        <f t="shared" si="2"/>
        <v/>
      </c>
      <c r="R22" s="20"/>
      <c r="S22" s="1"/>
    </row>
    <row r="23" ht="18.0" customHeight="1">
      <c r="A23" s="1"/>
      <c r="B23" s="46"/>
      <c r="C23" s="20"/>
      <c r="D23" s="49"/>
      <c r="E23" s="19"/>
      <c r="F23" s="19"/>
      <c r="G23" s="19"/>
      <c r="H23" s="19"/>
      <c r="I23" s="19"/>
      <c r="J23" s="39"/>
      <c r="K23" s="48"/>
      <c r="L23" s="41" t="str">
        <f t="shared" si="3"/>
        <v/>
      </c>
      <c r="M23" s="42"/>
      <c r="N23" s="45"/>
      <c r="O23" s="20"/>
      <c r="P23" s="44" t="str">
        <f t="shared" si="1"/>
        <v/>
      </c>
      <c r="Q23" s="45" t="str">
        <f t="shared" si="2"/>
        <v/>
      </c>
      <c r="R23" s="20"/>
      <c r="S23" s="1"/>
    </row>
    <row r="24" ht="18.0" customHeight="1">
      <c r="A24" s="1"/>
      <c r="B24" s="46"/>
      <c r="C24" s="20"/>
      <c r="D24" s="49"/>
      <c r="E24" s="19"/>
      <c r="F24" s="19"/>
      <c r="G24" s="19"/>
      <c r="H24" s="19"/>
      <c r="I24" s="19"/>
      <c r="J24" s="39"/>
      <c r="K24" s="48"/>
      <c r="L24" s="41" t="str">
        <f t="shared" si="3"/>
        <v/>
      </c>
      <c r="M24" s="42"/>
      <c r="N24" s="45"/>
      <c r="O24" s="20"/>
      <c r="P24" s="44" t="str">
        <f t="shared" si="1"/>
        <v/>
      </c>
      <c r="Q24" s="45" t="str">
        <f t="shared" si="2"/>
        <v/>
      </c>
      <c r="R24" s="20"/>
      <c r="S24" s="1"/>
    </row>
    <row r="25" ht="18.0" customHeight="1">
      <c r="A25" s="1"/>
      <c r="B25" s="46"/>
      <c r="C25" s="20"/>
      <c r="D25" s="49"/>
      <c r="E25" s="19"/>
      <c r="F25" s="19"/>
      <c r="G25" s="19"/>
      <c r="H25" s="19"/>
      <c r="I25" s="19"/>
      <c r="J25" s="39"/>
      <c r="K25" s="48"/>
      <c r="L25" s="41" t="str">
        <f t="shared" si="3"/>
        <v/>
      </c>
      <c r="M25" s="42"/>
      <c r="N25" s="45"/>
      <c r="O25" s="20"/>
      <c r="P25" s="44" t="str">
        <f>IFS(D24="", "", K25="",10%, K25="※", 8%)</f>
        <v/>
      </c>
      <c r="Q25" s="45" t="str">
        <f t="shared" si="2"/>
        <v/>
      </c>
      <c r="R25" s="20"/>
      <c r="S25" s="1"/>
    </row>
    <row r="26" ht="18.0" customHeight="1">
      <c r="A26" s="1"/>
      <c r="B26" s="46"/>
      <c r="C26" s="20"/>
      <c r="D26" s="49"/>
      <c r="E26" s="19"/>
      <c r="F26" s="19"/>
      <c r="G26" s="19"/>
      <c r="H26" s="19"/>
      <c r="I26" s="19"/>
      <c r="J26" s="39"/>
      <c r="K26" s="48"/>
      <c r="L26" s="41" t="str">
        <f t="shared" si="3"/>
        <v/>
      </c>
      <c r="M26" s="42"/>
      <c r="N26" s="45"/>
      <c r="O26" s="20"/>
      <c r="P26" s="44" t="str">
        <f t="shared" ref="P26:P35" si="4">IFS(D26="", "", K26="",10%, K26="※", 8%)</f>
        <v/>
      </c>
      <c r="Q26" s="45" t="str">
        <f t="shared" si="2"/>
        <v/>
      </c>
      <c r="R26" s="20"/>
      <c r="S26" s="1"/>
    </row>
    <row r="27" ht="18.0" customHeight="1">
      <c r="A27" s="1"/>
      <c r="B27" s="46"/>
      <c r="C27" s="20"/>
      <c r="D27" s="49"/>
      <c r="E27" s="19"/>
      <c r="F27" s="19"/>
      <c r="G27" s="19"/>
      <c r="H27" s="19"/>
      <c r="I27" s="19"/>
      <c r="J27" s="39"/>
      <c r="K27" s="48"/>
      <c r="L27" s="41"/>
      <c r="M27" s="42"/>
      <c r="N27" s="45"/>
      <c r="O27" s="20"/>
      <c r="P27" s="44" t="str">
        <f t="shared" si="4"/>
        <v/>
      </c>
      <c r="Q27" s="45" t="str">
        <f t="shared" si="2"/>
        <v/>
      </c>
      <c r="R27" s="20"/>
      <c r="S27" s="1"/>
    </row>
    <row r="28" ht="18.0" customHeight="1">
      <c r="A28" s="1"/>
      <c r="B28" s="46"/>
      <c r="C28" s="20"/>
      <c r="D28" s="49"/>
      <c r="E28" s="19"/>
      <c r="F28" s="19"/>
      <c r="G28" s="19"/>
      <c r="H28" s="19"/>
      <c r="I28" s="19"/>
      <c r="J28" s="39"/>
      <c r="K28" s="48"/>
      <c r="L28" s="41"/>
      <c r="M28" s="42"/>
      <c r="N28" s="45"/>
      <c r="O28" s="20"/>
      <c r="P28" s="44" t="str">
        <f t="shared" si="4"/>
        <v/>
      </c>
      <c r="Q28" s="45" t="str">
        <f t="shared" si="2"/>
        <v/>
      </c>
      <c r="R28" s="20"/>
      <c r="S28" s="1"/>
    </row>
    <row r="29" ht="18.0" customHeight="1">
      <c r="A29" s="1"/>
      <c r="B29" s="46"/>
      <c r="C29" s="20"/>
      <c r="D29" s="49"/>
      <c r="E29" s="19"/>
      <c r="F29" s="19"/>
      <c r="G29" s="19"/>
      <c r="H29" s="19"/>
      <c r="I29" s="19"/>
      <c r="J29" s="39"/>
      <c r="K29" s="48"/>
      <c r="L29" s="41"/>
      <c r="M29" s="42"/>
      <c r="N29" s="45"/>
      <c r="O29" s="20"/>
      <c r="P29" s="44" t="str">
        <f t="shared" si="4"/>
        <v/>
      </c>
      <c r="Q29" s="45" t="str">
        <f t="shared" si="2"/>
        <v/>
      </c>
      <c r="R29" s="20"/>
      <c r="S29" s="1"/>
    </row>
    <row r="30" ht="18.0" customHeight="1">
      <c r="A30" s="1"/>
      <c r="B30" s="46"/>
      <c r="C30" s="20"/>
      <c r="D30" s="49"/>
      <c r="E30" s="19"/>
      <c r="F30" s="19"/>
      <c r="G30" s="19"/>
      <c r="H30" s="19"/>
      <c r="I30" s="19"/>
      <c r="J30" s="39"/>
      <c r="K30" s="48"/>
      <c r="L30" s="41"/>
      <c r="M30" s="42"/>
      <c r="N30" s="45"/>
      <c r="O30" s="20"/>
      <c r="P30" s="44" t="str">
        <f t="shared" si="4"/>
        <v/>
      </c>
      <c r="Q30" s="45" t="str">
        <f t="shared" si="2"/>
        <v/>
      </c>
      <c r="R30" s="20"/>
      <c r="S30" s="1"/>
    </row>
    <row r="31" ht="18.0" customHeight="1">
      <c r="A31" s="1"/>
      <c r="B31" s="46"/>
      <c r="C31" s="20"/>
      <c r="D31" s="49"/>
      <c r="E31" s="19"/>
      <c r="F31" s="19"/>
      <c r="G31" s="19"/>
      <c r="H31" s="19"/>
      <c r="I31" s="19"/>
      <c r="J31" s="39"/>
      <c r="K31" s="48"/>
      <c r="L31" s="41"/>
      <c r="M31" s="42"/>
      <c r="N31" s="45"/>
      <c r="O31" s="20"/>
      <c r="P31" s="44" t="str">
        <f t="shared" si="4"/>
        <v/>
      </c>
      <c r="Q31" s="45" t="str">
        <f t="shared" si="2"/>
        <v/>
      </c>
      <c r="R31" s="20"/>
      <c r="S31" s="1"/>
    </row>
    <row r="32" ht="18.0" customHeight="1">
      <c r="A32" s="1"/>
      <c r="B32" s="46"/>
      <c r="C32" s="20"/>
      <c r="D32" s="49"/>
      <c r="E32" s="19"/>
      <c r="F32" s="19"/>
      <c r="G32" s="19"/>
      <c r="H32" s="19"/>
      <c r="I32" s="19"/>
      <c r="J32" s="39"/>
      <c r="K32" s="48"/>
      <c r="L32" s="41"/>
      <c r="M32" s="42"/>
      <c r="N32" s="45"/>
      <c r="O32" s="20"/>
      <c r="P32" s="44" t="str">
        <f t="shared" si="4"/>
        <v/>
      </c>
      <c r="Q32" s="45" t="str">
        <f t="shared" si="2"/>
        <v/>
      </c>
      <c r="R32" s="20"/>
      <c r="S32" s="1"/>
    </row>
    <row r="33" ht="18.0" customHeight="1">
      <c r="A33" s="1"/>
      <c r="B33" s="46"/>
      <c r="C33" s="20"/>
      <c r="D33" s="49"/>
      <c r="E33" s="19"/>
      <c r="F33" s="19"/>
      <c r="G33" s="19"/>
      <c r="H33" s="19"/>
      <c r="I33" s="19"/>
      <c r="J33" s="39"/>
      <c r="K33" s="48"/>
      <c r="L33" s="41"/>
      <c r="M33" s="42"/>
      <c r="N33" s="45"/>
      <c r="O33" s="20"/>
      <c r="P33" s="44" t="str">
        <f t="shared" si="4"/>
        <v/>
      </c>
      <c r="Q33" s="45" t="str">
        <f t="shared" si="2"/>
        <v/>
      </c>
      <c r="R33" s="20"/>
      <c r="S33" s="1"/>
    </row>
    <row r="34" ht="18.0" customHeight="1">
      <c r="A34" s="1"/>
      <c r="B34" s="46"/>
      <c r="C34" s="20"/>
      <c r="D34" s="49"/>
      <c r="E34" s="19"/>
      <c r="F34" s="19"/>
      <c r="G34" s="19"/>
      <c r="H34" s="19"/>
      <c r="I34" s="19"/>
      <c r="J34" s="39"/>
      <c r="K34" s="48"/>
      <c r="L34" s="41"/>
      <c r="M34" s="42"/>
      <c r="N34" s="45"/>
      <c r="O34" s="20"/>
      <c r="P34" s="44" t="str">
        <f t="shared" si="4"/>
        <v/>
      </c>
      <c r="Q34" s="45" t="str">
        <f t="shared" si="2"/>
        <v/>
      </c>
      <c r="R34" s="20"/>
      <c r="S34" s="1"/>
    </row>
    <row r="35" ht="18.0" customHeight="1">
      <c r="A35" s="1"/>
      <c r="B35" s="46"/>
      <c r="C35" s="20"/>
      <c r="D35" s="49"/>
      <c r="E35" s="19"/>
      <c r="F35" s="19"/>
      <c r="G35" s="19"/>
      <c r="H35" s="19"/>
      <c r="I35" s="19"/>
      <c r="J35" s="39"/>
      <c r="K35" s="48"/>
      <c r="L35" s="41"/>
      <c r="M35" s="42"/>
      <c r="N35" s="45"/>
      <c r="O35" s="20"/>
      <c r="P35" s="44" t="str">
        <f t="shared" si="4"/>
        <v/>
      </c>
      <c r="Q35" s="45" t="str">
        <f t="shared" si="2"/>
        <v/>
      </c>
      <c r="R35" s="20"/>
      <c r="S35" s="1"/>
    </row>
    <row r="36" ht="18.0" customHeight="1">
      <c r="A36" s="1"/>
      <c r="B36" s="50"/>
      <c r="C36" s="50"/>
      <c r="D36" s="50"/>
      <c r="E36" s="50"/>
      <c r="F36" s="50"/>
      <c r="G36" s="50"/>
      <c r="H36" s="50"/>
      <c r="I36" s="50"/>
      <c r="J36" s="50"/>
      <c r="K36" s="50"/>
      <c r="L36" s="50"/>
      <c r="M36" s="50"/>
      <c r="N36" s="51"/>
      <c r="O36" s="52" t="s">
        <v>29</v>
      </c>
      <c r="P36" s="53"/>
      <c r="Q36" s="54">
        <f>SUM(F38:G39)</f>
        <v>100000</v>
      </c>
      <c r="R36" s="20"/>
      <c r="S36" s="1"/>
    </row>
    <row r="37" ht="18.0" customHeight="1">
      <c r="A37" s="1"/>
      <c r="B37" s="18" t="s">
        <v>30</v>
      </c>
      <c r="C37" s="20"/>
      <c r="D37" s="18" t="s">
        <v>31</v>
      </c>
      <c r="E37" s="20"/>
      <c r="F37" s="55" t="s">
        <v>26</v>
      </c>
      <c r="G37" s="20"/>
      <c r="H37" s="50"/>
      <c r="I37" s="50"/>
      <c r="J37" s="50"/>
      <c r="K37" s="50"/>
      <c r="L37" s="50"/>
      <c r="M37" s="50"/>
      <c r="N37" s="56"/>
      <c r="O37" s="52" t="s">
        <v>31</v>
      </c>
      <c r="P37" s="53"/>
      <c r="Q37" s="54">
        <f>SUM(D38:E39)</f>
        <v>10000</v>
      </c>
      <c r="R37" s="20"/>
      <c r="S37" s="1"/>
    </row>
    <row r="38" ht="18.0" customHeight="1">
      <c r="A38" s="1"/>
      <c r="B38" s="57" t="s">
        <v>32</v>
      </c>
      <c r="C38" s="20"/>
      <c r="D38" s="54">
        <f>ROUND(F38*10%,1)</f>
        <v>10000</v>
      </c>
      <c r="E38" s="20"/>
      <c r="F38" s="54">
        <f>SUMIF(P21:P35, 10%, Q21:Q35)</f>
        <v>100000</v>
      </c>
      <c r="G38" s="20"/>
      <c r="H38" s="50"/>
      <c r="I38" s="50"/>
      <c r="J38" s="50"/>
      <c r="K38" s="50"/>
      <c r="L38" s="50"/>
      <c r="M38" s="50"/>
      <c r="N38" s="50"/>
      <c r="O38" s="52" t="s">
        <v>33</v>
      </c>
      <c r="P38" s="53"/>
      <c r="Q38" s="54">
        <f>SUM(Q36:R37)</f>
        <v>110000</v>
      </c>
      <c r="R38" s="20"/>
      <c r="S38" s="50"/>
    </row>
    <row r="39" ht="18.0" customHeight="1">
      <c r="A39" s="1"/>
      <c r="B39" s="58" t="s">
        <v>34</v>
      </c>
      <c r="C39" s="24"/>
      <c r="D39" s="59">
        <f>ROUND(F39*8%,1)</f>
        <v>0</v>
      </c>
      <c r="E39" s="24"/>
      <c r="F39" s="54">
        <f>SUMIF(P21:P35, 8%, Q21:Q35)</f>
        <v>0</v>
      </c>
      <c r="G39" s="20"/>
      <c r="H39" s="60"/>
      <c r="I39" s="50"/>
      <c r="J39" s="50"/>
      <c r="K39" s="50"/>
      <c r="L39" s="50"/>
      <c r="M39" s="50"/>
      <c r="N39" s="61"/>
      <c r="S39" s="1"/>
    </row>
    <row r="40" ht="18.0" customHeight="1">
      <c r="A40" s="1"/>
      <c r="B40" s="35"/>
      <c r="C40" s="35"/>
      <c r="D40" s="62"/>
      <c r="E40" s="62"/>
      <c r="F40" s="62"/>
      <c r="G40" s="62"/>
      <c r="H40" s="61"/>
      <c r="I40" s="50"/>
      <c r="J40" s="50"/>
      <c r="K40" s="50"/>
      <c r="L40" s="50"/>
      <c r="M40" s="50"/>
      <c r="N40" s="61"/>
      <c r="O40" s="61"/>
      <c r="P40" s="61"/>
      <c r="Q40" s="61"/>
      <c r="R40" s="61"/>
      <c r="S40" s="1"/>
    </row>
    <row r="41" ht="18.0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</row>
    <row r="42" ht="18.0" customHeight="1">
      <c r="A42" s="1"/>
      <c r="B42" s="18" t="s">
        <v>35</v>
      </c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20"/>
      <c r="S42" s="1"/>
    </row>
    <row r="43" ht="18.0" customHeight="1">
      <c r="A43" s="1"/>
      <c r="B43" s="63" t="str">
        <f>VLOOKUP($P$5,'請求書DB'!$A:$Z,13,0)</f>
        <v>#REF!</v>
      </c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4"/>
      <c r="S43" s="1"/>
    </row>
    <row r="44" ht="18.0" customHeight="1">
      <c r="A44" s="1"/>
      <c r="B44" s="64"/>
      <c r="R44" s="65"/>
      <c r="S44" s="1"/>
    </row>
    <row r="45" ht="29.25" customHeight="1">
      <c r="A45" s="1"/>
      <c r="B45" s="26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27"/>
      <c r="S45" s="1"/>
    </row>
    <row r="46" ht="18.0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</row>
    <row r="47" ht="18.0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</row>
  </sheetData>
  <mergeCells count="103">
    <mergeCell ref="Q35:R35"/>
    <mergeCell ref="N35:O35"/>
    <mergeCell ref="B35:C35"/>
    <mergeCell ref="B34:C34"/>
    <mergeCell ref="Q34:R34"/>
    <mergeCell ref="N34:O34"/>
    <mergeCell ref="D34:J34"/>
    <mergeCell ref="Q30:R30"/>
    <mergeCell ref="N30:O30"/>
    <mergeCell ref="D30:J30"/>
    <mergeCell ref="B30:C30"/>
    <mergeCell ref="Q32:R32"/>
    <mergeCell ref="N32:O32"/>
    <mergeCell ref="Q38:R38"/>
    <mergeCell ref="F38:G38"/>
    <mergeCell ref="D38:E38"/>
    <mergeCell ref="Q37:R37"/>
    <mergeCell ref="F37:G37"/>
    <mergeCell ref="D35:J35"/>
    <mergeCell ref="B31:C31"/>
    <mergeCell ref="N31:O31"/>
    <mergeCell ref="D37:E37"/>
    <mergeCell ref="B37:C37"/>
    <mergeCell ref="F39:G39"/>
    <mergeCell ref="D39:E39"/>
    <mergeCell ref="B39:C39"/>
    <mergeCell ref="B38:C38"/>
    <mergeCell ref="B43:R45"/>
    <mergeCell ref="B42:R42"/>
    <mergeCell ref="O38:P38"/>
    <mergeCell ref="O37:P37"/>
    <mergeCell ref="Q36:R36"/>
    <mergeCell ref="O36:P36"/>
    <mergeCell ref="Q31:R31"/>
    <mergeCell ref="Q33:R33"/>
    <mergeCell ref="N33:O33"/>
    <mergeCell ref="D33:J33"/>
    <mergeCell ref="B33:C33"/>
    <mergeCell ref="B32:C32"/>
    <mergeCell ref="D32:J32"/>
    <mergeCell ref="D31:J31"/>
    <mergeCell ref="M9:R9"/>
    <mergeCell ref="M8:R8"/>
    <mergeCell ref="P5:R5"/>
    <mergeCell ref="N5:O5"/>
    <mergeCell ref="P4:R4"/>
    <mergeCell ref="N4:O4"/>
    <mergeCell ref="Q23:R23"/>
    <mergeCell ref="Q21:R21"/>
    <mergeCell ref="Q20:R20"/>
    <mergeCell ref="N20:O20"/>
    <mergeCell ref="N12:R12"/>
    <mergeCell ref="N11:R11"/>
    <mergeCell ref="N10:R10"/>
    <mergeCell ref="Q28:R28"/>
    <mergeCell ref="Q27:R27"/>
    <mergeCell ref="Q26:R26"/>
    <mergeCell ref="Q25:R25"/>
    <mergeCell ref="Q24:R24"/>
    <mergeCell ref="Q22:R22"/>
    <mergeCell ref="Q29:R29"/>
    <mergeCell ref="N23:O23"/>
    <mergeCell ref="D23:J23"/>
    <mergeCell ref="B23:C23"/>
    <mergeCell ref="N22:O22"/>
    <mergeCell ref="D22:J22"/>
    <mergeCell ref="B22:C22"/>
    <mergeCell ref="N21:O21"/>
    <mergeCell ref="B6:J6"/>
    <mergeCell ref="B2:R2"/>
    <mergeCell ref="B7:J7"/>
    <mergeCell ref="C15:J15"/>
    <mergeCell ref="B15:B16"/>
    <mergeCell ref="B12:J13"/>
    <mergeCell ref="B11:J11"/>
    <mergeCell ref="B10:J10"/>
    <mergeCell ref="B9:J9"/>
    <mergeCell ref="B8:J8"/>
    <mergeCell ref="B21:C21"/>
    <mergeCell ref="D21:J21"/>
    <mergeCell ref="D20:K20"/>
    <mergeCell ref="B20:C20"/>
    <mergeCell ref="B18:J18"/>
    <mergeCell ref="C17:J17"/>
    <mergeCell ref="C16:J16"/>
    <mergeCell ref="N27:O27"/>
    <mergeCell ref="N29:O29"/>
    <mergeCell ref="N28:O28"/>
    <mergeCell ref="N24:O24"/>
    <mergeCell ref="N26:O26"/>
    <mergeCell ref="N25:O25"/>
    <mergeCell ref="D26:J26"/>
    <mergeCell ref="D25:J25"/>
    <mergeCell ref="B25:C25"/>
    <mergeCell ref="D24:J24"/>
    <mergeCell ref="B24:C24"/>
    <mergeCell ref="D29:J29"/>
    <mergeCell ref="B29:C29"/>
    <mergeCell ref="D28:J28"/>
    <mergeCell ref="B28:C28"/>
    <mergeCell ref="D27:J27"/>
    <mergeCell ref="B27:C27"/>
    <mergeCell ref="B26:C26"/>
  </mergeCells>
  <dataValidations>
    <dataValidation type="date" operator="greaterThanOrEqual" allowBlank="1" showInputMessage="1" showErrorMessage="1" prompt="日付の入力エラー - 正しい日付を入力してください。" sqref="B21:B35">
      <formula1>1.0</formula1>
    </dataValidation>
    <dataValidation type="list" allowBlank="1" showErrorMessage="1" sqref="K21:K35">
      <formula1>"※"</formula1>
    </dataValidation>
    <dataValidation type="date" operator="greaterThan" allowBlank="1" showInputMessage="1" showErrorMessage="1" prompt="日付の入力エラー - 正しい日付を入力してください。" sqref="P4">
      <formula1>1.0</formula1>
    </dataValidation>
  </dataValidations>
  <printOptions/>
  <pageMargins bottom="0.39375" footer="0.0" header="0.0" left="0.118055555555556" right="0.118055555555556" top="0.39375"/>
  <pageSetup paperSize="9" orientation="portrait"/>
  <drawing r:id="rId1"/>
</worksheet>
</file>