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b5\AC\Temp\"/>
    </mc:Choice>
  </mc:AlternateContent>
  <xr:revisionPtr revIDLastSave="0" documentId="8_{359B28F0-0109-4495-B051-13A6A9A71E25}" xr6:coauthVersionLast="47" xr6:coauthVersionMax="47" xr10:uidLastSave="{00000000-0000-0000-0000-000000000000}"/>
  <bookViews>
    <workbookView xWindow="-60" yWindow="-60" windowWidth="15480" windowHeight="11640" firstSheet="1" activeTab="2" xr2:uid="{00000000-000D-0000-FFFF-FFFF00000000}"/>
  </bookViews>
  <sheets>
    <sheet name="2020" sheetId="1" r:id="rId1"/>
    <sheet name="2019" sheetId="2" r:id="rId2"/>
    <sheet name="2018" sheetId="6" r:id="rId3"/>
    <sheet name="2017" sheetId="7" r:id="rId4"/>
    <sheet name="2016" sheetId="9" r:id="rId5"/>
    <sheet name="2015" sheetId="8" r:id="rId6"/>
    <sheet name="2014" sheetId="10" r:id="rId7"/>
    <sheet name="2013" sheetId="13" r:id="rId8"/>
    <sheet name="2012" sheetId="12" r:id="rId9"/>
    <sheet name="2011" sheetId="11" r:id="rId10"/>
    <sheet name="2021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7" i="11"/>
  <c r="G28" i="11"/>
  <c r="G29" i="11"/>
  <c r="G30" i="11"/>
  <c r="G31" i="11"/>
  <c r="G32" i="11"/>
  <c r="G33" i="11"/>
  <c r="G34" i="11"/>
  <c r="G35" i="11"/>
  <c r="G36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8" i="11"/>
  <c r="F39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7" i="11"/>
  <c r="D28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36" i="11"/>
  <c r="C38" i="11"/>
  <c r="C39" i="11"/>
  <c r="C40" i="11"/>
  <c r="C41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2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6" i="12"/>
  <c r="G27" i="12"/>
  <c r="G28" i="12"/>
  <c r="G29" i="12"/>
  <c r="G30" i="12"/>
  <c r="G31" i="12"/>
  <c r="G32" i="12"/>
  <c r="G33" i="12"/>
  <c r="G34" i="12"/>
  <c r="G35" i="12"/>
  <c r="G36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8" i="12"/>
  <c r="F39" i="12"/>
  <c r="F40" i="12"/>
  <c r="F41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8" i="12"/>
  <c r="D39" i="12"/>
  <c r="D40" i="12"/>
  <c r="D41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8" i="12"/>
  <c r="C39" i="12"/>
  <c r="C40" i="12"/>
  <c r="C41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6" i="13"/>
  <c r="G27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6" i="13"/>
  <c r="F87" i="13"/>
  <c r="F88" i="13"/>
  <c r="F89" i="13"/>
  <c r="F90" i="13"/>
  <c r="F91" i="13"/>
  <c r="F92" i="13"/>
  <c r="F93" i="13"/>
  <c r="F94" i="13"/>
  <c r="F95" i="13"/>
  <c r="F96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8" i="13"/>
  <c r="C39" i="13"/>
  <c r="C40" i="13"/>
  <c r="C41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2" i="13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2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2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2" i="9"/>
  <c r="J85" i="11"/>
  <c r="J74" i="11"/>
  <c r="J66" i="11"/>
  <c r="J51" i="11"/>
  <c r="J43" i="11"/>
  <c r="J34" i="11"/>
  <c r="J21" i="11"/>
  <c r="J2" i="11"/>
  <c r="J85" i="12"/>
  <c r="J74" i="12"/>
  <c r="J66" i="12"/>
  <c r="J51" i="12"/>
  <c r="J43" i="12"/>
  <c r="J34" i="12"/>
  <c r="J21" i="12"/>
  <c r="J2" i="12"/>
  <c r="J85" i="13"/>
  <c r="J74" i="13"/>
  <c r="J66" i="13"/>
  <c r="J51" i="13"/>
  <c r="J43" i="13"/>
  <c r="J34" i="13"/>
  <c r="J21" i="13"/>
  <c r="J2" i="13"/>
  <c r="J85" i="10"/>
  <c r="J74" i="10"/>
  <c r="J66" i="10"/>
  <c r="J51" i="10"/>
  <c r="J43" i="10"/>
  <c r="J34" i="10"/>
  <c r="J21" i="10"/>
  <c r="J2" i="10"/>
  <c r="J85" i="8"/>
  <c r="J74" i="8"/>
  <c r="J66" i="8"/>
  <c r="J51" i="8"/>
  <c r="J43" i="8"/>
  <c r="J34" i="8"/>
  <c r="J21" i="8"/>
  <c r="J2" i="8"/>
  <c r="F88" i="2"/>
  <c r="F87" i="2"/>
  <c r="F83" i="1"/>
  <c r="F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2" i="6"/>
</calcChain>
</file>

<file path=xl/sharedStrings.xml><?xml version="1.0" encoding="utf-8"?>
<sst xmlns="http://schemas.openxmlformats.org/spreadsheetml/2006/main" count="1217" uniqueCount="211">
  <si>
    <t>2020 г</t>
  </si>
  <si>
    <t>ВРП на душу населения 2020 г (руб)</t>
  </si>
  <si>
    <t>Инвестиции в основной капитал на душу населения 2020 г (руб)</t>
  </si>
  <si>
    <t>Объем основных фондов на душу населения 2020 г (руб)</t>
  </si>
  <si>
    <t>Коэффициент изобретательной активности 2020 г без учёта полезных моделей</t>
  </si>
  <si>
    <t>Внутренние затраты на исследования и разработки в расчете на одного работника 2020 г (руб)</t>
  </si>
  <si>
    <t>Объем отгруженных инновационных товаров, работ и услуг на душу населения 2020 г (руб)</t>
  </si>
  <si>
    <t>Численность постоянного населения на 1 янв 2021 (человек)</t>
  </si>
  <si>
    <t>Численность постоянного населения в среднем за 2020 (человек) врп делили на эту численность</t>
  </si>
  <si>
    <t>ВРП (млн руб)</t>
  </si>
  <si>
    <t>Инвестиции в основной капитал (млн руб)</t>
  </si>
  <si>
    <t>Основные фонды (млн)</t>
  </si>
  <si>
    <t>Внутренние затраты на научные исследования и разработки (млн)</t>
  </si>
  <si>
    <t>Численность персонала занятого научными исследованиями и разработками (чел)</t>
  </si>
  <si>
    <r>
      <rPr>
        <sz val="10"/>
        <color rgb="FF000000"/>
        <rFont val="Arial Cyr"/>
      </rPr>
      <t xml:space="preserve">Объем отгруженных </t>
    </r>
    <r>
      <rPr>
        <sz val="10"/>
        <color rgb="FFFF0000"/>
        <rFont val="Arial Cyr"/>
      </rPr>
      <t>инновационных</t>
    </r>
    <r>
      <rPr>
        <sz val="10"/>
        <color rgb="FF000000"/>
        <rFont val="Arial Cyr"/>
      </rPr>
      <t xml:space="preserve"> товаров, работ и услуг (млн)</t>
    </r>
  </si>
  <si>
    <t>Всего Отгружено товаров собственного производства, выполнено работ и услуг собственными силами (млн)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</si>
  <si>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</si>
  <si>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</si>
  <si>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</si>
  <si>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</si>
  <si>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</si>
  <si>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</si>
  <si>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</si>
  <si>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</si>
  <si>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</si>
  <si>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</si>
  <si>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</si>
  <si>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</si>
  <si>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</si>
  <si>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</si>
  <si>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</si>
  <si>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</si>
  <si>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</si>
  <si>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</si>
  <si>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</si>
  <si>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</si>
  <si>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</si>
  <si>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</si>
  <si>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</si>
  <si>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</si>
  <si>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</si>
  <si>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</si>
  <si>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</si>
  <si>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</si>
  <si>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</si>
  <si>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</si>
  <si>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</si>
  <si>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</si>
  <si>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</si>
  <si>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</si>
  <si>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</si>
  <si>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</si>
  <si>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</si>
  <si>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</si>
  <si>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</si>
  <si>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</si>
  <si>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</si>
  <si>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</si>
  <si>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</si>
  <si>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</si>
  <si>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</si>
  <si>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</si>
  <si>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</si>
  <si>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</si>
  <si>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</si>
  <si>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</si>
  <si>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</si>
  <si>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</si>
  <si>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</si>
  <si>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</si>
  <si>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</si>
  <si>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</si>
  <si>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</si>
  <si>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</si>
  <si>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</si>
  <si>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</si>
  <si>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</si>
  <si>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</si>
  <si>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</si>
  <si>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</si>
  <si>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</si>
  <si>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</si>
  <si>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</si>
  <si>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область-Кузбасс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</si>
  <si>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</si>
  <si>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</si>
  <si>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</si>
  <si>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</si>
  <si>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</si>
  <si>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</si>
  <si>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</si>
  <si>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</si>
  <si>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</si>
  <si>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</si>
  <si>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</si>
  <si>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</si>
  <si>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</si>
  <si>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</si>
  <si>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2019 г</t>
  </si>
  <si>
    <t>ВРП на душу населения 2019 г (руб)</t>
  </si>
  <si>
    <t>Инвестиции в основной капитал на душу населения 2019 г (руб)</t>
  </si>
  <si>
    <t>Объем основных фондов на душу населения 2019 г (руб)</t>
  </si>
  <si>
    <t>Коэффициент изобретательной активности 2019 г</t>
  </si>
  <si>
    <t>Внутренние затраты на исследования и разработки в расчете на одного работника 2019 г (руб)</t>
  </si>
  <si>
    <t>Объем отгруженных инновационных товаров, работ и услуг на душу населения 2019 г (руб)</t>
  </si>
  <si>
    <t>Численность постоянного населения на 1 янв 2020 (человек)</t>
  </si>
  <si>
    <t>Численность постоянного населения в среднем за 2019 (человек) врп делили на эту численность</t>
  </si>
  <si>
    <t>Объем отгруженных инновационных товаров, работ и услуг (млн)</t>
  </si>
  <si>
    <t>Ненецкий автономный округ</t>
  </si>
  <si>
    <t xml:space="preserve">Архангельская область без Ненецкого автономного округа   </t>
  </si>
  <si>
    <t>Ханты-Мансийский автономный округ</t>
  </si>
  <si>
    <t>Ямало-Ненецкий автономный округ</t>
  </si>
  <si>
    <t xml:space="preserve">Тюменская область без автономных округов  </t>
  </si>
  <si>
    <t>2018 г</t>
  </si>
  <si>
    <t>ВРП на душу населения 2018 г (руб) уже были поделены на население</t>
  </si>
  <si>
    <t>Инвестиции в основной капитал на душу населения 2018 г (руб)</t>
  </si>
  <si>
    <t>Объем основных фондов на душу населения 2018 г (руб)</t>
  </si>
  <si>
    <t>Коэффициент изобретательной активности 2018 г</t>
  </si>
  <si>
    <t>Внутренние затраты на исследования и разработки в расчете на одного работника 2018 г (руб)</t>
  </si>
  <si>
    <t>Объем отгруженных инновационных товаров, работ и услуг на душу населения 2018 г (руб)</t>
  </si>
  <si>
    <t>Численность постоянного населения на 1 янв 2019 (человек)</t>
  </si>
  <si>
    <t>Численность постоянного населения в среднем за 2018 (человек) врп делили на эту численность</t>
  </si>
  <si>
    <t>Центральный федеральный округ</t>
  </si>
  <si>
    <t>Северо-Западный федеральный округ</t>
  </si>
  <si>
    <t xml:space="preserve">      в т.ч. Ненецкий авт. округ</t>
  </si>
  <si>
    <t>-</t>
  </si>
  <si>
    <t xml:space="preserve">     Архангельская область без Ненецкого авт.округа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</si>
  <si>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</si>
  <si>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</si>
  <si>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</si>
  <si>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</si>
  <si>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 xml:space="preserve">            в т.ч. Ханты-Мансийский авт. округ-Югра</t>
  </si>
  <si>
    <t xml:space="preserve">           Ямало-Ненецкий авт. округ</t>
  </si>
  <si>
    <t xml:space="preserve">           Тюменская область (без Ханты-Мансийского авт.округа-Югра и Ямало-Ненецкого авт.округа)</t>
  </si>
  <si>
    <t>Сибирский федеральный округ</t>
  </si>
  <si>
    <t>Дальневосточный федеральный округ</t>
  </si>
  <si>
    <t>2017 г</t>
  </si>
  <si>
    <t>ВРП на душу населения 2017 г (руб) уже были поделены на население</t>
  </si>
  <si>
    <t>Инвестиции в основной капитал на душу населения 2017 г (руб)</t>
  </si>
  <si>
    <t>Объем основных фондов на душу населения 2017 г (руб)</t>
  </si>
  <si>
    <t>Коэффициент изобретательной активности 2017 г</t>
  </si>
  <si>
    <t>Внутренние затраты на исследования и разработки в расчете на одного работника 2017 г (руб)</t>
  </si>
  <si>
    <t>Объем отгруженных инновационных товаров, работ и услуг на душу населения 2017 г (руб)</t>
  </si>
  <si>
    <t>Численность постоянного населения на 1 янв 2018 (человек)</t>
  </si>
  <si>
    <t>Численность постоянного населения в среднем за 2017 (человек) врп делили на эту численность</t>
  </si>
  <si>
    <t>2016 г</t>
  </si>
  <si>
    <t>ВРП на душу населения 2016г (руб) уже были поделены на население</t>
  </si>
  <si>
    <t>Инвестиции в основной капитал на душу населения 2016 г (руб)</t>
  </si>
  <si>
    <t>Объем основных фондов на душу населения 2016 г (руб)</t>
  </si>
  <si>
    <t>Коэффициент изобретательной активности 2016 г</t>
  </si>
  <si>
    <t>Внутренние затраты на исследования и разработки в расчете на одного работника 2016 г (руб)</t>
  </si>
  <si>
    <t>Объем отгруженных инновационных товаров, работ и услуг на душу населения 2016 г (руб)</t>
  </si>
  <si>
    <t>Численность постоянного населения на 1 янв 2017 (тыс человек)</t>
  </si>
  <si>
    <t>Численность постоянного населения в среднем за 2016 (тыс человек) врп делили на эту численность</t>
  </si>
  <si>
    <t>2015 г</t>
  </si>
  <si>
    <t>ВРП на душу населения 2015 г (руб) уже были поделены на население</t>
  </si>
  <si>
    <t>Инвестиции в основной капитал на душу населения 2015 г (руб)</t>
  </si>
  <si>
    <t>Объем основных фондов на душу населения 2015 г (руб)</t>
  </si>
  <si>
    <t>Коэффициент изобретательной активности 2015 г</t>
  </si>
  <si>
    <t>Внутренние затраты на исследования и разработки в расчете на одного работника 2015 г (руб)</t>
  </si>
  <si>
    <t>Объем отгруженных инновационных товаров, работ и услуг на душу населения 2015 г (руб)</t>
  </si>
  <si>
    <t>Численность постоянного населения на 1 янв 2016 (тыс человек)</t>
  </si>
  <si>
    <t>Численность постоянного населения в среднем за 2015 (тыс человек) врп делили на эту численность</t>
  </si>
  <si>
    <t>2014 г</t>
  </si>
  <si>
    <t>ВРП на душу населения 2014 г (руб) уже были поделены на население</t>
  </si>
  <si>
    <t>Инвестиции в основной капитал на душу населения 2014 г (руб)</t>
  </si>
  <si>
    <t>Объем основных фондов на душу населения 2014 г (руб)</t>
  </si>
  <si>
    <t>Коэффициент изобретательной активности 2014 г</t>
  </si>
  <si>
    <t>Внутренние затраты на исследования и разработки в расчете на одного работника 2014 г (руб)</t>
  </si>
  <si>
    <t>Объем отгруженных инновационных товаров, работ и услуг на душу населения 2014 г (руб)</t>
  </si>
  <si>
    <t>Численность постоянного населения на 1 янв 2015 (тыс человек)</t>
  </si>
  <si>
    <t>Численность постоянного населения в среднем за 2014 (тыс человек) врп делили на эту численность</t>
  </si>
  <si>
    <t>2013 г</t>
  </si>
  <si>
    <t>ВРП на душу населения 2013 г (руб) уже были поделены на население</t>
  </si>
  <si>
    <t>Инвестиции в основной капитал на душу населения 2013 г (руб)</t>
  </si>
  <si>
    <t>Объем основных фондов на душу населения 2013 г (руб)</t>
  </si>
  <si>
    <t>Коэффициент изобретательной активности 2013 г</t>
  </si>
  <si>
    <t>Внутренние затраты на исследования и разработки в расчете на одного работника 2013 г (руб)</t>
  </si>
  <si>
    <t>Объем отгруженных инновационных товаров, работ и услуг на душу населения 2013 г (руб)</t>
  </si>
  <si>
    <t>Численность постоянного населения на 1 янв 2014 (тыс человек)</t>
  </si>
  <si>
    <t>Численность постоянного населения в среднем за 2013 (тыс человек) врп делили на эту численность</t>
  </si>
  <si>
    <r>
      <t>…</t>
    </r>
    <r>
      <rPr>
        <b/>
        <vertAlign val="superscript"/>
        <sz val="10"/>
        <rFont val="Times New Roman"/>
        <family val="1"/>
        <charset val="204"/>
      </rPr>
      <t>2</t>
    </r>
    <r>
      <rPr>
        <vertAlign val="superscript"/>
        <sz val="10"/>
        <rFont val="Times New Roman"/>
        <family val="1"/>
        <charset val="204"/>
      </rPr>
      <t>)</t>
    </r>
  </si>
  <si>
    <t>2012 г</t>
  </si>
  <si>
    <t>ВРП на душу населения 2012 г (руб) уже были поделены на население</t>
  </si>
  <si>
    <t>Инвестиции в основной капитал на душу населения 2012 г (руб)</t>
  </si>
  <si>
    <t>Объем основных фондов на душу населения 2012 г (руб)</t>
  </si>
  <si>
    <t>Коэффициент изобретательной активности 2012 г</t>
  </si>
  <si>
    <t>Внутренние затраты на исследования и разработки в расчете на одного работника 2012 г (руб)</t>
  </si>
  <si>
    <t>Объем отгруженных инновационных товаров, работ и услуг на душу населения 2012 г (руб)</t>
  </si>
  <si>
    <t>Численность постоянного населения на 1 янв 2013 (тыс человек)</t>
  </si>
  <si>
    <t>Численность постоянного населения в среднем за 2012 (тыс человек) врп делили на эту численность</t>
  </si>
  <si>
    <t>2011 г</t>
  </si>
  <si>
    <t>ВРП на душу населения 2011 г (руб) уже были поделены на население</t>
  </si>
  <si>
    <t>Инвестиции в основной капитал на душу населения 2011 г (руб)</t>
  </si>
  <si>
    <t>Объем основных фондов на душу населения 2011 г (руб)</t>
  </si>
  <si>
    <t>Коэффициент изобретательной активности 2011 г</t>
  </si>
  <si>
    <t>Внутренние затраты на исследования и разработки в расчете на одного работника 2011 г (руб)</t>
  </si>
  <si>
    <t>Объем отгруженных инновационных товаров, работ и услуг на душу населения 2011 г (руб)</t>
  </si>
  <si>
    <t>Численность постоянного населения на 1 янв 2012 (тыс человек)</t>
  </si>
  <si>
    <t>Численность постоянного населения в среднем за 2011 (тыс человек) врп делили на эту численность</t>
  </si>
  <si>
    <t>2021 г</t>
  </si>
  <si>
    <t>ВРП на душу населения 2021 г (руб) уже были поделены на население</t>
  </si>
  <si>
    <t>Инвестиции в основной капитал на душу населения 2021 г (руб)</t>
  </si>
  <si>
    <t>Объем основных фондов на душу населения 2021 г (руб)</t>
  </si>
  <si>
    <t>Коэффициент изобретательной активности 2021 г</t>
  </si>
  <si>
    <t>Внутренние затраты на исследования и разработки в расчете на одного работника 2021 г (руб)</t>
  </si>
  <si>
    <t>Объем отгруженных инновационных товаров, работ и услуг на душу населения 2021 г (руб)</t>
  </si>
  <si>
    <t>Численность постоянного населения на 1 янв 2022 (человек)</t>
  </si>
  <si>
    <t>Численность постоянного населения в среднем за 2021 (человек) врп делили на эту численность</t>
  </si>
  <si>
    <r>
      <t>...</t>
    </r>
    <r>
      <rPr>
        <vertAlign val="superscript"/>
        <sz val="10"/>
        <color indexed="8"/>
        <rFont val="Times New Roman"/>
        <family val="1"/>
        <charset val="204"/>
      </rPr>
      <t>3)</t>
    </r>
  </si>
  <si>
    <r>
      <t>...</t>
    </r>
    <r>
      <rPr>
        <vertAlign val="superscript"/>
        <sz val="10"/>
        <rFont val="Times New Roman"/>
        <family val="1"/>
        <charset val="204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</si>
</sst>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0&quot;  &quot;"/>
    <numFmt numFmtId="167" formatCode="0_ ;\-0\ "/>
  </numFmts>
  <fonts count="3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Arial Cyr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color theme="1"/>
      <name val="Arial Cyr"/>
      <charset val="1"/>
    </font>
    <font>
      <b/>
      <sz val="10"/>
      <name val="Times New Roman"/>
      <family val="1"/>
      <charset val="204"/>
    </font>
    <font>
      <b/>
      <sz val="7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Arial Cyr"/>
    </font>
    <font>
      <sz val="10"/>
      <color rgb="FFFF0000"/>
      <name val="Arial Cyr"/>
    </font>
    <font>
      <sz val="10"/>
      <name val="Arial Cyr"/>
    </font>
    <font>
      <sz val="11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10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28"/>
      <color rgb="FF000000"/>
      <name val="Arial Cyr"/>
      <charset val="204"/>
    </font>
    <font>
      <b/>
      <sz val="28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EBFE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73">
    <xf numFmtId="0" fontId="0" fillId="0" borderId="0" xfId="0"/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vertical="justify"/>
    </xf>
    <xf numFmtId="2" fontId="6" fillId="0" borderId="0" xfId="2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/>
    <xf numFmtId="2" fontId="0" fillId="0" borderId="0" xfId="0" applyNumberFormat="1"/>
    <xf numFmtId="164" fontId="4" fillId="0" borderId="1" xfId="0" applyNumberFormat="1" applyFont="1" applyBorder="1" applyAlignment="1">
      <alignment vertical="justify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justify" vertical="distributed"/>
    </xf>
    <xf numFmtId="0" fontId="4" fillId="0" borderId="4" xfId="0" applyFont="1" applyBorder="1" applyAlignment="1">
      <alignment horizontal="justify" vertical="distributed"/>
    </xf>
    <xf numFmtId="0" fontId="9" fillId="0" borderId="5" xfId="0" applyFont="1" applyBorder="1"/>
    <xf numFmtId="0" fontId="9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/>
    <xf numFmtId="0" fontId="9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165" fontId="11" fillId="0" borderId="2" xfId="0" applyNumberFormat="1" applyFont="1" applyBorder="1" applyAlignment="1">
      <alignment vertical="center"/>
    </xf>
    <xf numFmtId="165" fontId="11" fillId="0" borderId="1" xfId="0" applyNumberFormat="1" applyFont="1" applyBorder="1"/>
    <xf numFmtId="165" fontId="12" fillId="0" borderId="8" xfId="0" applyNumberFormat="1" applyFont="1" applyBorder="1"/>
    <xf numFmtId="165" fontId="12" fillId="0" borderId="9" xfId="0" applyNumberFormat="1" applyFont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165" fontId="12" fillId="0" borderId="12" xfId="0" applyNumberFormat="1" applyFont="1" applyBorder="1"/>
    <xf numFmtId="165" fontId="11" fillId="0" borderId="4" xfId="0" applyNumberFormat="1" applyFont="1" applyBorder="1"/>
    <xf numFmtId="0" fontId="5" fillId="6" borderId="1" xfId="1" applyFont="1" applyFill="1" applyBorder="1" applyAlignment="1">
      <alignment vertical="justify" wrapText="1"/>
    </xf>
    <xf numFmtId="0" fontId="8" fillId="6" borderId="1" xfId="1" applyFont="1" applyFill="1" applyBorder="1" applyAlignment="1">
      <alignment horizontal="left" wrapText="1"/>
    </xf>
    <xf numFmtId="0" fontId="5" fillId="6" borderId="1" xfId="1" applyFont="1" applyFill="1" applyBorder="1" applyAlignment="1">
      <alignment wrapText="1"/>
    </xf>
    <xf numFmtId="0" fontId="0" fillId="6" borderId="0" xfId="0" applyFill="1"/>
    <xf numFmtId="0" fontId="0" fillId="0" borderId="0" xfId="0" applyAlignment="1">
      <alignment wrapText="1"/>
    </xf>
    <xf numFmtId="0" fontId="15" fillId="0" borderId="14" xfId="0" applyFont="1" applyBorder="1"/>
    <xf numFmtId="0" fontId="16" fillId="0" borderId="15" xfId="0" applyFont="1" applyBorder="1"/>
    <xf numFmtId="0" fontId="15" fillId="0" borderId="15" xfId="0" applyFont="1" applyBorder="1"/>
    <xf numFmtId="0" fontId="16" fillId="0" borderId="16" xfId="0" applyFont="1" applyBorder="1"/>
    <xf numFmtId="0" fontId="0" fillId="0" borderId="15" xfId="0" applyBorder="1"/>
    <xf numFmtId="0" fontId="17" fillId="0" borderId="15" xfId="0" applyFont="1" applyBorder="1"/>
    <xf numFmtId="0" fontId="0" fillId="0" borderId="16" xfId="0" applyBorder="1"/>
    <xf numFmtId="0" fontId="16" fillId="0" borderId="17" xfId="0" applyFont="1" applyBorder="1"/>
    <xf numFmtId="0" fontId="17" fillId="0" borderId="17" xfId="0" applyFont="1" applyBorder="1"/>
    <xf numFmtId="0" fontId="0" fillId="0" borderId="17" xfId="0" applyBorder="1"/>
    <xf numFmtId="0" fontId="0" fillId="0" borderId="18" xfId="0" applyBorder="1"/>
    <xf numFmtId="165" fontId="11" fillId="0" borderId="1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" fontId="13" fillId="7" borderId="13" xfId="0" applyNumberFormat="1" applyFont="1" applyFill="1" applyBorder="1" applyAlignment="1">
      <alignment horizontal="right" indent="1"/>
    </xf>
    <xf numFmtId="1" fontId="14" fillId="0" borderId="13" xfId="0" applyNumberFormat="1" applyFont="1" applyBorder="1" applyAlignment="1">
      <alignment horizontal="right" indent="1"/>
    </xf>
    <xf numFmtId="1" fontId="14" fillId="0" borderId="3" xfId="0" applyNumberFormat="1" applyFont="1" applyBorder="1" applyAlignment="1">
      <alignment horizontal="right" indent="1"/>
    </xf>
    <xf numFmtId="0" fontId="18" fillId="2" borderId="0" xfId="0" applyFont="1" applyFill="1" applyAlignment="1">
      <alignment wrapText="1"/>
    </xf>
    <xf numFmtId="2" fontId="19" fillId="8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6" fontId="16" fillId="0" borderId="14" xfId="0" applyNumberFormat="1" applyFont="1" applyBorder="1" applyAlignment="1">
      <alignment horizontal="right" vertical="center"/>
    </xf>
    <xf numFmtId="166" fontId="16" fillId="0" borderId="15" xfId="0" applyNumberFormat="1" applyFont="1" applyBorder="1" applyAlignment="1">
      <alignment horizontal="right" vertical="center"/>
    </xf>
    <xf numFmtId="166" fontId="16" fillId="0" borderId="19" xfId="0" applyNumberFormat="1" applyFont="1" applyBorder="1" applyAlignment="1">
      <alignment horizontal="right" vertical="center"/>
    </xf>
    <xf numFmtId="166" fontId="16" fillId="0" borderId="14" xfId="0" applyNumberFormat="1" applyFont="1" applyBorder="1" applyAlignment="1">
      <alignment horizontal="right"/>
    </xf>
    <xf numFmtId="166" fontId="16" fillId="0" borderId="19" xfId="0" applyNumberFormat="1" applyFont="1" applyBorder="1" applyAlignment="1">
      <alignment horizontal="right"/>
    </xf>
    <xf numFmtId="166" fontId="16" fillId="0" borderId="15" xfId="0" applyNumberFormat="1" applyFont="1" applyBorder="1" applyAlignment="1">
      <alignment horizontal="right"/>
    </xf>
    <xf numFmtId="166" fontId="16" fillId="0" borderId="20" xfId="0" applyNumberFormat="1" applyFont="1" applyBorder="1" applyAlignment="1">
      <alignment horizontal="right"/>
    </xf>
    <xf numFmtId="166" fontId="0" fillId="0" borderId="17" xfId="0" applyNumberFormat="1" applyBorder="1"/>
    <xf numFmtId="166" fontId="0" fillId="0" borderId="20" xfId="0" applyNumberFormat="1" applyBorder="1"/>
    <xf numFmtId="166" fontId="0" fillId="0" borderId="20" xfId="0" applyNumberFormat="1" applyBorder="1" applyAlignment="1">
      <alignment vertical="center"/>
    </xf>
    <xf numFmtId="166" fontId="0" fillId="0" borderId="21" xfId="0" applyNumberFormat="1" applyBorder="1" applyAlignment="1">
      <alignment vertical="center"/>
    </xf>
    <xf numFmtId="166" fontId="0" fillId="0" borderId="15" xfId="0" applyNumberFormat="1" applyBorder="1"/>
    <xf numFmtId="166" fontId="0" fillId="0" borderId="14" xfId="0" applyNumberFormat="1" applyBorder="1"/>
    <xf numFmtId="166" fontId="0" fillId="0" borderId="14" xfId="0" applyNumberFormat="1" applyBorder="1" applyAlignment="1">
      <alignment vertical="center"/>
    </xf>
    <xf numFmtId="166" fontId="0" fillId="0" borderId="19" xfId="0" applyNumberFormat="1" applyBorder="1" applyAlignment="1">
      <alignment vertical="center"/>
    </xf>
    <xf numFmtId="1" fontId="20" fillId="9" borderId="22" xfId="0" applyNumberFormat="1" applyFont="1" applyFill="1" applyBorder="1" applyAlignment="1">
      <alignment horizontal="right" indent="1"/>
    </xf>
    <xf numFmtId="1" fontId="21" fillId="0" borderId="22" xfId="0" applyNumberFormat="1" applyFont="1" applyBorder="1" applyAlignment="1">
      <alignment horizontal="right" indent="1"/>
    </xf>
    <xf numFmtId="1" fontId="13" fillId="7" borderId="23" xfId="0" applyNumberFormat="1" applyFont="1" applyFill="1" applyBorder="1" applyAlignment="1">
      <alignment horizontal="right" indent="1"/>
    </xf>
    <xf numFmtId="1" fontId="21" fillId="0" borderId="24" xfId="0" applyNumberFormat="1" applyFont="1" applyBorder="1" applyAlignment="1">
      <alignment horizontal="right" indent="1"/>
    </xf>
    <xf numFmtId="0" fontId="16" fillId="0" borderId="14" xfId="0" applyFont="1" applyBorder="1"/>
    <xf numFmtId="0" fontId="0" fillId="0" borderId="14" xfId="0" applyBorder="1"/>
    <xf numFmtId="0" fontId="0" fillId="0" borderId="20" xfId="0" applyBorder="1"/>
    <xf numFmtId="1" fontId="14" fillId="0" borderId="13" xfId="3" quotePrefix="1" applyNumberFormat="1" applyFont="1" applyBorder="1" applyAlignment="1">
      <alignment horizontal="right" wrapText="1" indent="1"/>
    </xf>
    <xf numFmtId="1" fontId="14" fillId="0" borderId="3" xfId="3" quotePrefix="1" applyNumberFormat="1" applyFont="1" applyBorder="1" applyAlignment="1">
      <alignment horizontal="right" wrapText="1" indent="1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/>
    <xf numFmtId="3" fontId="10" fillId="0" borderId="1" xfId="0" applyNumberFormat="1" applyFont="1" applyBorder="1" applyAlignment="1">
      <alignment horizontal="right" vertical="center" wrapText="1"/>
    </xf>
    <xf numFmtId="164" fontId="24" fillId="8" borderId="1" xfId="0" applyNumberFormat="1" applyFont="1" applyFill="1" applyBorder="1"/>
    <xf numFmtId="164" fontId="25" fillId="0" borderId="1" xfId="0" applyNumberFormat="1" applyFont="1" applyBorder="1"/>
    <xf numFmtId="0" fontId="25" fillId="0" borderId="1" xfId="0" applyFont="1" applyBorder="1"/>
    <xf numFmtId="164" fontId="24" fillId="8" borderId="1" xfId="0" applyNumberFormat="1" applyFont="1" applyFill="1" applyBorder="1" applyAlignment="1">
      <alignment horizontal="right"/>
    </xf>
    <xf numFmtId="164" fontId="26" fillId="0" borderId="1" xfId="0" applyNumberFormat="1" applyFont="1" applyBorder="1" applyAlignment="1">
      <alignment horizontal="right"/>
    </xf>
    <xf numFmtId="164" fontId="25" fillId="0" borderId="1" xfId="3" applyNumberFormat="1" applyFont="1" applyBorder="1"/>
    <xf numFmtId="164" fontId="27" fillId="8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 wrapText="1"/>
    </xf>
    <xf numFmtId="0" fontId="19" fillId="10" borderId="3" xfId="0" applyFont="1" applyFill="1" applyBorder="1" applyAlignment="1">
      <alignment wrapText="1"/>
    </xf>
    <xf numFmtId="0" fontId="19" fillId="10" borderId="1" xfId="0" applyFont="1" applyFill="1" applyBorder="1" applyAlignment="1">
      <alignment wrapText="1"/>
    </xf>
    <xf numFmtId="165" fontId="4" fillId="0" borderId="1" xfId="0" applyNumberFormat="1" applyFont="1" applyBorder="1" applyAlignment="1">
      <alignment horizontal="right" wrapText="1" indent="1"/>
    </xf>
    <xf numFmtId="165" fontId="28" fillId="0" borderId="1" xfId="0" applyNumberFormat="1" applyFont="1" applyBorder="1" applyAlignment="1">
      <alignment horizontal="right" wrapText="1" indent="1"/>
    </xf>
    <xf numFmtId="164" fontId="4" fillId="0" borderId="1" xfId="0" applyNumberFormat="1" applyFont="1" applyBorder="1" applyAlignment="1">
      <alignment horizontal="right" indent="1"/>
    </xf>
    <xf numFmtId="165" fontId="4" fillId="0" borderId="25" xfId="0" applyNumberFormat="1" applyFont="1" applyBorder="1" applyAlignment="1">
      <alignment horizontal="right" wrapText="1" indent="1"/>
    </xf>
    <xf numFmtId="165" fontId="19" fillId="11" borderId="1" xfId="0" applyNumberFormat="1" applyFont="1" applyFill="1" applyBorder="1" applyAlignment="1">
      <alignment horizontal="right" wrapText="1" indent="1"/>
    </xf>
    <xf numFmtId="165" fontId="4" fillId="0" borderId="3" xfId="0" applyNumberFormat="1" applyFont="1" applyBorder="1" applyAlignment="1">
      <alignment horizontal="right" wrapText="1" indent="1"/>
    </xf>
    <xf numFmtId="0" fontId="31" fillId="0" borderId="0" xfId="0" applyFont="1" applyAlignment="1">
      <alignment wrapText="1"/>
    </xf>
    <xf numFmtId="165" fontId="19" fillId="11" borderId="1" xfId="0" applyNumberFormat="1" applyFont="1" applyFill="1" applyBorder="1" applyAlignment="1">
      <alignment horizontal="right" indent="1"/>
    </xf>
    <xf numFmtId="0" fontId="10" fillId="2" borderId="5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10" fillId="3" borderId="7" xfId="0" applyFont="1" applyFill="1" applyBorder="1" applyAlignment="1">
      <alignment horizontal="left" wrapText="1"/>
    </xf>
    <xf numFmtId="0" fontId="10" fillId="4" borderId="6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0" fillId="4" borderId="7" xfId="0" applyFont="1" applyFill="1" applyBorder="1" applyAlignment="1">
      <alignment wrapText="1"/>
    </xf>
    <xf numFmtId="0" fontId="10" fillId="4" borderId="7" xfId="0" applyFont="1" applyFill="1" applyBorder="1" applyAlignment="1">
      <alignment horizontal="left" wrapText="1"/>
    </xf>
    <xf numFmtId="0" fontId="10" fillId="5" borderId="7" xfId="0" applyFont="1" applyFill="1" applyBorder="1" applyAlignment="1">
      <alignment horizontal="left" wrapText="1"/>
    </xf>
    <xf numFmtId="0" fontId="10" fillId="5" borderId="5" xfId="0" applyFont="1" applyFill="1" applyBorder="1" applyAlignment="1">
      <alignment wrapText="1"/>
    </xf>
    <xf numFmtId="0" fontId="10" fillId="5" borderId="7" xfId="0" applyFont="1" applyFill="1" applyBorder="1" applyAlignment="1">
      <alignment wrapText="1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left"/>
    </xf>
    <xf numFmtId="165" fontId="12" fillId="0" borderId="26" xfId="0" applyNumberFormat="1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165" fontId="12" fillId="0" borderId="28" xfId="0" applyNumberFormat="1" applyFont="1" applyBorder="1" applyAlignment="1">
      <alignment horizontal="center" vertical="center"/>
    </xf>
    <xf numFmtId="165" fontId="12" fillId="0" borderId="29" xfId="0" applyNumberFormat="1" applyFont="1" applyBorder="1" applyAlignment="1">
      <alignment horizontal="center" vertical="center"/>
    </xf>
    <xf numFmtId="165" fontId="12" fillId="0" borderId="30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32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" fontId="21" fillId="0" borderId="13" xfId="0" applyNumberFormat="1" applyFont="1" applyBorder="1" applyAlignment="1">
      <alignment horizontal="right" indent="1"/>
    </xf>
    <xf numFmtId="1" fontId="13" fillId="7" borderId="33" xfId="0" applyNumberFormat="1" applyFont="1" applyFill="1" applyBorder="1" applyAlignment="1">
      <alignment horizontal="right" indent="1"/>
    </xf>
    <xf numFmtId="1" fontId="21" fillId="0" borderId="3" xfId="0" applyNumberFormat="1" applyFont="1" applyBorder="1" applyAlignment="1">
      <alignment horizontal="right" indent="1"/>
    </xf>
    <xf numFmtId="167" fontId="20" fillId="9" borderId="13" xfId="4" applyNumberFormat="1" applyFont="1" applyFill="1" applyBorder="1" applyAlignment="1">
      <alignment horizontal="right" indent="1"/>
    </xf>
    <xf numFmtId="167" fontId="21" fillId="0" borderId="13" xfId="4" applyNumberFormat="1" applyFont="1" applyBorder="1" applyAlignment="1">
      <alignment horizontal="right" indent="1"/>
    </xf>
    <xf numFmtId="167" fontId="13" fillId="9" borderId="13" xfId="0" applyNumberFormat="1" applyFont="1" applyFill="1" applyBorder="1" applyAlignment="1">
      <alignment horizontal="right" indent="1"/>
    </xf>
    <xf numFmtId="167" fontId="21" fillId="0" borderId="3" xfId="4" applyNumberFormat="1" applyFont="1" applyBorder="1" applyAlignment="1">
      <alignment horizontal="right" indent="1"/>
    </xf>
    <xf numFmtId="167" fontId="14" fillId="0" borderId="13" xfId="0" applyNumberFormat="1" applyFont="1" applyBorder="1" applyAlignment="1">
      <alignment horizontal="right" indent="1"/>
    </xf>
    <xf numFmtId="167" fontId="14" fillId="0" borderId="3" xfId="0" applyNumberFormat="1" applyFont="1" applyBorder="1" applyAlignment="1">
      <alignment horizontal="right" indent="1"/>
    </xf>
    <xf numFmtId="167" fontId="13" fillId="9" borderId="22" xfId="0" applyNumberFormat="1" applyFont="1" applyFill="1" applyBorder="1" applyAlignment="1">
      <alignment horizontal="right" indent="1"/>
    </xf>
    <xf numFmtId="167" fontId="14" fillId="0" borderId="22" xfId="0" applyNumberFormat="1" applyFont="1" applyBorder="1" applyAlignment="1">
      <alignment horizontal="right" indent="1"/>
    </xf>
    <xf numFmtId="167" fontId="13" fillId="9" borderId="0" xfId="0" applyNumberFormat="1" applyFont="1" applyFill="1" applyAlignment="1">
      <alignment horizontal="right" indent="1"/>
    </xf>
    <xf numFmtId="167" fontId="14" fillId="0" borderId="0" xfId="0" applyNumberFormat="1" applyFont="1" applyAlignment="1">
      <alignment horizontal="right" indent="1"/>
    </xf>
    <xf numFmtId="167" fontId="14" fillId="0" borderId="34" xfId="0" applyNumberFormat="1" applyFont="1" applyBorder="1" applyAlignment="1">
      <alignment horizontal="right" indent="1"/>
    </xf>
    <xf numFmtId="167" fontId="14" fillId="0" borderId="13" xfId="4" applyNumberFormat="1" applyFont="1" applyBorder="1" applyAlignment="1">
      <alignment horizontal="right" indent="1"/>
    </xf>
    <xf numFmtId="167" fontId="13" fillId="9" borderId="13" xfId="4" applyNumberFormat="1" applyFont="1" applyFill="1" applyBorder="1" applyAlignment="1">
      <alignment horizontal="right" indent="1"/>
    </xf>
    <xf numFmtId="167" fontId="14" fillId="0" borderId="3" xfId="4" applyNumberFormat="1" applyFont="1" applyBorder="1" applyAlignment="1">
      <alignment horizontal="right" indent="1"/>
    </xf>
    <xf numFmtId="1" fontId="33" fillId="7" borderId="13" xfId="0" applyNumberFormat="1" applyFont="1" applyFill="1" applyBorder="1" applyAlignment="1">
      <alignment horizontal="right" wrapText="1" indent="1" shrinkToFit="1"/>
    </xf>
    <xf numFmtId="1" fontId="14" fillId="0" borderId="13" xfId="0" applyNumberFormat="1" applyFont="1" applyBorder="1" applyAlignment="1">
      <alignment horizontal="right" wrapText="1" indent="1" shrinkToFit="1"/>
    </xf>
    <xf numFmtId="1" fontId="13" fillId="7" borderId="13" xfId="0" applyNumberFormat="1" applyFont="1" applyFill="1" applyBorder="1" applyAlignment="1">
      <alignment horizontal="right" wrapText="1" indent="1" shrinkToFit="1"/>
    </xf>
    <xf numFmtId="1" fontId="13" fillId="7" borderId="13" xfId="3" quotePrefix="1" applyNumberFormat="1" applyFont="1" applyFill="1" applyBorder="1" applyAlignment="1">
      <alignment horizontal="right" wrapText="1" indent="1"/>
    </xf>
    <xf numFmtId="1" fontId="14" fillId="0" borderId="3" xfId="0" applyNumberFormat="1" applyFont="1" applyBorder="1" applyAlignment="1">
      <alignment horizontal="right" wrapText="1" indent="1" shrinkToFit="1"/>
    </xf>
    <xf numFmtId="165" fontId="12" fillId="0" borderId="26" xfId="0" applyNumberFormat="1" applyFont="1" applyBorder="1"/>
    <xf numFmtId="165" fontId="12" fillId="0" borderId="27" xfId="0" applyNumberFormat="1" applyFont="1" applyBorder="1"/>
    <xf numFmtId="165" fontId="12" fillId="0" borderId="28" xfId="0" applyNumberFormat="1" applyFont="1" applyBorder="1"/>
    <xf numFmtId="164" fontId="25" fillId="0" borderId="1" xfId="0" applyNumberFormat="1" applyFont="1" applyBorder="1" applyAlignment="1">
      <alignment horizontal="right" wrapText="1"/>
    </xf>
    <xf numFmtId="164" fontId="25" fillId="0" borderId="1" xfId="0" applyNumberFormat="1" applyFont="1" applyBorder="1" applyAlignment="1">
      <alignment horizontal="right"/>
    </xf>
    <xf numFmtId="164" fontId="27" fillId="8" borderId="1" xfId="0" applyNumberFormat="1" applyFont="1" applyFill="1" applyBorder="1"/>
    <xf numFmtId="164" fontId="26" fillId="0" borderId="1" xfId="0" applyNumberFormat="1" applyFont="1" applyBorder="1"/>
    <xf numFmtId="0" fontId="19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9" fillId="8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0" fillId="0" borderId="19" xfId="0" applyBorder="1"/>
    <xf numFmtId="0" fontId="17" fillId="0" borderId="14" xfId="0" applyFont="1" applyBorder="1"/>
    <xf numFmtId="3" fontId="11" fillId="0" borderId="1" xfId="2" applyNumberFormat="1" applyFont="1" applyBorder="1" applyAlignment="1">
      <alignment horizontal="right" vertical="center"/>
    </xf>
    <xf numFmtId="3" fontId="12" fillId="0" borderId="1" xfId="2" applyNumberFormat="1" applyFont="1" applyBorder="1" applyAlignment="1">
      <alignment horizontal="right" vertical="center"/>
    </xf>
    <xf numFmtId="3" fontId="11" fillId="0" borderId="1" xfId="2" applyNumberFormat="1" applyFont="1" applyBorder="1" applyAlignment="1">
      <alignment vertical="center"/>
    </xf>
    <xf numFmtId="3" fontId="12" fillId="0" borderId="1" xfId="2" applyNumberFormat="1" applyFont="1" applyBorder="1"/>
    <xf numFmtId="3" fontId="12" fillId="0" borderId="1" xfId="2" applyNumberFormat="1" applyFont="1" applyBorder="1" applyAlignment="1">
      <alignment vertical="center"/>
    </xf>
    <xf numFmtId="3" fontId="9" fillId="0" borderId="1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indent="1"/>
    </xf>
    <xf numFmtId="165" fontId="4" fillId="0" borderId="25" xfId="0" applyNumberFormat="1" applyFont="1" applyBorder="1" applyAlignment="1">
      <alignment horizontal="right" indent="1"/>
    </xf>
    <xf numFmtId="164" fontId="28" fillId="0" borderId="1" xfId="0" applyNumberFormat="1" applyFont="1" applyBorder="1" applyAlignment="1">
      <alignment horizontal="right" indent="1"/>
    </xf>
    <xf numFmtId="0" fontId="19" fillId="8" borderId="2" xfId="0" applyFont="1" applyFill="1" applyBorder="1" applyAlignment="1">
      <alignment wrapText="1"/>
    </xf>
    <xf numFmtId="0" fontId="4" fillId="12" borderId="1" xfId="0" applyFont="1" applyFill="1" applyBorder="1" applyAlignment="1">
      <alignment horizontal="right" wrapText="1"/>
    </xf>
    <xf numFmtId="0" fontId="4" fillId="6" borderId="2" xfId="0" applyFont="1" applyFill="1" applyBorder="1" applyAlignment="1">
      <alignment wrapText="1"/>
    </xf>
    <xf numFmtId="0" fontId="19" fillId="8" borderId="4" xfId="0" applyFont="1" applyFill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19" fillId="8" borderId="35" xfId="0" applyFont="1" applyFill="1" applyBorder="1" applyAlignment="1">
      <alignment wrapText="1"/>
    </xf>
    <xf numFmtId="0" fontId="4" fillId="0" borderId="35" xfId="0" applyFont="1" applyBorder="1" applyAlignment="1">
      <alignment wrapText="1"/>
    </xf>
    <xf numFmtId="0" fontId="19" fillId="8" borderId="4" xfId="0" applyFont="1" applyFill="1" applyBorder="1" applyAlignment="1">
      <alignment horizontal="right" wrapText="1"/>
    </xf>
    <xf numFmtId="0" fontId="4" fillId="12" borderId="4" xfId="0" applyFont="1" applyFill="1" applyBorder="1" applyAlignment="1">
      <alignment horizontal="right" wrapText="1"/>
    </xf>
    <xf numFmtId="49" fontId="4" fillId="13" borderId="36" xfId="0" applyNumberFormat="1" applyFont="1" applyFill="1" applyBorder="1" applyAlignment="1">
      <alignment vertical="justify"/>
    </xf>
    <xf numFmtId="49" fontId="4" fillId="13" borderId="37" xfId="0" applyNumberFormat="1" applyFont="1" applyFill="1" applyBorder="1" applyAlignment="1">
      <alignment vertical="justify"/>
    </xf>
    <xf numFmtId="164" fontId="4" fillId="13" borderId="37" xfId="0" applyNumberFormat="1" applyFont="1" applyFill="1" applyBorder="1" applyAlignment="1">
      <alignment vertical="justify"/>
    </xf>
    <xf numFmtId="0" fontId="4" fillId="13" borderId="37" xfId="0" applyFont="1" applyFill="1" applyBorder="1" applyAlignment="1">
      <alignment horizontal="justify" vertical="distributed"/>
    </xf>
    <xf numFmtId="0" fontId="4" fillId="13" borderId="38" xfId="0" applyFont="1" applyFill="1" applyBorder="1" applyAlignment="1">
      <alignment horizontal="justify" vertical="distributed"/>
    </xf>
    <xf numFmtId="2" fontId="6" fillId="0" borderId="39" xfId="2" applyNumberFormat="1" applyFont="1" applyBorder="1" applyAlignment="1">
      <alignment horizontal="right" wrapText="1"/>
    </xf>
    <xf numFmtId="2" fontId="0" fillId="0" borderId="40" xfId="0" applyNumberFormat="1" applyBorder="1"/>
    <xf numFmtId="2" fontId="6" fillId="0" borderId="41" xfId="2" applyNumberFormat="1" applyFont="1" applyBorder="1" applyAlignment="1">
      <alignment horizontal="right" wrapText="1"/>
    </xf>
    <xf numFmtId="2" fontId="4" fillId="0" borderId="42" xfId="0" applyNumberFormat="1" applyFont="1" applyBorder="1" applyAlignment="1">
      <alignment horizontal="right" wrapText="1"/>
    </xf>
    <xf numFmtId="2" fontId="4" fillId="0" borderId="42" xfId="0" applyNumberFormat="1" applyFont="1" applyBorder="1"/>
    <xf numFmtId="2" fontId="4" fillId="0" borderId="43" xfId="0" applyNumberFormat="1" applyFont="1" applyBorder="1" applyAlignment="1">
      <alignment horizontal="center"/>
    </xf>
    <xf numFmtId="2" fontId="0" fillId="0" borderId="42" xfId="0" applyNumberFormat="1" applyBorder="1"/>
    <xf numFmtId="2" fontId="0" fillId="0" borderId="44" xfId="0" applyNumberFormat="1" applyBorder="1"/>
    <xf numFmtId="0" fontId="5" fillId="4" borderId="4" xfId="1" applyFont="1" applyFill="1" applyBorder="1" applyAlignment="1">
      <alignment vertical="justify" wrapText="1"/>
    </xf>
    <xf numFmtId="0" fontId="5" fillId="5" borderId="4" xfId="1" applyFont="1" applyFill="1" applyBorder="1" applyAlignment="1">
      <alignment vertical="justify" wrapText="1"/>
    </xf>
    <xf numFmtId="0" fontId="5" fillId="2" borderId="4" xfId="1" applyFont="1" applyFill="1" applyBorder="1" applyAlignment="1">
      <alignment vertical="justify" wrapText="1"/>
    </xf>
    <xf numFmtId="0" fontId="8" fillId="4" borderId="4" xfId="1" applyFont="1" applyFill="1" applyBorder="1" applyAlignment="1">
      <alignment horizontal="left" wrapText="1"/>
    </xf>
    <xf numFmtId="0" fontId="5" fillId="5" borderId="4" xfId="1" applyFont="1" applyFill="1" applyBorder="1" applyAlignment="1">
      <alignment wrapText="1"/>
    </xf>
    <xf numFmtId="0" fontId="5" fillId="4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2" fontId="4" fillId="0" borderId="0" xfId="0" applyNumberFormat="1" applyFont="1" applyAlignment="1">
      <alignment horizontal="center"/>
    </xf>
    <xf numFmtId="49" fontId="4" fillId="13" borderId="45" xfId="0" applyNumberFormat="1" applyFont="1" applyFill="1" applyBorder="1" applyAlignment="1">
      <alignment vertical="justify"/>
    </xf>
    <xf numFmtId="49" fontId="4" fillId="13" borderId="46" xfId="0" applyNumberFormat="1" applyFont="1" applyFill="1" applyBorder="1" applyAlignment="1">
      <alignment vertical="justify"/>
    </xf>
    <xf numFmtId="164" fontId="4" fillId="13" borderId="46" xfId="0" applyNumberFormat="1" applyFont="1" applyFill="1" applyBorder="1" applyAlignment="1">
      <alignment vertical="justify"/>
    </xf>
    <xf numFmtId="0" fontId="4" fillId="13" borderId="46" xfId="0" applyFont="1" applyFill="1" applyBorder="1" applyAlignment="1">
      <alignment horizontal="justify" vertical="distributed"/>
    </xf>
    <xf numFmtId="0" fontId="4" fillId="13" borderId="47" xfId="0" applyFont="1" applyFill="1" applyBorder="1" applyAlignment="1">
      <alignment horizontal="justify" vertical="distributed"/>
    </xf>
    <xf numFmtId="2" fontId="6" fillId="0" borderId="48" xfId="2" applyNumberFormat="1" applyFont="1" applyBorder="1" applyAlignment="1">
      <alignment horizontal="right" wrapText="1"/>
    </xf>
    <xf numFmtId="2" fontId="4" fillId="0" borderId="49" xfId="0" applyNumberFormat="1" applyFont="1" applyBorder="1" applyAlignment="1">
      <alignment horizontal="right" wrapText="1"/>
    </xf>
    <xf numFmtId="2" fontId="4" fillId="0" borderId="49" xfId="0" applyNumberFormat="1" applyFont="1" applyBorder="1"/>
    <xf numFmtId="2" fontId="4" fillId="0" borderId="49" xfId="0" applyNumberFormat="1" applyFont="1" applyBorder="1" applyAlignment="1">
      <alignment horizontal="center"/>
    </xf>
    <xf numFmtId="2" fontId="0" fillId="0" borderId="49" xfId="0" applyNumberFormat="1" applyBorder="1"/>
    <xf numFmtId="2" fontId="0" fillId="0" borderId="50" xfId="0" applyNumberFormat="1" applyBorder="1"/>
    <xf numFmtId="2" fontId="4" fillId="0" borderId="42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5" xfId="0" applyFont="1" applyBorder="1" applyAlignment="1">
      <alignment wrapText="1"/>
    </xf>
    <xf numFmtId="0" fontId="10" fillId="0" borderId="5" xfId="0" applyFont="1" applyBorder="1"/>
    <xf numFmtId="0" fontId="10" fillId="5" borderId="5" xfId="0" applyFont="1" applyFill="1" applyBorder="1"/>
    <xf numFmtId="0" fontId="10" fillId="5" borderId="5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5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3" borderId="5" xfId="0" applyFont="1" applyFill="1" applyBorder="1" applyAlignment="1">
      <alignment horizontal="left" wrapText="1"/>
    </xf>
    <xf numFmtId="165" fontId="11" fillId="0" borderId="13" xfId="0" applyNumberFormat="1" applyFont="1" applyBorder="1" applyAlignment="1">
      <alignment vertical="center"/>
    </xf>
    <xf numFmtId="165" fontId="11" fillId="0" borderId="39" xfId="0" applyNumberFormat="1" applyFont="1" applyBorder="1" applyAlignment="1">
      <alignment horizontal="center" vertical="center"/>
    </xf>
    <xf numFmtId="165" fontId="12" fillId="0" borderId="39" xfId="0" applyNumberFormat="1" applyFont="1" applyBorder="1" applyAlignment="1">
      <alignment horizontal="center" vertical="center"/>
    </xf>
    <xf numFmtId="165" fontId="12" fillId="0" borderId="41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49" fontId="4" fillId="13" borderId="51" xfId="0" applyNumberFormat="1" applyFont="1" applyFill="1" applyBorder="1" applyAlignment="1">
      <alignment vertical="justify"/>
    </xf>
    <xf numFmtId="164" fontId="4" fillId="13" borderId="51" xfId="0" applyNumberFormat="1" applyFont="1" applyFill="1" applyBorder="1" applyAlignment="1">
      <alignment vertical="justify"/>
    </xf>
    <xf numFmtId="0" fontId="4" fillId="13" borderId="51" xfId="0" applyFont="1" applyFill="1" applyBorder="1" applyAlignment="1">
      <alignment horizontal="justify" vertical="distributed"/>
    </xf>
    <xf numFmtId="165" fontId="11" fillId="0" borderId="52" xfId="0" applyNumberFormat="1" applyFont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165" fontId="12" fillId="0" borderId="54" xfId="0" applyNumberFormat="1" applyFont="1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/>
    </xf>
    <xf numFmtId="165" fontId="12" fillId="0" borderId="56" xfId="0" applyNumberFormat="1" applyFont="1" applyBorder="1" applyAlignment="1">
      <alignment horizontal="center" vertical="center"/>
    </xf>
    <xf numFmtId="165" fontId="12" fillId="0" borderId="57" xfId="0" applyNumberFormat="1" applyFont="1" applyBorder="1" applyAlignment="1">
      <alignment horizontal="center" vertical="center"/>
    </xf>
    <xf numFmtId="165" fontId="11" fillId="0" borderId="58" xfId="0" applyNumberFormat="1" applyFont="1" applyBorder="1" applyAlignment="1">
      <alignment horizontal="center" vertical="center"/>
    </xf>
    <xf numFmtId="165" fontId="12" fillId="0" borderId="59" xfId="0" applyNumberFormat="1" applyFont="1" applyBorder="1" applyAlignment="1">
      <alignment horizontal="center" vertical="center"/>
    </xf>
    <xf numFmtId="165" fontId="11" fillId="0" borderId="60" xfId="0" applyNumberFormat="1" applyFont="1" applyBorder="1" applyAlignment="1">
      <alignment horizontal="center" vertical="center"/>
    </xf>
    <xf numFmtId="0" fontId="0" fillId="0" borderId="21" xfId="0" applyBorder="1"/>
    <xf numFmtId="2" fontId="4" fillId="0" borderId="39" xfId="0" applyNumberFormat="1" applyFont="1" applyBorder="1" applyAlignment="1">
      <alignment horizontal="right" wrapText="1"/>
    </xf>
    <xf numFmtId="2" fontId="6" fillId="0" borderId="0" xfId="0" applyNumberFormat="1" applyFont="1" applyAlignment="1">
      <alignment horizontal="right" wrapText="1"/>
    </xf>
    <xf numFmtId="2" fontId="4" fillId="0" borderId="41" xfId="0" applyNumberFormat="1" applyFont="1" applyBorder="1" applyAlignment="1">
      <alignment horizontal="right" wrapText="1"/>
    </xf>
    <xf numFmtId="2" fontId="6" fillId="0" borderId="42" xfId="0" applyNumberFormat="1" applyFont="1" applyBorder="1" applyAlignment="1">
      <alignment horizontal="right" wrapText="1"/>
    </xf>
    <xf numFmtId="0" fontId="32" fillId="5" borderId="4" xfId="1" applyFont="1" applyFill="1" applyBorder="1" applyAlignment="1">
      <alignment vertical="justify" wrapText="1"/>
    </xf>
    <xf numFmtId="0" fontId="8" fillId="6" borderId="4" xfId="1" applyFont="1" applyFill="1" applyBorder="1" applyAlignment="1">
      <alignment horizontal="left" wrapText="1" indent="1"/>
    </xf>
    <xf numFmtId="0" fontId="5" fillId="6" borderId="4" xfId="1" applyFont="1" applyFill="1" applyBorder="1" applyAlignment="1">
      <alignment horizontal="left" wrapText="1"/>
    </xf>
    <xf numFmtId="165" fontId="11" fillId="0" borderId="52" xfId="0" applyNumberFormat="1" applyFont="1" applyBorder="1"/>
    <xf numFmtId="165" fontId="12" fillId="0" borderId="53" xfId="0" applyNumberFormat="1" applyFont="1" applyBorder="1"/>
    <xf numFmtId="165" fontId="12" fillId="0" borderId="54" xfId="0" applyNumberFormat="1" applyFont="1" applyBorder="1"/>
    <xf numFmtId="165" fontId="12" fillId="0" borderId="55" xfId="0" applyNumberFormat="1" applyFont="1" applyBorder="1"/>
    <xf numFmtId="165" fontId="12" fillId="0" borderId="56" xfId="0" applyNumberFormat="1" applyFont="1" applyBorder="1"/>
    <xf numFmtId="165" fontId="12" fillId="0" borderId="57" xfId="0" applyNumberFormat="1" applyFont="1" applyBorder="1"/>
    <xf numFmtId="165" fontId="11" fillId="0" borderId="58" xfId="0" applyNumberFormat="1" applyFont="1" applyBorder="1"/>
    <xf numFmtId="165" fontId="12" fillId="0" borderId="59" xfId="0" applyNumberFormat="1" applyFont="1" applyBorder="1"/>
    <xf numFmtId="0" fontId="15" fillId="0" borderId="20" xfId="0" applyFont="1" applyBorder="1"/>
    <xf numFmtId="0" fontId="15" fillId="0" borderId="17" xfId="0" applyFont="1" applyBorder="1"/>
    <xf numFmtId="0" fontId="16" fillId="0" borderId="18" xfId="0" applyFont="1" applyBorder="1"/>
    <xf numFmtId="165" fontId="12" fillId="0" borderId="61" xfId="0" applyNumberFormat="1" applyFont="1" applyBorder="1" applyAlignment="1">
      <alignment horizontal="center" vertical="center"/>
    </xf>
    <xf numFmtId="165" fontId="12" fillId="0" borderId="62" xfId="0" applyNumberFormat="1" applyFont="1" applyBorder="1" applyAlignment="1">
      <alignment horizontal="center" vertical="center"/>
    </xf>
    <xf numFmtId="165" fontId="12" fillId="0" borderId="63" xfId="0" applyNumberFormat="1" applyFont="1" applyBorder="1" applyAlignment="1">
      <alignment horizontal="center" vertical="center"/>
    </xf>
    <xf numFmtId="165" fontId="12" fillId="0" borderId="64" xfId="0" applyNumberFormat="1" applyFont="1" applyBorder="1" applyAlignment="1">
      <alignment horizontal="center" vertical="center"/>
    </xf>
    <xf numFmtId="165" fontId="12" fillId="0" borderId="65" xfId="0" applyNumberFormat="1" applyFont="1" applyBorder="1" applyAlignment="1">
      <alignment horizontal="center" vertical="center"/>
    </xf>
    <xf numFmtId="165" fontId="12" fillId="0" borderId="66" xfId="0" applyNumberFormat="1" applyFont="1" applyBorder="1" applyAlignment="1">
      <alignment horizontal="center" vertical="center"/>
    </xf>
    <xf numFmtId="2" fontId="4" fillId="0" borderId="67" xfId="0" applyNumberFormat="1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</cellXfs>
  <cellStyles count="6">
    <cellStyle name="Normal" xfId="3" xr:uid="{39AB89D0-A027-46B9-A481-C416FDE44D7C}"/>
    <cellStyle name="Обычный" xfId="0" builtinId="0"/>
    <cellStyle name="Обычный 2" xfId="1" xr:uid="{00000000-0005-0000-0000-000001000000}"/>
    <cellStyle name="Обычный_Лист1" xfId="2" xr:uid="{00000000-0005-0000-0000-000002000000}"/>
    <cellStyle name="Обычный_наличие на конец" xfId="5" xr:uid="{6FBF7D12-B289-48F3-81D1-4C55FEF7C21B}"/>
    <cellStyle name="Финансовый" xfId="4" builtinId="3"/>
  </cellStyles>
  <dxfs count="0"/>
  <tableStyles count="0" defaultTableStyle="TableStyleMedium2" defaultPivotStyle="PivotStyleLight16"/>
  <colors>
    <mruColors>
      <color rgb="FFDEB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pane xSplit="1" topLeftCell="B61" activePane="topRight" state="frozen"/>
      <selection pane="topRight" activeCell="A70" sqref="A70"/>
    </sheetView>
  </sheetViews>
  <sheetFormatPr defaultRowHeight="12.75"/>
  <cols>
    <col min="1" max="1" width="44.28515625" customWidth="1"/>
    <col min="2" max="2" width="15" customWidth="1"/>
    <col min="3" max="3" width="17.140625" customWidth="1"/>
    <col min="4" max="4" width="19.85546875" customWidth="1"/>
    <col min="5" max="5" width="23.42578125" customWidth="1"/>
    <col min="6" max="7" width="24.85546875" customWidth="1"/>
    <col min="8" max="8" width="13.7109375" customWidth="1"/>
    <col min="9" max="9" width="20.42578125" customWidth="1"/>
    <col min="10" max="10" width="25.28515625" customWidth="1"/>
    <col min="11" max="11" width="15.7109375" customWidth="1"/>
    <col min="12" max="12" width="16" customWidth="1"/>
    <col min="13" max="13" width="21.28515625" customWidth="1"/>
    <col min="14" max="14" width="24.42578125" customWidth="1"/>
    <col min="15" max="15" width="21.28515625" customWidth="1"/>
    <col min="16" max="16" width="23.5703125" customWidth="1"/>
    <col min="17" max="17" width="27.28515625" customWidth="1"/>
  </cols>
  <sheetData>
    <row r="1" spans="1:17" ht="55.9" customHeight="1">
      <c r="A1" s="219" t="s">
        <v>0</v>
      </c>
      <c r="B1" s="206" t="s">
        <v>1</v>
      </c>
      <c r="C1" s="207" t="s">
        <v>2</v>
      </c>
      <c r="D1" s="208" t="s">
        <v>3</v>
      </c>
      <c r="E1" s="209" t="s">
        <v>4</v>
      </c>
      <c r="F1" s="209" t="s">
        <v>5</v>
      </c>
      <c r="G1" s="210" t="s">
        <v>6</v>
      </c>
      <c r="I1" s="33" t="s">
        <v>7</v>
      </c>
      <c r="J1" s="55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108" t="s">
        <v>14</v>
      </c>
      <c r="Q1" s="33" t="s">
        <v>15</v>
      </c>
    </row>
    <row r="2" spans="1:17" ht="15.75">
      <c r="A2" s="198" t="s">
        <v>16</v>
      </c>
      <c r="B2" s="211">
        <v>646569</v>
      </c>
      <c r="C2" s="212">
        <v>108803</v>
      </c>
      <c r="D2" s="213">
        <v>1895263.1</v>
      </c>
      <c r="E2" s="214">
        <v>1.1484117854299634</v>
      </c>
      <c r="F2" s="215">
        <v>2010526.3</v>
      </c>
      <c r="G2" s="216">
        <f>P2*1000000/J2</f>
        <v>102267.51576651642</v>
      </c>
      <c r="I2" s="77">
        <v>1541259</v>
      </c>
      <c r="J2" s="77">
        <v>1545205</v>
      </c>
      <c r="K2" s="46">
        <v>997330.9</v>
      </c>
      <c r="L2" s="80">
        <v>169508.05900000001</v>
      </c>
      <c r="M2" s="85">
        <v>2928570</v>
      </c>
      <c r="N2" s="87">
        <v>2941.4139</v>
      </c>
      <c r="O2" s="93">
        <v>1463</v>
      </c>
      <c r="P2" s="102">
        <v>158024.27669999999</v>
      </c>
      <c r="Q2" s="102">
        <v>1123055.6704000002</v>
      </c>
    </row>
    <row r="3" spans="1:17" ht="15.75">
      <c r="A3" s="199" t="s">
        <v>17</v>
      </c>
      <c r="B3" s="190">
        <v>347204.5</v>
      </c>
      <c r="C3" s="4">
        <v>62216</v>
      </c>
      <c r="D3" s="5">
        <v>1562034.6</v>
      </c>
      <c r="E3" s="205">
        <v>0.3466696880480129</v>
      </c>
      <c r="F3" s="6">
        <v>1140396</v>
      </c>
      <c r="G3" s="191">
        <f t="shared" ref="G3:G66" si="0">P3*1000000/J3</f>
        <v>26770.803402192851</v>
      </c>
      <c r="I3" s="35">
        <v>1182682</v>
      </c>
      <c r="J3" s="35">
        <v>1187587</v>
      </c>
      <c r="K3" s="47">
        <v>414179.4</v>
      </c>
      <c r="L3" s="80">
        <v>75241.557000000001</v>
      </c>
      <c r="M3" s="85">
        <v>1855052</v>
      </c>
      <c r="N3" s="87">
        <v>575.88819999999998</v>
      </c>
      <c r="O3" s="94">
        <v>505</v>
      </c>
      <c r="P3" s="102">
        <v>31792.658100000001</v>
      </c>
      <c r="Q3" s="102">
        <v>328328.63910000003</v>
      </c>
    </row>
    <row r="4" spans="1:17" ht="15.75">
      <c r="A4" s="199" t="s">
        <v>18</v>
      </c>
      <c r="B4" s="190">
        <v>410443.6</v>
      </c>
      <c r="C4" s="4">
        <v>69178</v>
      </c>
      <c r="D4" s="5">
        <v>1476664.1</v>
      </c>
      <c r="E4" s="205">
        <v>1.5498111540206794</v>
      </c>
      <c r="F4" s="6">
        <v>1071215.7</v>
      </c>
      <c r="G4" s="191">
        <f t="shared" si="0"/>
        <v>28994.934890172761</v>
      </c>
      <c r="I4" s="35">
        <v>1342099</v>
      </c>
      <c r="J4" s="35">
        <v>1350257</v>
      </c>
      <c r="K4" s="47">
        <v>553092.4</v>
      </c>
      <c r="L4" s="80">
        <v>95285.934999999998</v>
      </c>
      <c r="M4" s="85">
        <v>1993876</v>
      </c>
      <c r="N4" s="87">
        <v>5031.5264000000006</v>
      </c>
      <c r="O4" s="94">
        <v>4697</v>
      </c>
      <c r="P4" s="103">
        <v>39150.613799999999</v>
      </c>
      <c r="Q4" s="102">
        <v>558053.59450000001</v>
      </c>
    </row>
    <row r="5" spans="1:17" ht="15.75">
      <c r="A5" s="199" t="s">
        <v>19</v>
      </c>
      <c r="B5" s="190">
        <v>459629.5</v>
      </c>
      <c r="C5" s="4">
        <v>111673</v>
      </c>
      <c r="D5" s="5">
        <v>1795692.4</v>
      </c>
      <c r="E5" s="205">
        <v>1.8736923189024326</v>
      </c>
      <c r="F5" s="6">
        <v>1086292</v>
      </c>
      <c r="G5" s="191">
        <f t="shared" si="0"/>
        <v>18835.451288302851</v>
      </c>
      <c r="I5" s="35">
        <v>2305608</v>
      </c>
      <c r="J5" s="35">
        <v>2314906</v>
      </c>
      <c r="K5" s="47">
        <v>1062765.3999999999</v>
      </c>
      <c r="L5" s="80">
        <v>259172.45800000001</v>
      </c>
      <c r="M5" s="85">
        <v>4156859</v>
      </c>
      <c r="N5" s="87">
        <v>10959.618199999999</v>
      </c>
      <c r="O5" s="94">
        <v>10089</v>
      </c>
      <c r="P5" s="103">
        <v>43602.299200000001</v>
      </c>
      <c r="Q5" s="102">
        <v>708756.63679999998</v>
      </c>
    </row>
    <row r="6" spans="1:17" ht="15.75">
      <c r="A6" s="199" t="s">
        <v>20</v>
      </c>
      <c r="B6" s="190">
        <v>273821.5</v>
      </c>
      <c r="C6" s="4">
        <v>44638</v>
      </c>
      <c r="D6" s="5">
        <v>1188558.8</v>
      </c>
      <c r="E6" s="205">
        <v>0.72945963251444745</v>
      </c>
      <c r="F6" s="6">
        <v>1264912.3</v>
      </c>
      <c r="G6" s="191">
        <f t="shared" si="0"/>
        <v>5441.9529414373592</v>
      </c>
      <c r="I6" s="35">
        <v>987032</v>
      </c>
      <c r="J6" s="35">
        <v>992083</v>
      </c>
      <c r="K6" s="47">
        <v>269508.8</v>
      </c>
      <c r="L6" s="80">
        <v>44387.879000000001</v>
      </c>
      <c r="M6" s="85">
        <v>1179149</v>
      </c>
      <c r="N6" s="87">
        <v>793.09819999999991</v>
      </c>
      <c r="O6" s="94">
        <v>627</v>
      </c>
      <c r="P6" s="103">
        <v>5398.8689999999997</v>
      </c>
      <c r="Q6" s="102">
        <v>189359.29269999999</v>
      </c>
    </row>
    <row r="7" spans="1:17" ht="15.75">
      <c r="A7" s="199" t="s">
        <v>21</v>
      </c>
      <c r="B7" s="190">
        <v>558174.6</v>
      </c>
      <c r="C7" s="4">
        <v>111841</v>
      </c>
      <c r="D7" s="5">
        <v>2393226.2000000002</v>
      </c>
      <c r="E7" s="205">
        <v>2.0579831764870429</v>
      </c>
      <c r="F7" s="6">
        <v>911558.1</v>
      </c>
      <c r="G7" s="191">
        <f t="shared" si="0"/>
        <v>21668.274476255694</v>
      </c>
      <c r="I7" s="35">
        <v>1000980</v>
      </c>
      <c r="J7" s="35">
        <v>1001777</v>
      </c>
      <c r="K7" s="47">
        <v>561895.80000000005</v>
      </c>
      <c r="L7" s="80">
        <v>112163.651</v>
      </c>
      <c r="M7" s="85">
        <v>2397479</v>
      </c>
      <c r="N7" s="87">
        <v>6593.3137000000006</v>
      </c>
      <c r="O7" s="94">
        <v>7233</v>
      </c>
      <c r="P7" s="103">
        <v>21706.778999999999</v>
      </c>
      <c r="Q7" s="102">
        <v>2198677.3400999997</v>
      </c>
    </row>
    <row r="8" spans="1:17" ht="15.75">
      <c r="A8" s="199" t="s">
        <v>22</v>
      </c>
      <c r="B8" s="190">
        <v>323951.59999999998</v>
      </c>
      <c r="C8" s="4">
        <v>41407</v>
      </c>
      <c r="D8" s="5">
        <v>1482482.3</v>
      </c>
      <c r="E8" s="205">
        <v>0.92294521365386051</v>
      </c>
      <c r="F8" s="6">
        <v>1510526.3</v>
      </c>
      <c r="G8" s="191">
        <f t="shared" si="0"/>
        <v>16390.899566336557</v>
      </c>
      <c r="I8" s="35">
        <v>628423</v>
      </c>
      <c r="J8" s="35">
        <v>630904</v>
      </c>
      <c r="K8" s="47">
        <v>204114.1</v>
      </c>
      <c r="L8" s="80">
        <v>28311.33</v>
      </c>
      <c r="M8" s="85">
        <v>935304</v>
      </c>
      <c r="N8" s="87">
        <v>86.131199999999993</v>
      </c>
      <c r="O8" s="94">
        <v>57</v>
      </c>
      <c r="P8" s="103">
        <v>10341.0841</v>
      </c>
      <c r="Q8" s="102">
        <v>174951.96359999999</v>
      </c>
    </row>
    <row r="9" spans="1:17" ht="15.75">
      <c r="A9" s="199" t="s">
        <v>23</v>
      </c>
      <c r="B9" s="190">
        <v>487030.7</v>
      </c>
      <c r="C9" s="4">
        <v>127366</v>
      </c>
      <c r="D9" s="5">
        <v>1490025.9</v>
      </c>
      <c r="E9" s="205">
        <v>1.8878455578173221</v>
      </c>
      <c r="F9" s="6">
        <v>1482053.3</v>
      </c>
      <c r="G9" s="191">
        <f t="shared" si="0"/>
        <v>27548.676480211732</v>
      </c>
      <c r="I9" s="35">
        <v>1096488</v>
      </c>
      <c r="J9" s="35">
        <v>1100248</v>
      </c>
      <c r="K9" s="47">
        <v>523000.5</v>
      </c>
      <c r="L9" s="80">
        <v>136892.81700000001</v>
      </c>
      <c r="M9" s="85">
        <v>1639398</v>
      </c>
      <c r="N9" s="87">
        <v>3782.2098999999998</v>
      </c>
      <c r="O9" s="94">
        <v>2552</v>
      </c>
      <c r="P9" s="103">
        <v>30310.376199999999</v>
      </c>
      <c r="Q9" s="102">
        <v>526180.02639999997</v>
      </c>
    </row>
    <row r="10" spans="1:17" ht="15.75">
      <c r="A10" s="198" t="s">
        <v>24</v>
      </c>
      <c r="B10" s="190">
        <v>546151.30000000005</v>
      </c>
      <c r="C10" s="4">
        <v>147410</v>
      </c>
      <c r="D10" s="5">
        <v>1891117.5</v>
      </c>
      <c r="E10" s="205">
        <v>0.42545949625595642</v>
      </c>
      <c r="F10" s="6">
        <v>1871403.5</v>
      </c>
      <c r="G10" s="191">
        <f t="shared" si="0"/>
        <v>47978.50953710678</v>
      </c>
      <c r="I10" s="35">
        <v>1128192</v>
      </c>
      <c r="J10" s="35">
        <v>1133782</v>
      </c>
      <c r="K10" s="47">
        <v>618273.1</v>
      </c>
      <c r="L10" s="80">
        <v>171804.18100000001</v>
      </c>
      <c r="M10" s="85">
        <v>2144115</v>
      </c>
      <c r="N10" s="87">
        <v>1066.7146</v>
      </c>
      <c r="O10" s="94">
        <v>570</v>
      </c>
      <c r="P10" s="103">
        <v>54397.1705</v>
      </c>
      <c r="Q10" s="102">
        <v>876997.11989999993</v>
      </c>
    </row>
    <row r="11" spans="1:17" ht="15.75">
      <c r="A11" s="200" t="s">
        <v>25</v>
      </c>
      <c r="B11" s="190">
        <v>683845.1</v>
      </c>
      <c r="C11" s="4">
        <v>136689</v>
      </c>
      <c r="D11" s="5">
        <v>3602711.1</v>
      </c>
      <c r="E11" s="205">
        <v>3.5428427765249757</v>
      </c>
      <c r="F11" s="6">
        <v>1588845.9</v>
      </c>
      <c r="G11" s="191">
        <f t="shared" si="0"/>
        <v>49478.079936038906</v>
      </c>
      <c r="I11" s="35">
        <v>7708499</v>
      </c>
      <c r="J11" s="35">
        <v>7699681</v>
      </c>
      <c r="K11" s="47">
        <v>5406076.5</v>
      </c>
      <c r="L11" s="80">
        <v>1077672.088</v>
      </c>
      <c r="M11" s="85">
        <v>27739726</v>
      </c>
      <c r="N11" s="87">
        <v>138086.56719999999</v>
      </c>
      <c r="O11" s="94">
        <v>86910</v>
      </c>
      <c r="P11" s="103">
        <v>380965.43199999997</v>
      </c>
      <c r="Q11" s="102">
        <v>4306104.4536000006</v>
      </c>
    </row>
    <row r="12" spans="1:17" ht="15.75">
      <c r="A12" s="199" t="s">
        <v>26</v>
      </c>
      <c r="B12" s="190">
        <v>390170.2</v>
      </c>
      <c r="C12" s="4">
        <v>75524</v>
      </c>
      <c r="D12" s="5">
        <v>1499772.3</v>
      </c>
      <c r="E12" s="205">
        <v>0.86934203227328799</v>
      </c>
      <c r="F12" s="6">
        <v>989295.4</v>
      </c>
      <c r="G12" s="191">
        <f t="shared" si="0"/>
        <v>14016.287382113644</v>
      </c>
      <c r="I12" s="35">
        <v>724686</v>
      </c>
      <c r="J12" s="35">
        <v>729092</v>
      </c>
      <c r="K12" s="47">
        <v>282883.7</v>
      </c>
      <c r="L12" s="80">
        <v>55049</v>
      </c>
      <c r="M12" s="85">
        <v>1093472</v>
      </c>
      <c r="N12" s="87">
        <v>730.11930000000007</v>
      </c>
      <c r="O12" s="94">
        <v>738</v>
      </c>
      <c r="P12" s="103">
        <v>10219.163</v>
      </c>
      <c r="Q12" s="102">
        <v>211447.09840000002</v>
      </c>
    </row>
    <row r="13" spans="1:17" ht="15.75">
      <c r="A13" s="199" t="s">
        <v>27</v>
      </c>
      <c r="B13" s="190">
        <v>412845.1</v>
      </c>
      <c r="C13" s="4">
        <v>56115</v>
      </c>
      <c r="D13" s="5">
        <v>2071779.1</v>
      </c>
      <c r="E13" s="205">
        <v>1.2383258199128255</v>
      </c>
      <c r="F13" s="6">
        <v>598554.30000000005</v>
      </c>
      <c r="G13" s="191">
        <f t="shared" si="0"/>
        <v>19391.843972916544</v>
      </c>
      <c r="I13" s="35">
        <v>1098257</v>
      </c>
      <c r="J13" s="35">
        <v>1103552</v>
      </c>
      <c r="K13" s="47">
        <v>461214.6</v>
      </c>
      <c r="L13" s="80">
        <v>62505.332000000002</v>
      </c>
      <c r="M13" s="85">
        <v>2286316</v>
      </c>
      <c r="N13" s="87">
        <v>1449.0968</v>
      </c>
      <c r="O13" s="94">
        <v>2421</v>
      </c>
      <c r="P13" s="103">
        <v>21399.908199999998</v>
      </c>
      <c r="Q13" s="102">
        <v>409640.58600000001</v>
      </c>
    </row>
    <row r="14" spans="1:17" ht="15.75">
      <c r="A14" s="198" t="s">
        <v>28</v>
      </c>
      <c r="B14" s="190">
        <v>386274.8</v>
      </c>
      <c r="C14" s="4">
        <v>69783</v>
      </c>
      <c r="D14" s="5">
        <v>1638271.4</v>
      </c>
      <c r="E14" s="205">
        <v>0.41253811906501497</v>
      </c>
      <c r="F14" s="6">
        <v>1849160.1</v>
      </c>
      <c r="G14" s="191">
        <f t="shared" si="0"/>
        <v>13539.401276713132</v>
      </c>
      <c r="I14" s="35">
        <v>921127</v>
      </c>
      <c r="J14" s="35">
        <v>928008</v>
      </c>
      <c r="K14" s="47">
        <v>365048.1</v>
      </c>
      <c r="L14" s="80">
        <v>64975.697999999997</v>
      </c>
      <c r="M14" s="85">
        <v>1520329</v>
      </c>
      <c r="N14" s="87">
        <v>1651.3485000000001</v>
      </c>
      <c r="O14" s="94">
        <v>893</v>
      </c>
      <c r="P14" s="103">
        <v>12564.672699999999</v>
      </c>
      <c r="Q14" s="102">
        <v>372652.74280000001</v>
      </c>
    </row>
    <row r="15" spans="1:17" ht="15.75">
      <c r="A15" s="199" t="s">
        <v>29</v>
      </c>
      <c r="B15" s="190">
        <v>378455.8</v>
      </c>
      <c r="C15" s="4">
        <v>97228</v>
      </c>
      <c r="D15" s="5">
        <v>1576520.3</v>
      </c>
      <c r="E15" s="205">
        <v>0.95533074556022601</v>
      </c>
      <c r="F15" s="6">
        <v>1268750</v>
      </c>
      <c r="G15" s="191">
        <f t="shared" si="0"/>
        <v>15436.106014087773</v>
      </c>
      <c r="I15" s="35">
        <v>994420</v>
      </c>
      <c r="J15" s="35">
        <v>1000584</v>
      </c>
      <c r="K15" s="47">
        <v>376258.7</v>
      </c>
      <c r="L15" s="80">
        <v>74770.114000000001</v>
      </c>
      <c r="M15" s="85">
        <v>1577441</v>
      </c>
      <c r="N15" s="87">
        <v>1096.1651999999999</v>
      </c>
      <c r="O15" s="94">
        <v>864</v>
      </c>
      <c r="P15" s="103">
        <v>15445.120699999999</v>
      </c>
      <c r="Q15" s="102">
        <v>281318.98580000002</v>
      </c>
    </row>
    <row r="16" spans="1:17" ht="15.75">
      <c r="A16" s="199" t="s">
        <v>30</v>
      </c>
      <c r="B16" s="190">
        <v>391722.2</v>
      </c>
      <c r="C16" s="4">
        <v>62577</v>
      </c>
      <c r="D16" s="5">
        <v>2306361.7999999998</v>
      </c>
      <c r="E16" s="205">
        <v>0.87506693459235929</v>
      </c>
      <c r="F16" s="6">
        <v>1472921.9</v>
      </c>
      <c r="G16" s="191">
        <f t="shared" si="0"/>
        <v>25882.784503419396</v>
      </c>
      <c r="I16" s="35">
        <v>1245619</v>
      </c>
      <c r="J16" s="35">
        <v>1252999</v>
      </c>
      <c r="K16" s="47">
        <v>486599.1</v>
      </c>
      <c r="L16" s="80">
        <v>84863.186000000002</v>
      </c>
      <c r="M16" s="85">
        <v>2889869</v>
      </c>
      <c r="N16" s="87">
        <v>5227.3586999999998</v>
      </c>
      <c r="O16" s="94">
        <v>3549</v>
      </c>
      <c r="P16" s="103">
        <v>32431.1031</v>
      </c>
      <c r="Q16" s="102">
        <v>454217.50750000001</v>
      </c>
    </row>
    <row r="17" spans="1:17" ht="15.75">
      <c r="A17" s="198" t="s">
        <v>31</v>
      </c>
      <c r="B17" s="190">
        <v>486544.2</v>
      </c>
      <c r="C17" s="4">
        <v>86697</v>
      </c>
      <c r="D17" s="5">
        <v>1815190</v>
      </c>
      <c r="E17" s="205">
        <v>0.80048857406071983</v>
      </c>
      <c r="F17" s="6">
        <v>1803457.8</v>
      </c>
      <c r="G17" s="191">
        <f t="shared" si="0"/>
        <v>90057.826622969878</v>
      </c>
      <c r="I17" s="35">
        <v>1449115</v>
      </c>
      <c r="J17" s="35">
        <v>1457621</v>
      </c>
      <c r="K17" s="47">
        <v>713110.4</v>
      </c>
      <c r="L17" s="80">
        <v>137984.01199999999</v>
      </c>
      <c r="M17" s="85">
        <v>2645859</v>
      </c>
      <c r="N17" s="87">
        <v>7823.3501999999999</v>
      </c>
      <c r="O17" s="94">
        <v>4338</v>
      </c>
      <c r="P17" s="103">
        <v>131270.17929999999</v>
      </c>
      <c r="Q17" s="102">
        <v>969303.93520000007</v>
      </c>
    </row>
    <row r="18" spans="1:17" ht="15.75">
      <c r="A18" s="199" t="s">
        <v>32</v>
      </c>
      <c r="B18" s="190">
        <v>495102.2</v>
      </c>
      <c r="C18" s="4">
        <v>71444</v>
      </c>
      <c r="D18" s="5">
        <v>2152497.9</v>
      </c>
      <c r="E18" s="205">
        <v>1.0069081957493975</v>
      </c>
      <c r="F18" s="6">
        <v>1142210.3999999999</v>
      </c>
      <c r="G18" s="191">
        <f t="shared" si="0"/>
        <v>22229.391289290503</v>
      </c>
      <c r="I18" s="35">
        <v>1241424</v>
      </c>
      <c r="J18" s="35">
        <v>1247407</v>
      </c>
      <c r="K18" s="47">
        <v>611748.5</v>
      </c>
      <c r="L18" s="80">
        <v>92691.028999999995</v>
      </c>
      <c r="M18" s="85">
        <v>2685041</v>
      </c>
      <c r="N18" s="91">
        <v>6635.0960999999998</v>
      </c>
      <c r="O18" s="94">
        <v>5809</v>
      </c>
      <c r="P18" s="103">
        <v>27729.098300000001</v>
      </c>
      <c r="Q18" s="102">
        <v>514415.86550000001</v>
      </c>
    </row>
    <row r="19" spans="1:17" ht="15.75">
      <c r="A19" s="200" t="s">
        <v>33</v>
      </c>
      <c r="B19" s="190">
        <v>1567644.8</v>
      </c>
      <c r="C19" s="4">
        <v>281657</v>
      </c>
      <c r="D19" s="5">
        <v>5268952.2</v>
      </c>
      <c r="E19" s="205">
        <v>4.1675062524446762</v>
      </c>
      <c r="F19" s="6">
        <v>2011519.9</v>
      </c>
      <c r="G19" s="191">
        <f t="shared" si="0"/>
        <v>49469.08561239767</v>
      </c>
      <c r="I19" s="35">
        <v>12655050</v>
      </c>
      <c r="J19" s="35">
        <v>12666565</v>
      </c>
      <c r="K19" s="48">
        <v>20260717.699999999</v>
      </c>
      <c r="L19" s="80">
        <v>3839394.4169999999</v>
      </c>
      <c r="M19" s="85">
        <v>66739526</v>
      </c>
      <c r="N19" s="87">
        <v>427329.33739999996</v>
      </c>
      <c r="O19" s="94">
        <v>212441</v>
      </c>
      <c r="P19" s="102">
        <v>626603.38839999994</v>
      </c>
      <c r="Q19" s="102">
        <v>17579949.9362</v>
      </c>
    </row>
    <row r="20" spans="1:17" ht="15.75">
      <c r="A20" s="199" t="s">
        <v>34</v>
      </c>
      <c r="B20" s="190">
        <v>522245.3</v>
      </c>
      <c r="C20" s="4">
        <v>93133</v>
      </c>
      <c r="D20" s="5">
        <v>1911265.7</v>
      </c>
      <c r="E20" s="205">
        <v>0.85375924974264084</v>
      </c>
      <c r="F20" s="6">
        <v>954267.7</v>
      </c>
      <c r="G20" s="191">
        <f t="shared" si="0"/>
        <v>11544.967599625224</v>
      </c>
      <c r="I20" s="77">
        <v>609071</v>
      </c>
      <c r="J20" s="77">
        <v>611567</v>
      </c>
      <c r="K20" s="47">
        <v>322803.59999999998</v>
      </c>
      <c r="L20" s="80">
        <v>55610.027000000002</v>
      </c>
      <c r="M20" s="85">
        <v>1168867</v>
      </c>
      <c r="N20" s="87">
        <v>1062.0731000000001</v>
      </c>
      <c r="O20" s="93">
        <v>1113</v>
      </c>
      <c r="P20" s="103">
        <v>7060.5212000000001</v>
      </c>
      <c r="Q20" s="102">
        <v>253231.91880000001</v>
      </c>
    </row>
    <row r="21" spans="1:17" ht="15.75">
      <c r="A21" s="198" t="s">
        <v>35</v>
      </c>
      <c r="B21" s="190">
        <v>749219.3</v>
      </c>
      <c r="C21" s="4">
        <v>171900</v>
      </c>
      <c r="D21" s="5">
        <v>5189304.7</v>
      </c>
      <c r="E21" s="205">
        <v>0.54081294017871406</v>
      </c>
      <c r="F21" s="6">
        <v>1428951</v>
      </c>
      <c r="G21" s="191">
        <f t="shared" si="0"/>
        <v>10874.814205563549</v>
      </c>
      <c r="I21" s="35">
        <v>813590</v>
      </c>
      <c r="J21" s="35">
        <v>817032</v>
      </c>
      <c r="K21" s="47">
        <v>613266.9</v>
      </c>
      <c r="L21" s="80">
        <v>140129.00399999999</v>
      </c>
      <c r="M21" s="85">
        <v>4239828</v>
      </c>
      <c r="N21" s="87">
        <v>2097.7444</v>
      </c>
      <c r="O21" s="94">
        <v>1468</v>
      </c>
      <c r="P21" s="103">
        <v>8885.0711999999985</v>
      </c>
      <c r="Q21" s="102">
        <v>871249.03960000002</v>
      </c>
    </row>
    <row r="22" spans="1:17" ht="16.5">
      <c r="A22" s="201" t="s">
        <v>36</v>
      </c>
      <c r="B22" s="190">
        <v>697648.2</v>
      </c>
      <c r="C22" s="4">
        <v>175641</v>
      </c>
      <c r="D22" s="5">
        <v>3071147.3</v>
      </c>
      <c r="E22" s="205">
        <v>0.66545347104966857</v>
      </c>
      <c r="F22" s="6">
        <v>1576176.2</v>
      </c>
      <c r="G22" s="191">
        <f t="shared" si="0"/>
        <v>47006.871221150861</v>
      </c>
      <c r="I22" s="35">
        <v>1127051</v>
      </c>
      <c r="J22" s="35">
        <v>1131793</v>
      </c>
      <c r="K22" s="47">
        <v>781819</v>
      </c>
      <c r="L22" s="80">
        <v>197761.37299999999</v>
      </c>
      <c r="M22" s="85">
        <v>3475903</v>
      </c>
      <c r="N22" s="87">
        <v>1574.6461999999999</v>
      </c>
      <c r="O22" s="94">
        <v>999</v>
      </c>
      <c r="P22" s="103">
        <v>53202.0478</v>
      </c>
      <c r="Q22" s="102">
        <v>696920.60089999996</v>
      </c>
    </row>
    <row r="23" spans="1:17" ht="15.75">
      <c r="A23" s="198" t="s">
        <v>37</v>
      </c>
      <c r="B23" s="190">
        <v>544379.19999999995</v>
      </c>
      <c r="C23" s="4">
        <v>176144</v>
      </c>
      <c r="D23" s="5">
        <v>2639548.2000000002</v>
      </c>
      <c r="E23" s="205">
        <v>0.70371020345043878</v>
      </c>
      <c r="F23" s="6">
        <v>1356683.6</v>
      </c>
      <c r="G23" s="191">
        <f t="shared" si="0"/>
        <v>14292.716812719771</v>
      </c>
      <c r="I23" s="35">
        <v>1151042</v>
      </c>
      <c r="J23" s="35">
        <v>1155744</v>
      </c>
      <c r="K23" s="47">
        <v>624437.1</v>
      </c>
      <c r="L23" s="80">
        <v>207940.13200000001</v>
      </c>
      <c r="M23" s="85">
        <v>3050642</v>
      </c>
      <c r="N23" s="87">
        <v>801.80419999999992</v>
      </c>
      <c r="O23" s="93">
        <v>591</v>
      </c>
      <c r="P23" s="103">
        <v>16518.721699999998</v>
      </c>
      <c r="Q23" s="102">
        <v>847930.86029999994</v>
      </c>
    </row>
    <row r="24" spans="1:17" ht="15.75">
      <c r="A24" s="199" t="s">
        <v>38</v>
      </c>
      <c r="B24" s="190">
        <v>530036.9</v>
      </c>
      <c r="C24" s="4">
        <v>96038</v>
      </c>
      <c r="D24" s="5">
        <v>2212775.5</v>
      </c>
      <c r="E24" s="205">
        <v>0.55957841166122146</v>
      </c>
      <c r="F24" s="6">
        <v>1468449.6</v>
      </c>
      <c r="G24" s="191">
        <f t="shared" si="0"/>
        <v>6716.3653246262193</v>
      </c>
      <c r="I24" s="35">
        <v>1018624</v>
      </c>
      <c r="J24" s="35">
        <v>1015568</v>
      </c>
      <c r="K24" s="47">
        <v>549311.19999999995</v>
      </c>
      <c r="L24" s="80">
        <v>110636.537</v>
      </c>
      <c r="M24" s="85">
        <v>2247224</v>
      </c>
      <c r="N24" s="87">
        <v>1894.2954</v>
      </c>
      <c r="O24" s="94">
        <v>1290</v>
      </c>
      <c r="P24" s="103">
        <v>6820.9256999999998</v>
      </c>
      <c r="Q24" s="102">
        <v>714431.14170000004</v>
      </c>
    </row>
    <row r="25" spans="1:17" ht="15.75">
      <c r="A25" s="198" t="s">
        <v>39</v>
      </c>
      <c r="B25" s="190">
        <v>661328.6</v>
      </c>
      <c r="C25" s="4">
        <v>243132</v>
      </c>
      <c r="D25" s="5">
        <v>2942244.6</v>
      </c>
      <c r="E25" s="205">
        <v>0.44380785022119068</v>
      </c>
      <c r="F25" s="6">
        <v>1380136.4</v>
      </c>
      <c r="G25" s="191">
        <f t="shared" si="0"/>
        <v>8681.7228964512924</v>
      </c>
      <c r="I25" s="35">
        <v>1892711</v>
      </c>
      <c r="J25" s="35">
        <v>1884292</v>
      </c>
      <c r="K25" s="47">
        <v>1238641.3</v>
      </c>
      <c r="L25" s="80">
        <v>405306.63900000002</v>
      </c>
      <c r="M25" s="85">
        <v>5544048</v>
      </c>
      <c r="N25" s="87">
        <v>8296.0485000000008</v>
      </c>
      <c r="O25" s="94">
        <v>6011</v>
      </c>
      <c r="P25" s="103">
        <v>16358.901</v>
      </c>
      <c r="Q25" s="102">
        <v>1714693.8767000001</v>
      </c>
    </row>
    <row r="26" spans="1:17" ht="15.75">
      <c r="A26" s="198" t="s">
        <v>40</v>
      </c>
      <c r="B26" s="190">
        <v>1072337.1000000001</v>
      </c>
      <c r="C26" s="4">
        <v>259283</v>
      </c>
      <c r="D26" s="5">
        <v>3675029.2</v>
      </c>
      <c r="E26" s="205">
        <v>0.31383721945681603</v>
      </c>
      <c r="F26" s="6">
        <v>1427263.6</v>
      </c>
      <c r="G26" s="191">
        <f t="shared" si="0"/>
        <v>153023.01616802372</v>
      </c>
      <c r="I26" s="35">
        <v>732864</v>
      </c>
      <c r="J26" s="35">
        <v>737134</v>
      </c>
      <c r="K26" s="47">
        <v>798450.1</v>
      </c>
      <c r="L26" s="80">
        <v>204412.476</v>
      </c>
      <c r="M26" s="85">
        <v>2708989</v>
      </c>
      <c r="N26" s="87">
        <v>2837.3890000000001</v>
      </c>
      <c r="O26" s="94">
        <v>1988</v>
      </c>
      <c r="P26" s="103">
        <v>112798.46799999999</v>
      </c>
      <c r="Q26" s="102">
        <v>1060109.26</v>
      </c>
    </row>
    <row r="27" spans="1:17" ht="15.75">
      <c r="A27" s="199" t="s">
        <v>41</v>
      </c>
      <c r="B27" s="190">
        <v>471333.3</v>
      </c>
      <c r="C27" s="4">
        <v>71062</v>
      </c>
      <c r="D27" s="5">
        <v>2299523.4</v>
      </c>
      <c r="E27" s="205">
        <v>0.77648270215980353</v>
      </c>
      <c r="F27" s="6">
        <v>1128260.8999999999</v>
      </c>
      <c r="G27" s="191">
        <f t="shared" si="0"/>
        <v>7688.2318604584661</v>
      </c>
      <c r="I27" s="35">
        <v>592415</v>
      </c>
      <c r="J27" s="35">
        <v>594461</v>
      </c>
      <c r="K27" s="47">
        <v>279689.3</v>
      </c>
      <c r="L27" s="80">
        <v>50039.076000000001</v>
      </c>
      <c r="M27" s="85">
        <v>1366977</v>
      </c>
      <c r="N27" s="87">
        <v>1505.1028000000001</v>
      </c>
      <c r="O27" s="94">
        <v>1334</v>
      </c>
      <c r="P27" s="103">
        <v>4570.3540000000003</v>
      </c>
      <c r="Q27" s="102">
        <v>237037.64139999999</v>
      </c>
    </row>
    <row r="28" spans="1:17" ht="15.75">
      <c r="A28" s="199" t="s">
        <v>42</v>
      </c>
      <c r="B28" s="190">
        <v>325659.59999999998</v>
      </c>
      <c r="C28" s="4">
        <v>60883</v>
      </c>
      <c r="D28" s="5">
        <v>1341054.5</v>
      </c>
      <c r="E28" s="205">
        <v>0.70939251816609128</v>
      </c>
      <c r="F28" s="6">
        <v>1340151.5</v>
      </c>
      <c r="G28" s="191">
        <f t="shared" si="0"/>
        <v>3237.5737745955435</v>
      </c>
      <c r="I28" s="35">
        <v>620249</v>
      </c>
      <c r="J28" s="35">
        <v>623182</v>
      </c>
      <c r="K28" s="47">
        <v>201756.7</v>
      </c>
      <c r="L28" s="80">
        <v>38418.127999999997</v>
      </c>
      <c r="M28" s="85">
        <v>835721</v>
      </c>
      <c r="N28" s="87">
        <v>176.94399999999999</v>
      </c>
      <c r="O28" s="94">
        <v>132</v>
      </c>
      <c r="P28" s="102">
        <v>2017.5977</v>
      </c>
      <c r="Q28" s="102">
        <v>172606.55410000001</v>
      </c>
    </row>
    <row r="29" spans="1:17" ht="15.75">
      <c r="A29" s="200" t="s">
        <v>43</v>
      </c>
      <c r="B29" s="190">
        <v>971158</v>
      </c>
      <c r="C29" s="4">
        <v>144305</v>
      </c>
      <c r="D29" s="5">
        <v>4021303.2</v>
      </c>
      <c r="E29" s="205">
        <v>8.5897218267338893</v>
      </c>
      <c r="F29" s="6">
        <v>1869719.3</v>
      </c>
      <c r="G29" s="191">
        <f t="shared" si="0"/>
        <v>83102.949137697098</v>
      </c>
      <c r="I29" s="37">
        <v>5384342</v>
      </c>
      <c r="J29" s="37">
        <v>5391203</v>
      </c>
      <c r="K29" s="49">
        <v>5332558.3</v>
      </c>
      <c r="L29" s="80">
        <v>765493.45900000003</v>
      </c>
      <c r="M29" s="85">
        <v>21679662</v>
      </c>
      <c r="N29" s="87">
        <v>135526.6268</v>
      </c>
      <c r="O29" s="94">
        <v>72485</v>
      </c>
      <c r="P29" s="102">
        <v>448024.86869999999</v>
      </c>
      <c r="Q29" s="102">
        <v>4218784.4964000005</v>
      </c>
    </row>
    <row r="30" spans="1:17" ht="15.75">
      <c r="A30" s="199" t="s">
        <v>44</v>
      </c>
      <c r="B30" s="190">
        <v>309184.09999999998</v>
      </c>
      <c r="C30" s="4">
        <v>83294</v>
      </c>
      <c r="D30" s="5">
        <v>1084205.7</v>
      </c>
      <c r="E30" s="205">
        <v>6.477145392482625E-2</v>
      </c>
      <c r="F30" s="6">
        <v>767033</v>
      </c>
      <c r="G30" s="191">
        <f t="shared" si="0"/>
        <v>1072.027387676841</v>
      </c>
      <c r="I30" s="77">
        <v>463167</v>
      </c>
      <c r="J30" s="77">
        <v>463128</v>
      </c>
      <c r="K30" s="50">
        <v>142913.5</v>
      </c>
      <c r="L30" s="80">
        <v>40435.49</v>
      </c>
      <c r="M30" s="85">
        <v>502126</v>
      </c>
      <c r="N30" s="87">
        <v>209.37960000000001</v>
      </c>
      <c r="O30" s="93">
        <v>273</v>
      </c>
      <c r="P30" s="102">
        <v>496.48590000000002</v>
      </c>
      <c r="Q30" s="102">
        <v>84928.686600000001</v>
      </c>
    </row>
    <row r="31" spans="1:17" ht="15.75">
      <c r="A31" s="199" t="s">
        <v>45</v>
      </c>
      <c r="B31" s="190">
        <v>344933.1</v>
      </c>
      <c r="C31" s="4">
        <v>139139</v>
      </c>
      <c r="D31" s="5">
        <v>1376903.5</v>
      </c>
      <c r="E31" s="205">
        <v>0.3703923195448619</v>
      </c>
      <c r="F31" s="6">
        <v>899386.5</v>
      </c>
      <c r="G31" s="191">
        <f t="shared" si="0"/>
        <v>236.09698403311651</v>
      </c>
      <c r="I31" s="35">
        <v>269984</v>
      </c>
      <c r="J31" s="35">
        <v>270560</v>
      </c>
      <c r="K31" s="47">
        <v>94025.9</v>
      </c>
      <c r="L31" s="80">
        <v>38269.112999999998</v>
      </c>
      <c r="M31" s="85">
        <v>372535</v>
      </c>
      <c r="N31" s="87">
        <v>146.59789999999998</v>
      </c>
      <c r="O31" s="94">
        <v>163</v>
      </c>
      <c r="P31" s="102">
        <v>63.878399999999999</v>
      </c>
      <c r="Q31" s="102">
        <v>11823.393099999999</v>
      </c>
    </row>
    <row r="32" spans="1:17" ht="15.75">
      <c r="A32" s="202" t="s">
        <v>46</v>
      </c>
      <c r="B32" s="190">
        <v>270363.8</v>
      </c>
      <c r="C32" s="4">
        <v>116213</v>
      </c>
      <c r="D32" s="5">
        <v>1446326.4</v>
      </c>
      <c r="E32" s="205">
        <v>0.34182137151355346</v>
      </c>
      <c r="F32" s="6">
        <v>714253.5</v>
      </c>
      <c r="G32" s="191">
        <f t="shared" si="0"/>
        <v>898.83016097740028</v>
      </c>
      <c r="I32" s="35">
        <v>1901578</v>
      </c>
      <c r="J32" s="35">
        <v>1907100</v>
      </c>
      <c r="K32" s="47">
        <v>517147.3</v>
      </c>
      <c r="L32" s="80">
        <v>196500.701</v>
      </c>
      <c r="M32" s="85">
        <v>2758289</v>
      </c>
      <c r="N32" s="87">
        <v>1583.4696000000001</v>
      </c>
      <c r="O32" s="94">
        <v>2217</v>
      </c>
      <c r="P32" s="102">
        <v>1714.1590000000001</v>
      </c>
      <c r="Q32" s="102">
        <v>236506.51669999998</v>
      </c>
    </row>
    <row r="33" spans="1:17" ht="15.75">
      <c r="A33" s="199" t="s">
        <v>47</v>
      </c>
      <c r="B33" s="190">
        <v>460720.2</v>
      </c>
      <c r="C33" s="4">
        <v>88083</v>
      </c>
      <c r="D33" s="5">
        <v>2292437.4</v>
      </c>
      <c r="E33" s="205">
        <v>0.81281546080566902</v>
      </c>
      <c r="F33" s="6">
        <v>1111134.1000000001</v>
      </c>
      <c r="G33" s="191">
        <f t="shared" si="0"/>
        <v>6783.901643465927</v>
      </c>
      <c r="I33" s="35">
        <v>5683947</v>
      </c>
      <c r="J33" s="35">
        <v>5679704</v>
      </c>
      <c r="K33" s="47">
        <v>2667228.2000000002</v>
      </c>
      <c r="L33" s="80">
        <v>518216.85100000002</v>
      </c>
      <c r="M33" s="85">
        <v>13020366</v>
      </c>
      <c r="N33" s="87">
        <v>7504.6049999999996</v>
      </c>
      <c r="O33" s="94">
        <v>6754</v>
      </c>
      <c r="P33" s="102">
        <v>38530.5533</v>
      </c>
      <c r="Q33" s="102">
        <v>2159499.8626000001</v>
      </c>
    </row>
    <row r="34" spans="1:17" ht="15.75">
      <c r="A34" s="199" t="s">
        <v>48</v>
      </c>
      <c r="B34" s="190">
        <v>526950.9</v>
      </c>
      <c r="C34" s="4">
        <v>111404</v>
      </c>
      <c r="D34" s="5">
        <v>2159796.6</v>
      </c>
      <c r="E34" s="205">
        <v>0.67149205534698098</v>
      </c>
      <c r="F34" s="6">
        <v>995359.3</v>
      </c>
      <c r="G34" s="191">
        <f t="shared" si="0"/>
        <v>697.96981373155768</v>
      </c>
      <c r="I34" s="35">
        <v>997778</v>
      </c>
      <c r="J34" s="35">
        <v>1001780</v>
      </c>
      <c r="K34" s="47">
        <v>527290.19999999995</v>
      </c>
      <c r="L34" s="80">
        <v>115116.11</v>
      </c>
      <c r="M34" s="85">
        <v>2163641</v>
      </c>
      <c r="N34" s="87">
        <v>664.91110000000003</v>
      </c>
      <c r="O34" s="94">
        <v>668</v>
      </c>
      <c r="P34" s="102">
        <v>699.21219999999994</v>
      </c>
      <c r="Q34" s="102">
        <v>410116.43069999997</v>
      </c>
    </row>
    <row r="35" spans="1:17" ht="15.75">
      <c r="A35" s="199" t="s">
        <v>49</v>
      </c>
      <c r="B35" s="190">
        <v>394256.5</v>
      </c>
      <c r="C35" s="4">
        <v>76468</v>
      </c>
      <c r="D35" s="5">
        <v>1140076.8</v>
      </c>
      <c r="E35" s="205">
        <v>1.0506935385580283</v>
      </c>
      <c r="F35" s="6">
        <v>1081141</v>
      </c>
      <c r="G35" s="191">
        <f t="shared" si="0"/>
        <v>9255.9704864998985</v>
      </c>
      <c r="I35" s="35">
        <v>2474556</v>
      </c>
      <c r="J35" s="35">
        <v>2482796</v>
      </c>
      <c r="K35" s="47">
        <v>977707.7</v>
      </c>
      <c r="L35" s="80">
        <v>182930.122</v>
      </c>
      <c r="M35" s="85">
        <v>2830578</v>
      </c>
      <c r="N35" s="87">
        <v>3903.9951000000001</v>
      </c>
      <c r="O35" s="94">
        <v>3611</v>
      </c>
      <c r="P35" s="102">
        <v>22980.6865</v>
      </c>
      <c r="Q35" s="102">
        <v>1022856.1653999999</v>
      </c>
    </row>
    <row r="36" spans="1:17" ht="15.75">
      <c r="A36" s="199" t="s">
        <v>50</v>
      </c>
      <c r="B36" s="190">
        <v>403949.1</v>
      </c>
      <c r="C36" s="4">
        <v>77287</v>
      </c>
      <c r="D36" s="5">
        <v>1675251.1</v>
      </c>
      <c r="E36" s="205">
        <v>0.98051266941943604</v>
      </c>
      <c r="F36" s="6">
        <v>1223978.2</v>
      </c>
      <c r="G36" s="191">
        <f t="shared" si="0"/>
        <v>25476.970646495069</v>
      </c>
      <c r="I36" s="35">
        <v>4181486</v>
      </c>
      <c r="J36" s="35">
        <v>4189653</v>
      </c>
      <c r="K36" s="47">
        <v>1714576.7</v>
      </c>
      <c r="L36" s="80">
        <v>328055.19099999999</v>
      </c>
      <c r="M36" s="85">
        <v>7018721</v>
      </c>
      <c r="N36" s="87">
        <v>14614.320400000001</v>
      </c>
      <c r="O36" s="94">
        <v>11940</v>
      </c>
      <c r="P36" s="102">
        <v>106739.66650000001</v>
      </c>
      <c r="Q36" s="102">
        <v>1257449.2642999999</v>
      </c>
    </row>
    <row r="37" spans="1:17" ht="15.75">
      <c r="A37" s="202" t="s">
        <v>51</v>
      </c>
      <c r="B37" s="190">
        <v>295304.90000000002</v>
      </c>
      <c r="C37" s="4">
        <v>55945</v>
      </c>
      <c r="D37" s="5">
        <v>2009652.5</v>
      </c>
      <c r="E37" s="205">
        <v>0.78432602864358647</v>
      </c>
      <c r="F37" s="6">
        <v>1081834.8999999999</v>
      </c>
      <c r="G37" s="191">
        <f t="shared" si="0"/>
        <v>3567.5651892861233</v>
      </c>
      <c r="I37" s="35">
        <v>509992</v>
      </c>
      <c r="J37" s="35">
        <v>479565</v>
      </c>
      <c r="K37" s="47">
        <v>142985.60000000001</v>
      </c>
      <c r="L37" s="80">
        <v>27821.79</v>
      </c>
      <c r="M37" s="85">
        <v>963759</v>
      </c>
      <c r="N37" s="87">
        <v>1179.1569</v>
      </c>
      <c r="O37" s="94">
        <v>1090</v>
      </c>
      <c r="P37" s="102">
        <v>1710.8793999999998</v>
      </c>
      <c r="Q37" s="102">
        <v>28799.143899999999</v>
      </c>
    </row>
    <row r="38" spans="1:17" ht="15.75">
      <c r="A38" s="199" t="s">
        <v>52</v>
      </c>
      <c r="B38" s="190">
        <v>239640.7</v>
      </c>
      <c r="C38" s="4">
        <v>89591</v>
      </c>
      <c r="D38" s="5">
        <v>651358.69999999995</v>
      </c>
      <c r="E38" s="205">
        <v>0.23617249911674676</v>
      </c>
      <c r="F38" s="6">
        <v>838631.8</v>
      </c>
      <c r="G38" s="191">
        <f t="shared" si="0"/>
        <v>470.23788628094093</v>
      </c>
      <c r="I38" s="77">
        <v>3133303</v>
      </c>
      <c r="J38" s="77">
        <v>3122080</v>
      </c>
      <c r="K38" s="47">
        <v>740798.8</v>
      </c>
      <c r="L38" s="80">
        <v>273438.13199999998</v>
      </c>
      <c r="M38" s="85">
        <v>2033594</v>
      </c>
      <c r="N38" s="87">
        <v>1250.4100000000001</v>
      </c>
      <c r="O38" s="93">
        <v>1491</v>
      </c>
      <c r="P38" s="104">
        <v>1468.1203</v>
      </c>
      <c r="Q38" s="102">
        <v>108808.8045</v>
      </c>
    </row>
    <row r="39" spans="1:17" ht="15.75">
      <c r="A39" s="199" t="s">
        <v>53</v>
      </c>
      <c r="B39" s="190">
        <v>142199.70000000001</v>
      </c>
      <c r="C39" s="4">
        <v>42450</v>
      </c>
      <c r="D39" s="5">
        <v>377363.8</v>
      </c>
      <c r="E39" s="205">
        <v>3.8792468054402555E-2</v>
      </c>
      <c r="F39" s="6">
        <v>704402.5</v>
      </c>
      <c r="G39" s="191">
        <f t="shared" si="0"/>
        <v>176.01742963703251</v>
      </c>
      <c r="I39" s="35">
        <v>515564</v>
      </c>
      <c r="J39" s="35">
        <v>511313</v>
      </c>
      <c r="K39" s="47">
        <v>70857.400000000009</v>
      </c>
      <c r="L39" s="80">
        <v>20353.802</v>
      </c>
      <c r="M39" s="85">
        <v>192951</v>
      </c>
      <c r="N39" s="87">
        <v>112.04819999999999</v>
      </c>
      <c r="O39" s="94">
        <v>159</v>
      </c>
      <c r="P39" s="104">
        <v>90</v>
      </c>
      <c r="Q39" s="102">
        <v>5273.6221999999998</v>
      </c>
    </row>
    <row r="40" spans="1:17" ht="15.75">
      <c r="A40" s="199" t="s">
        <v>54</v>
      </c>
      <c r="B40" s="190">
        <v>210674.1</v>
      </c>
      <c r="C40" s="4">
        <v>57303</v>
      </c>
      <c r="D40" s="5">
        <v>617008.4</v>
      </c>
      <c r="E40" s="205">
        <v>0.73631687396671164</v>
      </c>
      <c r="F40" s="6">
        <v>711859.8</v>
      </c>
      <c r="G40" s="191">
        <f t="shared" si="0"/>
        <v>636.11458025187301</v>
      </c>
      <c r="I40" s="35">
        <v>869191</v>
      </c>
      <c r="J40" s="35">
        <v>868771</v>
      </c>
      <c r="K40" s="47">
        <v>180077.5</v>
      </c>
      <c r="L40" s="80">
        <v>49060.3</v>
      </c>
      <c r="M40" s="85">
        <v>536039</v>
      </c>
      <c r="N40" s="87">
        <v>792.29399999999998</v>
      </c>
      <c r="O40" s="94">
        <v>1113</v>
      </c>
      <c r="P40" s="104">
        <v>552.63790000000006</v>
      </c>
      <c r="Q40" s="102">
        <v>56164.541799999999</v>
      </c>
    </row>
    <row r="41" spans="1:17" ht="15.75">
      <c r="A41" s="199" t="s">
        <v>55</v>
      </c>
      <c r="B41" s="190">
        <v>207471.5</v>
      </c>
      <c r="C41" s="4">
        <v>40148</v>
      </c>
      <c r="D41" s="5">
        <v>911482.2</v>
      </c>
      <c r="E41" s="205">
        <v>0.17191102744774442</v>
      </c>
      <c r="F41" s="6">
        <v>871790.8</v>
      </c>
      <c r="G41" s="191">
        <f t="shared" si="0"/>
        <v>941.51270939728386</v>
      </c>
      <c r="I41" s="35">
        <v>465357</v>
      </c>
      <c r="J41" s="35">
        <v>465443</v>
      </c>
      <c r="K41" s="47">
        <v>95297.1</v>
      </c>
      <c r="L41" s="80">
        <v>22732.312000000002</v>
      </c>
      <c r="M41" s="85">
        <v>424243</v>
      </c>
      <c r="N41" s="87">
        <v>550.09410000000003</v>
      </c>
      <c r="O41" s="94">
        <v>631</v>
      </c>
      <c r="P41" s="104">
        <v>438.22050000000002</v>
      </c>
      <c r="Q41" s="102">
        <v>57894.491799999996</v>
      </c>
    </row>
    <row r="42" spans="1:17" ht="15.75">
      <c r="A42" s="199" t="s">
        <v>56</v>
      </c>
      <c r="B42" s="190">
        <v>267814.40000000002</v>
      </c>
      <c r="C42" s="4">
        <v>43353</v>
      </c>
      <c r="D42" s="5">
        <v>519616</v>
      </c>
      <c r="E42" s="205">
        <v>1.1398099547250173</v>
      </c>
      <c r="F42" s="6">
        <v>897632.1</v>
      </c>
      <c r="G42" s="191">
        <f t="shared" si="0"/>
        <v>414.40816614314059</v>
      </c>
      <c r="I42" s="35">
        <v>693098</v>
      </c>
      <c r="J42" s="35">
        <v>694967</v>
      </c>
      <c r="K42" s="47">
        <v>179159</v>
      </c>
      <c r="L42" s="80">
        <v>31172.07</v>
      </c>
      <c r="M42" s="85">
        <v>361116</v>
      </c>
      <c r="N42" s="87">
        <v>492.82229999999998</v>
      </c>
      <c r="O42" s="95">
        <v>549</v>
      </c>
      <c r="P42" s="104">
        <v>288</v>
      </c>
      <c r="Q42" s="102">
        <v>45766.898000000001</v>
      </c>
    </row>
    <row r="43" spans="1:17" ht="15.75">
      <c r="A43" s="199" t="s">
        <v>57</v>
      </c>
      <c r="B43" s="190">
        <v>171029.5</v>
      </c>
      <c r="C43" s="4">
        <v>51066</v>
      </c>
      <c r="D43" s="5">
        <v>585037.6</v>
      </c>
      <c r="E43" s="205">
        <v>0.24699731373732303</v>
      </c>
      <c r="F43" s="6">
        <v>992857.1</v>
      </c>
      <c r="G43" s="191">
        <f t="shared" si="0"/>
        <v>26.875236418095366</v>
      </c>
      <c r="I43" s="35">
        <v>1497992</v>
      </c>
      <c r="J43" s="35">
        <v>1488359</v>
      </c>
      <c r="K43" s="47">
        <v>251873.2</v>
      </c>
      <c r="L43" s="80">
        <v>76462.808999999994</v>
      </c>
      <c r="M43" s="85">
        <v>870746</v>
      </c>
      <c r="N43" s="87">
        <v>361.43040000000002</v>
      </c>
      <c r="O43" s="93">
        <v>364</v>
      </c>
      <c r="P43" s="104">
        <v>40</v>
      </c>
      <c r="Q43" s="102">
        <v>62192.838200000006</v>
      </c>
    </row>
    <row r="44" spans="1:17" ht="15.75">
      <c r="A44" s="199" t="s">
        <v>58</v>
      </c>
      <c r="B44" s="190">
        <v>308476.2</v>
      </c>
      <c r="C44" s="4">
        <v>82922</v>
      </c>
      <c r="D44" s="5">
        <v>1153118.6000000001</v>
      </c>
      <c r="E44" s="205">
        <v>0.56216064474454985</v>
      </c>
      <c r="F44" s="6">
        <v>887923.5</v>
      </c>
      <c r="G44" s="191">
        <f t="shared" si="0"/>
        <v>14639.990150754918</v>
      </c>
      <c r="I44" s="35">
        <v>2792796</v>
      </c>
      <c r="J44" s="35">
        <v>2798184</v>
      </c>
      <c r="K44" s="47">
        <v>846890.1</v>
      </c>
      <c r="L44" s="80">
        <v>232377.07</v>
      </c>
      <c r="M44" s="85">
        <v>3226638</v>
      </c>
      <c r="N44" s="87">
        <v>2227.7912000000001</v>
      </c>
      <c r="O44" s="94">
        <v>2509</v>
      </c>
      <c r="P44" s="104">
        <v>40965.386200000001</v>
      </c>
      <c r="Q44" s="102">
        <v>531120.21230000001</v>
      </c>
    </row>
    <row r="45" spans="1:17" ht="15.75">
      <c r="A45" s="198" t="s">
        <v>59</v>
      </c>
      <c r="B45" s="190">
        <v>425161</v>
      </c>
      <c r="C45" s="4">
        <v>90885</v>
      </c>
      <c r="D45" s="5">
        <v>1663803.6</v>
      </c>
      <c r="E45" s="205">
        <v>1.1385758981669676</v>
      </c>
      <c r="F45" s="6">
        <v>1389098.4</v>
      </c>
      <c r="G45" s="191">
        <f t="shared" si="0"/>
        <v>37416.557781880045</v>
      </c>
      <c r="I45" s="77">
        <v>4013786</v>
      </c>
      <c r="J45" s="77">
        <v>4025968</v>
      </c>
      <c r="K45" s="47">
        <v>1694189.7</v>
      </c>
      <c r="L45" s="80">
        <v>380766.23499999999</v>
      </c>
      <c r="M45" s="85">
        <v>6698420</v>
      </c>
      <c r="N45" s="87">
        <v>10830.794400000001</v>
      </c>
      <c r="O45" s="93">
        <v>7797</v>
      </c>
      <c r="P45" s="102">
        <v>150637.86430000002</v>
      </c>
      <c r="Q45" s="102">
        <v>1900717.5222</v>
      </c>
    </row>
    <row r="46" spans="1:17" ht="15.75">
      <c r="A46" s="199" t="s">
        <v>60</v>
      </c>
      <c r="B46" s="190">
        <v>290803.3</v>
      </c>
      <c r="C46" s="4">
        <v>54020</v>
      </c>
      <c r="D46" s="5">
        <v>1377541.2</v>
      </c>
      <c r="E46" s="205">
        <v>0.88845190217552261</v>
      </c>
      <c r="F46" s="6">
        <v>1314705.8999999999</v>
      </c>
      <c r="G46" s="191">
        <f t="shared" si="0"/>
        <v>12154.644473150027</v>
      </c>
      <c r="I46" s="35">
        <v>675332</v>
      </c>
      <c r="J46" s="35">
        <v>677375</v>
      </c>
      <c r="K46" s="47">
        <v>197948.7</v>
      </c>
      <c r="L46" s="80">
        <v>35784.059000000001</v>
      </c>
      <c r="M46" s="85">
        <v>933112</v>
      </c>
      <c r="N46" s="87">
        <v>178.75110000000001</v>
      </c>
      <c r="O46" s="94">
        <v>136</v>
      </c>
      <c r="P46" s="102">
        <v>8233.2523000000001</v>
      </c>
      <c r="Q46" s="102">
        <v>133804.34</v>
      </c>
    </row>
    <row r="47" spans="1:17" ht="15.75">
      <c r="A47" s="198" t="s">
        <v>61</v>
      </c>
      <c r="B47" s="190">
        <v>342811.2</v>
      </c>
      <c r="C47" s="4">
        <v>58224</v>
      </c>
      <c r="D47" s="5">
        <v>1424418.9</v>
      </c>
      <c r="E47" s="205">
        <v>0.73174019371858812</v>
      </c>
      <c r="F47" s="6">
        <v>1345611.9</v>
      </c>
      <c r="G47" s="191">
        <f t="shared" si="0"/>
        <v>78431.482281625475</v>
      </c>
      <c r="I47" s="35">
        <v>778965</v>
      </c>
      <c r="J47" s="35">
        <v>784581</v>
      </c>
      <c r="K47" s="47">
        <v>266387</v>
      </c>
      <c r="L47" s="80">
        <v>47033.078999999998</v>
      </c>
      <c r="M47" s="85">
        <v>1117572</v>
      </c>
      <c r="N47" s="87">
        <v>1088.5664999999999</v>
      </c>
      <c r="O47" s="94">
        <v>809</v>
      </c>
      <c r="P47" s="102">
        <v>61535.8508</v>
      </c>
      <c r="Q47" s="102">
        <v>295012.20850000001</v>
      </c>
    </row>
    <row r="48" spans="1:17" ht="15.75">
      <c r="A48" s="200" t="s">
        <v>62</v>
      </c>
      <c r="B48" s="190">
        <v>675621.4</v>
      </c>
      <c r="C48" s="4">
        <v>155384</v>
      </c>
      <c r="D48" s="5">
        <v>2368090.9</v>
      </c>
      <c r="E48" s="205">
        <v>1.6666153071810832</v>
      </c>
      <c r="F48" s="6">
        <v>1491268.9</v>
      </c>
      <c r="G48" s="191">
        <f t="shared" si="0"/>
        <v>135652.14954249118</v>
      </c>
      <c r="I48" s="35">
        <v>3894120</v>
      </c>
      <c r="J48" s="35">
        <v>3898504</v>
      </c>
      <c r="K48" s="47">
        <v>2631286.7999999998</v>
      </c>
      <c r="L48" s="80">
        <v>615593.41</v>
      </c>
      <c r="M48" s="85">
        <v>9232012</v>
      </c>
      <c r="N48" s="87">
        <v>19215.013999999999</v>
      </c>
      <c r="O48" s="94">
        <v>12885</v>
      </c>
      <c r="P48" s="102">
        <v>528840.44760000007</v>
      </c>
      <c r="Q48" s="102">
        <v>2927257.9561000001</v>
      </c>
    </row>
    <row r="49" spans="1:17" ht="15.75">
      <c r="A49" s="198" t="s">
        <v>63</v>
      </c>
      <c r="B49" s="190">
        <v>451490.9</v>
      </c>
      <c r="C49" s="4">
        <v>73098</v>
      </c>
      <c r="D49" s="5">
        <v>1628092.9</v>
      </c>
      <c r="E49" s="205">
        <v>0.99105638575128774</v>
      </c>
      <c r="F49" s="6">
        <v>1059162.6000000001</v>
      </c>
      <c r="G49" s="191">
        <f t="shared" si="0"/>
        <v>42574.839161717282</v>
      </c>
      <c r="I49" s="35">
        <v>1493356</v>
      </c>
      <c r="J49" s="35">
        <v>1497156</v>
      </c>
      <c r="K49" s="47">
        <v>684430.6</v>
      </c>
      <c r="L49" s="80">
        <v>120463.13499999999</v>
      </c>
      <c r="M49" s="85">
        <v>2437509</v>
      </c>
      <c r="N49" s="87">
        <v>1947.8481999999999</v>
      </c>
      <c r="O49" s="94">
        <v>1839</v>
      </c>
      <c r="P49" s="102">
        <v>63741.175900000002</v>
      </c>
      <c r="Q49" s="102">
        <v>614293.56220000004</v>
      </c>
    </row>
    <row r="50" spans="1:17" ht="15.75">
      <c r="A50" s="199" t="s">
        <v>64</v>
      </c>
      <c r="B50" s="190">
        <v>287210.3</v>
      </c>
      <c r="C50" s="4">
        <v>43181</v>
      </c>
      <c r="D50" s="5">
        <v>1272684.8</v>
      </c>
      <c r="E50" s="205">
        <v>0.91896926420366343</v>
      </c>
      <c r="F50" s="6">
        <v>1472600.7</v>
      </c>
      <c r="G50" s="191">
        <f t="shared" si="0"/>
        <v>19527.850668715844</v>
      </c>
      <c r="I50" s="35">
        <v>1207875</v>
      </c>
      <c r="J50" s="35">
        <v>1212847</v>
      </c>
      <c r="K50" s="47">
        <v>346046.4</v>
      </c>
      <c r="L50" s="80">
        <v>55858.411</v>
      </c>
      <c r="M50" s="85">
        <v>1543572</v>
      </c>
      <c r="N50" s="87">
        <v>2010.1361999999999</v>
      </c>
      <c r="O50" s="94">
        <v>1365</v>
      </c>
      <c r="P50" s="102">
        <v>23684.295100000003</v>
      </c>
      <c r="Q50" s="102">
        <v>255626.12419999999</v>
      </c>
    </row>
    <row r="51" spans="1:17" ht="15.75">
      <c r="A51" s="198" t="s">
        <v>65</v>
      </c>
      <c r="B51" s="190">
        <v>541930.19999999995</v>
      </c>
      <c r="C51" s="4">
        <v>107511</v>
      </c>
      <c r="D51" s="5">
        <v>2443804.6</v>
      </c>
      <c r="E51" s="205">
        <v>1.3802403091428128</v>
      </c>
      <c r="F51" s="6">
        <v>1775462.2</v>
      </c>
      <c r="G51" s="191">
        <f t="shared" si="0"/>
        <v>73623.198820049423</v>
      </c>
      <c r="I51" s="35">
        <v>2579261</v>
      </c>
      <c r="J51" s="35">
        <v>2589261</v>
      </c>
      <c r="K51" s="47">
        <v>1385352.5</v>
      </c>
      <c r="L51" s="80">
        <v>281563.22700000001</v>
      </c>
      <c r="M51" s="85">
        <v>6327648</v>
      </c>
      <c r="N51" s="87">
        <v>16902.374</v>
      </c>
      <c r="O51" s="94">
        <v>9520</v>
      </c>
      <c r="P51" s="103">
        <v>190629.67740000002</v>
      </c>
      <c r="Q51" s="102">
        <v>1726177.0855999999</v>
      </c>
    </row>
    <row r="52" spans="1:17" ht="15.75">
      <c r="A52" s="198" t="s">
        <v>66</v>
      </c>
      <c r="B52" s="190">
        <v>315153.90000000002</v>
      </c>
      <c r="C52" s="4">
        <v>52886</v>
      </c>
      <c r="D52" s="5">
        <v>1220755.3</v>
      </c>
      <c r="E52" s="205">
        <v>0.76789372350866636</v>
      </c>
      <c r="F52" s="6">
        <v>2854648.8</v>
      </c>
      <c r="G52" s="191">
        <f t="shared" si="0"/>
        <v>21625.919555006141</v>
      </c>
      <c r="I52" s="35">
        <v>1250173</v>
      </c>
      <c r="J52" s="35">
        <v>1256287</v>
      </c>
      <c r="K52" s="47">
        <v>396946.8</v>
      </c>
      <c r="L52" s="80">
        <v>67878.933999999994</v>
      </c>
      <c r="M52" s="85">
        <v>1533619</v>
      </c>
      <c r="N52" s="87">
        <v>4267.7060999999994</v>
      </c>
      <c r="O52" s="94">
        <v>1495</v>
      </c>
      <c r="P52" s="103">
        <v>27168.3616</v>
      </c>
      <c r="Q52" s="102">
        <v>328682.30869999999</v>
      </c>
    </row>
    <row r="53" spans="1:17" ht="15.75">
      <c r="A53" s="198" t="s">
        <v>67</v>
      </c>
      <c r="B53" s="190">
        <v>497418.6</v>
      </c>
      <c r="C53" s="4">
        <v>120104</v>
      </c>
      <c r="D53" s="5">
        <v>1836232.9</v>
      </c>
      <c r="E53" s="205">
        <v>1.0231219259121211</v>
      </c>
      <c r="F53" s="6">
        <v>2078396.6</v>
      </c>
      <c r="G53" s="191">
        <f t="shared" si="0"/>
        <v>86577.302822259677</v>
      </c>
      <c r="I53" s="35">
        <v>3176552</v>
      </c>
      <c r="J53" s="35">
        <v>3189749</v>
      </c>
      <c r="K53" s="47">
        <v>1600333.4</v>
      </c>
      <c r="L53" s="80">
        <v>370871.73700000002</v>
      </c>
      <c r="M53" s="85">
        <v>5857122</v>
      </c>
      <c r="N53" s="87">
        <v>85239.239600000001</v>
      </c>
      <c r="O53" s="94">
        <v>41012</v>
      </c>
      <c r="P53" s="103">
        <v>276159.8651</v>
      </c>
      <c r="Q53" s="102">
        <v>1893240.1539</v>
      </c>
    </row>
    <row r="54" spans="1:17" ht="15.75">
      <c r="A54" s="199" t="s">
        <v>68</v>
      </c>
      <c r="B54" s="190">
        <v>538971.9</v>
      </c>
      <c r="C54" s="4">
        <v>102044</v>
      </c>
      <c r="D54" s="5">
        <v>1733872.2</v>
      </c>
      <c r="E54" s="205">
        <v>0.48380912186070929</v>
      </c>
      <c r="F54" s="6">
        <v>1122584.5</v>
      </c>
      <c r="G54" s="191">
        <f t="shared" si="0"/>
        <v>15986.986755561255</v>
      </c>
      <c r="I54" s="35">
        <v>1942915</v>
      </c>
      <c r="J54" s="35">
        <v>1949875</v>
      </c>
      <c r="K54" s="47">
        <v>1046728.3</v>
      </c>
      <c r="L54" s="80">
        <v>201333.41</v>
      </c>
      <c r="M54" s="85">
        <v>3380834</v>
      </c>
      <c r="N54" s="87">
        <v>929.45130000000006</v>
      </c>
      <c r="O54" s="94">
        <v>828</v>
      </c>
      <c r="P54" s="103">
        <v>31172.625800000002</v>
      </c>
      <c r="Q54" s="102">
        <v>914565.57660000003</v>
      </c>
    </row>
    <row r="55" spans="1:17" ht="15.75">
      <c r="A55" s="199" t="s">
        <v>69</v>
      </c>
      <c r="B55" s="190">
        <v>379820.4</v>
      </c>
      <c r="C55" s="4">
        <v>72928</v>
      </c>
      <c r="D55" s="5">
        <v>1503698.1</v>
      </c>
      <c r="E55" s="205">
        <v>1.1077559962134886</v>
      </c>
      <c r="F55" s="6">
        <v>668896.9</v>
      </c>
      <c r="G55" s="191">
        <f t="shared" si="0"/>
        <v>23591.435492940389</v>
      </c>
      <c r="I55" s="35">
        <v>1290898</v>
      </c>
      <c r="J55" s="35">
        <v>1298230</v>
      </c>
      <c r="K55" s="47">
        <v>484785.4</v>
      </c>
      <c r="L55" s="80">
        <v>94531.452999999994</v>
      </c>
      <c r="M55" s="85">
        <v>1952146</v>
      </c>
      <c r="N55" s="87">
        <v>3729.1145000000001</v>
      </c>
      <c r="O55" s="94">
        <v>5575</v>
      </c>
      <c r="P55" s="103">
        <v>30627.1093</v>
      </c>
      <c r="Q55" s="102">
        <v>352482.29739999998</v>
      </c>
    </row>
    <row r="56" spans="1:17" ht="15.75">
      <c r="A56" s="198" t="s">
        <v>70</v>
      </c>
      <c r="B56" s="190">
        <v>505093.4</v>
      </c>
      <c r="C56" s="4">
        <v>87952</v>
      </c>
      <c r="D56" s="5">
        <v>1974529.6</v>
      </c>
      <c r="E56" s="205">
        <v>1.3696180667840987</v>
      </c>
      <c r="F56" s="6">
        <v>1884796.6</v>
      </c>
      <c r="G56" s="191">
        <f t="shared" si="0"/>
        <v>49627.653111232365</v>
      </c>
      <c r="I56" s="35">
        <v>3154164</v>
      </c>
      <c r="J56" s="35">
        <v>3166848</v>
      </c>
      <c r="K56" s="47">
        <v>1625461.8</v>
      </c>
      <c r="L56" s="80">
        <v>308525.397</v>
      </c>
      <c r="M56" s="85">
        <v>6253035</v>
      </c>
      <c r="N56" s="87">
        <v>16723.7592</v>
      </c>
      <c r="O56" s="94">
        <v>8873</v>
      </c>
      <c r="P56" s="103">
        <v>157163.234</v>
      </c>
      <c r="Q56" s="102">
        <v>1701944.4449</v>
      </c>
    </row>
    <row r="57" spans="1:17" ht="15.75">
      <c r="A57" s="199" t="s">
        <v>71</v>
      </c>
      <c r="B57" s="190">
        <v>358480.4</v>
      </c>
      <c r="C57" s="4">
        <v>69434</v>
      </c>
      <c r="D57" s="5">
        <v>1452384.7</v>
      </c>
      <c r="E57" s="205">
        <v>0.95611435127641264</v>
      </c>
      <c r="F57" s="6">
        <v>1350535.5</v>
      </c>
      <c r="G57" s="191">
        <f t="shared" si="0"/>
        <v>4034.49640710433</v>
      </c>
      <c r="I57" s="35">
        <v>2395111</v>
      </c>
      <c r="J57" s="35">
        <v>2408503</v>
      </c>
      <c r="K57" s="47">
        <v>856515.7</v>
      </c>
      <c r="L57" s="80">
        <v>167077.948</v>
      </c>
      <c r="M57" s="85">
        <v>3498073</v>
      </c>
      <c r="N57" s="87">
        <v>6809.4425000000001</v>
      </c>
      <c r="O57" s="94">
        <v>5042</v>
      </c>
      <c r="P57" s="103">
        <v>9717.0967000000001</v>
      </c>
      <c r="Q57" s="102">
        <v>772174.75579999993</v>
      </c>
    </row>
    <row r="58" spans="1:17" ht="15.75">
      <c r="A58" s="198" t="s">
        <v>72</v>
      </c>
      <c r="B58" s="190">
        <v>360112.2</v>
      </c>
      <c r="C58" s="4">
        <v>65833</v>
      </c>
      <c r="D58" s="5">
        <v>1049617.2</v>
      </c>
      <c r="E58" s="205">
        <v>1.7565186129412742</v>
      </c>
      <c r="F58" s="6">
        <v>2324805.4</v>
      </c>
      <c r="G58" s="191">
        <f t="shared" si="0"/>
        <v>38481.048730016475</v>
      </c>
      <c r="I58" s="37">
        <v>1218319</v>
      </c>
      <c r="J58" s="37">
        <v>1224071</v>
      </c>
      <c r="K58" s="47">
        <v>438968.9</v>
      </c>
      <c r="L58" s="80">
        <v>81546.082999999999</v>
      </c>
      <c r="M58" s="85">
        <v>1284806</v>
      </c>
      <c r="N58" s="87">
        <v>11049.7634</v>
      </c>
      <c r="O58" s="94">
        <v>4753</v>
      </c>
      <c r="P58" s="102">
        <v>47103.535799999998</v>
      </c>
      <c r="Q58" s="102">
        <v>358519.63430000003</v>
      </c>
    </row>
    <row r="59" spans="1:17" ht="15.75">
      <c r="A59" s="202" t="s">
        <v>73</v>
      </c>
      <c r="B59" s="190">
        <v>294464</v>
      </c>
      <c r="C59" s="4">
        <v>48586</v>
      </c>
      <c r="D59" s="5">
        <v>1160359.8999999999</v>
      </c>
      <c r="E59" s="205">
        <v>0.41535849102703493</v>
      </c>
      <c r="F59" s="6">
        <v>524300.4</v>
      </c>
      <c r="G59" s="191">
        <f t="shared" si="0"/>
        <v>6405.6180335120571</v>
      </c>
      <c r="I59" s="77">
        <v>818570</v>
      </c>
      <c r="J59" s="77">
        <v>822868</v>
      </c>
      <c r="K59" s="47">
        <v>240188.2</v>
      </c>
      <c r="L59" s="80">
        <v>44231.491999999998</v>
      </c>
      <c r="M59" s="85">
        <v>954823</v>
      </c>
      <c r="N59" s="87">
        <v>356.0204</v>
      </c>
      <c r="O59" s="93">
        <v>679</v>
      </c>
      <c r="P59" s="102">
        <v>5270.9780999999994</v>
      </c>
      <c r="Q59" s="102">
        <v>165361.1539</v>
      </c>
    </row>
    <row r="60" spans="1:17" ht="15.75">
      <c r="A60" s="203" t="s">
        <v>74</v>
      </c>
      <c r="B60" s="190">
        <v>588270</v>
      </c>
      <c r="C60" s="4">
        <v>88627</v>
      </c>
      <c r="D60" s="5">
        <v>1902899.8</v>
      </c>
      <c r="E60" s="205">
        <v>1.2727073959450985</v>
      </c>
      <c r="F60" s="6">
        <v>1408532.8</v>
      </c>
      <c r="G60" s="191">
        <f t="shared" si="0"/>
        <v>43132.348907327592</v>
      </c>
      <c r="I60" s="35">
        <v>4290067</v>
      </c>
      <c r="J60" s="35">
        <v>4300374</v>
      </c>
      <c r="K60" s="47">
        <v>2512654.9</v>
      </c>
      <c r="L60" s="80">
        <v>416956.41100000002</v>
      </c>
      <c r="M60" s="85">
        <v>8183181</v>
      </c>
      <c r="N60" s="87">
        <v>29366.497100000001</v>
      </c>
      <c r="O60" s="94">
        <v>20849</v>
      </c>
      <c r="P60" s="102">
        <v>185485.23180000001</v>
      </c>
      <c r="Q60" s="102">
        <v>2860346.2955</v>
      </c>
    </row>
    <row r="61" spans="1:17" ht="15.75">
      <c r="A61" s="204" t="s">
        <v>75</v>
      </c>
      <c r="B61" s="190">
        <v>1934463.9</v>
      </c>
      <c r="C61" s="4">
        <v>638018</v>
      </c>
      <c r="D61" s="5">
        <v>9263816.3000000007</v>
      </c>
      <c r="E61" s="205">
        <v>0.53731379628607645</v>
      </c>
      <c r="F61" s="6">
        <v>2767146.6</v>
      </c>
      <c r="G61" s="191">
        <f t="shared" si="0"/>
        <v>61545.303725882892</v>
      </c>
      <c r="I61" s="35">
        <v>3778053</v>
      </c>
      <c r="J61" s="35">
        <v>3767295</v>
      </c>
      <c r="K61" s="47">
        <v>7280595.5999999996</v>
      </c>
      <c r="L61" s="80">
        <v>2298102.0240000002</v>
      </c>
      <c r="M61" s="85">
        <v>34899529</v>
      </c>
      <c r="N61" s="87">
        <v>19987.0622</v>
      </c>
      <c r="O61" s="94">
        <v>7223</v>
      </c>
      <c r="P61" s="102">
        <v>231859.315</v>
      </c>
      <c r="Q61" s="102">
        <v>8423727.9300999995</v>
      </c>
    </row>
    <row r="62" spans="1:17" ht="15.75">
      <c r="A62" s="203" t="s">
        <v>76</v>
      </c>
      <c r="B62" s="190">
        <v>467537.3</v>
      </c>
      <c r="C62" s="4">
        <v>93267</v>
      </c>
      <c r="D62" s="5">
        <v>1681843.8</v>
      </c>
      <c r="E62" s="205">
        <v>0.65063131569851362</v>
      </c>
      <c r="F62" s="6">
        <v>1576059.7</v>
      </c>
      <c r="G62" s="191">
        <f t="shared" si="0"/>
        <v>22609.962777048153</v>
      </c>
      <c r="I62" s="35">
        <v>3442810</v>
      </c>
      <c r="J62" s="41">
        <v>3454589</v>
      </c>
      <c r="K62" s="47">
        <v>1602739.4</v>
      </c>
      <c r="L62" s="80">
        <v>322198.28399999999</v>
      </c>
      <c r="M62" s="85">
        <v>5810079</v>
      </c>
      <c r="N62" s="87">
        <v>24799.331100000003</v>
      </c>
      <c r="O62" s="93">
        <v>15735</v>
      </c>
      <c r="P62" s="103">
        <v>78108.128700000001</v>
      </c>
      <c r="Q62" s="102">
        <v>1772390.9424000001</v>
      </c>
    </row>
    <row r="63" spans="1:17" ht="15.75">
      <c r="A63" s="202" t="s">
        <v>77</v>
      </c>
      <c r="B63" s="190">
        <v>283451.40000000002</v>
      </c>
      <c r="C63" s="4">
        <v>60398</v>
      </c>
      <c r="D63" s="5">
        <v>856851.4</v>
      </c>
      <c r="E63" s="205">
        <v>0.31680802338948383</v>
      </c>
      <c r="F63" s="6">
        <v>865686.3</v>
      </c>
      <c r="G63" s="191">
        <f t="shared" si="0"/>
        <v>3173.6244604838416</v>
      </c>
      <c r="I63" s="38">
        <v>220954</v>
      </c>
      <c r="J63" s="43">
        <v>220568</v>
      </c>
      <c r="K63" s="47">
        <v>62850.8</v>
      </c>
      <c r="L63" s="80">
        <v>14903.968000000001</v>
      </c>
      <c r="M63" s="85">
        <v>188994</v>
      </c>
      <c r="N63" s="87">
        <v>88.299399999999991</v>
      </c>
      <c r="O63" s="97">
        <v>102</v>
      </c>
      <c r="P63" s="102">
        <v>700</v>
      </c>
      <c r="Q63" s="102">
        <v>14384.2726</v>
      </c>
    </row>
    <row r="64" spans="1:17" ht="15.75">
      <c r="A64" s="202" t="s">
        <v>78</v>
      </c>
      <c r="B64" s="190">
        <v>251799.9</v>
      </c>
      <c r="C64" s="4">
        <v>54431</v>
      </c>
      <c r="D64" s="5">
        <v>671553</v>
      </c>
      <c r="E64" s="205">
        <v>6.0538550949244478E-2</v>
      </c>
      <c r="F64" s="6">
        <v>953703.7</v>
      </c>
      <c r="G64" s="191">
        <f t="shared" si="0"/>
        <v>507.79171417711899</v>
      </c>
      <c r="I64" s="38">
        <v>330368</v>
      </c>
      <c r="J64" s="43">
        <v>328875</v>
      </c>
      <c r="K64" s="47">
        <v>82230.8</v>
      </c>
      <c r="L64" s="80">
        <v>19303.95</v>
      </c>
      <c r="M64" s="85">
        <v>220857</v>
      </c>
      <c r="N64" s="87">
        <v>360.53640000000001</v>
      </c>
      <c r="O64" s="98">
        <v>378</v>
      </c>
      <c r="P64" s="102">
        <v>167</v>
      </c>
      <c r="Q64" s="102">
        <v>37328.570200000002</v>
      </c>
    </row>
    <row r="65" spans="1:17" ht="15.75">
      <c r="A65" s="202" t="s">
        <v>79</v>
      </c>
      <c r="B65" s="190">
        <v>500422.8</v>
      </c>
      <c r="C65" s="4">
        <v>64691</v>
      </c>
      <c r="D65" s="5">
        <v>1594766.2</v>
      </c>
      <c r="E65" s="205">
        <v>0.2443443676743679</v>
      </c>
      <c r="F65" s="6">
        <v>1062857.1000000001</v>
      </c>
      <c r="G65" s="191">
        <f t="shared" si="0"/>
        <v>478.30737748734413</v>
      </c>
      <c r="I65" s="38">
        <v>532036</v>
      </c>
      <c r="J65" s="43">
        <v>533149</v>
      </c>
      <c r="K65" s="47">
        <v>266213.2</v>
      </c>
      <c r="L65" s="80">
        <v>34675.932000000001</v>
      </c>
      <c r="M65" s="85">
        <v>850248</v>
      </c>
      <c r="N65" s="87">
        <v>111.5741</v>
      </c>
      <c r="O65" s="98">
        <v>105</v>
      </c>
      <c r="P65" s="102">
        <v>255.00910000000002</v>
      </c>
      <c r="Q65" s="102">
        <v>260966.10759999999</v>
      </c>
    </row>
    <row r="66" spans="1:17" ht="15.75">
      <c r="A66" s="202" t="s">
        <v>80</v>
      </c>
      <c r="B66" s="190">
        <v>291156.90000000002</v>
      </c>
      <c r="C66" s="4">
        <v>52820</v>
      </c>
      <c r="D66" s="5">
        <v>603554.9</v>
      </c>
      <c r="E66" s="205">
        <v>0.69240225697007385</v>
      </c>
      <c r="F66" s="6">
        <v>750667.2</v>
      </c>
      <c r="G66" s="191">
        <f t="shared" si="0"/>
        <v>4967.0358291503253</v>
      </c>
      <c r="I66" s="38">
        <v>2296353</v>
      </c>
      <c r="J66" s="43">
        <v>2306753</v>
      </c>
      <c r="K66" s="47">
        <v>664129.19999999995</v>
      </c>
      <c r="L66" s="80">
        <v>121960.59600000001</v>
      </c>
      <c r="M66" s="85">
        <v>1392252</v>
      </c>
      <c r="N66" s="87">
        <v>2025.2899</v>
      </c>
      <c r="O66" s="98">
        <v>2698</v>
      </c>
      <c r="P66" s="102">
        <v>11457.7248</v>
      </c>
      <c r="Q66" s="102">
        <v>432709.24430000002</v>
      </c>
    </row>
    <row r="67" spans="1:17" ht="15.75">
      <c r="A67" s="203" t="s">
        <v>81</v>
      </c>
      <c r="B67" s="190">
        <v>951613.7</v>
      </c>
      <c r="C67" s="4">
        <v>167271</v>
      </c>
      <c r="D67" s="5">
        <v>2303743</v>
      </c>
      <c r="E67" s="205">
        <v>1.2570472555226917</v>
      </c>
      <c r="F67" s="6">
        <v>3190316.8</v>
      </c>
      <c r="G67" s="191">
        <f t="shared" ref="G67:G83" si="1">P67*1000000/J67</f>
        <v>47315.433209242525</v>
      </c>
      <c r="I67" s="38">
        <v>2855899</v>
      </c>
      <c r="J67" s="43">
        <v>2861077</v>
      </c>
      <c r="K67" s="47">
        <v>2725096.7</v>
      </c>
      <c r="L67" s="80">
        <v>480202.65899999999</v>
      </c>
      <c r="M67" s="85">
        <v>6591186</v>
      </c>
      <c r="N67" s="87">
        <v>26588.1283</v>
      </c>
      <c r="O67" s="98">
        <v>8334</v>
      </c>
      <c r="P67" s="102">
        <v>135373.09769999998</v>
      </c>
      <c r="Q67" s="102">
        <v>2966893.0008999999</v>
      </c>
    </row>
    <row r="68" spans="1:17" ht="15.75">
      <c r="A68" s="203" t="s">
        <v>82</v>
      </c>
      <c r="B68" s="190">
        <v>631591.9</v>
      </c>
      <c r="C68" s="4">
        <v>165869</v>
      </c>
      <c r="D68" s="5">
        <v>1802020.2</v>
      </c>
      <c r="E68" s="205">
        <v>0.61473140658545755</v>
      </c>
      <c r="F68" s="6">
        <v>1503731</v>
      </c>
      <c r="G68" s="191">
        <f t="shared" si="1"/>
        <v>7122.2543091854468</v>
      </c>
      <c r="I68" s="38">
        <v>2375021</v>
      </c>
      <c r="J68" s="43">
        <v>2383107</v>
      </c>
      <c r="K68" s="47">
        <v>1494326.6</v>
      </c>
      <c r="L68" s="80">
        <v>389990.11200000002</v>
      </c>
      <c r="M68" s="85">
        <v>4294407</v>
      </c>
      <c r="N68" s="87">
        <v>6126.1925999999994</v>
      </c>
      <c r="O68" s="98">
        <v>4074</v>
      </c>
      <c r="P68" s="103">
        <v>16973.094100000002</v>
      </c>
      <c r="Q68" s="102">
        <v>2467748.0460000001</v>
      </c>
    </row>
    <row r="69" spans="1:17" ht="15.75">
      <c r="A69" s="202" t="s">
        <v>83</v>
      </c>
      <c r="B69" s="190">
        <v>392374.9</v>
      </c>
      <c r="C69" s="4">
        <v>104581</v>
      </c>
      <c r="D69" s="5">
        <v>1612726.2</v>
      </c>
      <c r="E69" s="205">
        <v>0.65313661263606704</v>
      </c>
      <c r="F69" s="6">
        <v>1488383.8</v>
      </c>
      <c r="G69" s="191">
        <f t="shared" si="1"/>
        <v>14362.527734205205</v>
      </c>
      <c r="I69" s="38">
        <v>2633446</v>
      </c>
      <c r="J69" s="43">
        <v>2645650</v>
      </c>
      <c r="K69" s="47">
        <v>1045077.1</v>
      </c>
      <c r="L69" s="80">
        <v>275044.60600000003</v>
      </c>
      <c r="M69" s="85">
        <v>4266709</v>
      </c>
      <c r="N69" s="87">
        <v>1768.1771999999999</v>
      </c>
      <c r="O69" s="98">
        <v>1188</v>
      </c>
      <c r="P69" s="103">
        <v>37998.2215</v>
      </c>
      <c r="Q69" s="102">
        <v>1651882.5279999999</v>
      </c>
    </row>
    <row r="70" spans="1:17" ht="15.75">
      <c r="A70" s="202" t="s">
        <v>84</v>
      </c>
      <c r="B70" s="190">
        <v>485981.4</v>
      </c>
      <c r="C70" s="4">
        <v>94514</v>
      </c>
      <c r="D70" s="5">
        <v>1785769.2</v>
      </c>
      <c r="E70" s="205">
        <v>1.866585111255652</v>
      </c>
      <c r="F70" s="6">
        <v>1290377.6000000001</v>
      </c>
      <c r="G70" s="191">
        <f t="shared" si="1"/>
        <v>10202.19107930758</v>
      </c>
      <c r="I70" s="38">
        <v>2785836</v>
      </c>
      <c r="J70" s="43">
        <v>2792003</v>
      </c>
      <c r="K70" s="47">
        <v>1358350.1</v>
      </c>
      <c r="L70" s="80">
        <v>265705.908</v>
      </c>
      <c r="M70" s="85">
        <v>4985873</v>
      </c>
      <c r="N70" s="87">
        <v>27544.418699999998</v>
      </c>
      <c r="O70" s="98">
        <v>21346</v>
      </c>
      <c r="P70" s="102">
        <v>28484.5481</v>
      </c>
      <c r="Q70" s="102">
        <v>802580.54429999995</v>
      </c>
    </row>
    <row r="71" spans="1:17" ht="15.75">
      <c r="A71" s="202" t="s">
        <v>85</v>
      </c>
      <c r="B71" s="190">
        <v>398641</v>
      </c>
      <c r="C71" s="4">
        <v>109900</v>
      </c>
      <c r="D71" s="5">
        <v>1062249.3</v>
      </c>
      <c r="E71" s="205">
        <v>1.0348405058636585</v>
      </c>
      <c r="F71" s="6">
        <v>1357813.6</v>
      </c>
      <c r="G71" s="191">
        <f t="shared" si="1"/>
        <v>69135.427246667401</v>
      </c>
      <c r="I71" s="38">
        <v>1903675</v>
      </c>
      <c r="J71" s="43">
        <v>1915170</v>
      </c>
      <c r="K71" s="47">
        <v>770280.4</v>
      </c>
      <c r="L71" s="80">
        <v>200449.897</v>
      </c>
      <c r="M71" s="85">
        <v>2034388</v>
      </c>
      <c r="N71" s="87">
        <v>5725.8842000000004</v>
      </c>
      <c r="O71" s="98">
        <v>4217</v>
      </c>
      <c r="P71" s="102">
        <v>132406.0962</v>
      </c>
      <c r="Q71" s="102">
        <v>1049097.8488</v>
      </c>
    </row>
    <row r="72" spans="1:17" ht="15.75">
      <c r="A72" s="203" t="s">
        <v>86</v>
      </c>
      <c r="B72" s="190">
        <v>518179.5</v>
      </c>
      <c r="C72" s="4">
        <v>94200</v>
      </c>
      <c r="D72" s="5">
        <v>1603193.1</v>
      </c>
      <c r="E72" s="205">
        <v>2.4197941026160872</v>
      </c>
      <c r="F72" s="6">
        <v>1634780</v>
      </c>
      <c r="G72" s="191">
        <f t="shared" si="1"/>
        <v>17236.8926456427</v>
      </c>
      <c r="I72" s="38">
        <v>1070339</v>
      </c>
      <c r="J72" s="43">
        <v>1074805</v>
      </c>
      <c r="K72" s="49">
        <v>553211.6</v>
      </c>
      <c r="L72" s="80">
        <v>101399.183</v>
      </c>
      <c r="M72" s="85">
        <v>1723120</v>
      </c>
      <c r="N72" s="87">
        <v>16122.206900000001</v>
      </c>
      <c r="O72" s="98">
        <v>9862</v>
      </c>
      <c r="P72" s="102">
        <v>18526.2984</v>
      </c>
      <c r="Q72" s="102">
        <v>644894.29229999997</v>
      </c>
    </row>
    <row r="73" spans="1:17" ht="15.75">
      <c r="A73" s="202" t="s">
        <v>87</v>
      </c>
      <c r="B73" s="190">
        <v>307558.8</v>
      </c>
      <c r="C73" s="4">
        <v>72270</v>
      </c>
      <c r="D73" s="5">
        <v>1250109.6000000001</v>
      </c>
      <c r="E73" s="205">
        <v>0.27399178633511634</v>
      </c>
      <c r="F73" s="6">
        <v>863217.3</v>
      </c>
      <c r="G73" s="191">
        <f t="shared" si="1"/>
        <v>3832.4714614420036</v>
      </c>
      <c r="I73" s="78">
        <v>985431</v>
      </c>
      <c r="J73" s="79">
        <v>985684</v>
      </c>
      <c r="K73" s="50">
        <v>302800.40000000002</v>
      </c>
      <c r="L73" s="80">
        <v>65157.404000000002</v>
      </c>
      <c r="M73" s="85">
        <v>1232213</v>
      </c>
      <c r="N73" s="87">
        <v>917.57859999999994</v>
      </c>
      <c r="O73" s="97">
        <v>1063</v>
      </c>
      <c r="P73" s="102">
        <v>3777.6057999999998</v>
      </c>
      <c r="Q73" s="102">
        <v>210268.35830000002</v>
      </c>
    </row>
    <row r="74" spans="1:17" ht="15.75">
      <c r="A74" s="204" t="s">
        <v>88</v>
      </c>
      <c r="B74" s="190">
        <v>1168152.5</v>
      </c>
      <c r="C74" s="4">
        <v>226931</v>
      </c>
      <c r="D74" s="5">
        <v>4049862.7</v>
      </c>
      <c r="E74" s="205">
        <v>0.79432080988135079</v>
      </c>
      <c r="F74" s="6">
        <v>1437476.6</v>
      </c>
      <c r="G74" s="191">
        <f t="shared" si="1"/>
        <v>9613.2318576679427</v>
      </c>
      <c r="I74" s="38">
        <v>981971</v>
      </c>
      <c r="J74" s="43">
        <v>976983</v>
      </c>
      <c r="K74" s="47">
        <v>1133688.2</v>
      </c>
      <c r="L74" s="80">
        <v>259086.51300000001</v>
      </c>
      <c r="M74" s="85">
        <v>3956647</v>
      </c>
      <c r="N74" s="87">
        <v>3076.2478999999998</v>
      </c>
      <c r="O74" s="98">
        <v>2140</v>
      </c>
      <c r="P74" s="103">
        <v>9391.9640999999992</v>
      </c>
      <c r="Q74" s="102">
        <v>1122352.6414999999</v>
      </c>
    </row>
    <row r="75" spans="1:17" ht="15.75">
      <c r="A75" s="202" t="s">
        <v>89</v>
      </c>
      <c r="B75" s="190">
        <v>402594.6</v>
      </c>
      <c r="C75" s="4">
        <v>118721</v>
      </c>
      <c r="D75" s="5">
        <v>1567625</v>
      </c>
      <c r="E75" s="205">
        <v>0.17086147405990593</v>
      </c>
      <c r="F75" s="6">
        <v>1214908.3</v>
      </c>
      <c r="G75" s="191">
        <f t="shared" si="1"/>
        <v>189.28782349289034</v>
      </c>
      <c r="I75" s="38">
        <v>1053485</v>
      </c>
      <c r="J75" s="43">
        <v>1056592</v>
      </c>
      <c r="K75" s="47">
        <v>422734.5</v>
      </c>
      <c r="L75" s="80">
        <v>126879.966</v>
      </c>
      <c r="M75" s="85">
        <v>1656340</v>
      </c>
      <c r="N75" s="87">
        <v>529.65150000000006</v>
      </c>
      <c r="O75" s="98">
        <v>436</v>
      </c>
      <c r="P75" s="103">
        <v>200</v>
      </c>
      <c r="Q75" s="102">
        <v>304468.97779999999</v>
      </c>
    </row>
    <row r="76" spans="1:17" ht="15.75">
      <c r="A76" s="203" t="s">
        <v>90</v>
      </c>
      <c r="B76" s="190">
        <v>942802</v>
      </c>
      <c r="C76" s="4">
        <v>191746</v>
      </c>
      <c r="D76" s="5">
        <v>2766157</v>
      </c>
      <c r="E76" s="205">
        <v>0.32085527181254353</v>
      </c>
      <c r="F76" s="6">
        <v>1812471.1</v>
      </c>
      <c r="G76" s="191">
        <f t="shared" si="1"/>
        <v>9579.4734617822778</v>
      </c>
      <c r="I76" s="38">
        <v>311667</v>
      </c>
      <c r="J76" s="43">
        <v>312342</v>
      </c>
      <c r="K76" s="47">
        <v>296429.40000000002</v>
      </c>
      <c r="L76" s="80">
        <v>58395.125999999997</v>
      </c>
      <c r="M76" s="85">
        <v>863987</v>
      </c>
      <c r="N76" s="87">
        <v>1569.5603000000001</v>
      </c>
      <c r="O76" s="98">
        <v>866</v>
      </c>
      <c r="P76" s="102">
        <v>2992.0718999999999</v>
      </c>
      <c r="Q76" s="102">
        <v>119738.3075</v>
      </c>
    </row>
    <row r="77" spans="1:17" ht="15.75">
      <c r="A77" s="203" t="s">
        <v>91</v>
      </c>
      <c r="B77" s="190">
        <v>582950.69999999995</v>
      </c>
      <c r="C77" s="4">
        <v>97912</v>
      </c>
      <c r="D77" s="5">
        <v>1938446.3</v>
      </c>
      <c r="E77" s="205">
        <v>0.72423481396750744</v>
      </c>
      <c r="F77" s="6">
        <v>1464314</v>
      </c>
      <c r="G77" s="191">
        <f t="shared" si="1"/>
        <v>7188.4832228850528</v>
      </c>
      <c r="I77" s="38">
        <v>1877844</v>
      </c>
      <c r="J77" s="43">
        <v>1886856</v>
      </c>
      <c r="K77" s="47">
        <v>1105672.6000000001</v>
      </c>
      <c r="L77" s="80">
        <v>229460.52600000001</v>
      </c>
      <c r="M77" s="85">
        <v>3657569</v>
      </c>
      <c r="N77" s="87">
        <v>8506.1671999999999</v>
      </c>
      <c r="O77" s="98">
        <v>5809</v>
      </c>
      <c r="P77" s="102">
        <v>13563.6327</v>
      </c>
      <c r="Q77" s="102">
        <v>606634.02820000006</v>
      </c>
    </row>
    <row r="78" spans="1:17" ht="15.75">
      <c r="A78" s="203" t="s">
        <v>92</v>
      </c>
      <c r="B78" s="190">
        <v>658239.5</v>
      </c>
      <c r="C78" s="4">
        <v>181801</v>
      </c>
      <c r="D78" s="5">
        <v>2353519</v>
      </c>
      <c r="E78" s="205">
        <v>0.96839124850994562</v>
      </c>
      <c r="F78" s="6">
        <v>1216249.3</v>
      </c>
      <c r="G78" s="191">
        <f t="shared" si="1"/>
        <v>83840.751690060642</v>
      </c>
      <c r="I78" s="38">
        <v>1301127</v>
      </c>
      <c r="J78" s="43">
        <v>1308385</v>
      </c>
      <c r="K78" s="47">
        <v>856904.8</v>
      </c>
      <c r="L78" s="80">
        <v>243359.34099999999</v>
      </c>
      <c r="M78" s="85">
        <v>3079309</v>
      </c>
      <c r="N78" s="87">
        <v>2088.2933000000003</v>
      </c>
      <c r="O78" s="98">
        <v>1717</v>
      </c>
      <c r="P78" s="102">
        <v>109695.9819</v>
      </c>
      <c r="Q78" s="102">
        <v>603856.12410000002</v>
      </c>
    </row>
    <row r="79" spans="1:17" ht="15.75">
      <c r="A79" s="203" t="s">
        <v>93</v>
      </c>
      <c r="B79" s="190">
        <v>571362.1</v>
      </c>
      <c r="C79" s="4">
        <v>436941</v>
      </c>
      <c r="D79" s="5">
        <v>2748225.4</v>
      </c>
      <c r="E79" s="205">
        <v>0.74183406962496445</v>
      </c>
      <c r="F79" s="6">
        <v>1323632.8</v>
      </c>
      <c r="G79" s="191">
        <f t="shared" si="1"/>
        <v>3079.3904153598533</v>
      </c>
      <c r="I79" s="38">
        <v>781846</v>
      </c>
      <c r="J79" s="43">
        <v>785945</v>
      </c>
      <c r="K79" s="47">
        <v>449317.5</v>
      </c>
      <c r="L79" s="80">
        <v>360433.739</v>
      </c>
      <c r="M79" s="85">
        <v>2159954</v>
      </c>
      <c r="N79" s="87">
        <v>677.69399999999996</v>
      </c>
      <c r="O79" s="98">
        <v>512</v>
      </c>
      <c r="P79" s="102">
        <v>2420.2314999999999</v>
      </c>
      <c r="Q79" s="102">
        <v>319250.84630000003</v>
      </c>
    </row>
    <row r="80" spans="1:17" ht="15.75">
      <c r="A80" s="204" t="s">
        <v>94</v>
      </c>
      <c r="B80" s="190">
        <v>2035007</v>
      </c>
      <c r="C80" s="4">
        <v>318329</v>
      </c>
      <c r="D80" s="5">
        <v>3566264.5</v>
      </c>
      <c r="E80" s="205">
        <v>0.35962426456837893</v>
      </c>
      <c r="F80" s="6">
        <v>1560728</v>
      </c>
      <c r="G80" s="191">
        <f t="shared" si="1"/>
        <v>5696.4295948191875</v>
      </c>
      <c r="I80" s="38">
        <v>139034</v>
      </c>
      <c r="J80" s="43">
        <v>139592</v>
      </c>
      <c r="K80" s="47">
        <v>285146</v>
      </c>
      <c r="L80" s="80">
        <v>47192.68</v>
      </c>
      <c r="M80" s="85">
        <v>497822</v>
      </c>
      <c r="N80" s="87">
        <v>814.68230000000005</v>
      </c>
      <c r="O80" s="98">
        <v>522</v>
      </c>
      <c r="P80" s="102">
        <v>795.17600000000004</v>
      </c>
      <c r="Q80" s="102">
        <v>280715.68180000002</v>
      </c>
    </row>
    <row r="81" spans="1:17" ht="15.75">
      <c r="A81" s="204" t="s">
        <v>95</v>
      </c>
      <c r="B81" s="190">
        <v>2059206.5</v>
      </c>
      <c r="C81" s="4">
        <v>441480</v>
      </c>
      <c r="D81" s="5">
        <v>8281575.2999999998</v>
      </c>
      <c r="E81" s="205">
        <v>0.10296095102971246</v>
      </c>
      <c r="F81" s="6">
        <v>1550510.9</v>
      </c>
      <c r="G81" s="191">
        <f t="shared" si="1"/>
        <v>17963.931827189852</v>
      </c>
      <c r="I81" s="38">
        <v>485621</v>
      </c>
      <c r="J81" s="43">
        <v>486939</v>
      </c>
      <c r="K81" s="47">
        <v>1001689.4</v>
      </c>
      <c r="L81" s="80">
        <v>230493.935</v>
      </c>
      <c r="M81" s="85">
        <v>4032622</v>
      </c>
      <c r="N81" s="87">
        <v>1062.1424</v>
      </c>
      <c r="O81" s="98">
        <v>685</v>
      </c>
      <c r="P81" s="102">
        <v>8747.3389999999999</v>
      </c>
      <c r="Q81" s="102">
        <v>1180683.4339999999</v>
      </c>
    </row>
    <row r="82" spans="1:17" ht="15.75">
      <c r="A82" s="202" t="s">
        <v>96</v>
      </c>
      <c r="B82" s="190">
        <v>400340.5</v>
      </c>
      <c r="C82" s="4">
        <v>100458</v>
      </c>
      <c r="D82" s="5">
        <v>2293395.2999999998</v>
      </c>
      <c r="E82" s="205">
        <v>1.2140575079872205</v>
      </c>
      <c r="F82" s="6">
        <f>N82*1000000/O82</f>
        <v>29614265.625</v>
      </c>
      <c r="G82" s="191">
        <f t="shared" si="1"/>
        <v>2223.6057991639241</v>
      </c>
      <c r="I82" s="38">
        <v>156500</v>
      </c>
      <c r="J82" s="43">
        <v>157402</v>
      </c>
      <c r="K82" s="47">
        <v>63177.1</v>
      </c>
      <c r="L82" s="80">
        <v>16494.477999999999</v>
      </c>
      <c r="M82" s="85">
        <v>360985</v>
      </c>
      <c r="N82" s="90">
        <v>9476.5650000000005</v>
      </c>
      <c r="O82" s="99">
        <v>320</v>
      </c>
      <c r="P82" s="102">
        <v>350</v>
      </c>
      <c r="Q82" s="102">
        <v>36415.1806</v>
      </c>
    </row>
    <row r="83" spans="1:17" ht="15.75">
      <c r="A83" s="204" t="s">
        <v>97</v>
      </c>
      <c r="B83" s="192">
        <v>2404271.2000000002</v>
      </c>
      <c r="C83" s="193">
        <v>633700</v>
      </c>
      <c r="D83" s="194">
        <v>4979001.4000000004</v>
      </c>
      <c r="E83" s="217">
        <v>0</v>
      </c>
      <c r="F83" s="196">
        <f>N83*1000000/O83</f>
        <v>206809310.34482759</v>
      </c>
      <c r="G83" s="197">
        <f t="shared" si="1"/>
        <v>14523.645507734231</v>
      </c>
      <c r="I83" s="40">
        <v>49527</v>
      </c>
      <c r="J83" s="44">
        <v>49908</v>
      </c>
      <c r="K83" s="48">
        <v>119949.4</v>
      </c>
      <c r="L83" s="81">
        <v>31475.664000000001</v>
      </c>
      <c r="M83" s="85">
        <v>248492</v>
      </c>
      <c r="N83" s="90">
        <v>5997.47</v>
      </c>
      <c r="O83" s="99">
        <v>29</v>
      </c>
      <c r="P83" s="102">
        <v>724.84609999999998</v>
      </c>
      <c r="Q83" s="102">
        <v>137207.7205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FDB6-C817-4842-B3AD-7F01980C5FDC}">
  <dimension ref="A1:P274"/>
  <sheetViews>
    <sheetView workbookViewId="0">
      <pane xSplit="1" topLeftCell="B1" activePane="topRight" state="frozen"/>
      <selection pane="topRight" activeCell="H3" sqref="H3"/>
    </sheetView>
  </sheetViews>
  <sheetFormatPr defaultRowHeight="12.75"/>
  <cols>
    <col min="1" max="1" width="44.28515625" customWidth="1"/>
    <col min="2" max="2" width="22.7109375" customWidth="1"/>
    <col min="3" max="3" width="20" customWidth="1"/>
    <col min="4" max="4" width="19.140625" customWidth="1"/>
    <col min="5" max="5" width="18.85546875" customWidth="1"/>
    <col min="6" max="6" width="23.42578125" customWidth="1"/>
    <col min="7" max="7" width="22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191</v>
      </c>
      <c r="B1" s="234" t="s">
        <v>192</v>
      </c>
      <c r="C1" s="234" t="s">
        <v>193</v>
      </c>
      <c r="D1" s="235" t="s">
        <v>194</v>
      </c>
      <c r="E1" s="236" t="s">
        <v>195</v>
      </c>
      <c r="F1" s="236" t="s">
        <v>196</v>
      </c>
      <c r="G1" s="236" t="s">
        <v>197</v>
      </c>
      <c r="H1" s="33" t="s">
        <v>198</v>
      </c>
      <c r="I1" s="55" t="s">
        <v>199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0">
        <v>417288.1</v>
      </c>
      <c r="C2" s="4">
        <f>(K2*1000000)/(I2*1000)</f>
        <v>63866.030858600687</v>
      </c>
      <c r="D2" s="5">
        <f>(L2*1000000)/(I2*1000)</f>
        <v>908528.90363377042</v>
      </c>
      <c r="E2" s="233">
        <v>3.2684955433663658</v>
      </c>
      <c r="F2" s="6">
        <f>M2*1000000/N2</f>
        <v>872216.62306796398</v>
      </c>
      <c r="G2" s="191">
        <f>(O2*1000000)/(I2*1000)</f>
        <v>12478.727289259763</v>
      </c>
      <c r="H2" s="42">
        <v>38537.599999999999</v>
      </c>
      <c r="I2" s="166">
        <v>38491.699999999997</v>
      </c>
      <c r="J2" s="45">
        <f t="shared" ref="J2" si="0">SUM(J3:J20)</f>
        <v>16062123.800000001</v>
      </c>
      <c r="K2" s="137">
        <v>2458312.1</v>
      </c>
      <c r="L2" s="167">
        <v>34970822</v>
      </c>
      <c r="M2" s="86">
        <v>331758.9314</v>
      </c>
      <c r="N2" s="161">
        <v>380363</v>
      </c>
      <c r="O2" s="106">
        <v>480327.42719999998</v>
      </c>
      <c r="P2" s="106">
        <v>8732426.5533999987</v>
      </c>
    </row>
    <row r="3" spans="1:16" ht="15">
      <c r="A3" s="113" t="s">
        <v>16</v>
      </c>
      <c r="B3" s="231">
        <v>331010</v>
      </c>
      <c r="C3" s="4">
        <f t="shared" ref="C3:C66" si="1">(K3*1000000)/(I3*1000)</f>
        <v>82123.288358753751</v>
      </c>
      <c r="D3" s="5">
        <f t="shared" ref="D3:D66" si="2">(L3*1000000)/(I3*1000)</f>
        <v>519767.95724155911</v>
      </c>
      <c r="E3" s="205">
        <v>0.88537458831709159</v>
      </c>
      <c r="F3" s="6">
        <f t="shared" ref="F3:F66" si="3">M3*1000000/N3</f>
        <v>787568.28046744573</v>
      </c>
      <c r="G3" s="191">
        <f t="shared" ref="G3:G66" si="4">(O3*1000000)/(I3*1000)</f>
        <v>10075.190848650764</v>
      </c>
      <c r="H3" s="43">
        <v>1536.1</v>
      </c>
      <c r="I3" s="38">
        <v>1534.2</v>
      </c>
      <c r="J3" s="46">
        <v>507839.8</v>
      </c>
      <c r="K3" s="146">
        <v>125993.549</v>
      </c>
      <c r="L3" s="168">
        <v>797428</v>
      </c>
      <c r="M3" s="87">
        <v>943.5068</v>
      </c>
      <c r="N3" s="162">
        <v>1198</v>
      </c>
      <c r="O3" s="102">
        <v>15457.357800000002</v>
      </c>
      <c r="P3" s="102">
        <v>416541.05869999999</v>
      </c>
    </row>
    <row r="4" spans="1:16" ht="15">
      <c r="A4" s="118" t="s">
        <v>17</v>
      </c>
      <c r="B4" s="231">
        <v>137187.1</v>
      </c>
      <c r="C4" s="4">
        <f t="shared" si="1"/>
        <v>37809.155051578862</v>
      </c>
      <c r="D4" s="5">
        <f t="shared" si="2"/>
        <v>339437.75100401609</v>
      </c>
      <c r="E4" s="205">
        <v>0.49825373927568145</v>
      </c>
      <c r="F4" s="6">
        <f t="shared" si="3"/>
        <v>232928.75426621162</v>
      </c>
      <c r="G4" s="191">
        <f t="shared" si="4"/>
        <v>4573.2449011733215</v>
      </c>
      <c r="H4" s="43">
        <v>1264.4000000000001</v>
      </c>
      <c r="I4" s="38">
        <v>1269.9000000000001</v>
      </c>
      <c r="J4" s="47">
        <v>174211.8</v>
      </c>
      <c r="K4" s="146">
        <v>48013.845999999998</v>
      </c>
      <c r="L4" s="168">
        <v>431052</v>
      </c>
      <c r="M4" s="87">
        <v>272.99250000000001</v>
      </c>
      <c r="N4" s="162">
        <v>1172</v>
      </c>
      <c r="O4" s="102">
        <v>5807.5637000000006</v>
      </c>
      <c r="P4" s="102">
        <v>96807.533200000005</v>
      </c>
    </row>
    <row r="5" spans="1:16" ht="15">
      <c r="A5" s="118" t="s">
        <v>18</v>
      </c>
      <c r="B5" s="231">
        <v>181842.6</v>
      </c>
      <c r="C5" s="4">
        <f t="shared" si="1"/>
        <v>41607.593456317438</v>
      </c>
      <c r="D5" s="5">
        <f t="shared" si="2"/>
        <v>352323.00730943267</v>
      </c>
      <c r="E5" s="205">
        <v>1.1662564982136023</v>
      </c>
      <c r="F5" s="6">
        <f t="shared" si="3"/>
        <v>544324.71253167023</v>
      </c>
      <c r="G5" s="191">
        <f t="shared" si="4"/>
        <v>11855.124538809607</v>
      </c>
      <c r="H5" s="43">
        <v>1431.9</v>
      </c>
      <c r="I5" s="38">
        <v>1436.5</v>
      </c>
      <c r="J5" s="47">
        <v>261222.6</v>
      </c>
      <c r="K5" s="146">
        <v>59769.307999999997</v>
      </c>
      <c r="L5" s="168">
        <v>506112</v>
      </c>
      <c r="M5" s="87">
        <v>2792.9301</v>
      </c>
      <c r="N5" s="162">
        <v>5131</v>
      </c>
      <c r="O5" s="102">
        <v>17029.886399999999</v>
      </c>
      <c r="P5" s="102">
        <v>229833.50719999999</v>
      </c>
    </row>
    <row r="6" spans="1:16" ht="15">
      <c r="A6" s="118" t="s">
        <v>19</v>
      </c>
      <c r="B6" s="231">
        <v>203575.5</v>
      </c>
      <c r="C6" s="4">
        <f t="shared" si="1"/>
        <v>66537.314417966743</v>
      </c>
      <c r="D6" s="5">
        <f t="shared" si="2"/>
        <v>436937.68215326592</v>
      </c>
      <c r="E6" s="205">
        <v>3.1739141996632219</v>
      </c>
      <c r="F6" s="6">
        <f t="shared" si="3"/>
        <v>357636.65815964842</v>
      </c>
      <c r="G6" s="191">
        <f t="shared" si="4"/>
        <v>6681.1688667923881</v>
      </c>
      <c r="H6" s="43">
        <v>2331.5</v>
      </c>
      <c r="I6" s="38">
        <v>2333.1999999999998</v>
      </c>
      <c r="J6" s="47">
        <v>474973.9</v>
      </c>
      <c r="K6" s="146">
        <v>155244.86199999999</v>
      </c>
      <c r="L6" s="168">
        <v>1019463</v>
      </c>
      <c r="M6" s="87">
        <v>5044.8227000000006</v>
      </c>
      <c r="N6" s="162">
        <v>14106</v>
      </c>
      <c r="O6" s="102">
        <v>15588.503199999999</v>
      </c>
      <c r="P6" s="102">
        <v>245604.8627</v>
      </c>
    </row>
    <row r="7" spans="1:16" ht="15">
      <c r="A7" s="118" t="s">
        <v>20</v>
      </c>
      <c r="B7" s="231">
        <v>121945.5</v>
      </c>
      <c r="C7" s="4">
        <f t="shared" si="1"/>
        <v>30624.479235644689</v>
      </c>
      <c r="D7" s="5">
        <f t="shared" si="2"/>
        <v>533662.85119667009</v>
      </c>
      <c r="E7" s="205">
        <v>6.8498349208758684</v>
      </c>
      <c r="F7" s="6">
        <f t="shared" si="3"/>
        <v>812968.16770186345</v>
      </c>
      <c r="G7" s="191">
        <f t="shared" si="4"/>
        <v>2358.1333837858292</v>
      </c>
      <c r="H7" s="43">
        <v>1054</v>
      </c>
      <c r="I7" s="38">
        <v>1057.0999999999999</v>
      </c>
      <c r="J7" s="47">
        <v>128905.4</v>
      </c>
      <c r="K7" s="146">
        <v>32373.136999999999</v>
      </c>
      <c r="L7" s="168">
        <v>564135</v>
      </c>
      <c r="M7" s="87">
        <v>523.55150000000003</v>
      </c>
      <c r="N7" s="162">
        <v>644</v>
      </c>
      <c r="O7" s="102">
        <v>2492.7828</v>
      </c>
      <c r="P7" s="102">
        <v>81465.817999999999</v>
      </c>
    </row>
    <row r="8" spans="1:16" ht="15">
      <c r="A8" s="118" t="s">
        <v>21</v>
      </c>
      <c r="B8" s="231">
        <v>232722</v>
      </c>
      <c r="C8" s="4">
        <f t="shared" si="1"/>
        <v>76686.638247248935</v>
      </c>
      <c r="D8" s="5">
        <f t="shared" si="2"/>
        <v>509379.39922672749</v>
      </c>
      <c r="E8" s="205">
        <v>1.2298793230506164</v>
      </c>
      <c r="F8" s="6">
        <f t="shared" si="3"/>
        <v>841111.32220303186</v>
      </c>
      <c r="G8" s="191">
        <f t="shared" si="4"/>
        <v>15532.475265192825</v>
      </c>
      <c r="H8" s="43">
        <v>1008.2</v>
      </c>
      <c r="I8" s="38">
        <v>1008.7</v>
      </c>
      <c r="J8" s="47">
        <v>234749</v>
      </c>
      <c r="K8" s="146">
        <v>77353.812000000005</v>
      </c>
      <c r="L8" s="168">
        <v>513811</v>
      </c>
      <c r="M8" s="87">
        <v>8766.0621999999985</v>
      </c>
      <c r="N8" s="162">
        <v>10422</v>
      </c>
      <c r="O8" s="102">
        <v>15667.607800000002</v>
      </c>
      <c r="P8" s="102">
        <v>338762.40730000002</v>
      </c>
    </row>
    <row r="9" spans="1:16" ht="15">
      <c r="A9" s="118" t="s">
        <v>22</v>
      </c>
      <c r="B9" s="231">
        <v>175626.6</v>
      </c>
      <c r="C9" s="4">
        <f t="shared" si="1"/>
        <v>26573.663604878784</v>
      </c>
      <c r="D9" s="5">
        <f t="shared" si="2"/>
        <v>470420.11745219096</v>
      </c>
      <c r="E9" s="205">
        <v>0.51377832580799199</v>
      </c>
      <c r="F9" s="6">
        <f t="shared" si="3"/>
        <v>509112.84403669729</v>
      </c>
      <c r="G9" s="191">
        <f t="shared" si="4"/>
        <v>4967.6508056015664</v>
      </c>
      <c r="H9" s="43">
        <v>661.8</v>
      </c>
      <c r="I9" s="38">
        <v>664.1</v>
      </c>
      <c r="J9" s="47">
        <v>116629.8</v>
      </c>
      <c r="K9" s="146">
        <v>17647.57</v>
      </c>
      <c r="L9" s="168">
        <v>312406</v>
      </c>
      <c r="M9" s="87">
        <v>55.493300000000005</v>
      </c>
      <c r="N9" s="162">
        <v>109</v>
      </c>
      <c r="O9" s="102">
        <v>3299.0169000000001</v>
      </c>
      <c r="P9" s="102">
        <v>95558.005799999999</v>
      </c>
    </row>
    <row r="10" spans="1:16" ht="15">
      <c r="A10" s="118" t="s">
        <v>23</v>
      </c>
      <c r="B10" s="231">
        <v>203676</v>
      </c>
      <c r="C10" s="4">
        <f t="shared" si="1"/>
        <v>52083.073157707367</v>
      </c>
      <c r="D10" s="5">
        <f t="shared" si="2"/>
        <v>440300.81879672484</v>
      </c>
      <c r="E10" s="205">
        <v>1.8813031456993499</v>
      </c>
      <c r="F10" s="6">
        <f t="shared" si="3"/>
        <v>490311.50895140658</v>
      </c>
      <c r="G10" s="191">
        <f t="shared" si="4"/>
        <v>4217.2640619437534</v>
      </c>
      <c r="H10" s="43">
        <v>1121.5999999999999</v>
      </c>
      <c r="I10" s="38">
        <v>1123.5999999999999</v>
      </c>
      <c r="J10" s="47">
        <v>228851.4</v>
      </c>
      <c r="K10" s="146">
        <v>58520.540999999997</v>
      </c>
      <c r="L10" s="168">
        <v>494722</v>
      </c>
      <c r="M10" s="87">
        <v>1533.6943999999999</v>
      </c>
      <c r="N10" s="162">
        <v>3128</v>
      </c>
      <c r="O10" s="102">
        <v>4738.5179000000007</v>
      </c>
      <c r="P10" s="102">
        <v>190036.7892</v>
      </c>
    </row>
    <row r="11" spans="1:16" ht="15">
      <c r="A11" s="114" t="s">
        <v>24</v>
      </c>
      <c r="B11" s="231">
        <v>246213.8</v>
      </c>
      <c r="C11" s="4">
        <f t="shared" si="1"/>
        <v>96262.461077844317</v>
      </c>
      <c r="D11" s="5">
        <f t="shared" si="2"/>
        <v>614174.50812660391</v>
      </c>
      <c r="E11" s="205">
        <v>0.71188661961925215</v>
      </c>
      <c r="F11" s="6">
        <f t="shared" si="3"/>
        <v>342071.16564417176</v>
      </c>
      <c r="G11" s="191">
        <f t="shared" si="4"/>
        <v>31741.619931565448</v>
      </c>
      <c r="H11" s="43">
        <v>1165.9000000000001</v>
      </c>
      <c r="I11" s="38">
        <v>1169</v>
      </c>
      <c r="J11" s="47">
        <v>287816.8</v>
      </c>
      <c r="K11" s="146">
        <v>112530.817</v>
      </c>
      <c r="L11" s="168">
        <v>717970</v>
      </c>
      <c r="M11" s="87">
        <v>111.51519999999999</v>
      </c>
      <c r="N11" s="162">
        <v>326</v>
      </c>
      <c r="O11" s="102">
        <v>37105.953700000005</v>
      </c>
      <c r="P11" s="102">
        <v>374396.47080000001</v>
      </c>
    </row>
    <row r="12" spans="1:16" ht="15">
      <c r="A12" s="110" t="s">
        <v>25</v>
      </c>
      <c r="B12" s="231">
        <v>304342.59999999998</v>
      </c>
      <c r="C12" s="4">
        <f t="shared" si="1"/>
        <v>62869.195374979026</v>
      </c>
      <c r="D12" s="5">
        <f t="shared" si="2"/>
        <v>700778.06051115715</v>
      </c>
      <c r="E12" s="205">
        <v>1.9045142405155606</v>
      </c>
      <c r="F12" s="6">
        <f t="shared" si="3"/>
        <v>930430.04760246142</v>
      </c>
      <c r="G12" s="191">
        <f t="shared" si="4"/>
        <v>14660.065642301885</v>
      </c>
      <c r="H12" s="43">
        <v>7198.7</v>
      </c>
      <c r="I12" s="38">
        <v>7152.4</v>
      </c>
      <c r="J12" s="47">
        <v>2176795.2999999998</v>
      </c>
      <c r="K12" s="146">
        <v>449665.63299999997</v>
      </c>
      <c r="L12" s="168">
        <v>5012245</v>
      </c>
      <c r="M12" s="87">
        <v>80137.94</v>
      </c>
      <c r="N12" s="162">
        <v>86130</v>
      </c>
      <c r="O12" s="102">
        <v>104854.6535</v>
      </c>
      <c r="P12" s="102">
        <v>1512928.5630000001</v>
      </c>
    </row>
    <row r="13" spans="1:16" ht="15">
      <c r="A13" s="118" t="s">
        <v>26</v>
      </c>
      <c r="B13" s="231">
        <v>167464.9</v>
      </c>
      <c r="C13" s="4">
        <f t="shared" si="1"/>
        <v>43492.948685218274</v>
      </c>
      <c r="D13" s="5">
        <f t="shared" si="2"/>
        <v>380494.00051059487</v>
      </c>
      <c r="E13" s="205">
        <v>2.0479187385844528</v>
      </c>
      <c r="F13" s="6">
        <f t="shared" si="3"/>
        <v>373925.8293838863</v>
      </c>
      <c r="G13" s="191">
        <f t="shared" si="4"/>
        <v>6751.0788869032431</v>
      </c>
      <c r="H13" s="43">
        <v>781.3</v>
      </c>
      <c r="I13" s="38">
        <v>783.4</v>
      </c>
      <c r="J13" s="47">
        <v>131198.20000000001</v>
      </c>
      <c r="K13" s="146">
        <v>34072.375999999997</v>
      </c>
      <c r="L13" s="168">
        <v>298079</v>
      </c>
      <c r="M13" s="87">
        <v>315.59340000000003</v>
      </c>
      <c r="N13" s="162">
        <v>844</v>
      </c>
      <c r="O13" s="102">
        <v>5288.7952000000005</v>
      </c>
      <c r="P13" s="102">
        <v>68955.115000000005</v>
      </c>
    </row>
    <row r="14" spans="1:16" ht="15">
      <c r="A14" s="118" t="s">
        <v>27</v>
      </c>
      <c r="B14" s="231">
        <v>186187.2</v>
      </c>
      <c r="C14" s="4">
        <f t="shared" si="1"/>
        <v>46224.676984610036</v>
      </c>
      <c r="D14" s="5">
        <f t="shared" si="2"/>
        <v>585786.4533518824</v>
      </c>
      <c r="E14" s="205">
        <v>1.1145388987136655</v>
      </c>
      <c r="F14" s="6">
        <f t="shared" si="3"/>
        <v>489753.64238410594</v>
      </c>
      <c r="G14" s="191">
        <f t="shared" si="4"/>
        <v>5122.5602121554648</v>
      </c>
      <c r="H14" s="43">
        <v>1148.5</v>
      </c>
      <c r="I14" s="38">
        <v>1150.0999999999999</v>
      </c>
      <c r="J14" s="47">
        <v>214142.6</v>
      </c>
      <c r="K14" s="146">
        <v>53163.000999999997</v>
      </c>
      <c r="L14" s="168">
        <v>673713</v>
      </c>
      <c r="M14" s="87">
        <v>1109.2919999999999</v>
      </c>
      <c r="N14" s="162">
        <v>2265</v>
      </c>
      <c r="O14" s="102">
        <v>5891.4565000000002</v>
      </c>
      <c r="P14" s="102">
        <v>162734.72719999999</v>
      </c>
    </row>
    <row r="15" spans="1:16" ht="15">
      <c r="A15" s="114" t="s">
        <v>28</v>
      </c>
      <c r="B15" s="231">
        <v>184184.9</v>
      </c>
      <c r="C15" s="4">
        <f t="shared" si="1"/>
        <v>57932.409086278902</v>
      </c>
      <c r="D15" s="5">
        <f t="shared" si="2"/>
        <v>553330.95650402363</v>
      </c>
      <c r="E15" s="205">
        <v>0.68333737896259195</v>
      </c>
      <c r="F15" s="6">
        <f t="shared" si="3"/>
        <v>1146818.5526315789</v>
      </c>
      <c r="G15" s="191">
        <f t="shared" si="4"/>
        <v>2444.9626158704286</v>
      </c>
      <c r="H15" s="43">
        <v>980.5</v>
      </c>
      <c r="I15" s="38">
        <v>981.7</v>
      </c>
      <c r="J15" s="47">
        <v>180811.5</v>
      </c>
      <c r="K15" s="146">
        <v>56872.245999999999</v>
      </c>
      <c r="L15" s="168">
        <v>543205</v>
      </c>
      <c r="M15" s="87">
        <v>871.58209999999997</v>
      </c>
      <c r="N15" s="162">
        <v>760</v>
      </c>
      <c r="O15" s="102">
        <v>2400.2197999999999</v>
      </c>
      <c r="P15" s="102">
        <v>159092.93580000001</v>
      </c>
    </row>
    <row r="16" spans="1:16" ht="15">
      <c r="A16" s="118" t="s">
        <v>29</v>
      </c>
      <c r="B16" s="231">
        <v>159543</v>
      </c>
      <c r="C16" s="4">
        <f t="shared" si="1"/>
        <v>62887.473529140967</v>
      </c>
      <c r="D16" s="5">
        <f t="shared" si="2"/>
        <v>480317.65030844306</v>
      </c>
      <c r="E16" s="205">
        <v>0.90527414564752506</v>
      </c>
      <c r="F16" s="6">
        <f t="shared" si="3"/>
        <v>508314.44382955175</v>
      </c>
      <c r="G16" s="191">
        <f t="shared" si="4"/>
        <v>3376.4742657213883</v>
      </c>
      <c r="H16" s="43">
        <v>1082.5999999999999</v>
      </c>
      <c r="I16" s="38">
        <v>1086.0999999999999</v>
      </c>
      <c r="J16" s="47">
        <v>173283.1</v>
      </c>
      <c r="K16" s="146">
        <v>68302.085000000006</v>
      </c>
      <c r="L16" s="168">
        <v>521673</v>
      </c>
      <c r="M16" s="87">
        <v>918.52419999999995</v>
      </c>
      <c r="N16" s="162">
        <v>1807</v>
      </c>
      <c r="O16" s="102">
        <v>3667.1887000000002</v>
      </c>
      <c r="P16" s="102">
        <v>69308.017800000001</v>
      </c>
    </row>
    <row r="17" spans="1:16" ht="15">
      <c r="A17" s="118" t="s">
        <v>30</v>
      </c>
      <c r="B17" s="231">
        <v>189484.3</v>
      </c>
      <c r="C17" s="4">
        <f t="shared" si="1"/>
        <v>70031.447036101614</v>
      </c>
      <c r="D17" s="5">
        <f t="shared" si="2"/>
        <v>613003.2684593671</v>
      </c>
      <c r="E17" s="205">
        <v>0.62583817612874382</v>
      </c>
      <c r="F17" s="6">
        <f t="shared" si="3"/>
        <v>712229.38378378376</v>
      </c>
      <c r="G17" s="191">
        <f t="shared" si="4"/>
        <v>13562.481429208141</v>
      </c>
      <c r="H17" s="43">
        <v>1342.2</v>
      </c>
      <c r="I17" s="38">
        <v>1346.2</v>
      </c>
      <c r="J17" s="47">
        <v>255073</v>
      </c>
      <c r="K17" s="146">
        <v>94276.334000000003</v>
      </c>
      <c r="L17" s="168">
        <v>825225</v>
      </c>
      <c r="M17" s="87">
        <v>3294.0608999999999</v>
      </c>
      <c r="N17" s="162">
        <v>4625</v>
      </c>
      <c r="O17" s="102">
        <v>18257.8125</v>
      </c>
      <c r="P17" s="102">
        <v>192895.92509999999</v>
      </c>
    </row>
    <row r="18" spans="1:16" ht="15">
      <c r="A18" s="114" t="s">
        <v>31</v>
      </c>
      <c r="B18" s="231">
        <v>180866.3</v>
      </c>
      <c r="C18" s="4">
        <f t="shared" si="1"/>
        <v>50211.904361873989</v>
      </c>
      <c r="D18" s="5">
        <f t="shared" si="2"/>
        <v>410980.93699515349</v>
      </c>
      <c r="E18" s="205">
        <v>1.3207773162970324</v>
      </c>
      <c r="F18" s="6">
        <f t="shared" si="3"/>
        <v>456252.62037776009</v>
      </c>
      <c r="G18" s="191">
        <f t="shared" si="4"/>
        <v>25300.403747980614</v>
      </c>
      <c r="H18" s="43">
        <v>1544.5</v>
      </c>
      <c r="I18" s="38">
        <v>1547.5</v>
      </c>
      <c r="J18" s="47">
        <v>279879.3</v>
      </c>
      <c r="K18" s="146">
        <v>77702.922000000006</v>
      </c>
      <c r="L18" s="168">
        <v>635993</v>
      </c>
      <c r="M18" s="87">
        <v>1715.0536000000002</v>
      </c>
      <c r="N18" s="162">
        <v>3759</v>
      </c>
      <c r="O18" s="102">
        <v>39152.374799999998</v>
      </c>
      <c r="P18" s="102">
        <v>336617.929</v>
      </c>
    </row>
    <row r="19" spans="1:16" ht="15">
      <c r="A19" s="118" t="s">
        <v>32</v>
      </c>
      <c r="B19" s="231">
        <v>225777.7</v>
      </c>
      <c r="C19" s="4">
        <f t="shared" si="1"/>
        <v>63246.267505900869</v>
      </c>
      <c r="D19" s="5">
        <f t="shared" si="2"/>
        <v>735225.80645161285</v>
      </c>
      <c r="E19" s="205">
        <v>1.5971298867847337</v>
      </c>
      <c r="F19" s="6">
        <f t="shared" si="3"/>
        <v>645709.41213753773</v>
      </c>
      <c r="G19" s="191">
        <f t="shared" si="4"/>
        <v>19461.180330448467</v>
      </c>
      <c r="H19" s="43">
        <v>1271</v>
      </c>
      <c r="I19" s="38">
        <v>1271</v>
      </c>
      <c r="J19" s="47">
        <v>286967.5</v>
      </c>
      <c r="K19" s="146">
        <v>80386.005999999994</v>
      </c>
      <c r="L19" s="168">
        <v>934472</v>
      </c>
      <c r="M19" s="87">
        <v>4075.0721000000003</v>
      </c>
      <c r="N19" s="162">
        <v>6311</v>
      </c>
      <c r="O19" s="102">
        <v>24735.160199999998</v>
      </c>
      <c r="P19" s="102">
        <v>216173.71769999998</v>
      </c>
    </row>
    <row r="20" spans="1:16" ht="15">
      <c r="A20" s="110" t="s">
        <v>33</v>
      </c>
      <c r="B20" s="231">
        <v>859355.1</v>
      </c>
      <c r="C20" s="4">
        <f t="shared" si="1"/>
        <v>73976.339207048455</v>
      </c>
      <c r="D20" s="5">
        <f t="shared" si="2"/>
        <v>1742171.3742765829</v>
      </c>
      <c r="E20" s="205">
        <v>6.8897264026870708</v>
      </c>
      <c r="F20" s="6">
        <f t="shared" si="3"/>
        <v>922783.04730963788</v>
      </c>
      <c r="G20" s="191">
        <f t="shared" si="4"/>
        <v>13724.848907316233</v>
      </c>
      <c r="H20" s="43">
        <v>11612.9</v>
      </c>
      <c r="I20" s="38">
        <v>11577</v>
      </c>
      <c r="J20" s="48">
        <v>9948772.8000000007</v>
      </c>
      <c r="K20" s="146">
        <v>856424.07900000003</v>
      </c>
      <c r="L20" s="168">
        <v>20169118</v>
      </c>
      <c r="M20" s="87">
        <v>219277.2444</v>
      </c>
      <c r="N20" s="162">
        <v>237626</v>
      </c>
      <c r="O20" s="102">
        <v>158892.57580000002</v>
      </c>
      <c r="P20" s="102">
        <v>3944713.1699000001</v>
      </c>
    </row>
    <row r="21" spans="1:16" ht="15.75">
      <c r="A21" s="13" t="s">
        <v>123</v>
      </c>
      <c r="B21" s="230">
        <v>350764.2</v>
      </c>
      <c r="C21" s="4">
        <f t="shared" si="1"/>
        <v>97484.273871390978</v>
      </c>
      <c r="D21" s="5">
        <f t="shared" si="2"/>
        <v>799369.12240066263</v>
      </c>
      <c r="E21" s="233">
        <v>1.8660132228522712</v>
      </c>
      <c r="F21" s="6">
        <f t="shared" si="3"/>
        <v>838347.1276781765</v>
      </c>
      <c r="G21" s="191">
        <f t="shared" si="4"/>
        <v>14370.049263719591</v>
      </c>
      <c r="H21" s="42">
        <v>13660.1</v>
      </c>
      <c r="I21" s="39">
        <v>13642.9</v>
      </c>
      <c r="J21" s="45">
        <f>SUM(J22:J33)-J25-J26</f>
        <v>4785458.7</v>
      </c>
      <c r="K21" s="147">
        <v>1329968.2</v>
      </c>
      <c r="L21" s="167">
        <v>10905713</v>
      </c>
      <c r="M21" s="86">
        <v>81504.946100000001</v>
      </c>
      <c r="N21" s="176">
        <v>97221</v>
      </c>
      <c r="O21" s="106">
        <v>196049.14509999999</v>
      </c>
      <c r="P21" s="106">
        <v>3760339.9961000001</v>
      </c>
    </row>
    <row r="22" spans="1:16" ht="15">
      <c r="A22" s="118" t="s">
        <v>34</v>
      </c>
      <c r="B22" s="231">
        <v>241688</v>
      </c>
      <c r="C22" s="4">
        <f t="shared" si="1"/>
        <v>46234.613944782403</v>
      </c>
      <c r="D22" s="5">
        <f t="shared" si="2"/>
        <v>637925.44064888475</v>
      </c>
      <c r="E22" s="205">
        <v>0.43771817515292777</v>
      </c>
      <c r="F22" s="6">
        <f t="shared" si="3"/>
        <v>720787.62781186111</v>
      </c>
      <c r="G22" s="191">
        <f t="shared" si="4"/>
        <v>465.6156605833724</v>
      </c>
      <c r="H22" s="43">
        <v>639.70000000000005</v>
      </c>
      <c r="I22" s="38">
        <v>641.1</v>
      </c>
      <c r="J22" s="47">
        <v>154953.70000000001</v>
      </c>
      <c r="K22" s="146">
        <v>29641.010999999999</v>
      </c>
      <c r="L22" s="168">
        <v>408974</v>
      </c>
      <c r="M22" s="87">
        <v>704.9303000000001</v>
      </c>
      <c r="N22" s="162">
        <v>978</v>
      </c>
      <c r="O22" s="102">
        <v>298.50620000000004</v>
      </c>
      <c r="P22" s="102">
        <v>106338.60400000001</v>
      </c>
    </row>
    <row r="23" spans="1:16" ht="15">
      <c r="A23" s="114" t="s">
        <v>35</v>
      </c>
      <c r="B23" s="231">
        <v>487363.5</v>
      </c>
      <c r="C23" s="4">
        <f t="shared" si="1"/>
        <v>226412.59809949691</v>
      </c>
      <c r="D23" s="5">
        <f t="shared" si="2"/>
        <v>1526766.9088876466</v>
      </c>
      <c r="E23" s="205">
        <v>0.43828251691040043</v>
      </c>
      <c r="F23" s="6">
        <f t="shared" si="3"/>
        <v>975123.74141876434</v>
      </c>
      <c r="G23" s="191">
        <f t="shared" si="4"/>
        <v>32080.88194522079</v>
      </c>
      <c r="H23" s="43">
        <v>889.8</v>
      </c>
      <c r="I23" s="38">
        <v>894.5</v>
      </c>
      <c r="J23" s="47">
        <v>435959.3</v>
      </c>
      <c r="K23" s="146">
        <v>202526.06899999999</v>
      </c>
      <c r="L23" s="168">
        <v>1365693</v>
      </c>
      <c r="M23" s="87">
        <v>1704.5163</v>
      </c>
      <c r="N23" s="162">
        <v>1748</v>
      </c>
      <c r="O23" s="102">
        <v>28696.348899999997</v>
      </c>
      <c r="P23" s="102">
        <v>369593.36</v>
      </c>
    </row>
    <row r="24" spans="1:16" ht="15">
      <c r="A24" s="114" t="s">
        <v>36</v>
      </c>
      <c r="B24" s="231">
        <v>360165.9</v>
      </c>
      <c r="C24" s="4">
        <f t="shared" si="1"/>
        <v>110500.15583989503</v>
      </c>
      <c r="D24" s="5">
        <f t="shared" si="2"/>
        <v>952759.18635170604</v>
      </c>
      <c r="E24" s="205">
        <v>0.6757129801991375</v>
      </c>
      <c r="F24" s="6">
        <f t="shared" si="3"/>
        <v>844550.28195488721</v>
      </c>
      <c r="G24" s="191">
        <f t="shared" si="4"/>
        <v>472.5100065616798</v>
      </c>
      <c r="H24" s="43">
        <v>1213.5</v>
      </c>
      <c r="I24" s="38">
        <v>1219.2</v>
      </c>
      <c r="J24" s="47">
        <v>439116.79999999999</v>
      </c>
      <c r="K24" s="146">
        <v>134721.79</v>
      </c>
      <c r="L24" s="168">
        <v>1161604</v>
      </c>
      <c r="M24" s="87">
        <v>898.60149999999999</v>
      </c>
      <c r="N24" s="162">
        <v>1064</v>
      </c>
      <c r="O24" s="102">
        <v>576.08420000000001</v>
      </c>
      <c r="P24" s="102">
        <v>294702.31719999999</v>
      </c>
    </row>
    <row r="25" spans="1:16" ht="15">
      <c r="A25" s="220" t="s">
        <v>124</v>
      </c>
      <c r="B25" s="231">
        <v>3913588.7</v>
      </c>
      <c r="C25" s="4">
        <f t="shared" si="1"/>
        <v>1046040.9929078014</v>
      </c>
      <c r="D25" s="5">
        <f t="shared" si="2"/>
        <v>8206903.0732860519</v>
      </c>
      <c r="E25" s="205" t="s">
        <v>125</v>
      </c>
      <c r="F25" s="6">
        <f t="shared" si="3"/>
        <v>724379.31034482759</v>
      </c>
      <c r="G25" s="191">
        <f t="shared" si="4"/>
        <v>866.63356973995269</v>
      </c>
      <c r="H25" s="43">
        <v>42.4</v>
      </c>
      <c r="I25" s="38">
        <v>42.3</v>
      </c>
      <c r="J25" s="47">
        <v>165431.29999999999</v>
      </c>
      <c r="K25" s="146">
        <v>44247.534</v>
      </c>
      <c r="L25" s="168">
        <v>347152</v>
      </c>
      <c r="M25" s="87">
        <v>42.014000000000003</v>
      </c>
      <c r="N25" s="96">
        <v>58</v>
      </c>
      <c r="O25" s="102">
        <v>36.6586</v>
      </c>
      <c r="P25" s="102">
        <v>165675.99950000001</v>
      </c>
    </row>
    <row r="26" spans="1:16" ht="15">
      <c r="A26" s="221" t="s">
        <v>126</v>
      </c>
      <c r="B26" s="231">
        <v>232540.7</v>
      </c>
      <c r="C26" s="4"/>
      <c r="D26" s="5"/>
      <c r="E26" s="205"/>
      <c r="F26" s="6">
        <f t="shared" si="3"/>
        <v>851478.62823061633</v>
      </c>
      <c r="G26" s="191"/>
      <c r="H26" s="43"/>
      <c r="I26" s="38"/>
      <c r="J26" s="47">
        <v>273685.5</v>
      </c>
      <c r="K26" s="146"/>
      <c r="L26" s="171">
        <v>814452</v>
      </c>
      <c r="M26" s="157">
        <v>856.58749999999998</v>
      </c>
      <c r="N26" s="96">
        <v>1006</v>
      </c>
      <c r="O26" s="174">
        <v>539.4</v>
      </c>
      <c r="P26" s="174">
        <v>129026.3</v>
      </c>
    </row>
    <row r="27" spans="1:16" ht="15">
      <c r="A27" s="114" t="s">
        <v>37</v>
      </c>
      <c r="B27" s="231">
        <v>269252.8</v>
      </c>
      <c r="C27" s="4">
        <f t="shared" si="1"/>
        <v>95806.691390949243</v>
      </c>
      <c r="D27" s="5">
        <f t="shared" si="2"/>
        <v>848773.23110259185</v>
      </c>
      <c r="E27" s="205">
        <v>0.69250575280381388</v>
      </c>
      <c r="F27" s="6">
        <f t="shared" si="3"/>
        <v>758248.78048780491</v>
      </c>
      <c r="G27" s="191">
        <f t="shared" si="4"/>
        <v>12830.015751312609</v>
      </c>
      <c r="H27" s="43">
        <v>1198.5</v>
      </c>
      <c r="I27" s="38">
        <v>1199.9000000000001</v>
      </c>
      <c r="J27" s="47">
        <v>323067.90000000002</v>
      </c>
      <c r="K27" s="146">
        <v>114958.44899999999</v>
      </c>
      <c r="L27" s="168">
        <v>1018443</v>
      </c>
      <c r="M27" s="87">
        <v>310.88200000000001</v>
      </c>
      <c r="N27" s="162">
        <v>410</v>
      </c>
      <c r="O27" s="102">
        <v>15394.7359</v>
      </c>
      <c r="P27" s="102">
        <v>417755.72700000001</v>
      </c>
    </row>
    <row r="28" spans="1:16" ht="15">
      <c r="A28" s="118" t="s">
        <v>38</v>
      </c>
      <c r="B28" s="231">
        <v>255217.8</v>
      </c>
      <c r="C28" s="4">
        <f t="shared" si="1"/>
        <v>66897.179921635077</v>
      </c>
      <c r="D28" s="5">
        <f t="shared" si="2"/>
        <v>473638.67415016412</v>
      </c>
      <c r="E28" s="205">
        <v>0.66540205070574865</v>
      </c>
      <c r="F28" s="6">
        <f t="shared" si="3"/>
        <v>658275.62814070354</v>
      </c>
      <c r="G28" s="191">
        <f t="shared" si="4"/>
        <v>483.80048713332627</v>
      </c>
      <c r="H28" s="43">
        <v>946.8</v>
      </c>
      <c r="I28" s="38">
        <v>944.3</v>
      </c>
      <c r="J28" s="47">
        <v>241004.79999999999</v>
      </c>
      <c r="K28" s="146">
        <v>63171.006999999998</v>
      </c>
      <c r="L28" s="168">
        <v>447257</v>
      </c>
      <c r="M28" s="87">
        <v>1309.9684999999999</v>
      </c>
      <c r="N28" s="162">
        <v>1990</v>
      </c>
      <c r="O28" s="102">
        <v>456.8528</v>
      </c>
      <c r="P28" s="102">
        <v>277010.91860000003</v>
      </c>
    </row>
    <row r="29" spans="1:16" ht="15">
      <c r="A29" s="114" t="s">
        <v>39</v>
      </c>
      <c r="B29" s="231">
        <v>336981.3</v>
      </c>
      <c r="C29" s="4">
        <f t="shared" si="1"/>
        <v>177093.63978681498</v>
      </c>
      <c r="D29" s="5">
        <f t="shared" si="2"/>
        <v>872909.85980767</v>
      </c>
      <c r="E29" s="205">
        <v>1.309182095694867</v>
      </c>
      <c r="F29" s="6">
        <f t="shared" si="3"/>
        <v>712753.36650598666</v>
      </c>
      <c r="G29" s="191">
        <f t="shared" si="4"/>
        <v>6818.8040203916116</v>
      </c>
      <c r="H29" s="43">
        <v>1733.9</v>
      </c>
      <c r="I29" s="38">
        <v>1726.2</v>
      </c>
      <c r="J29" s="47">
        <v>581712</v>
      </c>
      <c r="K29" s="146">
        <v>305699.04100000003</v>
      </c>
      <c r="L29" s="168">
        <v>1506817</v>
      </c>
      <c r="M29" s="87">
        <v>4583.7169000000004</v>
      </c>
      <c r="N29" s="162">
        <v>6431</v>
      </c>
      <c r="O29" s="102">
        <v>11770.619500000001</v>
      </c>
      <c r="P29" s="102">
        <v>465287.97580000001</v>
      </c>
    </row>
    <row r="30" spans="1:16" ht="15">
      <c r="A30" s="114" t="s">
        <v>40</v>
      </c>
      <c r="B30" s="231">
        <v>333511.59999999998</v>
      </c>
      <c r="C30" s="4">
        <f t="shared" si="1"/>
        <v>70758.16814159292</v>
      </c>
      <c r="D30" s="5">
        <f t="shared" si="2"/>
        <v>1470724.3994943111</v>
      </c>
      <c r="E30" s="205">
        <v>0.54572129125272228</v>
      </c>
      <c r="F30" s="6">
        <f t="shared" si="3"/>
        <v>988492.76879162702</v>
      </c>
      <c r="G30" s="191">
        <f t="shared" si="4"/>
        <v>373.64639696586602</v>
      </c>
      <c r="H30" s="43">
        <v>788</v>
      </c>
      <c r="I30" s="38">
        <v>791</v>
      </c>
      <c r="J30" s="47">
        <v>263811.7</v>
      </c>
      <c r="K30" s="146">
        <v>55969.711000000003</v>
      </c>
      <c r="L30" s="168">
        <v>1163343</v>
      </c>
      <c r="M30" s="87">
        <v>2077.8117999999999</v>
      </c>
      <c r="N30" s="162">
        <v>2102</v>
      </c>
      <c r="O30" s="102">
        <v>295.55430000000001</v>
      </c>
      <c r="P30" s="102">
        <v>193266.94930000001</v>
      </c>
    </row>
    <row r="31" spans="1:16" ht="15">
      <c r="A31" s="118" t="s">
        <v>41</v>
      </c>
      <c r="B31" s="231">
        <v>243031.9</v>
      </c>
      <c r="C31" s="4">
        <f t="shared" si="1"/>
        <v>60242.811658482497</v>
      </c>
      <c r="D31" s="5">
        <f t="shared" si="2"/>
        <v>502109.93188658322</v>
      </c>
      <c r="E31" s="205">
        <v>0.85748585148345047</v>
      </c>
      <c r="F31" s="6">
        <f t="shared" si="3"/>
        <v>872820.57026476588</v>
      </c>
      <c r="G31" s="191">
        <f t="shared" si="4"/>
        <v>8779.4728338349432</v>
      </c>
      <c r="H31" s="43">
        <v>629.79999999999995</v>
      </c>
      <c r="I31" s="38">
        <v>631.29999999999995</v>
      </c>
      <c r="J31" s="47">
        <v>153419.70000000001</v>
      </c>
      <c r="K31" s="146">
        <v>38031.286999999997</v>
      </c>
      <c r="L31" s="168">
        <v>316982</v>
      </c>
      <c r="M31" s="87">
        <v>857.10980000000006</v>
      </c>
      <c r="N31" s="162">
        <v>982</v>
      </c>
      <c r="O31" s="102">
        <v>5542.4812000000002</v>
      </c>
      <c r="P31" s="102">
        <v>115541.11199999999</v>
      </c>
    </row>
    <row r="32" spans="1:16" ht="15">
      <c r="A32" s="118" t="s">
        <v>42</v>
      </c>
      <c r="B32" s="231">
        <v>150199.9</v>
      </c>
      <c r="C32" s="4">
        <f t="shared" si="1"/>
        <v>37187.586309968618</v>
      </c>
      <c r="D32" s="5">
        <f t="shared" si="2"/>
        <v>407729.78628007771</v>
      </c>
      <c r="E32" s="205">
        <v>0.7047279750016493</v>
      </c>
      <c r="F32" s="6">
        <f t="shared" si="3"/>
        <v>130690.89147286821</v>
      </c>
      <c r="G32" s="191">
        <f t="shared" si="4"/>
        <v>1672.3277536989985</v>
      </c>
      <c r="H32" s="43">
        <v>666.9</v>
      </c>
      <c r="I32" s="38">
        <v>669.1</v>
      </c>
      <c r="J32" s="47">
        <v>100498.5</v>
      </c>
      <c r="K32" s="146">
        <v>24882.214</v>
      </c>
      <c r="L32" s="168">
        <v>272812</v>
      </c>
      <c r="M32" s="87">
        <v>67.436499999999995</v>
      </c>
      <c r="N32" s="162">
        <v>516</v>
      </c>
      <c r="O32" s="102">
        <v>1118.9545000000001</v>
      </c>
      <c r="P32" s="102">
        <v>49317.4424</v>
      </c>
    </row>
    <row r="33" spans="1:16" ht="15">
      <c r="A33" s="110" t="s">
        <v>43</v>
      </c>
      <c r="B33" s="231">
        <v>424643.7</v>
      </c>
      <c r="C33" s="4">
        <f t="shared" si="1"/>
        <v>73151.781052717051</v>
      </c>
      <c r="D33" s="5">
        <f t="shared" si="2"/>
        <v>658463.34977569373</v>
      </c>
      <c r="E33" s="205">
        <v>3.8015682326987759</v>
      </c>
      <c r="F33" s="6">
        <f t="shared" si="3"/>
        <v>851728.0555555555</v>
      </c>
      <c r="G33" s="191">
        <f t="shared" si="4"/>
        <v>26774.457016422057</v>
      </c>
      <c r="H33" s="43">
        <v>4953.2</v>
      </c>
      <c r="I33" s="38">
        <v>4926.3</v>
      </c>
      <c r="J33" s="49">
        <v>2091914.3</v>
      </c>
      <c r="K33" s="146">
        <v>360367.61900000001</v>
      </c>
      <c r="L33" s="168">
        <v>3243788</v>
      </c>
      <c r="M33" s="87">
        <v>68989.972500000003</v>
      </c>
      <c r="N33" s="162">
        <v>81000</v>
      </c>
      <c r="O33" s="102">
        <v>131899.00759999998</v>
      </c>
      <c r="P33" s="102">
        <v>1471525.5898</v>
      </c>
    </row>
    <row r="34" spans="1:16" ht="15.75">
      <c r="A34" s="17" t="s">
        <v>127</v>
      </c>
      <c r="B34" s="230">
        <v>200306.5</v>
      </c>
      <c r="C34" s="4">
        <f t="shared" si="1"/>
        <v>77827.202780562031</v>
      </c>
      <c r="D34" s="5">
        <f t="shared" si="2"/>
        <v>472235.33823200676</v>
      </c>
      <c r="E34" s="233">
        <v>1.0688528500773984</v>
      </c>
      <c r="F34" s="6">
        <f t="shared" si="3"/>
        <v>573438.59687071887</v>
      </c>
      <c r="G34" s="191">
        <f t="shared" si="4"/>
        <v>4313.0317500378578</v>
      </c>
      <c r="H34" s="42">
        <v>13884</v>
      </c>
      <c r="I34" s="39">
        <v>13867.7</v>
      </c>
      <c r="J34" s="45">
        <f>SUM(J35:J41)</f>
        <v>2777791.9000000004</v>
      </c>
      <c r="K34" s="147">
        <v>1079284.3</v>
      </c>
      <c r="L34" s="169">
        <v>6548818</v>
      </c>
      <c r="M34" s="86">
        <v>15906.0398</v>
      </c>
      <c r="N34" s="163">
        <v>27738</v>
      </c>
      <c r="O34" s="106">
        <v>59811.830399999999</v>
      </c>
      <c r="P34" s="106">
        <v>1617241.2779999999</v>
      </c>
    </row>
    <row r="35" spans="1:16" ht="15">
      <c r="A35" s="118" t="s">
        <v>44</v>
      </c>
      <c r="B35" s="231">
        <v>128749.3</v>
      </c>
      <c r="C35" s="4">
        <f t="shared" si="1"/>
        <v>42391.951495920221</v>
      </c>
      <c r="D35" s="5">
        <f t="shared" si="2"/>
        <v>267941.97642792383</v>
      </c>
      <c r="E35" s="205">
        <v>0.1130068640369216</v>
      </c>
      <c r="F35" s="6">
        <f t="shared" si="3"/>
        <v>424554.62184873951</v>
      </c>
      <c r="G35" s="191">
        <f t="shared" si="4"/>
        <v>2108.0797824116048</v>
      </c>
      <c r="H35" s="43">
        <v>442.4</v>
      </c>
      <c r="I35" s="38">
        <v>441.2</v>
      </c>
      <c r="J35" s="50">
        <v>56803.3</v>
      </c>
      <c r="K35" s="146">
        <v>18703.329000000002</v>
      </c>
      <c r="L35" s="168">
        <v>118216</v>
      </c>
      <c r="M35" s="87">
        <v>151.566</v>
      </c>
      <c r="N35" s="162">
        <v>357</v>
      </c>
      <c r="O35" s="102">
        <v>930.08480000000009</v>
      </c>
      <c r="P35" s="102">
        <v>14572.9498</v>
      </c>
    </row>
    <row r="36" spans="1:16" ht="15">
      <c r="A36" s="118" t="s">
        <v>45</v>
      </c>
      <c r="B36" s="231">
        <v>101873.2</v>
      </c>
      <c r="C36" s="4">
        <f t="shared" si="1"/>
        <v>33978.644892286313</v>
      </c>
      <c r="D36" s="5">
        <f t="shared" si="2"/>
        <v>394113.96803335648</v>
      </c>
      <c r="E36" s="205">
        <v>0.10464301037012233</v>
      </c>
      <c r="F36" s="6">
        <f t="shared" si="3"/>
        <v>425216.84210526315</v>
      </c>
      <c r="G36" s="191">
        <f t="shared" si="4"/>
        <v>55.594162612925643</v>
      </c>
      <c r="H36" s="43">
        <v>286.7</v>
      </c>
      <c r="I36" s="38">
        <v>287.8</v>
      </c>
      <c r="J36" s="47">
        <v>29318.7</v>
      </c>
      <c r="K36" s="146">
        <v>9779.0540000000001</v>
      </c>
      <c r="L36" s="168">
        <v>113426</v>
      </c>
      <c r="M36" s="87">
        <v>80.791200000000003</v>
      </c>
      <c r="N36" s="162">
        <v>190</v>
      </c>
      <c r="O36" s="102">
        <v>16</v>
      </c>
      <c r="P36" s="102">
        <v>5464.7125999999998</v>
      </c>
    </row>
    <row r="37" spans="1:16" ht="15.75">
      <c r="A37" s="118" t="s">
        <v>46</v>
      </c>
      <c r="B37" s="231"/>
      <c r="C37" s="4"/>
      <c r="D37" s="5"/>
      <c r="E37" s="205"/>
      <c r="F37" s="6"/>
      <c r="G37" s="191"/>
      <c r="H37" s="43"/>
      <c r="I37" s="38"/>
      <c r="J37" s="47"/>
      <c r="K37" s="146"/>
      <c r="L37" s="170"/>
      <c r="M37" s="90"/>
      <c r="N37" s="162"/>
      <c r="O37" s="173"/>
      <c r="P37" s="173"/>
    </row>
    <row r="38" spans="1:16" ht="15">
      <c r="A38" s="118" t="s">
        <v>47</v>
      </c>
      <c r="B38" s="231">
        <v>236750.6</v>
      </c>
      <c r="C38" s="4">
        <f t="shared" si="1"/>
        <v>135380.11793350073</v>
      </c>
      <c r="D38" s="5">
        <f t="shared" si="2"/>
        <v>470108.23251921177</v>
      </c>
      <c r="E38" s="205">
        <v>0.91778466084734411</v>
      </c>
      <c r="F38" s="6">
        <f t="shared" si="3"/>
        <v>631561.57781812176</v>
      </c>
      <c r="G38" s="191">
        <f t="shared" si="4"/>
        <v>727.92625351898346</v>
      </c>
      <c r="H38" s="43">
        <v>5284.5</v>
      </c>
      <c r="I38" s="78">
        <v>5257.2</v>
      </c>
      <c r="J38" s="47">
        <v>1244652.8</v>
      </c>
      <c r="K38" s="146">
        <v>711720.35600000003</v>
      </c>
      <c r="L38" s="168">
        <v>2471453</v>
      </c>
      <c r="M38" s="87">
        <v>3826.6316000000002</v>
      </c>
      <c r="N38" s="162">
        <v>6059</v>
      </c>
      <c r="O38" s="102">
        <v>3826.8539000000001</v>
      </c>
      <c r="P38" s="102">
        <v>457923.87239999999</v>
      </c>
    </row>
    <row r="39" spans="1:16" ht="15">
      <c r="A39" s="118" t="s">
        <v>48</v>
      </c>
      <c r="B39" s="231">
        <v>170504.7</v>
      </c>
      <c r="C39" s="4">
        <f t="shared" si="1"/>
        <v>68178.267483208212</v>
      </c>
      <c r="D39" s="5">
        <f t="shared" si="2"/>
        <v>738482.81311734498</v>
      </c>
      <c r="E39" s="205">
        <v>0.82760903749068937</v>
      </c>
      <c r="F39" s="6">
        <f t="shared" si="3"/>
        <v>633519.35817805387</v>
      </c>
      <c r="G39" s="191">
        <f t="shared" si="4"/>
        <v>2716.6552745950212</v>
      </c>
      <c r="H39" s="43">
        <v>1015</v>
      </c>
      <c r="I39" s="38">
        <v>1012.4</v>
      </c>
      <c r="J39" s="47">
        <v>172616.6</v>
      </c>
      <c r="K39" s="146">
        <v>69023.678</v>
      </c>
      <c r="L39" s="168">
        <v>747640</v>
      </c>
      <c r="M39" s="87">
        <v>611.97969999999998</v>
      </c>
      <c r="N39" s="162">
        <v>966</v>
      </c>
      <c r="O39" s="102">
        <v>2750.3417999999997</v>
      </c>
      <c r="P39" s="102">
        <v>98004.805299999993</v>
      </c>
    </row>
    <row r="40" spans="1:16" ht="15">
      <c r="A40" s="118" t="s">
        <v>49</v>
      </c>
      <c r="B40" s="231">
        <v>195463.7</v>
      </c>
      <c r="C40" s="4">
        <f t="shared" si="1"/>
        <v>40012.385053052436</v>
      </c>
      <c r="D40" s="5">
        <f t="shared" si="2"/>
        <v>517710.67199753958</v>
      </c>
      <c r="E40" s="205">
        <v>1.0752170184887226</v>
      </c>
      <c r="F40" s="6">
        <f t="shared" si="3"/>
        <v>809849.69909729192</v>
      </c>
      <c r="G40" s="191">
        <f t="shared" si="4"/>
        <v>10437.36775334461</v>
      </c>
      <c r="H40" s="43">
        <v>2594.8000000000002</v>
      </c>
      <c r="I40" s="38">
        <v>2601.1999999999998</v>
      </c>
      <c r="J40" s="47">
        <v>508433.3</v>
      </c>
      <c r="K40" s="146">
        <v>104080.216</v>
      </c>
      <c r="L40" s="168">
        <v>1346669</v>
      </c>
      <c r="M40" s="87">
        <v>3229.6806000000001</v>
      </c>
      <c r="N40" s="162">
        <v>3988</v>
      </c>
      <c r="O40" s="102">
        <v>27149.681</v>
      </c>
      <c r="P40" s="102">
        <v>522692.80339999998</v>
      </c>
    </row>
    <row r="41" spans="1:16" ht="15">
      <c r="A41" s="118" t="s">
        <v>50</v>
      </c>
      <c r="B41" s="231">
        <v>179470.3</v>
      </c>
      <c r="C41" s="4">
        <f t="shared" si="1"/>
        <v>38889.772956254834</v>
      </c>
      <c r="D41" s="5">
        <f t="shared" si="2"/>
        <v>410369.03395112348</v>
      </c>
      <c r="E41" s="205">
        <v>1.473955926370738</v>
      </c>
      <c r="F41" s="6">
        <f t="shared" si="3"/>
        <v>494831.91370997654</v>
      </c>
      <c r="G41" s="191">
        <f t="shared" si="4"/>
        <v>5893.9686731179263</v>
      </c>
      <c r="H41" s="43">
        <v>4260.6000000000004</v>
      </c>
      <c r="I41" s="38">
        <v>4267.8999999999996</v>
      </c>
      <c r="J41" s="47">
        <v>765967.2</v>
      </c>
      <c r="K41" s="146">
        <v>165977.66200000001</v>
      </c>
      <c r="L41" s="168">
        <v>1751414</v>
      </c>
      <c r="M41" s="87">
        <v>8005.3906999999999</v>
      </c>
      <c r="N41" s="162">
        <v>16178</v>
      </c>
      <c r="O41" s="102">
        <v>25154.868899999998</v>
      </c>
      <c r="P41" s="102">
        <v>518582.13449999999</v>
      </c>
    </row>
    <row r="42" spans="1:16" ht="15.75">
      <c r="A42" s="118" t="s">
        <v>51</v>
      </c>
      <c r="B42" s="231"/>
      <c r="C42" s="4"/>
      <c r="D42" s="5"/>
      <c r="E42" s="205"/>
      <c r="F42" s="6"/>
      <c r="G42" s="191"/>
      <c r="H42" s="43"/>
      <c r="I42" s="38"/>
      <c r="J42" s="47"/>
      <c r="K42" s="146"/>
      <c r="L42" s="170"/>
      <c r="M42" s="90"/>
      <c r="N42" s="162"/>
      <c r="O42" s="173"/>
      <c r="P42" s="173"/>
    </row>
    <row r="43" spans="1:16" ht="15.75">
      <c r="A43" s="13" t="s">
        <v>128</v>
      </c>
      <c r="B43" s="230">
        <v>112647.6</v>
      </c>
      <c r="C43" s="4">
        <f t="shared" si="1"/>
        <v>36710.712021973377</v>
      </c>
      <c r="D43" s="5">
        <f t="shared" si="2"/>
        <v>278679.2731882527</v>
      </c>
      <c r="E43" s="233">
        <v>1.2388194177359122</v>
      </c>
      <c r="F43" s="6">
        <f t="shared" si="3"/>
        <v>467992.7082119977</v>
      </c>
      <c r="G43" s="191">
        <f t="shared" si="4"/>
        <v>3374.3735685611664</v>
      </c>
      <c r="H43" s="42">
        <v>9492.9</v>
      </c>
      <c r="I43" s="166">
        <v>9466</v>
      </c>
      <c r="J43" s="51">
        <f t="shared" ref="J43" si="5">SUM(J44:J50)</f>
        <v>1066319.6000000001</v>
      </c>
      <c r="K43" s="147">
        <v>347503.6</v>
      </c>
      <c r="L43" s="167">
        <v>2637978</v>
      </c>
      <c r="M43" s="86">
        <v>4017.7174</v>
      </c>
      <c r="N43" s="176">
        <v>8585</v>
      </c>
      <c r="O43" s="106">
        <v>31941.820199999998</v>
      </c>
      <c r="P43" s="106">
        <v>351872.97830000002</v>
      </c>
    </row>
    <row r="44" spans="1:16" ht="15">
      <c r="A44" s="118" t="s">
        <v>52</v>
      </c>
      <c r="B44" s="231">
        <v>113034.2</v>
      </c>
      <c r="C44" s="4">
        <f t="shared" si="1"/>
        <v>46919.979126030863</v>
      </c>
      <c r="D44" s="5">
        <f t="shared" si="2"/>
        <v>281273.65431338327</v>
      </c>
      <c r="E44" s="205">
        <v>2.3989497855106845</v>
      </c>
      <c r="F44" s="6">
        <f t="shared" si="3"/>
        <v>474810.31941031932</v>
      </c>
      <c r="G44" s="191">
        <f t="shared" si="4"/>
        <v>37.119494918386202</v>
      </c>
      <c r="H44" s="43">
        <v>2930.5</v>
      </c>
      <c r="I44" s="38">
        <v>2922.3</v>
      </c>
      <c r="J44" s="47">
        <v>330322.8</v>
      </c>
      <c r="K44" s="146">
        <v>137114.255</v>
      </c>
      <c r="L44" s="168">
        <v>821966</v>
      </c>
      <c r="M44" s="87">
        <v>772.99119999999994</v>
      </c>
      <c r="N44" s="162">
        <v>1628</v>
      </c>
      <c r="O44" s="102">
        <v>108.4743</v>
      </c>
      <c r="P44" s="102">
        <v>31975.639800000001</v>
      </c>
    </row>
    <row r="45" spans="1:16" ht="15">
      <c r="A45" s="118" t="s">
        <v>53</v>
      </c>
      <c r="B45" s="231">
        <v>63569.7</v>
      </c>
      <c r="C45" s="4">
        <f t="shared" si="1"/>
        <v>14438.859171597633</v>
      </c>
      <c r="D45" s="5">
        <f t="shared" si="2"/>
        <v>96847.337278106512</v>
      </c>
      <c r="E45" s="205">
        <v>2.3229073508403118E-2</v>
      </c>
      <c r="F45" s="6">
        <f t="shared" si="3"/>
        <v>258408.03571428571</v>
      </c>
      <c r="G45" s="191">
        <f t="shared" si="4"/>
        <v>18.33278106508876</v>
      </c>
      <c r="H45" s="43">
        <v>430.5</v>
      </c>
      <c r="I45" s="38">
        <v>422.5</v>
      </c>
      <c r="J45" s="47">
        <v>26858.899999999998</v>
      </c>
      <c r="K45" s="146">
        <v>6100.4179999999997</v>
      </c>
      <c r="L45" s="168">
        <v>40918</v>
      </c>
      <c r="M45" s="87">
        <v>28.941700000000001</v>
      </c>
      <c r="N45" s="162">
        <v>112</v>
      </c>
      <c r="O45" s="102">
        <v>7.7456000000000005</v>
      </c>
      <c r="P45" s="102">
        <v>3467.1556</v>
      </c>
    </row>
    <row r="46" spans="1:16" ht="15">
      <c r="A46" s="118" t="s">
        <v>54</v>
      </c>
      <c r="B46" s="231">
        <v>105412.7</v>
      </c>
      <c r="C46" s="4">
        <f t="shared" si="1"/>
        <v>24267.502909006282</v>
      </c>
      <c r="D46" s="5">
        <f t="shared" si="2"/>
        <v>215781.94088899231</v>
      </c>
      <c r="E46" s="205">
        <v>1.0592936722917876</v>
      </c>
      <c r="F46" s="6">
        <f t="shared" si="3"/>
        <v>688357.10227272729</v>
      </c>
      <c r="G46" s="191">
        <f t="shared" si="4"/>
        <v>2279.6139166860598</v>
      </c>
      <c r="H46" s="43">
        <v>859</v>
      </c>
      <c r="I46" s="38">
        <v>859.4</v>
      </c>
      <c r="J46" s="47">
        <v>90594.5</v>
      </c>
      <c r="K46" s="146">
        <v>20855.491999999998</v>
      </c>
      <c r="L46" s="168">
        <v>185443</v>
      </c>
      <c r="M46" s="87">
        <v>484.60340000000002</v>
      </c>
      <c r="N46" s="162">
        <v>704</v>
      </c>
      <c r="O46" s="102">
        <v>1959.1001999999999</v>
      </c>
      <c r="P46" s="102">
        <v>29050.485399999998</v>
      </c>
    </row>
    <row r="47" spans="1:16" ht="15">
      <c r="A47" s="118" t="s">
        <v>55</v>
      </c>
      <c r="B47" s="231">
        <v>103462.3</v>
      </c>
      <c r="C47" s="4">
        <f t="shared" si="1"/>
        <v>28587.326191976477</v>
      </c>
      <c r="D47" s="5">
        <f t="shared" si="2"/>
        <v>265320.31085906323</v>
      </c>
      <c r="E47" s="205">
        <v>0.52667614683730968</v>
      </c>
      <c r="F47" s="6">
        <f t="shared" si="3"/>
        <v>613372.5296442688</v>
      </c>
      <c r="G47" s="191">
        <f t="shared" si="4"/>
        <v>15648.891619407688</v>
      </c>
      <c r="H47" s="43">
        <v>474.7</v>
      </c>
      <c r="I47" s="38">
        <v>476.1</v>
      </c>
      <c r="J47" s="47">
        <v>49252.1</v>
      </c>
      <c r="K47" s="146">
        <v>13610.425999999999</v>
      </c>
      <c r="L47" s="168">
        <v>126319</v>
      </c>
      <c r="M47" s="87">
        <v>310.36649999999997</v>
      </c>
      <c r="N47" s="162">
        <v>506</v>
      </c>
      <c r="O47" s="102">
        <v>7450.4372999999996</v>
      </c>
      <c r="P47" s="102">
        <v>30899.276300000001</v>
      </c>
    </row>
    <row r="48" spans="1:16" ht="15">
      <c r="A48" s="222" t="s">
        <v>56</v>
      </c>
      <c r="B48" s="231">
        <v>120824.3</v>
      </c>
      <c r="C48" s="4">
        <f t="shared" si="1"/>
        <v>28034.047552054024</v>
      </c>
      <c r="D48" s="5">
        <f t="shared" si="2"/>
        <v>256216.93866066405</v>
      </c>
      <c r="E48" s="205">
        <v>1.4244773155513433</v>
      </c>
      <c r="F48" s="6">
        <f t="shared" si="3"/>
        <v>427928.75912408769</v>
      </c>
      <c r="G48" s="191">
        <f t="shared" si="4"/>
        <v>99.848761958356775</v>
      </c>
      <c r="H48" s="43">
        <v>709</v>
      </c>
      <c r="I48" s="38">
        <v>710.8</v>
      </c>
      <c r="J48" s="47">
        <v>85876.7</v>
      </c>
      <c r="K48" s="146">
        <v>19926.600999999999</v>
      </c>
      <c r="L48" s="168">
        <v>182119</v>
      </c>
      <c r="M48" s="87">
        <v>293.13120000000004</v>
      </c>
      <c r="N48" s="96">
        <v>685</v>
      </c>
      <c r="O48" s="102">
        <v>70.972499999999997</v>
      </c>
      <c r="P48" s="102">
        <v>21376.945800000001</v>
      </c>
    </row>
    <row r="49" spans="1:16" ht="15">
      <c r="A49" s="118" t="s">
        <v>57</v>
      </c>
      <c r="B49" s="231">
        <v>67220.5</v>
      </c>
      <c r="C49" s="4">
        <f t="shared" si="1"/>
        <v>40068.034300791558</v>
      </c>
      <c r="D49" s="5">
        <f t="shared" si="2"/>
        <v>233413.00636349525</v>
      </c>
      <c r="E49" s="205">
        <v>0.17662892183402257</v>
      </c>
      <c r="F49" s="6">
        <f t="shared" si="3"/>
        <v>189653.36463223788</v>
      </c>
      <c r="G49" s="191">
        <f t="shared" si="4"/>
        <v>54.846732888406024</v>
      </c>
      <c r="H49" s="43">
        <v>1302.2</v>
      </c>
      <c r="I49" s="38">
        <v>1288.5999999999999</v>
      </c>
      <c r="J49" s="47">
        <v>86623</v>
      </c>
      <c r="K49" s="146">
        <v>51631.669000000002</v>
      </c>
      <c r="L49" s="168">
        <v>300776</v>
      </c>
      <c r="M49" s="87">
        <v>121.1885</v>
      </c>
      <c r="N49" s="162">
        <v>639</v>
      </c>
      <c r="O49" s="102">
        <v>70.6755</v>
      </c>
      <c r="P49" s="102">
        <v>11044.020199999999</v>
      </c>
    </row>
    <row r="50" spans="1:16" ht="15">
      <c r="A50" s="118" t="s">
        <v>58</v>
      </c>
      <c r="B50" s="231">
        <v>142409.20000000001</v>
      </c>
      <c r="C50" s="4">
        <f t="shared" si="1"/>
        <v>35267.100455801599</v>
      </c>
      <c r="D50" s="5">
        <f t="shared" si="2"/>
        <v>351877.75903527974</v>
      </c>
      <c r="E50" s="205">
        <v>0.83242735097935805</v>
      </c>
      <c r="F50" s="6">
        <f t="shared" si="3"/>
        <v>465436.07051728136</v>
      </c>
      <c r="G50" s="191">
        <f t="shared" si="4"/>
        <v>7994.2629293328082</v>
      </c>
      <c r="H50" s="44">
        <v>2787</v>
      </c>
      <c r="I50" s="40">
        <v>2786.3</v>
      </c>
      <c r="J50" s="47">
        <v>396791.6</v>
      </c>
      <c r="K50" s="146">
        <v>98264.721999999994</v>
      </c>
      <c r="L50" s="168">
        <v>980437</v>
      </c>
      <c r="M50" s="87">
        <v>2006.4948999999999</v>
      </c>
      <c r="N50" s="162">
        <v>4311</v>
      </c>
      <c r="O50" s="102">
        <v>22274.414800000002</v>
      </c>
      <c r="P50" s="102">
        <v>224059.4552</v>
      </c>
    </row>
    <row r="51" spans="1:16" ht="15.75">
      <c r="A51" s="17" t="s">
        <v>129</v>
      </c>
      <c r="B51" s="230">
        <v>236240.2</v>
      </c>
      <c r="C51" s="4">
        <f t="shared" si="1"/>
        <v>57044.277883507115</v>
      </c>
      <c r="D51" s="5">
        <f t="shared" si="2"/>
        <v>575172.72227732057</v>
      </c>
      <c r="E51" s="233">
        <v>1.4950617844261793</v>
      </c>
      <c r="F51" s="6">
        <f t="shared" si="3"/>
        <v>815674.27114421176</v>
      </c>
      <c r="G51" s="191">
        <f t="shared" si="4"/>
        <v>26199.67090626424</v>
      </c>
      <c r="H51" s="42">
        <v>29811.5</v>
      </c>
      <c r="I51" s="39">
        <v>29845.599999999999</v>
      </c>
      <c r="J51" s="51">
        <f t="shared" ref="J51" si="6">SUM(J52:J65)</f>
        <v>7050735.5000000009</v>
      </c>
      <c r="K51" s="147">
        <v>1702520.7</v>
      </c>
      <c r="L51" s="167">
        <v>17166375</v>
      </c>
      <c r="M51" s="86">
        <v>91012.119500000001</v>
      </c>
      <c r="N51" s="176">
        <v>111579</v>
      </c>
      <c r="O51" s="106">
        <v>781944.89800000004</v>
      </c>
      <c r="P51" s="106">
        <v>6943143.9468</v>
      </c>
    </row>
    <row r="52" spans="1:16" ht="15">
      <c r="A52" s="114" t="s">
        <v>59</v>
      </c>
      <c r="B52" s="231">
        <v>231314</v>
      </c>
      <c r="C52" s="4">
        <f t="shared" si="1"/>
        <v>46336.57514379824</v>
      </c>
      <c r="D52" s="5">
        <f t="shared" si="2"/>
        <v>418700.89966078365</v>
      </c>
      <c r="E52" s="205">
        <v>1.4910518435773432</v>
      </c>
      <c r="F52" s="6">
        <f t="shared" si="3"/>
        <v>672346.10034773953</v>
      </c>
      <c r="G52" s="191">
        <f t="shared" si="4"/>
        <v>14318.070276780885</v>
      </c>
      <c r="H52" s="43">
        <v>4064.3</v>
      </c>
      <c r="I52" s="78">
        <v>4068.2</v>
      </c>
      <c r="J52" s="47">
        <v>941023.6</v>
      </c>
      <c r="K52" s="146">
        <v>188506.45499999999</v>
      </c>
      <c r="L52" s="168">
        <v>1703359</v>
      </c>
      <c r="M52" s="87">
        <v>5413.7307999999994</v>
      </c>
      <c r="N52" s="162">
        <v>8052</v>
      </c>
      <c r="O52" s="102">
        <v>58248.773500000003</v>
      </c>
      <c r="P52" s="102">
        <v>1048724.9572999999</v>
      </c>
    </row>
    <row r="53" spans="1:16" ht="15">
      <c r="A53" s="118" t="s">
        <v>60</v>
      </c>
      <c r="B53" s="231">
        <v>140243.79999999999</v>
      </c>
      <c r="C53" s="4">
        <f t="shared" si="1"/>
        <v>38709.87606283326</v>
      </c>
      <c r="D53" s="5">
        <f t="shared" si="2"/>
        <v>380726.32944228273</v>
      </c>
      <c r="E53" s="205">
        <v>2.1518265252334157</v>
      </c>
      <c r="F53" s="6">
        <f t="shared" si="3"/>
        <v>737272.63157894742</v>
      </c>
      <c r="G53" s="191">
        <f t="shared" si="4"/>
        <v>4947.0954027957923</v>
      </c>
      <c r="H53" s="43">
        <v>692.4</v>
      </c>
      <c r="I53" s="38">
        <v>693.9</v>
      </c>
      <c r="J53" s="47">
        <v>97323.3</v>
      </c>
      <c r="K53" s="146">
        <v>26860.782999999999</v>
      </c>
      <c r="L53" s="168">
        <v>264186</v>
      </c>
      <c r="M53" s="87">
        <v>140.08179999999999</v>
      </c>
      <c r="N53" s="162">
        <v>190</v>
      </c>
      <c r="O53" s="102">
        <v>3432.7894999999999</v>
      </c>
      <c r="P53" s="102">
        <v>70335.652499999997</v>
      </c>
    </row>
    <row r="54" spans="1:16" ht="15">
      <c r="A54" s="114" t="s">
        <v>61</v>
      </c>
      <c r="B54" s="231">
        <v>144636</v>
      </c>
      <c r="C54" s="4">
        <f t="shared" si="1"/>
        <v>58684.477935857249</v>
      </c>
      <c r="D54" s="5">
        <f t="shared" si="2"/>
        <v>471304.55751145404</v>
      </c>
      <c r="E54" s="205">
        <v>0.50881090890588698</v>
      </c>
      <c r="F54" s="6">
        <f t="shared" si="3"/>
        <v>649356.47948164144</v>
      </c>
      <c r="G54" s="191">
        <f t="shared" si="4"/>
        <v>26166.113817217265</v>
      </c>
      <c r="H54" s="43">
        <v>825.4</v>
      </c>
      <c r="I54" s="38">
        <v>829.4</v>
      </c>
      <c r="J54" s="47">
        <v>119955.2</v>
      </c>
      <c r="K54" s="146">
        <v>48672.906000000003</v>
      </c>
      <c r="L54" s="168">
        <v>390900</v>
      </c>
      <c r="M54" s="87">
        <v>601.30409999999995</v>
      </c>
      <c r="N54" s="162">
        <v>926</v>
      </c>
      <c r="O54" s="102">
        <v>21702.174800000001</v>
      </c>
      <c r="P54" s="102">
        <v>98742.790999999997</v>
      </c>
    </row>
    <row r="55" spans="1:16" ht="15">
      <c r="A55" s="110" t="s">
        <v>62</v>
      </c>
      <c r="B55" s="231">
        <v>344092.5</v>
      </c>
      <c r="C55" s="4">
        <f t="shared" si="1"/>
        <v>103698.91945300766</v>
      </c>
      <c r="D55" s="5">
        <f t="shared" si="2"/>
        <v>912039.62796089903</v>
      </c>
      <c r="E55" s="205">
        <v>2.0772041568273365</v>
      </c>
      <c r="F55" s="6">
        <f t="shared" si="3"/>
        <v>650326.51229446381</v>
      </c>
      <c r="G55" s="191">
        <f t="shared" si="4"/>
        <v>51634.624482913074</v>
      </c>
      <c r="H55" s="43">
        <v>3803.2</v>
      </c>
      <c r="I55" s="38">
        <v>3795.3</v>
      </c>
      <c r="J55" s="47">
        <v>1305947</v>
      </c>
      <c r="K55" s="146">
        <v>393568.50900000002</v>
      </c>
      <c r="L55" s="168">
        <v>3461464</v>
      </c>
      <c r="M55" s="87">
        <v>8622.0289000000012</v>
      </c>
      <c r="N55" s="162">
        <v>13258</v>
      </c>
      <c r="O55" s="102">
        <v>195968.8903</v>
      </c>
      <c r="P55" s="102">
        <v>1315933.0515999999</v>
      </c>
    </row>
    <row r="56" spans="1:16" ht="15">
      <c r="A56" s="114" t="s">
        <v>63</v>
      </c>
      <c r="B56" s="231">
        <v>221152.7</v>
      </c>
      <c r="C56" s="4">
        <f t="shared" si="1"/>
        <v>41015.692469720903</v>
      </c>
      <c r="D56" s="5">
        <f t="shared" si="2"/>
        <v>496294.10215903108</v>
      </c>
      <c r="E56" s="205">
        <v>0.9156236352102739</v>
      </c>
      <c r="F56" s="6">
        <f t="shared" si="3"/>
        <v>393754.5</v>
      </c>
      <c r="G56" s="191">
        <f t="shared" si="4"/>
        <v>6899.3441284886785</v>
      </c>
      <c r="H56" s="43">
        <v>1518.1</v>
      </c>
      <c r="I56" s="38">
        <v>1519.2</v>
      </c>
      <c r="J56" s="47">
        <v>335984</v>
      </c>
      <c r="K56" s="146">
        <v>62311.040000000001</v>
      </c>
      <c r="L56" s="168">
        <v>753970</v>
      </c>
      <c r="M56" s="87">
        <v>787.50900000000001</v>
      </c>
      <c r="N56" s="162">
        <v>2000</v>
      </c>
      <c r="O56" s="102">
        <v>10481.4836</v>
      </c>
      <c r="P56" s="102">
        <v>300568.99439999997</v>
      </c>
    </row>
    <row r="57" spans="1:16" ht="15">
      <c r="A57" s="118" t="s">
        <v>64</v>
      </c>
      <c r="B57" s="231">
        <v>151177.9</v>
      </c>
      <c r="C57" s="4">
        <f t="shared" si="1"/>
        <v>44782.687379884686</v>
      </c>
      <c r="D57" s="5">
        <f t="shared" si="2"/>
        <v>449430.65342729021</v>
      </c>
      <c r="E57" s="205">
        <v>1.4274120858500159</v>
      </c>
      <c r="F57" s="6">
        <f t="shared" si="3"/>
        <v>901223.0116648993</v>
      </c>
      <c r="G57" s="191">
        <f t="shared" si="4"/>
        <v>6283.7616111467005</v>
      </c>
      <c r="H57" s="43">
        <v>1247</v>
      </c>
      <c r="I57" s="38">
        <v>1248.8</v>
      </c>
      <c r="J57" s="47">
        <v>188785.7</v>
      </c>
      <c r="K57" s="146">
        <v>55924.62</v>
      </c>
      <c r="L57" s="168">
        <v>561249</v>
      </c>
      <c r="M57" s="87">
        <v>849.85329999999999</v>
      </c>
      <c r="N57" s="162">
        <v>943</v>
      </c>
      <c r="O57" s="102">
        <v>7847.1615000000002</v>
      </c>
      <c r="P57" s="102">
        <v>128547.2902</v>
      </c>
    </row>
    <row r="58" spans="1:16" ht="15">
      <c r="A58" s="114" t="s">
        <v>65</v>
      </c>
      <c r="B58" s="231">
        <v>319149.5</v>
      </c>
      <c r="C58" s="4">
        <f t="shared" si="1"/>
        <v>55001.891501728525</v>
      </c>
      <c r="D58" s="5">
        <f t="shared" si="2"/>
        <v>789516.77240436117</v>
      </c>
      <c r="E58" s="205">
        <v>1.7217310200059062</v>
      </c>
      <c r="F58" s="6">
        <f t="shared" si="3"/>
        <v>832951.86382462864</v>
      </c>
      <c r="G58" s="191">
        <f t="shared" si="4"/>
        <v>29387.311476655395</v>
      </c>
      <c r="H58" s="43">
        <v>2631.1</v>
      </c>
      <c r="I58" s="38">
        <v>2632.3</v>
      </c>
      <c r="J58" s="47">
        <v>840101.1</v>
      </c>
      <c r="K58" s="146">
        <v>144781.47899999999</v>
      </c>
      <c r="L58" s="168">
        <v>2078245</v>
      </c>
      <c r="M58" s="87">
        <v>8245.3904999999995</v>
      </c>
      <c r="N58" s="162">
        <v>9899</v>
      </c>
      <c r="O58" s="102">
        <v>77356.22</v>
      </c>
      <c r="P58" s="102">
        <v>1008998.6522</v>
      </c>
    </row>
    <row r="59" spans="1:16" ht="15">
      <c r="A59" s="114" t="s">
        <v>66</v>
      </c>
      <c r="B59" s="231">
        <v>146451.79999999999</v>
      </c>
      <c r="C59" s="4">
        <f t="shared" si="1"/>
        <v>30139.253731343284</v>
      </c>
      <c r="D59" s="5">
        <f t="shared" si="2"/>
        <v>452055.80139503488</v>
      </c>
      <c r="E59" s="205">
        <v>0.85848868338711426</v>
      </c>
      <c r="F59" s="6">
        <f t="shared" si="3"/>
        <v>527855.71177504386</v>
      </c>
      <c r="G59" s="191">
        <f t="shared" si="4"/>
        <v>7235.1355283882085</v>
      </c>
      <c r="H59" s="43">
        <v>1327.9</v>
      </c>
      <c r="I59" s="38">
        <v>1333.3</v>
      </c>
      <c r="J59" s="47">
        <v>195269.5</v>
      </c>
      <c r="K59" s="146">
        <v>40184.667000000001</v>
      </c>
      <c r="L59" s="168">
        <v>602726</v>
      </c>
      <c r="M59" s="87">
        <v>901.04969999999992</v>
      </c>
      <c r="N59" s="162">
        <v>1707</v>
      </c>
      <c r="O59" s="102">
        <v>9646.6061999999984</v>
      </c>
      <c r="P59" s="102">
        <v>134278.1189</v>
      </c>
    </row>
    <row r="60" spans="1:16" ht="15">
      <c r="A60" s="114" t="s">
        <v>67</v>
      </c>
      <c r="B60" s="231">
        <v>233405.3</v>
      </c>
      <c r="C60" s="4">
        <f t="shared" si="1"/>
        <v>67937.556548867447</v>
      </c>
      <c r="D60" s="5">
        <f t="shared" si="2"/>
        <v>524461.73878811742</v>
      </c>
      <c r="E60" s="205">
        <v>1.2102105372030547</v>
      </c>
      <c r="F60" s="6">
        <f t="shared" si="3"/>
        <v>908487.12345245853</v>
      </c>
      <c r="G60" s="191">
        <f t="shared" si="4"/>
        <v>46398.524573781899</v>
      </c>
      <c r="H60" s="43">
        <v>3296.9</v>
      </c>
      <c r="I60" s="38">
        <v>3302.3</v>
      </c>
      <c r="J60" s="47">
        <v>770774</v>
      </c>
      <c r="K60" s="146">
        <v>224350.19299132499</v>
      </c>
      <c r="L60" s="168">
        <v>1731930</v>
      </c>
      <c r="M60" s="87">
        <v>36250.453200000004</v>
      </c>
      <c r="N60" s="162">
        <v>39902</v>
      </c>
      <c r="O60" s="102">
        <v>153221.84769999998</v>
      </c>
      <c r="P60" s="102">
        <v>896836.31460000004</v>
      </c>
    </row>
    <row r="61" spans="1:16" ht="15">
      <c r="A61" s="118" t="s">
        <v>68</v>
      </c>
      <c r="B61" s="231">
        <v>272897.09999999998</v>
      </c>
      <c r="C61" s="4">
        <f t="shared" si="1"/>
        <v>57534.854507792465</v>
      </c>
      <c r="D61" s="5">
        <f t="shared" si="2"/>
        <v>620940.02761885978</v>
      </c>
      <c r="E61" s="205">
        <v>0.58310046376252989</v>
      </c>
      <c r="F61" s="6">
        <f t="shared" si="3"/>
        <v>590592.12253829325</v>
      </c>
      <c r="G61" s="191">
        <f t="shared" si="4"/>
        <v>7018.1815446833707</v>
      </c>
      <c r="H61" s="43">
        <v>2023.7</v>
      </c>
      <c r="I61" s="38">
        <v>2027.6</v>
      </c>
      <c r="J61" s="47">
        <v>553320.9</v>
      </c>
      <c r="K61" s="146">
        <v>116657.671</v>
      </c>
      <c r="L61" s="168">
        <v>1259018</v>
      </c>
      <c r="M61" s="87">
        <v>539.80119999999999</v>
      </c>
      <c r="N61" s="162">
        <v>914</v>
      </c>
      <c r="O61" s="102">
        <v>14230.064900000001</v>
      </c>
      <c r="P61" s="102">
        <v>537912.80249999999</v>
      </c>
    </row>
    <row r="62" spans="1:16" ht="15">
      <c r="A62" s="118" t="s">
        <v>69</v>
      </c>
      <c r="B62" s="231">
        <v>154608.1</v>
      </c>
      <c r="C62" s="4">
        <f t="shared" si="1"/>
        <v>41654.231688763313</v>
      </c>
      <c r="D62" s="5">
        <f t="shared" si="2"/>
        <v>444347.60559298703</v>
      </c>
      <c r="E62" s="205">
        <v>1.5546247179518475</v>
      </c>
      <c r="F62" s="6">
        <f t="shared" si="3"/>
        <v>581742.61656011222</v>
      </c>
      <c r="G62" s="191">
        <f t="shared" si="4"/>
        <v>5117.5936390639718</v>
      </c>
      <c r="H62" s="43">
        <v>1376.5</v>
      </c>
      <c r="I62" s="38">
        <v>1380.3</v>
      </c>
      <c r="J62" s="47">
        <v>213401.2</v>
      </c>
      <c r="K62" s="146">
        <v>57495.336000000003</v>
      </c>
      <c r="L62" s="168">
        <v>613333</v>
      </c>
      <c r="M62" s="87">
        <v>3730.7154</v>
      </c>
      <c r="N62" s="162">
        <v>6413</v>
      </c>
      <c r="O62" s="102">
        <v>7063.8145000000004</v>
      </c>
      <c r="P62" s="102">
        <v>101212.45959999999</v>
      </c>
    </row>
    <row r="63" spans="1:16" ht="15">
      <c r="A63" s="114" t="s">
        <v>70</v>
      </c>
      <c r="B63" s="231">
        <v>259480.6</v>
      </c>
      <c r="C63" s="4">
        <f t="shared" si="1"/>
        <v>56793.874700594148</v>
      </c>
      <c r="D63" s="5">
        <f t="shared" si="2"/>
        <v>623815.59710081806</v>
      </c>
      <c r="E63" s="205">
        <v>1.8699061780020005</v>
      </c>
      <c r="F63" s="6">
        <f t="shared" si="3"/>
        <v>919627.40329375723</v>
      </c>
      <c r="G63" s="191">
        <f t="shared" si="4"/>
        <v>57693.797181696587</v>
      </c>
      <c r="H63" s="43">
        <v>3214.1</v>
      </c>
      <c r="I63" s="38">
        <v>3214.7</v>
      </c>
      <c r="J63" s="47">
        <v>834149.3</v>
      </c>
      <c r="K63" s="146">
        <v>182575.269</v>
      </c>
      <c r="L63" s="168">
        <v>2005380</v>
      </c>
      <c r="M63" s="87">
        <v>14406.882900000001</v>
      </c>
      <c r="N63" s="162">
        <v>15666</v>
      </c>
      <c r="O63" s="102">
        <v>185468.24980000002</v>
      </c>
      <c r="P63" s="102">
        <v>862011.03090000001</v>
      </c>
    </row>
    <row r="64" spans="1:16" ht="15">
      <c r="A64" s="118" t="s">
        <v>71</v>
      </c>
      <c r="B64" s="231">
        <v>171449.8</v>
      </c>
      <c r="C64" s="4">
        <f t="shared" si="1"/>
        <v>40336.581145584729</v>
      </c>
      <c r="D64" s="5">
        <f t="shared" si="2"/>
        <v>483316.62688941928</v>
      </c>
      <c r="E64" s="205">
        <v>1.3393102711545253</v>
      </c>
      <c r="F64" s="6">
        <f t="shared" si="3"/>
        <v>557821.0853355428</v>
      </c>
      <c r="G64" s="191">
        <f t="shared" si="4"/>
        <v>3068.3024661893396</v>
      </c>
      <c r="H64" s="43">
        <v>2508.8000000000002</v>
      </c>
      <c r="I64" s="38">
        <v>2514</v>
      </c>
      <c r="J64" s="47">
        <v>431028</v>
      </c>
      <c r="K64" s="146">
        <v>101406.16499999999</v>
      </c>
      <c r="L64" s="168">
        <v>1215058</v>
      </c>
      <c r="M64" s="87">
        <v>2693.1602000000003</v>
      </c>
      <c r="N64" s="162">
        <v>4828</v>
      </c>
      <c r="O64" s="102">
        <v>7713.7124000000003</v>
      </c>
      <c r="P64" s="102">
        <v>289462.45480000001</v>
      </c>
    </row>
    <row r="65" spans="1:16" ht="15">
      <c r="A65" s="114" t="s">
        <v>72</v>
      </c>
      <c r="B65" s="231">
        <v>173890.3</v>
      </c>
      <c r="C65" s="4">
        <f t="shared" si="1"/>
        <v>46043.346808676048</v>
      </c>
      <c r="D65" s="5">
        <f t="shared" si="2"/>
        <v>408580.42447329551</v>
      </c>
      <c r="E65" s="205">
        <v>2.4803173558257043</v>
      </c>
      <c r="F65" s="6">
        <f t="shared" si="3"/>
        <v>1137939.0350239791</v>
      </c>
      <c r="G65" s="191">
        <f t="shared" si="4"/>
        <v>22983.059395164426</v>
      </c>
      <c r="H65" s="43">
        <v>1282.0999999999999</v>
      </c>
      <c r="I65" s="38">
        <v>1286.3</v>
      </c>
      <c r="J65" s="47">
        <v>223672.7</v>
      </c>
      <c r="K65" s="146">
        <v>59225.557000000001</v>
      </c>
      <c r="L65" s="168">
        <v>525557</v>
      </c>
      <c r="M65" s="87">
        <v>7830.1584999999995</v>
      </c>
      <c r="N65" s="162">
        <v>6881</v>
      </c>
      <c r="O65" s="102">
        <v>29563.1093</v>
      </c>
      <c r="P65" s="102">
        <v>149579.3763</v>
      </c>
    </row>
    <row r="66" spans="1:16" ht="15.75">
      <c r="A66" s="17" t="s">
        <v>130</v>
      </c>
      <c r="B66" s="230">
        <v>521192.2</v>
      </c>
      <c r="C66" s="4">
        <f t="shared" si="1"/>
        <v>151732.65814844164</v>
      </c>
      <c r="D66" s="5">
        <f t="shared" si="2"/>
        <v>1604194.8131273112</v>
      </c>
      <c r="E66" s="233">
        <v>1.0466558152641781</v>
      </c>
      <c r="F66" s="6">
        <f t="shared" si="3"/>
        <v>789448.93773229932</v>
      </c>
      <c r="G66" s="191">
        <f t="shared" si="4"/>
        <v>14833.343073164289</v>
      </c>
      <c r="H66" s="42">
        <v>12143.4</v>
      </c>
      <c r="I66" s="39">
        <v>12115.2</v>
      </c>
      <c r="J66" s="51">
        <f>SUM(J67:J73)-J70-J71-J72</f>
        <v>6314341.2000000011</v>
      </c>
      <c r="K66" s="147">
        <v>1838271.5</v>
      </c>
      <c r="L66" s="167">
        <v>19435141</v>
      </c>
      <c r="M66" s="86">
        <v>34408.921399999999</v>
      </c>
      <c r="N66" s="163">
        <v>43586</v>
      </c>
      <c r="O66" s="106">
        <v>179708.91800000001</v>
      </c>
      <c r="P66" s="106">
        <v>6539500.4205</v>
      </c>
    </row>
    <row r="67" spans="1:16" ht="15">
      <c r="A67" s="223" t="s">
        <v>73</v>
      </c>
      <c r="B67" s="231">
        <v>151046.39999999999</v>
      </c>
      <c r="C67" s="4">
        <f t="shared" ref="C67:C96" si="7">(K67*1000000)/(I67*1000)</f>
        <v>33088.161772853186</v>
      </c>
      <c r="D67" s="5">
        <f t="shared" ref="D67:D96" si="8">(L67*1000000)/(I67*1000)</f>
        <v>578103.04709141271</v>
      </c>
      <c r="E67" s="205">
        <v>1.0822704024707006</v>
      </c>
      <c r="F67" s="6">
        <f t="shared" ref="F67:F96" si="9">M67*1000000/N67</f>
        <v>309746.88385269121</v>
      </c>
      <c r="G67" s="191">
        <f t="shared" ref="G67:G96" si="10">(O67*1000000)/(I67*1000)</f>
        <v>2278.9899168975071</v>
      </c>
      <c r="H67" s="43">
        <v>896.3</v>
      </c>
      <c r="I67" s="38">
        <v>902.5</v>
      </c>
      <c r="J67" s="47">
        <v>136325.1</v>
      </c>
      <c r="K67" s="146">
        <v>29862.065999999999</v>
      </c>
      <c r="L67" s="168">
        <v>521738</v>
      </c>
      <c r="M67" s="87">
        <v>218.68129999999999</v>
      </c>
      <c r="N67" s="162">
        <v>706</v>
      </c>
      <c r="O67" s="102">
        <v>2056.7883999999999</v>
      </c>
      <c r="P67" s="102">
        <v>64743.053200000002</v>
      </c>
    </row>
    <row r="68" spans="1:16" ht="15">
      <c r="A68" s="224" t="s">
        <v>74</v>
      </c>
      <c r="B68" s="231">
        <v>300068.8</v>
      </c>
      <c r="C68" s="4">
        <f t="shared" si="7"/>
        <v>77503.578235403489</v>
      </c>
      <c r="D68" s="5">
        <f t="shared" si="8"/>
        <v>763672.36891037563</v>
      </c>
      <c r="E68" s="205">
        <v>1.4230681907347813</v>
      </c>
      <c r="F68" s="6">
        <f t="shared" si="9"/>
        <v>743017.07165407063</v>
      </c>
      <c r="G68" s="191">
        <f t="shared" si="10"/>
        <v>17295.095853477131</v>
      </c>
      <c r="H68" s="43">
        <v>4307.6000000000004</v>
      </c>
      <c r="I68" s="38">
        <v>4302.3999999999996</v>
      </c>
      <c r="J68" s="47">
        <v>1291019.1000000001</v>
      </c>
      <c r="K68" s="146">
        <v>333451.39500000002</v>
      </c>
      <c r="L68" s="168">
        <v>3285624</v>
      </c>
      <c r="M68" s="87">
        <v>15533.5149</v>
      </c>
      <c r="N68" s="162">
        <v>20906</v>
      </c>
      <c r="O68" s="102">
        <v>74410.420400000003</v>
      </c>
      <c r="P68" s="102">
        <v>1289531.449</v>
      </c>
    </row>
    <row r="69" spans="1:16" ht="15">
      <c r="A69" s="223" t="s">
        <v>75</v>
      </c>
      <c r="B69" s="231">
        <v>1198186</v>
      </c>
      <c r="C69" s="4">
        <f t="shared" si="7"/>
        <v>378266.06834867731</v>
      </c>
      <c r="D69" s="5">
        <f t="shared" si="8"/>
        <v>4008362.661694441</v>
      </c>
      <c r="E69" s="205">
        <v>0.589691157927964</v>
      </c>
      <c r="F69" s="6">
        <f t="shared" si="9"/>
        <v>922419.09629629634</v>
      </c>
      <c r="G69" s="191">
        <f t="shared" si="10"/>
        <v>21500.679437128536</v>
      </c>
      <c r="H69" s="43">
        <v>3459.4</v>
      </c>
      <c r="I69" s="38">
        <v>3432.4</v>
      </c>
      <c r="J69" s="47">
        <v>4112596</v>
      </c>
      <c r="K69" s="146">
        <v>1298360.453</v>
      </c>
      <c r="L69" s="168">
        <v>13758304</v>
      </c>
      <c r="M69" s="87">
        <v>6226.3289000000004</v>
      </c>
      <c r="N69" s="162">
        <v>6750</v>
      </c>
      <c r="O69" s="102">
        <v>73798.932099999991</v>
      </c>
      <c r="P69" s="102">
        <v>4188147.3979000002</v>
      </c>
    </row>
    <row r="70" spans="1:16" ht="30.75">
      <c r="A70" s="220" t="s">
        <v>131</v>
      </c>
      <c r="B70" s="231">
        <v>1575300</v>
      </c>
      <c r="C70" s="4">
        <f t="shared" si="7"/>
        <v>411164.31254841207</v>
      </c>
      <c r="D70" s="5">
        <f t="shared" si="8"/>
        <v>4446498.1926155435</v>
      </c>
      <c r="E70" s="205">
        <v>0.33947418651096117</v>
      </c>
      <c r="F70" s="6">
        <f t="shared" si="9"/>
        <v>892700.90618336888</v>
      </c>
      <c r="G70" s="191">
        <f t="shared" si="10"/>
        <v>38483.019364833461</v>
      </c>
      <c r="H70" s="43">
        <v>1561.2</v>
      </c>
      <c r="I70" s="38">
        <v>1549.2</v>
      </c>
      <c r="J70" s="47">
        <v>2440432.6</v>
      </c>
      <c r="K70" s="146">
        <v>636975.75300000003</v>
      </c>
      <c r="L70" s="168">
        <v>6888515</v>
      </c>
      <c r="M70" s="87">
        <v>1674.7068999999999</v>
      </c>
      <c r="N70" s="96">
        <v>1876</v>
      </c>
      <c r="O70" s="107">
        <v>59617.893600000003</v>
      </c>
      <c r="P70" s="107">
        <v>2676734.5651999996</v>
      </c>
    </row>
    <row r="71" spans="1:16" ht="15">
      <c r="A71" s="220" t="s">
        <v>132</v>
      </c>
      <c r="B71" s="231">
        <v>1820301.3</v>
      </c>
      <c r="C71" s="4">
        <f t="shared" si="7"/>
        <v>898915.89487565937</v>
      </c>
      <c r="D71" s="5">
        <f t="shared" si="8"/>
        <v>10714348.153730219</v>
      </c>
      <c r="E71" s="205">
        <v>0.44729553934523386</v>
      </c>
      <c r="F71" s="6">
        <f t="shared" si="9"/>
        <v>926782.60869565222</v>
      </c>
      <c r="G71" s="191">
        <f t="shared" si="10"/>
        <v>18870.255275056519</v>
      </c>
      <c r="H71" s="43">
        <v>536.6</v>
      </c>
      <c r="I71" s="38">
        <v>530.79999999999995</v>
      </c>
      <c r="J71" s="47">
        <v>966110.4</v>
      </c>
      <c r="K71" s="146">
        <v>477144.55699999997</v>
      </c>
      <c r="L71" s="168">
        <v>5687176</v>
      </c>
      <c r="M71" s="87">
        <v>42.631999999999998</v>
      </c>
      <c r="N71" s="96">
        <v>46</v>
      </c>
      <c r="O71" s="107">
        <v>10016.3315</v>
      </c>
      <c r="P71" s="107">
        <v>663352.60089999996</v>
      </c>
    </row>
    <row r="72" spans="1:16" ht="45.75">
      <c r="A72" s="220" t="s">
        <v>133</v>
      </c>
      <c r="B72" s="231">
        <v>522064.8</v>
      </c>
      <c r="C72" s="4"/>
      <c r="D72" s="5"/>
      <c r="E72" s="205"/>
      <c r="F72" s="6">
        <f t="shared" si="9"/>
        <v>933925.02071251057</v>
      </c>
      <c r="G72" s="191"/>
      <c r="H72" s="43"/>
      <c r="I72" s="38"/>
      <c r="J72" s="47">
        <v>706053</v>
      </c>
      <c r="K72" s="146"/>
      <c r="L72" s="171">
        <v>1182613</v>
      </c>
      <c r="M72" s="157">
        <v>4508.9900000000007</v>
      </c>
      <c r="N72" s="96">
        <v>4828</v>
      </c>
      <c r="O72" s="174">
        <v>4164.7</v>
      </c>
      <c r="P72" s="174">
        <v>848060.2</v>
      </c>
    </row>
    <row r="73" spans="1:16" ht="15">
      <c r="A73" s="224" t="s">
        <v>76</v>
      </c>
      <c r="B73" s="231">
        <v>222664.2</v>
      </c>
      <c r="C73" s="4">
        <f t="shared" si="7"/>
        <v>50777.083009862276</v>
      </c>
      <c r="D73" s="5">
        <f t="shared" si="8"/>
        <v>537529.83121998911</v>
      </c>
      <c r="E73" s="205">
        <v>1.0258202107845025</v>
      </c>
      <c r="F73" s="6">
        <f t="shared" si="9"/>
        <v>816500.01970572781</v>
      </c>
      <c r="G73" s="191">
        <f t="shared" si="10"/>
        <v>8465.6767302107601</v>
      </c>
      <c r="H73" s="43">
        <v>3480.1</v>
      </c>
      <c r="I73" s="38">
        <v>3477.9</v>
      </c>
      <c r="J73" s="47">
        <v>774401</v>
      </c>
      <c r="K73" s="146">
        <v>176597.617</v>
      </c>
      <c r="L73" s="168">
        <v>1869475</v>
      </c>
      <c r="M73" s="87">
        <v>12430.3963</v>
      </c>
      <c r="N73" s="162">
        <v>15224</v>
      </c>
      <c r="O73" s="102">
        <v>29442.777100000003</v>
      </c>
      <c r="P73" s="102">
        <v>997078.52039999992</v>
      </c>
    </row>
    <row r="74" spans="1:16" ht="15.75">
      <c r="A74" s="225" t="s">
        <v>134</v>
      </c>
      <c r="B74" s="230">
        <v>258724.1</v>
      </c>
      <c r="C74" s="4">
        <f t="shared" si="7"/>
        <v>58520.180303691239</v>
      </c>
      <c r="D74" s="5">
        <f t="shared" si="8"/>
        <v>476490.1539228516</v>
      </c>
      <c r="E74" s="233">
        <v>1.34</v>
      </c>
      <c r="F74" s="6">
        <f t="shared" si="9"/>
        <v>754626.5901428191</v>
      </c>
      <c r="G74" s="191">
        <f t="shared" si="10"/>
        <v>3617.7270933300097</v>
      </c>
      <c r="H74" s="42">
        <v>19261</v>
      </c>
      <c r="I74" s="39">
        <v>19256.400000000001</v>
      </c>
      <c r="J74" s="45">
        <f t="shared" ref="J74" si="11">SUM(J75:J84)</f>
        <v>4445440.6999999993</v>
      </c>
      <c r="K74" s="133">
        <v>1126888</v>
      </c>
      <c r="L74" s="167">
        <v>9175485</v>
      </c>
      <c r="M74" s="86">
        <v>39839.756199999996</v>
      </c>
      <c r="N74" s="163">
        <v>52794</v>
      </c>
      <c r="O74" s="109">
        <v>69664.399999999994</v>
      </c>
      <c r="P74" s="109">
        <v>3879377.7</v>
      </c>
    </row>
    <row r="75" spans="1:16" ht="15">
      <c r="A75" s="223" t="s">
        <v>77</v>
      </c>
      <c r="B75" s="231">
        <v>127150.1</v>
      </c>
      <c r="C75" s="4">
        <f t="shared" si="7"/>
        <v>70312.139759036145</v>
      </c>
      <c r="D75" s="5">
        <f t="shared" si="8"/>
        <v>297002.40963855421</v>
      </c>
      <c r="E75" s="205">
        <v>4.7978889288712967E-2</v>
      </c>
      <c r="F75" s="6">
        <f t="shared" si="9"/>
        <v>400977.90697674418</v>
      </c>
      <c r="G75" s="191">
        <f t="shared" si="10"/>
        <v>1089.7561445783131</v>
      </c>
      <c r="H75" s="43">
        <v>208.4</v>
      </c>
      <c r="I75" s="38">
        <v>207.5</v>
      </c>
      <c r="J75" s="47">
        <v>26380.799999999999</v>
      </c>
      <c r="K75" s="146">
        <v>14589.769</v>
      </c>
      <c r="L75" s="168">
        <v>61628</v>
      </c>
      <c r="M75" s="87">
        <v>68.968199999999996</v>
      </c>
      <c r="N75" s="162">
        <v>172</v>
      </c>
      <c r="O75" s="102">
        <v>226.12439999999998</v>
      </c>
      <c r="P75" s="102">
        <v>5792.2417000000005</v>
      </c>
    </row>
    <row r="76" spans="1:16" ht="15">
      <c r="A76" s="223" t="s">
        <v>78</v>
      </c>
      <c r="B76" s="231">
        <v>108178</v>
      </c>
      <c r="C76" s="4">
        <f t="shared" si="7"/>
        <v>26300.615484288955</v>
      </c>
      <c r="D76" s="5">
        <f t="shared" si="8"/>
        <v>153576.2876579203</v>
      </c>
      <c r="E76" s="205">
        <v>6.465231600759018E-2</v>
      </c>
      <c r="F76" s="6">
        <f t="shared" si="9"/>
        <v>480566.26506024098</v>
      </c>
      <c r="G76" s="191">
        <f t="shared" si="10"/>
        <v>22.861030126336249</v>
      </c>
      <c r="H76" s="43">
        <v>309.39999999999998</v>
      </c>
      <c r="I76" s="78">
        <v>308.7</v>
      </c>
      <c r="J76" s="47">
        <v>33398.9</v>
      </c>
      <c r="K76" s="146">
        <v>8119</v>
      </c>
      <c r="L76" s="168">
        <v>47409</v>
      </c>
      <c r="M76" s="87">
        <v>199.435</v>
      </c>
      <c r="N76" s="162">
        <v>415</v>
      </c>
      <c r="O76" s="102">
        <v>7.0571999999999999</v>
      </c>
      <c r="P76" s="102">
        <v>7368.9395999999997</v>
      </c>
    </row>
    <row r="77" spans="1:16" ht="15">
      <c r="A77" s="223" t="s">
        <v>79</v>
      </c>
      <c r="B77" s="231">
        <v>212487.7</v>
      </c>
      <c r="C77" s="4">
        <f t="shared" si="7"/>
        <v>66110.392709507709</v>
      </c>
      <c r="D77" s="5">
        <f t="shared" si="8"/>
        <v>550385.19353626459</v>
      </c>
      <c r="E77" s="205">
        <v>0.15033779022240595</v>
      </c>
      <c r="F77" s="6">
        <f t="shared" si="9"/>
        <v>533231.7567567568</v>
      </c>
      <c r="G77" s="191">
        <f t="shared" si="10"/>
        <v>1384.6108605787299</v>
      </c>
      <c r="H77" s="43">
        <v>532.20000000000005</v>
      </c>
      <c r="I77" s="38">
        <v>532.20000000000005</v>
      </c>
      <c r="J77" s="47">
        <v>113088.1</v>
      </c>
      <c r="K77" s="146">
        <v>35183.951000000001</v>
      </c>
      <c r="L77" s="168">
        <v>292915</v>
      </c>
      <c r="M77" s="87">
        <v>78.918300000000002</v>
      </c>
      <c r="N77" s="162">
        <v>148</v>
      </c>
      <c r="O77" s="102">
        <v>736.88990000000001</v>
      </c>
      <c r="P77" s="102">
        <v>84252.461599999995</v>
      </c>
    </row>
    <row r="78" spans="1:16" ht="15">
      <c r="A78" s="223" t="s">
        <v>80</v>
      </c>
      <c r="B78" s="231">
        <v>137677.20000000001</v>
      </c>
      <c r="C78" s="4">
        <f t="shared" si="7"/>
        <v>29145.465738092276</v>
      </c>
      <c r="D78" s="5">
        <f t="shared" si="8"/>
        <v>314070.3892550678</v>
      </c>
      <c r="E78" s="205">
        <v>0.92222180680699384</v>
      </c>
      <c r="F78" s="6">
        <f t="shared" si="9"/>
        <v>454132.81393217231</v>
      </c>
      <c r="G78" s="191">
        <f t="shared" si="10"/>
        <v>2417.2140695601706</v>
      </c>
      <c r="H78" s="43">
        <v>2407.1999999999998</v>
      </c>
      <c r="I78" s="38">
        <v>2412.3000000000002</v>
      </c>
      <c r="J78" s="47">
        <v>332117.8</v>
      </c>
      <c r="K78" s="146">
        <v>70307.607000000004</v>
      </c>
      <c r="L78" s="168">
        <v>757632</v>
      </c>
      <c r="M78" s="87">
        <v>990.91780000000006</v>
      </c>
      <c r="N78" s="162">
        <v>2182</v>
      </c>
      <c r="O78" s="102">
        <v>5831.0455000000002</v>
      </c>
      <c r="P78" s="102">
        <v>233847.18299999999</v>
      </c>
    </row>
    <row r="79" spans="1:16" ht="15">
      <c r="A79" s="224" t="s">
        <v>81</v>
      </c>
      <c r="B79" s="231">
        <v>413172.4</v>
      </c>
      <c r="C79" s="4">
        <f t="shared" si="7"/>
        <v>108899.37537495147</v>
      </c>
      <c r="D79" s="5">
        <f t="shared" si="8"/>
        <v>640771.42957970151</v>
      </c>
      <c r="E79" s="205">
        <v>1.6875728404352317</v>
      </c>
      <c r="F79" s="6">
        <f t="shared" si="9"/>
        <v>1390145.8209839952</v>
      </c>
      <c r="G79" s="191">
        <f t="shared" si="10"/>
        <v>4126.977555845715</v>
      </c>
      <c r="H79" s="43">
        <v>2838.4</v>
      </c>
      <c r="I79" s="78">
        <v>2833.7</v>
      </c>
      <c r="J79" s="47">
        <v>1170827.3</v>
      </c>
      <c r="K79" s="146">
        <v>308588.15999999997</v>
      </c>
      <c r="L79" s="168">
        <v>1815754</v>
      </c>
      <c r="M79" s="87">
        <v>9380.7039999999997</v>
      </c>
      <c r="N79" s="162">
        <v>6748</v>
      </c>
      <c r="O79" s="102">
        <v>11694.616300000002</v>
      </c>
      <c r="P79" s="102">
        <v>1039502.5212999999</v>
      </c>
    </row>
    <row r="80" spans="1:16" ht="15">
      <c r="A80" s="224" t="s">
        <v>82</v>
      </c>
      <c r="B80" s="231">
        <v>261550.4</v>
      </c>
      <c r="C80" s="4">
        <f t="shared" si="7"/>
        <v>59985.585277388505</v>
      </c>
      <c r="D80" s="5">
        <f t="shared" si="8"/>
        <v>814230.48388426343</v>
      </c>
      <c r="E80" s="205">
        <v>0.89508343456300754</v>
      </c>
      <c r="F80" s="6">
        <f t="shared" si="9"/>
        <v>745968.61083743838</v>
      </c>
      <c r="G80" s="191">
        <f t="shared" si="10"/>
        <v>2014.5514384634407</v>
      </c>
      <c r="H80" s="43">
        <v>2424.4</v>
      </c>
      <c r="I80" s="38">
        <v>2426.1999999999998</v>
      </c>
      <c r="J80" s="47">
        <v>634561.4</v>
      </c>
      <c r="K80" s="146">
        <v>145537.027</v>
      </c>
      <c r="L80" s="168">
        <v>1975486</v>
      </c>
      <c r="M80" s="87">
        <v>3785.7907</v>
      </c>
      <c r="N80" s="177">
        <v>5075</v>
      </c>
      <c r="O80" s="102">
        <v>4887.7047000000002</v>
      </c>
      <c r="P80" s="102">
        <v>502180.12520000001</v>
      </c>
    </row>
    <row r="81" spans="1:16" ht="15">
      <c r="A81" s="226" t="s">
        <v>83</v>
      </c>
      <c r="B81" s="231">
        <v>272564.2</v>
      </c>
      <c r="C81" s="4">
        <f t="shared" si="7"/>
        <v>77929.112514059729</v>
      </c>
      <c r="D81" s="5">
        <f t="shared" si="8"/>
        <v>510472.04383004969</v>
      </c>
      <c r="E81" s="205">
        <v>0.88337006771413273</v>
      </c>
      <c r="F81" s="6">
        <f t="shared" si="9"/>
        <v>737670.91795288387</v>
      </c>
      <c r="G81" s="191">
        <f t="shared" si="10"/>
        <v>1539.989078770727</v>
      </c>
      <c r="H81" s="43">
        <v>2750.8</v>
      </c>
      <c r="I81" s="38">
        <v>2756.1</v>
      </c>
      <c r="J81" s="47">
        <v>751198.4</v>
      </c>
      <c r="K81" s="146">
        <v>214780.427</v>
      </c>
      <c r="L81" s="168">
        <v>1406912</v>
      </c>
      <c r="M81" s="87">
        <v>908.0729</v>
      </c>
      <c r="N81" s="162">
        <v>1231</v>
      </c>
      <c r="O81" s="102">
        <v>4244.3639000000003</v>
      </c>
      <c r="P81" s="102">
        <v>948658.1762000001</v>
      </c>
    </row>
    <row r="82" spans="1:16" ht="15">
      <c r="A82" s="223" t="s">
        <v>84</v>
      </c>
      <c r="B82" s="231">
        <v>223623</v>
      </c>
      <c r="C82" s="4">
        <f t="shared" si="7"/>
        <v>52341.389822909659</v>
      </c>
      <c r="D82" s="5">
        <f t="shared" si="8"/>
        <v>459232.23492490471</v>
      </c>
      <c r="E82" s="205">
        <v>1.7194773235553877</v>
      </c>
      <c r="F82" s="6">
        <f t="shared" si="9"/>
        <v>676037.89698177937</v>
      </c>
      <c r="G82" s="191">
        <f t="shared" si="10"/>
        <v>6003.5017933198833</v>
      </c>
      <c r="H82" s="43">
        <v>2686.9</v>
      </c>
      <c r="I82" s="38">
        <v>2676.6</v>
      </c>
      <c r="J82" s="47">
        <v>598563.5</v>
      </c>
      <c r="K82" s="146">
        <v>140096.96400000001</v>
      </c>
      <c r="L82" s="168">
        <v>1229181</v>
      </c>
      <c r="M82" s="87">
        <v>14581.4614</v>
      </c>
      <c r="N82" s="162">
        <v>21569</v>
      </c>
      <c r="O82" s="102">
        <v>16068.972900000001</v>
      </c>
      <c r="P82" s="102">
        <v>297660.61099999998</v>
      </c>
    </row>
    <row r="83" spans="1:16" ht="15">
      <c r="A83" s="223" t="s">
        <v>85</v>
      </c>
      <c r="B83" s="231">
        <v>228486.6</v>
      </c>
      <c r="C83" s="4">
        <f t="shared" si="7"/>
        <v>44939.772738776133</v>
      </c>
      <c r="D83" s="5">
        <f t="shared" si="8"/>
        <v>367186.81986131496</v>
      </c>
      <c r="E83" s="205">
        <v>1.2254281402862033</v>
      </c>
      <c r="F83" s="6">
        <f t="shared" si="9"/>
        <v>504993.94242303091</v>
      </c>
      <c r="G83" s="191">
        <f t="shared" si="10"/>
        <v>7503.0195373791557</v>
      </c>
      <c r="H83" s="43">
        <v>1974.8</v>
      </c>
      <c r="I83" s="38">
        <v>1975.7</v>
      </c>
      <c r="J83" s="47">
        <v>451418.8</v>
      </c>
      <c r="K83" s="146">
        <v>88787.509000000005</v>
      </c>
      <c r="L83" s="168">
        <v>725451</v>
      </c>
      <c r="M83" s="87">
        <v>2525.9797000000003</v>
      </c>
      <c r="N83" s="162">
        <v>5002</v>
      </c>
      <c r="O83" s="102">
        <v>14823.715699999999</v>
      </c>
      <c r="P83" s="102">
        <v>497627.48089999997</v>
      </c>
    </row>
    <row r="84" spans="1:16" ht="15">
      <c r="A84" s="224" t="s">
        <v>86</v>
      </c>
      <c r="B84" s="231">
        <v>317037.40000000002</v>
      </c>
      <c r="C84" s="4">
        <f t="shared" si="7"/>
        <v>95809.629664799169</v>
      </c>
      <c r="D84" s="5">
        <f t="shared" si="8"/>
        <v>819596.42958883301</v>
      </c>
      <c r="E84" s="205">
        <v>4.0936026350321626</v>
      </c>
      <c r="F84" s="6">
        <f t="shared" si="9"/>
        <v>832235.15633882885</v>
      </c>
      <c r="G84" s="191">
        <f t="shared" si="10"/>
        <v>10581.98404709904</v>
      </c>
      <c r="H84" s="43">
        <v>1057.7</v>
      </c>
      <c r="I84" s="38">
        <v>1053.0999999999999</v>
      </c>
      <c r="J84" s="49">
        <v>333885.7</v>
      </c>
      <c r="K84" s="146">
        <v>100897.121</v>
      </c>
      <c r="L84" s="168">
        <v>863117</v>
      </c>
      <c r="M84" s="87">
        <v>7319.5082000000002</v>
      </c>
      <c r="N84" s="162">
        <v>8795</v>
      </c>
      <c r="O84" s="102">
        <v>11143.8874</v>
      </c>
      <c r="P84" s="102">
        <v>262487.92619999999</v>
      </c>
    </row>
    <row r="85" spans="1:16" ht="15.75">
      <c r="A85" s="227" t="s">
        <v>135</v>
      </c>
      <c r="B85" s="230">
        <v>346131.20000000001</v>
      </c>
      <c r="C85" s="4">
        <f t="shared" si="7"/>
        <v>183718.01000733022</v>
      </c>
      <c r="D85" s="5">
        <f t="shared" si="8"/>
        <v>1141108.9332950888</v>
      </c>
      <c r="E85" s="233">
        <v>0.78</v>
      </c>
      <c r="F85" s="6">
        <f t="shared" si="9"/>
        <v>893432.44573730137</v>
      </c>
      <c r="G85" s="191">
        <f t="shared" si="10"/>
        <v>48967.764572776236</v>
      </c>
      <c r="H85" s="42">
        <v>6265.9</v>
      </c>
      <c r="I85" s="39">
        <v>6275.4</v>
      </c>
      <c r="J85" s="51">
        <f t="shared" ref="J85" si="12">SUM(J86:J96)</f>
        <v>2890065.3000000003</v>
      </c>
      <c r="K85" s="133">
        <v>1152904</v>
      </c>
      <c r="L85" s="167">
        <v>7160915</v>
      </c>
      <c r="M85" s="86">
        <v>11978.248799999999</v>
      </c>
      <c r="N85" s="176">
        <v>13407</v>
      </c>
      <c r="O85" s="106">
        <v>307292.30979999999</v>
      </c>
      <c r="P85" s="106">
        <v>1583130.5</v>
      </c>
    </row>
    <row r="86" spans="1:16" ht="15">
      <c r="A86" s="223" t="s">
        <v>87</v>
      </c>
      <c r="B86" s="231">
        <v>158136.6</v>
      </c>
      <c r="C86" s="4">
        <f t="shared" si="7"/>
        <v>41938.433350488936</v>
      </c>
      <c r="D86" s="5">
        <f t="shared" si="8"/>
        <v>442830.67421513126</v>
      </c>
      <c r="E86" s="205">
        <v>0.65884901136617491</v>
      </c>
      <c r="F86" s="6">
        <f t="shared" si="9"/>
        <v>581779.37062937068</v>
      </c>
      <c r="G86" s="191">
        <f t="shared" si="10"/>
        <v>4135.3273288728769</v>
      </c>
      <c r="H86" s="43">
        <v>971.4</v>
      </c>
      <c r="I86" s="78">
        <v>971.5</v>
      </c>
      <c r="J86" s="50">
        <v>153624.1</v>
      </c>
      <c r="K86" s="146">
        <v>40743.188000000002</v>
      </c>
      <c r="L86" s="168">
        <v>430210</v>
      </c>
      <c r="M86" s="87">
        <v>665.55560000000003</v>
      </c>
      <c r="N86" s="178">
        <v>1144</v>
      </c>
      <c r="O86" s="102">
        <v>4017.4704999999999</v>
      </c>
      <c r="P86" s="102">
        <v>83507.514500000005</v>
      </c>
    </row>
    <row r="87" spans="1:16" ht="15">
      <c r="A87" s="228" t="s">
        <v>88</v>
      </c>
      <c r="B87" s="231">
        <v>508674.4</v>
      </c>
      <c r="C87" s="4">
        <f t="shared" si="7"/>
        <v>198964.60710553813</v>
      </c>
      <c r="D87" s="5">
        <f t="shared" si="8"/>
        <v>962994.77533960296</v>
      </c>
      <c r="E87" s="205">
        <v>0.77417275978988531</v>
      </c>
      <c r="F87" s="6">
        <f t="shared" si="9"/>
        <v>838421.64775115589</v>
      </c>
      <c r="G87" s="191">
        <f t="shared" si="10"/>
        <v>1399.4858934169279</v>
      </c>
      <c r="H87" s="43">
        <v>955.8</v>
      </c>
      <c r="I87" s="78">
        <v>957</v>
      </c>
      <c r="J87" s="47">
        <v>486830.9</v>
      </c>
      <c r="K87" s="146">
        <v>190409.12899999999</v>
      </c>
      <c r="L87" s="168">
        <v>921586</v>
      </c>
      <c r="M87" s="87">
        <v>1994.6051</v>
      </c>
      <c r="N87" s="162">
        <v>2379</v>
      </c>
      <c r="O87" s="102">
        <v>1339.308</v>
      </c>
      <c r="P87" s="102">
        <v>316034.98010000004</v>
      </c>
    </row>
    <row r="88" spans="1:16" ht="15">
      <c r="A88" s="223" t="s">
        <v>89</v>
      </c>
      <c r="B88" s="231">
        <v>184869.1</v>
      </c>
      <c r="C88" s="4">
        <f t="shared" si="7"/>
        <v>46841.099020674643</v>
      </c>
      <c r="D88" s="5">
        <f t="shared" si="8"/>
        <v>589776.02466449037</v>
      </c>
      <c r="E88" s="205">
        <v>0.27287710706606172</v>
      </c>
      <c r="F88" s="6">
        <f t="shared" si="9"/>
        <v>664664.85623003193</v>
      </c>
      <c r="G88" s="191">
        <f t="shared" si="10"/>
        <v>13768.749546608633</v>
      </c>
      <c r="H88" s="43">
        <v>1099.4000000000001</v>
      </c>
      <c r="I88" s="78">
        <v>1102.8</v>
      </c>
      <c r="J88" s="47">
        <v>203869</v>
      </c>
      <c r="K88" s="146">
        <v>51656.364000000001</v>
      </c>
      <c r="L88" s="168">
        <v>650405</v>
      </c>
      <c r="M88" s="87">
        <v>208.0401</v>
      </c>
      <c r="N88" s="162">
        <v>313</v>
      </c>
      <c r="O88" s="102">
        <v>15184.177</v>
      </c>
      <c r="P88" s="102">
        <v>78101.6158</v>
      </c>
    </row>
    <row r="89" spans="1:16" ht="15">
      <c r="A89" s="224" t="s">
        <v>90</v>
      </c>
      <c r="B89" s="231">
        <v>356413.4</v>
      </c>
      <c r="C89" s="4">
        <f t="shared" si="7"/>
        <v>105517.28887503895</v>
      </c>
      <c r="D89" s="5">
        <f t="shared" si="8"/>
        <v>754699.28326581488</v>
      </c>
      <c r="E89" s="205">
        <v>0.65593023401091965</v>
      </c>
      <c r="F89" s="6">
        <f t="shared" si="9"/>
        <v>960611.45833333337</v>
      </c>
      <c r="G89" s="191">
        <f t="shared" si="10"/>
        <v>512.80990962916803</v>
      </c>
      <c r="H89" s="43">
        <v>320.2</v>
      </c>
      <c r="I89" s="78">
        <v>320.89999999999998</v>
      </c>
      <c r="J89" s="47">
        <v>114375.9</v>
      </c>
      <c r="K89" s="146">
        <v>33860.498</v>
      </c>
      <c r="L89" s="168">
        <v>242183</v>
      </c>
      <c r="M89" s="87">
        <v>1106.6243999999999</v>
      </c>
      <c r="N89" s="162">
        <v>1152</v>
      </c>
      <c r="O89" s="102">
        <v>164.56070000000003</v>
      </c>
      <c r="P89" s="102">
        <v>38747.147400000002</v>
      </c>
    </row>
    <row r="90" spans="1:16" ht="15">
      <c r="A90" s="224" t="s">
        <v>91</v>
      </c>
      <c r="B90" s="231">
        <v>281618.3</v>
      </c>
      <c r="C90" s="4">
        <f t="shared" si="7"/>
        <v>157591.00973360657</v>
      </c>
      <c r="D90" s="5">
        <f t="shared" si="8"/>
        <v>868425.20491803274</v>
      </c>
      <c r="E90" s="205">
        <v>0.92797527586756712</v>
      </c>
      <c r="F90" s="6">
        <f t="shared" si="9"/>
        <v>849006.67262969585</v>
      </c>
      <c r="G90" s="191">
        <f t="shared" si="10"/>
        <v>1370.9603995901639</v>
      </c>
      <c r="H90" s="43">
        <v>1950.5</v>
      </c>
      <c r="I90" s="38">
        <v>1952</v>
      </c>
      <c r="J90" s="47">
        <v>549722.80000000005</v>
      </c>
      <c r="K90" s="146">
        <v>307617.65100000001</v>
      </c>
      <c r="L90" s="168">
        <v>1695166</v>
      </c>
      <c r="M90" s="87">
        <v>4745.9472999999998</v>
      </c>
      <c r="N90" s="162">
        <v>5590</v>
      </c>
      <c r="O90" s="102">
        <v>2676.1147000000001</v>
      </c>
      <c r="P90" s="102">
        <v>184366.09780000002</v>
      </c>
    </row>
    <row r="91" spans="1:16" ht="15">
      <c r="A91" s="224" t="s">
        <v>92</v>
      </c>
      <c r="B91" s="231">
        <v>297609.2</v>
      </c>
      <c r="C91" s="4">
        <f t="shared" si="7"/>
        <v>134436.51001712965</v>
      </c>
      <c r="D91" s="5">
        <f t="shared" si="8"/>
        <v>775861.32419751247</v>
      </c>
      <c r="E91" s="205">
        <v>1.0577478165328964</v>
      </c>
      <c r="F91" s="6">
        <f t="shared" si="9"/>
        <v>670025.62999385374</v>
      </c>
      <c r="G91" s="191">
        <f t="shared" si="10"/>
        <v>5784.7759737841661</v>
      </c>
      <c r="H91" s="43">
        <v>1342.5</v>
      </c>
      <c r="I91" s="38">
        <v>1342.7</v>
      </c>
      <c r="J91" s="47">
        <v>399594.2</v>
      </c>
      <c r="K91" s="146">
        <v>180507.902</v>
      </c>
      <c r="L91" s="168">
        <v>1041749</v>
      </c>
      <c r="M91" s="87">
        <v>1090.1316999999999</v>
      </c>
      <c r="N91" s="162">
        <v>1627</v>
      </c>
      <c r="O91" s="102">
        <v>7767.2187000000004</v>
      </c>
      <c r="P91" s="102">
        <v>173745.24340000001</v>
      </c>
    </row>
    <row r="92" spans="1:16" ht="15">
      <c r="A92" s="224" t="s">
        <v>93</v>
      </c>
      <c r="B92" s="231">
        <v>273175.8</v>
      </c>
      <c r="C92" s="4">
        <f t="shared" si="7"/>
        <v>143372.37668161435</v>
      </c>
      <c r="D92" s="5">
        <f t="shared" si="8"/>
        <v>755211.48951642227</v>
      </c>
      <c r="E92" s="205">
        <v>1.3875821138231172</v>
      </c>
      <c r="F92" s="6">
        <f t="shared" si="9"/>
        <v>457216.14077669894</v>
      </c>
      <c r="G92" s="191">
        <f t="shared" si="10"/>
        <v>4628.705005453884</v>
      </c>
      <c r="H92" s="43">
        <v>821.6</v>
      </c>
      <c r="I92" s="38">
        <v>825.1</v>
      </c>
      <c r="J92" s="47">
        <v>225401.7</v>
      </c>
      <c r="K92" s="146">
        <v>118296.548</v>
      </c>
      <c r="L92" s="168">
        <v>623125</v>
      </c>
      <c r="M92" s="87">
        <v>376.74609999999996</v>
      </c>
      <c r="N92" s="162">
        <v>824</v>
      </c>
      <c r="O92" s="102">
        <v>3819.1444999999999</v>
      </c>
      <c r="P92" s="102">
        <v>107397.13250000001</v>
      </c>
    </row>
    <row r="93" spans="1:16" ht="15">
      <c r="A93" s="228" t="s">
        <v>94</v>
      </c>
      <c r="B93" s="231">
        <v>464112.9</v>
      </c>
      <c r="C93" s="4">
        <f t="shared" si="7"/>
        <v>122578.67524115756</v>
      </c>
      <c r="D93" s="5">
        <f t="shared" si="8"/>
        <v>966919.61414790992</v>
      </c>
      <c r="E93" s="205">
        <v>0.71204324044405609</v>
      </c>
      <c r="F93" s="6">
        <f t="shared" si="9"/>
        <v>1271643.7304075232</v>
      </c>
      <c r="G93" s="191">
        <f t="shared" si="10"/>
        <v>13065.96270096463</v>
      </c>
      <c r="H93" s="43">
        <v>154.5</v>
      </c>
      <c r="I93" s="38">
        <v>155.5</v>
      </c>
      <c r="J93" s="47">
        <v>72174.2</v>
      </c>
      <c r="K93" s="146">
        <v>19060.984</v>
      </c>
      <c r="L93" s="168">
        <v>150356</v>
      </c>
      <c r="M93" s="87">
        <v>811.30869999999993</v>
      </c>
      <c r="N93" s="162">
        <v>638</v>
      </c>
      <c r="O93" s="102">
        <v>2031.7572</v>
      </c>
      <c r="P93" s="102">
        <v>55140.082600000002</v>
      </c>
    </row>
    <row r="94" spans="1:16" ht="15">
      <c r="A94" s="228" t="s">
        <v>95</v>
      </c>
      <c r="B94" s="231">
        <v>1210003.8999999999</v>
      </c>
      <c r="C94" s="4">
        <f t="shared" si="7"/>
        <v>354808.78250352753</v>
      </c>
      <c r="D94" s="5">
        <f t="shared" si="8"/>
        <v>2435339.6492642611</v>
      </c>
      <c r="E94" s="205">
        <v>0.24222752431358777</v>
      </c>
      <c r="F94" s="6">
        <f t="shared" si="9"/>
        <v>993243.7284234754</v>
      </c>
      <c r="G94" s="191">
        <f t="shared" si="10"/>
        <v>544812.93590002018</v>
      </c>
      <c r="H94" s="43">
        <v>495.4</v>
      </c>
      <c r="I94" s="38">
        <v>496.1</v>
      </c>
      <c r="J94" s="47">
        <v>600247.9</v>
      </c>
      <c r="K94" s="146">
        <v>176020.63699999999</v>
      </c>
      <c r="L94" s="168">
        <v>1208172</v>
      </c>
      <c r="M94" s="87">
        <v>863.12880000000007</v>
      </c>
      <c r="N94" s="162">
        <v>869</v>
      </c>
      <c r="O94" s="102">
        <v>270281.69750000001</v>
      </c>
      <c r="P94" s="102">
        <v>501666.27019999997</v>
      </c>
    </row>
    <row r="95" spans="1:16" ht="15">
      <c r="A95" s="223" t="s">
        <v>96</v>
      </c>
      <c r="B95" s="231">
        <v>225065.5</v>
      </c>
      <c r="C95" s="4">
        <f t="shared" si="7"/>
        <v>144980.84948688711</v>
      </c>
      <c r="D95" s="5">
        <f t="shared" si="8"/>
        <v>666858.60889395664</v>
      </c>
      <c r="E95" s="205">
        <v>0.05</v>
      </c>
      <c r="F95" s="6">
        <f t="shared" si="9"/>
        <v>265503.88349514565</v>
      </c>
      <c r="G95" s="191">
        <f t="shared" si="10"/>
        <v>2.2805017103762828</v>
      </c>
      <c r="H95" s="43">
        <v>174.4</v>
      </c>
      <c r="I95" s="38">
        <v>175.4</v>
      </c>
      <c r="J95" s="47">
        <v>39467</v>
      </c>
      <c r="K95" s="146">
        <v>25429.641</v>
      </c>
      <c r="L95" s="168">
        <v>116967</v>
      </c>
      <c r="M95" s="87">
        <v>82.040700000000001</v>
      </c>
      <c r="N95" s="162">
        <v>309</v>
      </c>
      <c r="O95" s="102">
        <v>0.4</v>
      </c>
      <c r="P95" s="102">
        <v>4942.2335000000003</v>
      </c>
    </row>
    <row r="96" spans="1:16" ht="15">
      <c r="A96" s="228" t="s">
        <v>97</v>
      </c>
      <c r="B96" s="232">
        <v>883368.7</v>
      </c>
      <c r="C96" s="193">
        <f t="shared" si="7"/>
        <v>183461.8737672584</v>
      </c>
      <c r="D96" s="194">
        <f t="shared" si="8"/>
        <v>1597554.2406311638</v>
      </c>
      <c r="E96" s="217">
        <v>0.03</v>
      </c>
      <c r="F96" s="196">
        <f t="shared" si="9"/>
        <v>1795805.2631578948</v>
      </c>
      <c r="G96" s="197">
        <f t="shared" si="10"/>
        <v>214.22090729783037</v>
      </c>
      <c r="H96" s="44">
        <v>51</v>
      </c>
      <c r="I96" s="40">
        <v>50.7</v>
      </c>
      <c r="J96" s="48">
        <v>44757.599999999999</v>
      </c>
      <c r="K96" s="148">
        <v>9301.5169999999998</v>
      </c>
      <c r="L96" s="168">
        <v>80996</v>
      </c>
      <c r="M96" s="87">
        <v>34.1203</v>
      </c>
      <c r="N96" s="162">
        <v>19</v>
      </c>
      <c r="O96" s="102">
        <v>10.861000000000001</v>
      </c>
      <c r="P96" s="102">
        <v>39482.227100000004</v>
      </c>
    </row>
    <row r="97" spans="1:9" ht="15.75">
      <c r="A97" s="29"/>
      <c r="B97" s="229"/>
      <c r="H97" s="38"/>
      <c r="I97" s="38"/>
    </row>
    <row r="98" spans="1:9" ht="15.75">
      <c r="A98" s="29"/>
      <c r="B98" s="22"/>
      <c r="H98" s="40"/>
      <c r="I98" s="40"/>
    </row>
    <row r="99" spans="1:9" ht="15">
      <c r="A99" s="29"/>
      <c r="B99" s="23"/>
    </row>
    <row r="100" spans="1:9" ht="15">
      <c r="A100" s="29"/>
      <c r="B100" s="24"/>
    </row>
    <row r="101" spans="1:9" ht="15">
      <c r="A101" s="29"/>
      <c r="B101" s="24"/>
    </row>
    <row r="102" spans="1:9" ht="15">
      <c r="A102" s="29"/>
      <c r="B102" s="24"/>
    </row>
    <row r="103" spans="1:9" ht="15">
      <c r="A103" s="29"/>
      <c r="B103" s="24"/>
    </row>
    <row r="104" spans="1:9" ht="15">
      <c r="A104" s="29"/>
      <c r="B104" s="24"/>
    </row>
    <row r="105" spans="1:9" ht="15">
      <c r="A105" s="29"/>
      <c r="B105" s="24"/>
    </row>
    <row r="106" spans="1:9" ht="15">
      <c r="A106" s="29"/>
      <c r="B106" s="24"/>
    </row>
    <row r="107" spans="1:9" ht="15">
      <c r="A107" s="29"/>
      <c r="B107" s="24"/>
    </row>
    <row r="108" spans="1:9" ht="15">
      <c r="A108" s="29"/>
      <c r="B108" s="24"/>
    </row>
    <row r="109" spans="1:9" ht="15">
      <c r="A109" s="29"/>
      <c r="B109" s="24"/>
    </row>
    <row r="110" spans="1:9" ht="15">
      <c r="A110" s="29"/>
      <c r="B110" s="24"/>
    </row>
    <row r="111" spans="1:9" ht="15">
      <c r="A111" s="29"/>
      <c r="B111" s="24"/>
    </row>
    <row r="112" spans="1:9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9106-4387-4A2F-AF89-402A961F7759}">
  <dimension ref="A1:P274"/>
  <sheetViews>
    <sheetView workbookViewId="0">
      <pane xSplit="1" topLeftCell="B1" activePane="topRight" state="frozen"/>
      <selection pane="topRight" activeCell="N2" sqref="N2"/>
    </sheetView>
  </sheetViews>
  <sheetFormatPr defaultRowHeight="12.75"/>
  <cols>
    <col min="1" max="1" width="44.28515625" customWidth="1"/>
    <col min="2" max="2" width="15" customWidth="1"/>
    <col min="3" max="3" width="12.42578125" customWidth="1"/>
    <col min="4" max="4" width="13" customWidth="1"/>
    <col min="5" max="5" width="13.28515625" customWidth="1"/>
    <col min="6" max="6" width="14.85546875" customWidth="1"/>
    <col min="7" max="7" width="1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1" t="s">
        <v>200</v>
      </c>
      <c r="B1" s="2" t="s">
        <v>201</v>
      </c>
      <c r="C1" s="2" t="s">
        <v>202</v>
      </c>
      <c r="D1" s="7" t="s">
        <v>203</v>
      </c>
      <c r="E1" s="11" t="s">
        <v>204</v>
      </c>
      <c r="F1" s="11" t="s">
        <v>205</v>
      </c>
      <c r="G1" s="12" t="s">
        <v>206</v>
      </c>
      <c r="H1" s="33" t="s">
        <v>207</v>
      </c>
      <c r="I1" s="55" t="s">
        <v>208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2">
        <v>1064007.3</v>
      </c>
      <c r="C2" s="4"/>
      <c r="D2" s="5"/>
      <c r="E2" s="56"/>
      <c r="F2" s="6"/>
      <c r="G2" s="6"/>
      <c r="H2" s="39"/>
      <c r="I2" s="39"/>
      <c r="J2" s="45">
        <v>41685336.700000003</v>
      </c>
      <c r="K2" s="149">
        <v>7952979.4369999999</v>
      </c>
      <c r="L2" s="172">
        <v>137480793</v>
      </c>
      <c r="M2" s="86"/>
      <c r="N2" s="101"/>
      <c r="O2" s="106">
        <v>1980925.7</v>
      </c>
      <c r="P2" s="106">
        <v>42850764.200000003</v>
      </c>
    </row>
    <row r="3" spans="1:16" ht="15.75">
      <c r="A3" s="113" t="s">
        <v>16</v>
      </c>
      <c r="B3" s="154">
        <v>881700.6</v>
      </c>
      <c r="C3" s="4"/>
      <c r="D3" s="5"/>
      <c r="E3" s="8"/>
      <c r="F3" s="6"/>
      <c r="G3" s="6"/>
      <c r="H3" s="38"/>
      <c r="I3" s="38"/>
      <c r="J3" s="122">
        <v>1354810.5</v>
      </c>
      <c r="K3" s="150">
        <v>168772.37299999999</v>
      </c>
      <c r="L3" s="85">
        <v>3061945</v>
      </c>
      <c r="M3" s="87"/>
      <c r="N3" s="94"/>
      <c r="O3" s="102">
        <v>190335.8541</v>
      </c>
      <c r="P3" s="102">
        <v>1640101.3492999999</v>
      </c>
    </row>
    <row r="4" spans="1:16" ht="15.75">
      <c r="A4" s="118" t="s">
        <v>17</v>
      </c>
      <c r="B4" s="155">
        <v>398618.6</v>
      </c>
      <c r="C4" s="4"/>
      <c r="D4" s="5"/>
      <c r="E4" s="8"/>
      <c r="F4" s="6"/>
      <c r="G4" s="6"/>
      <c r="H4" s="38"/>
      <c r="I4" s="38"/>
      <c r="J4" s="123">
        <v>468666.2</v>
      </c>
      <c r="K4" s="150">
        <v>83717.869000000006</v>
      </c>
      <c r="L4" s="85">
        <v>1899020</v>
      </c>
      <c r="M4" s="87"/>
      <c r="N4" s="94"/>
      <c r="O4" s="102">
        <v>35265.164899999996</v>
      </c>
      <c r="P4" s="102">
        <v>448834.95389999996</v>
      </c>
    </row>
    <row r="5" spans="1:16" ht="15.75">
      <c r="A5" s="118" t="s">
        <v>18</v>
      </c>
      <c r="B5" s="155">
        <v>552811.19999999995</v>
      </c>
      <c r="C5" s="4"/>
      <c r="D5" s="5"/>
      <c r="E5" s="8"/>
      <c r="F5" s="6"/>
      <c r="G5" s="6"/>
      <c r="H5" s="38"/>
      <c r="I5" s="38"/>
      <c r="J5" s="123">
        <v>736830.4</v>
      </c>
      <c r="K5" s="150">
        <v>102361.057</v>
      </c>
      <c r="L5" s="85">
        <v>2131382</v>
      </c>
      <c r="M5" s="87"/>
      <c r="N5" s="94"/>
      <c r="O5" s="103">
        <v>27132.801199999998</v>
      </c>
      <c r="P5" s="102">
        <v>712189.40579999995</v>
      </c>
    </row>
    <row r="6" spans="1:16" ht="15.75">
      <c r="A6" s="118" t="s">
        <v>19</v>
      </c>
      <c r="B6" s="155">
        <v>546328.80000000005</v>
      </c>
      <c r="C6" s="4"/>
      <c r="D6" s="5"/>
      <c r="E6" s="8"/>
      <c r="F6" s="6"/>
      <c r="G6" s="6"/>
      <c r="H6" s="38"/>
      <c r="I6" s="38"/>
      <c r="J6" s="123">
        <v>1254722.2</v>
      </c>
      <c r="K6" s="150">
        <v>285010.239</v>
      </c>
      <c r="L6" s="85">
        <v>4196569</v>
      </c>
      <c r="M6" s="87"/>
      <c r="N6" s="94"/>
      <c r="O6" s="103">
        <v>38083.570599999999</v>
      </c>
      <c r="P6" s="102">
        <v>948959.17249999999</v>
      </c>
    </row>
    <row r="7" spans="1:16" ht="15.75">
      <c r="A7" s="118" t="s">
        <v>20</v>
      </c>
      <c r="B7" s="155">
        <v>306144.5</v>
      </c>
      <c r="C7" s="4"/>
      <c r="D7" s="5"/>
      <c r="E7" s="8"/>
      <c r="F7" s="6"/>
      <c r="G7" s="6"/>
      <c r="H7" s="38"/>
      <c r="I7" s="38"/>
      <c r="J7" s="123">
        <v>300626.3</v>
      </c>
      <c r="K7" s="150">
        <v>45269.226000000002</v>
      </c>
      <c r="L7" s="85">
        <v>1220062</v>
      </c>
      <c r="M7" s="87"/>
      <c r="N7" s="94"/>
      <c r="O7" s="103">
        <v>12963.9972</v>
      </c>
      <c r="P7" s="102">
        <v>227673.26369999998</v>
      </c>
    </row>
    <row r="8" spans="1:16" ht="15.75">
      <c r="A8" s="118" t="s">
        <v>21</v>
      </c>
      <c r="B8" s="155">
        <v>659590.9</v>
      </c>
      <c r="C8" s="4"/>
      <c r="D8" s="5"/>
      <c r="E8" s="8"/>
      <c r="F8" s="6"/>
      <c r="G8" s="6"/>
      <c r="H8" s="38"/>
      <c r="I8" s="38"/>
      <c r="J8" s="123">
        <v>664150</v>
      </c>
      <c r="K8" s="150">
        <v>132591.976</v>
      </c>
      <c r="L8" s="85">
        <v>2577442</v>
      </c>
      <c r="M8" s="87"/>
      <c r="N8" s="94"/>
      <c r="O8" s="103">
        <v>35790.5245</v>
      </c>
      <c r="P8" s="102">
        <v>1084379.6674000002</v>
      </c>
    </row>
    <row r="9" spans="1:16" ht="15.75">
      <c r="A9" s="118" t="s">
        <v>22</v>
      </c>
      <c r="B9" s="155">
        <v>386694.8</v>
      </c>
      <c r="C9" s="4"/>
      <c r="D9" s="5"/>
      <c r="E9" s="8"/>
      <c r="F9" s="6"/>
      <c r="G9" s="6"/>
      <c r="H9" s="38"/>
      <c r="I9" s="38"/>
      <c r="J9" s="123">
        <v>241529.60000000001</v>
      </c>
      <c r="K9" s="150">
        <v>45063.086000000003</v>
      </c>
      <c r="L9" s="85">
        <v>978157</v>
      </c>
      <c r="M9" s="87"/>
      <c r="N9" s="94"/>
      <c r="O9" s="103">
        <v>1836.7786999999998</v>
      </c>
      <c r="P9" s="102">
        <v>222898.8983</v>
      </c>
    </row>
    <row r="10" spans="1:16" ht="15.75">
      <c r="A10" s="118" t="s">
        <v>23</v>
      </c>
      <c r="B10" s="155">
        <v>627320.6</v>
      </c>
      <c r="C10" s="4"/>
      <c r="D10" s="5"/>
      <c r="E10" s="8"/>
      <c r="F10" s="6"/>
      <c r="G10" s="6"/>
      <c r="H10" s="38"/>
      <c r="I10" s="38"/>
      <c r="J10" s="123">
        <v>683802</v>
      </c>
      <c r="K10" s="150">
        <v>193789.79399999999</v>
      </c>
      <c r="L10" s="85">
        <v>1832522</v>
      </c>
      <c r="M10" s="87"/>
      <c r="N10" s="94"/>
      <c r="O10" s="103">
        <v>17028.460199999998</v>
      </c>
      <c r="P10" s="102">
        <v>664493.24820000003</v>
      </c>
    </row>
    <row r="11" spans="1:16" ht="15.75">
      <c r="A11" s="114" t="s">
        <v>24</v>
      </c>
      <c r="B11" s="155">
        <v>752926</v>
      </c>
      <c r="C11" s="4"/>
      <c r="D11" s="5"/>
      <c r="E11" s="8"/>
      <c r="F11" s="6"/>
      <c r="G11" s="6"/>
      <c r="H11" s="38"/>
      <c r="I11" s="38"/>
      <c r="J11" s="123">
        <v>843981.9</v>
      </c>
      <c r="K11" s="150">
        <v>179400</v>
      </c>
      <c r="L11" s="85">
        <v>2446218</v>
      </c>
      <c r="M11" s="87"/>
      <c r="N11" s="94"/>
      <c r="O11" s="103">
        <v>46904.084799999997</v>
      </c>
      <c r="P11" s="102">
        <v>1303559.7206999999</v>
      </c>
    </row>
    <row r="12" spans="1:16" ht="15.75">
      <c r="A12" s="110" t="s">
        <v>25</v>
      </c>
      <c r="B12" s="155">
        <v>882875.6</v>
      </c>
      <c r="C12" s="4"/>
      <c r="D12" s="5"/>
      <c r="E12" s="8"/>
      <c r="F12" s="6"/>
      <c r="G12" s="6"/>
      <c r="H12" s="38"/>
      <c r="I12" s="38"/>
      <c r="J12" s="123">
        <v>6832298.4000000004</v>
      </c>
      <c r="K12" s="150">
        <v>1182601.5290000001</v>
      </c>
      <c r="L12" s="85">
        <v>29955255</v>
      </c>
      <c r="M12" s="87"/>
      <c r="N12" s="94"/>
      <c r="O12" s="103">
        <v>502758.01810000004</v>
      </c>
      <c r="P12" s="102">
        <v>6621018.1936000008</v>
      </c>
    </row>
    <row r="13" spans="1:16" ht="15.75">
      <c r="A13" s="118" t="s">
        <v>26</v>
      </c>
      <c r="B13" s="155">
        <v>468018.5</v>
      </c>
      <c r="C13" s="4"/>
      <c r="D13" s="5"/>
      <c r="E13" s="8"/>
      <c r="F13" s="6"/>
      <c r="G13" s="6"/>
      <c r="H13" s="38"/>
      <c r="I13" s="38"/>
      <c r="J13" s="123">
        <v>336687.8</v>
      </c>
      <c r="K13" s="150">
        <v>58814.961000000003</v>
      </c>
      <c r="L13" s="85">
        <v>1164682</v>
      </c>
      <c r="M13" s="87"/>
      <c r="N13" s="94"/>
      <c r="O13" s="103">
        <v>5315.3341</v>
      </c>
      <c r="P13" s="102">
        <v>249647.12569999998</v>
      </c>
    </row>
    <row r="14" spans="1:16" ht="15.75">
      <c r="A14" s="118" t="s">
        <v>27</v>
      </c>
      <c r="B14" s="155">
        <v>487276.4</v>
      </c>
      <c r="C14" s="4"/>
      <c r="D14" s="5"/>
      <c r="E14" s="8"/>
      <c r="F14" s="6"/>
      <c r="G14" s="6"/>
      <c r="H14" s="38"/>
      <c r="I14" s="38"/>
      <c r="J14" s="123">
        <v>531962.1</v>
      </c>
      <c r="K14" s="150">
        <v>75730.437000000005</v>
      </c>
      <c r="L14" s="85">
        <v>2411346</v>
      </c>
      <c r="M14" s="87"/>
      <c r="N14" s="94"/>
      <c r="O14" s="103">
        <v>30078.438899999997</v>
      </c>
      <c r="P14" s="102">
        <v>546745.25420000008</v>
      </c>
    </row>
    <row r="15" spans="1:16" ht="15.75">
      <c r="A15" s="114" t="s">
        <v>28</v>
      </c>
      <c r="B15" s="155">
        <v>460597</v>
      </c>
      <c r="C15" s="4"/>
      <c r="D15" s="5"/>
      <c r="E15" s="8"/>
      <c r="F15" s="6"/>
      <c r="G15" s="6"/>
      <c r="H15" s="38"/>
      <c r="I15" s="38"/>
      <c r="J15" s="123">
        <v>421672.8</v>
      </c>
      <c r="K15" s="150">
        <v>71255.812999999995</v>
      </c>
      <c r="L15" s="85">
        <v>1627394</v>
      </c>
      <c r="M15" s="87"/>
      <c r="N15" s="94"/>
      <c r="O15" s="103">
        <v>8819.2769000000008</v>
      </c>
      <c r="P15" s="102">
        <v>399237.37119999999</v>
      </c>
    </row>
    <row r="16" spans="1:16" ht="15.75">
      <c r="A16" s="118" t="s">
        <v>29</v>
      </c>
      <c r="B16" s="155">
        <v>434612.8</v>
      </c>
      <c r="C16" s="4"/>
      <c r="D16" s="5"/>
      <c r="E16" s="8"/>
      <c r="F16" s="6"/>
      <c r="G16" s="6"/>
      <c r="H16" s="38"/>
      <c r="I16" s="38"/>
      <c r="J16" s="123">
        <v>429268</v>
      </c>
      <c r="K16" s="150">
        <v>79396.717000000004</v>
      </c>
      <c r="L16" s="85">
        <v>1659969</v>
      </c>
      <c r="M16" s="87"/>
      <c r="N16" s="94"/>
      <c r="O16" s="103">
        <v>20395.631300000001</v>
      </c>
      <c r="P16" s="102">
        <v>337639.71110000001</v>
      </c>
    </row>
    <row r="17" spans="1:16" ht="15.75">
      <c r="A17" s="118" t="s">
        <v>30</v>
      </c>
      <c r="B17" s="155">
        <v>448417.6</v>
      </c>
      <c r="C17" s="4"/>
      <c r="D17" s="5"/>
      <c r="E17" s="8"/>
      <c r="F17" s="6"/>
      <c r="G17" s="6"/>
      <c r="H17" s="38"/>
      <c r="I17" s="38"/>
      <c r="J17" s="123">
        <v>555097.9</v>
      </c>
      <c r="K17" s="150">
        <v>87064.101999999999</v>
      </c>
      <c r="L17" s="85">
        <v>2904486</v>
      </c>
      <c r="M17" s="87"/>
      <c r="N17" s="94"/>
      <c r="O17" s="103">
        <v>48113.120200000005</v>
      </c>
      <c r="P17" s="102">
        <v>511043.91320000001</v>
      </c>
    </row>
    <row r="18" spans="1:16" ht="15.75">
      <c r="A18" s="114" t="s">
        <v>31</v>
      </c>
      <c r="B18" s="155">
        <v>602298.1</v>
      </c>
      <c r="C18" s="4"/>
      <c r="D18" s="5"/>
      <c r="E18" s="8"/>
      <c r="F18" s="6"/>
      <c r="G18" s="6"/>
      <c r="H18" s="38"/>
      <c r="I18" s="38"/>
      <c r="J18" s="123">
        <v>867817</v>
      </c>
      <c r="K18" s="150">
        <v>182405.476</v>
      </c>
      <c r="L18" s="85">
        <v>2809095</v>
      </c>
      <c r="M18" s="87"/>
      <c r="N18" s="94"/>
      <c r="O18" s="103">
        <v>134432.3916</v>
      </c>
      <c r="P18" s="102">
        <v>1303338.3577000001</v>
      </c>
    </row>
    <row r="19" spans="1:16" ht="15.75">
      <c r="A19" s="118" t="s">
        <v>32</v>
      </c>
      <c r="B19" s="155">
        <v>559179.80000000005</v>
      </c>
      <c r="C19" s="4"/>
      <c r="D19" s="5"/>
      <c r="E19" s="8"/>
      <c r="F19" s="6"/>
      <c r="G19" s="6"/>
      <c r="H19" s="38"/>
      <c r="I19" s="38"/>
      <c r="J19" s="123">
        <v>690253.2</v>
      </c>
      <c r="K19" s="150">
        <v>111392.65700000001</v>
      </c>
      <c r="L19" s="85">
        <v>2883943</v>
      </c>
      <c r="M19" s="87"/>
      <c r="N19" s="94"/>
      <c r="O19" s="103">
        <v>30375.208200000001</v>
      </c>
      <c r="P19" s="102">
        <v>608291.75399999996</v>
      </c>
    </row>
    <row r="20" spans="1:16" ht="15.75">
      <c r="A20" s="110" t="s">
        <v>33</v>
      </c>
      <c r="B20" s="156">
        <v>1935204.5</v>
      </c>
      <c r="C20" s="4"/>
      <c r="D20" s="5"/>
      <c r="E20" s="8"/>
      <c r="F20" s="6"/>
      <c r="G20" s="6"/>
      <c r="H20" s="38"/>
      <c r="I20" s="38"/>
      <c r="J20" s="123">
        <v>24471160.399999999</v>
      </c>
      <c r="K20" s="150">
        <v>4868342.125</v>
      </c>
      <c r="L20" s="85">
        <v>71721306</v>
      </c>
      <c r="M20" s="87"/>
      <c r="N20" s="94"/>
      <c r="O20" s="102">
        <v>795297</v>
      </c>
      <c r="P20" s="102">
        <v>25020712.899999999</v>
      </c>
    </row>
    <row r="21" spans="1:16" ht="15.75">
      <c r="A21" s="14" t="s">
        <v>123</v>
      </c>
      <c r="B21" s="22">
        <v>1193253.5</v>
      </c>
      <c r="C21" s="4"/>
      <c r="D21" s="5"/>
      <c r="E21" s="56"/>
      <c r="F21" s="6"/>
      <c r="G21" s="6"/>
      <c r="H21" s="39"/>
      <c r="I21" s="39"/>
      <c r="J21" s="45">
        <v>16611895.299999995</v>
      </c>
      <c r="K21" s="151">
        <v>2381045.6129999999</v>
      </c>
      <c r="L21" s="172">
        <v>50239790</v>
      </c>
      <c r="M21" s="86"/>
      <c r="N21" s="100"/>
      <c r="O21" s="106">
        <v>939508.04410000006</v>
      </c>
      <c r="P21" s="106">
        <v>14386693.726</v>
      </c>
    </row>
    <row r="22" spans="1:16" ht="15.75">
      <c r="A22" s="119" t="s">
        <v>34</v>
      </c>
      <c r="B22" s="154">
        <v>737781.9</v>
      </c>
      <c r="C22" s="4"/>
      <c r="D22" s="5"/>
      <c r="E22" s="8"/>
      <c r="F22" s="6"/>
      <c r="G22" s="6"/>
      <c r="H22" s="38"/>
      <c r="I22" s="38"/>
      <c r="J22" s="123">
        <v>447146.7</v>
      </c>
      <c r="K22" s="150">
        <v>78686.900999999998</v>
      </c>
      <c r="L22" s="85">
        <v>1234335</v>
      </c>
      <c r="M22" s="87"/>
      <c r="N22" s="94"/>
      <c r="O22" s="103">
        <v>12791.3109</v>
      </c>
      <c r="P22" s="102">
        <v>383070.28600000002</v>
      </c>
    </row>
    <row r="23" spans="1:16" ht="15.75">
      <c r="A23" s="115" t="s">
        <v>35</v>
      </c>
      <c r="B23" s="155">
        <v>1059960.3999999999</v>
      </c>
      <c r="C23" s="4"/>
      <c r="D23" s="5"/>
      <c r="E23" s="8"/>
      <c r="F23" s="6"/>
      <c r="G23" s="6"/>
      <c r="H23" s="38"/>
      <c r="I23" s="38"/>
      <c r="J23" s="123">
        <v>857013</v>
      </c>
      <c r="K23" s="150">
        <v>127664.666</v>
      </c>
      <c r="L23" s="85">
        <v>4669354</v>
      </c>
      <c r="M23" s="87"/>
      <c r="N23" s="94"/>
      <c r="O23" s="103">
        <v>4469.2925999999998</v>
      </c>
      <c r="P23" s="102">
        <v>1088820.1274000001</v>
      </c>
    </row>
    <row r="24" spans="1:16" ht="15.75">
      <c r="A24" s="115" t="s">
        <v>36</v>
      </c>
      <c r="B24" s="155">
        <v>941762.5</v>
      </c>
      <c r="C24" s="4"/>
      <c r="D24" s="5"/>
      <c r="E24" s="8"/>
      <c r="F24" s="6"/>
      <c r="G24" s="6"/>
      <c r="H24" s="38"/>
      <c r="I24" s="38"/>
      <c r="J24" s="123">
        <v>1055420.8999999999</v>
      </c>
      <c r="K24" s="150">
        <v>180642.66</v>
      </c>
      <c r="L24" s="85">
        <v>3671192</v>
      </c>
      <c r="M24" s="87"/>
      <c r="N24" s="94"/>
      <c r="O24" s="103">
        <v>31172.404699999999</v>
      </c>
      <c r="P24" s="102">
        <v>1125572.8840000001</v>
      </c>
    </row>
    <row r="25" spans="1:16" ht="15.75">
      <c r="A25" s="15" t="s">
        <v>124</v>
      </c>
      <c r="B25" s="155">
        <v>9149623.3000000007</v>
      </c>
      <c r="C25" s="4"/>
      <c r="D25" s="5"/>
      <c r="E25" s="8"/>
      <c r="F25" s="6"/>
      <c r="G25" s="6"/>
      <c r="H25" s="38"/>
      <c r="I25" s="38"/>
      <c r="J25" s="123">
        <v>406838</v>
      </c>
      <c r="K25" s="80">
        <v>74829.789999999994</v>
      </c>
      <c r="L25" s="85">
        <v>1108025</v>
      </c>
      <c r="M25" s="87"/>
      <c r="N25" s="94"/>
      <c r="O25" s="175" t="s">
        <v>209</v>
      </c>
      <c r="P25" s="105">
        <v>508479.50069999998</v>
      </c>
    </row>
    <row r="26" spans="1:16" ht="15.75">
      <c r="A26" s="16" t="s">
        <v>126</v>
      </c>
      <c r="B26" s="155">
        <v>602647.9</v>
      </c>
      <c r="C26" s="4"/>
      <c r="D26" s="5"/>
      <c r="E26" s="8"/>
      <c r="F26" s="6"/>
      <c r="G26" s="6"/>
      <c r="H26" s="38"/>
      <c r="I26" s="38"/>
      <c r="J26" s="123">
        <v>648582.9</v>
      </c>
      <c r="K26" s="150">
        <v>105812.87</v>
      </c>
      <c r="L26" s="85">
        <v>2563167</v>
      </c>
      <c r="M26" s="87"/>
      <c r="N26" s="94"/>
      <c r="O26" s="175" t="s">
        <v>209</v>
      </c>
      <c r="P26" s="105">
        <v>617093.38329999999</v>
      </c>
    </row>
    <row r="27" spans="1:16" ht="15.75">
      <c r="A27" s="115" t="s">
        <v>37</v>
      </c>
      <c r="B27" s="155">
        <v>881815.5</v>
      </c>
      <c r="C27" s="4"/>
      <c r="D27" s="5"/>
      <c r="E27" s="8"/>
      <c r="F27" s="6"/>
      <c r="G27" s="6"/>
      <c r="H27" s="38"/>
      <c r="I27" s="38"/>
      <c r="J27" s="123">
        <v>1009917.7</v>
      </c>
      <c r="K27" s="150">
        <v>206986.8</v>
      </c>
      <c r="L27" s="85">
        <v>3356246</v>
      </c>
      <c r="M27" s="87"/>
      <c r="N27" s="94"/>
      <c r="O27" s="103">
        <v>14113.4162</v>
      </c>
      <c r="P27" s="102">
        <v>1372314.3465</v>
      </c>
    </row>
    <row r="28" spans="1:16" ht="15.75">
      <c r="A28" s="119" t="s">
        <v>38</v>
      </c>
      <c r="B28" s="155">
        <v>659727.30000000005</v>
      </c>
      <c r="C28" s="4"/>
      <c r="D28" s="5"/>
      <c r="E28" s="8"/>
      <c r="F28" s="6"/>
      <c r="G28" s="6"/>
      <c r="H28" s="38"/>
      <c r="I28" s="38"/>
      <c r="J28" s="123">
        <v>675000.6</v>
      </c>
      <c r="K28" s="150">
        <v>102299.63400000001</v>
      </c>
      <c r="L28" s="85">
        <v>2310502</v>
      </c>
      <c r="M28" s="87"/>
      <c r="N28" s="94"/>
      <c r="O28" s="103">
        <v>5495.491</v>
      </c>
      <c r="P28" s="102">
        <v>1012388.5351</v>
      </c>
    </row>
    <row r="29" spans="1:16" ht="15.75">
      <c r="A29" s="115" t="s">
        <v>39</v>
      </c>
      <c r="B29" s="155">
        <v>778692.2</v>
      </c>
      <c r="C29" s="4"/>
      <c r="D29" s="5"/>
      <c r="E29" s="8"/>
      <c r="F29" s="6"/>
      <c r="G29" s="6"/>
      <c r="H29" s="38"/>
      <c r="I29" s="38"/>
      <c r="J29" s="123">
        <v>1481187.8</v>
      </c>
      <c r="K29" s="150">
        <v>431975.984</v>
      </c>
      <c r="L29" s="85">
        <v>6531334</v>
      </c>
      <c r="M29" s="87"/>
      <c r="N29" s="94"/>
      <c r="O29" s="103">
        <v>78900.909200000009</v>
      </c>
      <c r="P29" s="102">
        <v>1923886.8104000001</v>
      </c>
    </row>
    <row r="30" spans="1:16" ht="15.75">
      <c r="A30" s="115" t="s">
        <v>40</v>
      </c>
      <c r="B30" s="155">
        <v>1487363.6</v>
      </c>
      <c r="C30" s="4"/>
      <c r="D30" s="5"/>
      <c r="E30" s="8"/>
      <c r="F30" s="6"/>
      <c r="G30" s="6"/>
      <c r="H30" s="38"/>
      <c r="I30" s="38"/>
      <c r="J30" s="123">
        <v>1083779.3999999999</v>
      </c>
      <c r="K30" s="150">
        <v>261433.46900000001</v>
      </c>
      <c r="L30" s="85">
        <v>3113495</v>
      </c>
      <c r="M30" s="87"/>
      <c r="N30" s="94"/>
      <c r="O30" s="103">
        <v>149144.63190000001</v>
      </c>
      <c r="P30" s="102">
        <v>1234038.4092999999</v>
      </c>
    </row>
    <row r="31" spans="1:16" ht="15.75">
      <c r="A31" s="119" t="s">
        <v>41</v>
      </c>
      <c r="B31" s="155">
        <v>580495</v>
      </c>
      <c r="C31" s="4"/>
      <c r="D31" s="5"/>
      <c r="E31" s="8"/>
      <c r="F31" s="6"/>
      <c r="G31" s="6"/>
      <c r="H31" s="38"/>
      <c r="I31" s="38"/>
      <c r="J31" s="123">
        <v>342069.5</v>
      </c>
      <c r="K31" s="150">
        <v>47029.3</v>
      </c>
      <c r="L31" s="85">
        <v>1456435</v>
      </c>
      <c r="M31" s="87"/>
      <c r="N31" s="94"/>
      <c r="O31" s="103">
        <v>18289.556199999999</v>
      </c>
      <c r="P31" s="102">
        <v>370449.99910000002</v>
      </c>
    </row>
    <row r="32" spans="1:16" ht="15.75">
      <c r="A32" s="119" t="s">
        <v>42</v>
      </c>
      <c r="B32" s="155">
        <v>356594.6</v>
      </c>
      <c r="C32" s="4"/>
      <c r="D32" s="5"/>
      <c r="E32" s="8"/>
      <c r="F32" s="6"/>
      <c r="G32" s="6"/>
      <c r="H32" s="38"/>
      <c r="I32" s="38"/>
      <c r="J32" s="123">
        <v>219948.6</v>
      </c>
      <c r="K32" s="150">
        <v>47610.368000000002</v>
      </c>
      <c r="L32" s="85">
        <v>867682</v>
      </c>
      <c r="M32" s="87"/>
      <c r="N32" s="94"/>
      <c r="O32" s="102">
        <v>1077.8891999999998</v>
      </c>
      <c r="P32" s="102">
        <v>228880.08869999999</v>
      </c>
    </row>
    <row r="33" spans="1:16" ht="15.75">
      <c r="A33" s="111" t="s">
        <v>43</v>
      </c>
      <c r="B33" s="155">
        <v>1754422.6</v>
      </c>
      <c r="C33" s="4"/>
      <c r="D33" s="5"/>
      <c r="E33" s="8"/>
      <c r="F33" s="6"/>
      <c r="G33" s="6"/>
      <c r="H33" s="38"/>
      <c r="I33" s="38"/>
      <c r="J33" s="123">
        <v>9440411.0999999996</v>
      </c>
      <c r="K33" s="150">
        <v>896715.83100000001</v>
      </c>
      <c r="L33" s="85">
        <v>23029215</v>
      </c>
      <c r="M33" s="87"/>
      <c r="N33" s="94"/>
      <c r="O33" s="102">
        <v>624053.1422</v>
      </c>
      <c r="P33" s="102">
        <v>5647272.2395000001</v>
      </c>
    </row>
    <row r="34" spans="1:16" ht="15.75">
      <c r="A34" s="17" t="s">
        <v>127</v>
      </c>
      <c r="B34" s="22">
        <v>483149.9</v>
      </c>
      <c r="C34" s="4"/>
      <c r="D34" s="5"/>
      <c r="E34" s="56"/>
      <c r="F34" s="6"/>
      <c r="G34" s="6"/>
      <c r="H34" s="39"/>
      <c r="I34" s="39"/>
      <c r="J34" s="45">
        <v>7952016.7000000002</v>
      </c>
      <c r="K34" s="151">
        <v>1512268.6510000001</v>
      </c>
      <c r="L34" s="172">
        <v>33653474</v>
      </c>
      <c r="M34" s="86"/>
      <c r="N34" s="100"/>
      <c r="O34" s="106">
        <v>210083.07140000002</v>
      </c>
      <c r="P34" s="106">
        <v>5913769.7238999996</v>
      </c>
    </row>
    <row r="35" spans="1:16" ht="15.75">
      <c r="A35" s="119" t="s">
        <v>44</v>
      </c>
      <c r="B35" s="154">
        <v>366701.7</v>
      </c>
      <c r="C35" s="4"/>
      <c r="D35" s="5"/>
      <c r="E35" s="8"/>
      <c r="F35" s="6"/>
      <c r="G35" s="6"/>
      <c r="H35" s="38"/>
      <c r="I35" s="38"/>
      <c r="J35" s="123">
        <v>170792.8</v>
      </c>
      <c r="K35" s="150">
        <v>35878.097000000002</v>
      </c>
      <c r="L35" s="85">
        <v>526986</v>
      </c>
      <c r="M35" s="88"/>
      <c r="N35" s="94"/>
      <c r="O35" s="102">
        <v>3145.9441000000002</v>
      </c>
      <c r="P35" s="102">
        <v>71030.122599999988</v>
      </c>
    </row>
    <row r="36" spans="1:16" ht="15.75">
      <c r="A36" s="119" t="s">
        <v>45</v>
      </c>
      <c r="B36" s="155">
        <v>371956</v>
      </c>
      <c r="C36" s="4"/>
      <c r="D36" s="5"/>
      <c r="E36" s="8"/>
      <c r="F36" s="6"/>
      <c r="G36" s="6"/>
      <c r="H36" s="38"/>
      <c r="I36" s="38"/>
      <c r="J36" s="123">
        <v>100007.8</v>
      </c>
      <c r="K36" s="150">
        <v>17841.572</v>
      </c>
      <c r="L36" s="85">
        <v>351743</v>
      </c>
      <c r="M36" s="88"/>
      <c r="N36" s="94"/>
      <c r="O36" s="102">
        <v>162.07509999999999</v>
      </c>
      <c r="P36" s="102">
        <v>14611.012000000001</v>
      </c>
    </row>
    <row r="37" spans="1:16" ht="15.75">
      <c r="A37" s="119" t="s">
        <v>46</v>
      </c>
      <c r="B37" s="155">
        <v>308847.90000000002</v>
      </c>
      <c r="C37" s="4"/>
      <c r="D37" s="5"/>
      <c r="E37" s="8"/>
      <c r="F37" s="6"/>
      <c r="G37" s="6"/>
      <c r="H37" s="38"/>
      <c r="I37" s="38"/>
      <c r="J37" s="123">
        <v>586497.5</v>
      </c>
      <c r="K37" s="150">
        <v>164060.32199999999</v>
      </c>
      <c r="L37" s="85">
        <v>3797690</v>
      </c>
      <c r="M37" s="88"/>
      <c r="N37" s="94"/>
      <c r="O37" s="102">
        <v>898.86680000000001</v>
      </c>
      <c r="P37" s="102">
        <v>239760.16380000001</v>
      </c>
    </row>
    <row r="38" spans="1:16" ht="15.75">
      <c r="A38" s="119" t="s">
        <v>47</v>
      </c>
      <c r="B38" s="155">
        <v>562926</v>
      </c>
      <c r="C38" s="4"/>
      <c r="D38" s="5"/>
      <c r="E38" s="8"/>
      <c r="F38" s="6"/>
      <c r="G38" s="6"/>
      <c r="H38" s="38"/>
      <c r="I38" s="38"/>
      <c r="J38" s="123">
        <v>3200607.1</v>
      </c>
      <c r="K38" s="150">
        <v>558589.63699999999</v>
      </c>
      <c r="L38" s="85">
        <v>13970321</v>
      </c>
      <c r="M38" s="87"/>
      <c r="N38" s="94"/>
      <c r="O38" s="102">
        <v>40872.117299999998</v>
      </c>
      <c r="P38" s="102">
        <v>2530049.6231999998</v>
      </c>
    </row>
    <row r="39" spans="1:16" ht="15.75">
      <c r="A39" s="119" t="s">
        <v>48</v>
      </c>
      <c r="B39" s="155">
        <v>661244.9</v>
      </c>
      <c r="C39" s="4"/>
      <c r="D39" s="5"/>
      <c r="E39" s="8"/>
      <c r="F39" s="6"/>
      <c r="G39" s="6"/>
      <c r="H39" s="38"/>
      <c r="I39" s="38"/>
      <c r="J39" s="123">
        <v>657015.6</v>
      </c>
      <c r="K39" s="150">
        <v>115484.02</v>
      </c>
      <c r="L39" s="85">
        <v>2211405</v>
      </c>
      <c r="M39" s="88"/>
      <c r="N39" s="94"/>
      <c r="O39" s="102">
        <v>807.46990000000005</v>
      </c>
      <c r="P39" s="102">
        <v>535881.24839999992</v>
      </c>
    </row>
    <row r="40" spans="1:16" ht="15.75">
      <c r="A40" s="119" t="s">
        <v>49</v>
      </c>
      <c r="B40" s="155">
        <v>427068.8</v>
      </c>
      <c r="C40" s="4"/>
      <c r="D40" s="5"/>
      <c r="E40" s="8"/>
      <c r="F40" s="6"/>
      <c r="G40" s="6"/>
      <c r="H40" s="38"/>
      <c r="I40" s="38"/>
      <c r="J40" s="123">
        <v>1051515.1000000001</v>
      </c>
      <c r="K40" s="150">
        <v>186115.88200000001</v>
      </c>
      <c r="L40" s="85">
        <v>4346720</v>
      </c>
      <c r="M40" s="88"/>
      <c r="N40" s="94"/>
      <c r="O40" s="102">
        <v>21503.9254</v>
      </c>
      <c r="P40" s="102">
        <v>900498.78320000006</v>
      </c>
    </row>
    <row r="41" spans="1:16" ht="15.75">
      <c r="A41" s="119" t="s">
        <v>50</v>
      </c>
      <c r="B41" s="155">
        <v>483970.4</v>
      </c>
      <c r="C41" s="4"/>
      <c r="D41" s="5"/>
      <c r="E41" s="8"/>
      <c r="F41" s="6"/>
      <c r="G41" s="6"/>
      <c r="H41" s="38"/>
      <c r="I41" s="38"/>
      <c r="J41" s="123">
        <v>2017007.3</v>
      </c>
      <c r="K41" s="150">
        <v>393753.17200000002</v>
      </c>
      <c r="L41" s="85">
        <v>7460101</v>
      </c>
      <c r="M41" s="88"/>
      <c r="N41" s="94"/>
      <c r="O41" s="102">
        <v>140659.06390000001</v>
      </c>
      <c r="P41" s="102">
        <v>1586972.9706999999</v>
      </c>
    </row>
    <row r="42" spans="1:16" ht="15.75">
      <c r="A42" s="119" t="s">
        <v>51</v>
      </c>
      <c r="B42" s="155">
        <v>326677</v>
      </c>
      <c r="C42" s="4"/>
      <c r="D42" s="5"/>
      <c r="E42" s="8"/>
      <c r="F42" s="6"/>
      <c r="G42" s="6"/>
      <c r="H42" s="38"/>
      <c r="I42" s="38"/>
      <c r="J42" s="123">
        <v>168573.5</v>
      </c>
      <c r="K42" s="150">
        <v>40545.949000000001</v>
      </c>
      <c r="L42" s="85">
        <v>988508</v>
      </c>
      <c r="M42" s="88"/>
      <c r="N42" s="94"/>
      <c r="O42" s="102">
        <v>2033.6088999999999</v>
      </c>
      <c r="P42" s="102">
        <v>34965.800000000003</v>
      </c>
    </row>
    <row r="43" spans="1:16" ht="15.75">
      <c r="A43" s="14" t="s">
        <v>128</v>
      </c>
      <c r="B43" s="22">
        <v>270038.59999999998</v>
      </c>
      <c r="C43" s="4"/>
      <c r="D43" s="5"/>
      <c r="E43" s="56"/>
      <c r="F43" s="6"/>
      <c r="G43" s="6"/>
      <c r="H43" s="39"/>
      <c r="I43" s="39"/>
      <c r="J43" s="45">
        <v>2695611.3</v>
      </c>
      <c r="K43" s="151">
        <v>732911.34400000004</v>
      </c>
      <c r="L43" s="172">
        <v>7850621</v>
      </c>
      <c r="M43" s="86"/>
      <c r="N43" s="100"/>
      <c r="O43" s="106">
        <v>76758.886900000012</v>
      </c>
      <c r="P43" s="106">
        <v>1084214.5577</v>
      </c>
    </row>
    <row r="44" spans="1:16" ht="15.75">
      <c r="A44" s="119" t="s">
        <v>52</v>
      </c>
      <c r="B44" s="154">
        <v>259076.4</v>
      </c>
      <c r="C44" s="4"/>
      <c r="D44" s="5"/>
      <c r="E44" s="8"/>
      <c r="F44" s="6"/>
      <c r="G44" s="6"/>
      <c r="H44" s="38"/>
      <c r="I44" s="38"/>
      <c r="J44" s="123">
        <v>814427.4</v>
      </c>
      <c r="K44" s="150">
        <v>257188.32199999999</v>
      </c>
      <c r="L44" s="85">
        <v>1679049</v>
      </c>
      <c r="M44" s="87"/>
      <c r="N44" s="94"/>
      <c r="O44" s="104">
        <v>2855.8376000000003</v>
      </c>
      <c r="P44" s="102">
        <v>127880.9293</v>
      </c>
    </row>
    <row r="45" spans="1:16" ht="15.75">
      <c r="A45" s="119" t="s">
        <v>53</v>
      </c>
      <c r="B45" s="155">
        <v>148586.79999999999</v>
      </c>
      <c r="C45" s="4"/>
      <c r="D45" s="5"/>
      <c r="E45" s="8"/>
      <c r="F45" s="6"/>
      <c r="G45" s="6"/>
      <c r="H45" s="38"/>
      <c r="I45" s="38"/>
      <c r="J45" s="123">
        <v>77237.100000000006</v>
      </c>
      <c r="K45" s="150">
        <v>21571.72</v>
      </c>
      <c r="L45" s="85">
        <v>217247</v>
      </c>
      <c r="M45" s="87"/>
      <c r="N45" s="94"/>
      <c r="O45" s="104">
        <v>140.05860000000001</v>
      </c>
      <c r="P45" s="102">
        <v>8395.0780999999988</v>
      </c>
    </row>
    <row r="46" spans="1:16" ht="15.75">
      <c r="A46" s="119" t="s">
        <v>54</v>
      </c>
      <c r="B46" s="155">
        <v>229153.1</v>
      </c>
      <c r="C46" s="4"/>
      <c r="D46" s="5"/>
      <c r="E46" s="8"/>
      <c r="F46" s="6"/>
      <c r="G46" s="6"/>
      <c r="H46" s="38"/>
      <c r="I46" s="38"/>
      <c r="J46" s="123">
        <v>199326.3</v>
      </c>
      <c r="K46" s="150">
        <v>48578.786999999997</v>
      </c>
      <c r="L46" s="85">
        <v>571048</v>
      </c>
      <c r="M46" s="87"/>
      <c r="N46" s="94"/>
      <c r="O46" s="104" t="s">
        <v>210</v>
      </c>
      <c r="P46" s="102">
        <v>63370.478900000002</v>
      </c>
    </row>
    <row r="47" spans="1:16" ht="15.75">
      <c r="A47" s="119" t="s">
        <v>55</v>
      </c>
      <c r="B47" s="155">
        <v>235354.7</v>
      </c>
      <c r="C47" s="4"/>
      <c r="D47" s="5"/>
      <c r="E47" s="8"/>
      <c r="F47" s="6"/>
      <c r="G47" s="6"/>
      <c r="H47" s="38"/>
      <c r="I47" s="38"/>
      <c r="J47" s="123">
        <v>109390</v>
      </c>
      <c r="K47" s="150">
        <v>32340.805</v>
      </c>
      <c r="L47" s="85">
        <v>452803</v>
      </c>
      <c r="M47" s="87"/>
      <c r="N47" s="94"/>
      <c r="O47" s="104">
        <v>356.49829999999997</v>
      </c>
      <c r="P47" s="102">
        <v>62773.862999999998</v>
      </c>
    </row>
    <row r="48" spans="1:16" ht="15.75">
      <c r="A48" s="120" t="s">
        <v>56</v>
      </c>
      <c r="B48" s="155">
        <v>293366.09999999998</v>
      </c>
      <c r="C48" s="4"/>
      <c r="D48" s="5"/>
      <c r="E48" s="8"/>
      <c r="F48" s="6"/>
      <c r="G48" s="6"/>
      <c r="H48" s="38"/>
      <c r="I48" s="38"/>
      <c r="J48" s="123">
        <v>202601.8</v>
      </c>
      <c r="K48" s="150">
        <v>35785.53</v>
      </c>
      <c r="L48" s="85">
        <v>409405</v>
      </c>
      <c r="M48" s="87"/>
      <c r="N48" s="94"/>
      <c r="O48" s="104">
        <v>426.96120000000002</v>
      </c>
      <c r="P48" s="102">
        <v>41640.855200000005</v>
      </c>
    </row>
    <row r="49" spans="1:16" ht="15.75">
      <c r="A49" s="119" t="s">
        <v>57</v>
      </c>
      <c r="B49" s="155">
        <v>177859.9</v>
      </c>
      <c r="C49" s="4"/>
      <c r="D49" s="5"/>
      <c r="E49" s="8"/>
      <c r="F49" s="6"/>
      <c r="G49" s="6"/>
      <c r="H49" s="38"/>
      <c r="I49" s="38"/>
      <c r="J49" s="123">
        <v>268068.5</v>
      </c>
      <c r="K49" s="150">
        <v>83282.328999999998</v>
      </c>
      <c r="L49" s="85">
        <v>883885</v>
      </c>
      <c r="M49" s="87"/>
      <c r="N49" s="94"/>
      <c r="O49" s="104" t="s">
        <v>210</v>
      </c>
      <c r="P49" s="102">
        <v>93928.561900000001</v>
      </c>
    </row>
    <row r="50" spans="1:16" ht="15.75">
      <c r="A50" s="119" t="s">
        <v>58</v>
      </c>
      <c r="B50" s="155">
        <v>367687.1</v>
      </c>
      <c r="C50" s="4"/>
      <c r="D50" s="5"/>
      <c r="E50" s="8"/>
      <c r="F50" s="6"/>
      <c r="G50" s="6"/>
      <c r="H50" s="40"/>
      <c r="I50" s="40"/>
      <c r="J50" s="123">
        <v>1024560.2</v>
      </c>
      <c r="K50" s="150">
        <v>254163.851</v>
      </c>
      <c r="L50" s="85">
        <v>3637184</v>
      </c>
      <c r="M50" s="87"/>
      <c r="N50" s="94"/>
      <c r="O50" s="104">
        <v>72341.147700000001</v>
      </c>
      <c r="P50" s="102">
        <v>686224.79129999992</v>
      </c>
    </row>
    <row r="51" spans="1:16" ht="15.75">
      <c r="A51" s="18" t="s">
        <v>129</v>
      </c>
      <c r="B51" s="22">
        <v>582867.6</v>
      </c>
      <c r="C51" s="4"/>
      <c r="D51" s="5"/>
      <c r="E51" s="56"/>
      <c r="F51" s="6"/>
      <c r="G51" s="6"/>
      <c r="H51" s="39"/>
      <c r="I51" s="39"/>
      <c r="J51" s="45">
        <v>16878414.5</v>
      </c>
      <c r="K51" s="151">
        <v>3118403.3059999999</v>
      </c>
      <c r="L51" s="172">
        <v>55731429</v>
      </c>
      <c r="M51" s="86"/>
      <c r="N51" s="100"/>
      <c r="O51" s="106">
        <v>1860814.0765</v>
      </c>
      <c r="P51" s="106">
        <v>18015848.681200001</v>
      </c>
    </row>
    <row r="52" spans="1:16" ht="15.75">
      <c r="A52" s="115" t="s">
        <v>59</v>
      </c>
      <c r="B52" s="154">
        <v>499044.8</v>
      </c>
      <c r="C52" s="4"/>
      <c r="D52" s="5"/>
      <c r="E52" s="8"/>
      <c r="F52" s="6"/>
      <c r="G52" s="6"/>
      <c r="H52" s="38"/>
      <c r="I52" s="38"/>
      <c r="J52" s="123">
        <v>2000037.9</v>
      </c>
      <c r="K52" s="150">
        <v>422571.60700000002</v>
      </c>
      <c r="L52" s="85">
        <v>7139522</v>
      </c>
      <c r="M52" s="87"/>
      <c r="N52" s="94"/>
      <c r="O52" s="102">
        <v>202445.2384</v>
      </c>
      <c r="P52" s="102">
        <v>2540442.0296</v>
      </c>
    </row>
    <row r="53" spans="1:16" ht="15.75">
      <c r="A53" s="119" t="s">
        <v>60</v>
      </c>
      <c r="B53" s="155">
        <v>329659.8</v>
      </c>
      <c r="C53" s="4"/>
      <c r="D53" s="5"/>
      <c r="E53" s="8"/>
      <c r="F53" s="6"/>
      <c r="G53" s="6"/>
      <c r="H53" s="38"/>
      <c r="I53" s="38"/>
      <c r="J53" s="123">
        <v>221991</v>
      </c>
      <c r="K53" s="150">
        <v>38255.591999999997</v>
      </c>
      <c r="L53" s="85">
        <v>1068946</v>
      </c>
      <c r="M53" s="87"/>
      <c r="N53" s="94"/>
      <c r="O53" s="102">
        <v>10641.577800000001</v>
      </c>
      <c r="P53" s="102">
        <v>172161.22159999999</v>
      </c>
    </row>
    <row r="54" spans="1:16" ht="15.75">
      <c r="A54" s="115" t="s">
        <v>61</v>
      </c>
      <c r="B54" s="155">
        <v>384635.7</v>
      </c>
      <c r="C54" s="4"/>
      <c r="D54" s="5"/>
      <c r="E54" s="8"/>
      <c r="F54" s="6"/>
      <c r="G54" s="6"/>
      <c r="H54" s="38"/>
      <c r="I54" s="38"/>
      <c r="J54" s="123">
        <v>298023.09999999998</v>
      </c>
      <c r="K54" s="150">
        <v>50775.468000000001</v>
      </c>
      <c r="L54" s="85">
        <v>1178599</v>
      </c>
      <c r="M54" s="87"/>
      <c r="N54" s="94"/>
      <c r="O54" s="102">
        <v>94884.778999999995</v>
      </c>
      <c r="P54" s="102">
        <v>387418.77500000002</v>
      </c>
    </row>
    <row r="55" spans="1:16" ht="15.75">
      <c r="A55" s="111" t="s">
        <v>62</v>
      </c>
      <c r="B55" s="155">
        <v>888039</v>
      </c>
      <c r="C55" s="4"/>
      <c r="D55" s="5"/>
      <c r="E55" s="8"/>
      <c r="F55" s="6"/>
      <c r="G55" s="6"/>
      <c r="H55" s="38"/>
      <c r="I55" s="38"/>
      <c r="J55" s="123">
        <v>3454700</v>
      </c>
      <c r="K55" s="150">
        <v>689232.35199999996</v>
      </c>
      <c r="L55" s="85">
        <v>9783694</v>
      </c>
      <c r="M55" s="87"/>
      <c r="N55" s="94"/>
      <c r="O55" s="102">
        <v>789134.17839999998</v>
      </c>
      <c r="P55" s="102">
        <v>4318366.3081</v>
      </c>
    </row>
    <row r="56" spans="1:16" ht="15.75">
      <c r="A56" s="115" t="s">
        <v>63</v>
      </c>
      <c r="B56" s="155">
        <v>565472.30000000005</v>
      </c>
      <c r="C56" s="4"/>
      <c r="D56" s="5"/>
      <c r="E56" s="8"/>
      <c r="F56" s="6"/>
      <c r="G56" s="6"/>
      <c r="H56" s="38"/>
      <c r="I56" s="38"/>
      <c r="J56" s="123">
        <v>841936.2</v>
      </c>
      <c r="K56" s="150">
        <v>125354.258</v>
      </c>
      <c r="L56" s="85">
        <v>2687080</v>
      </c>
      <c r="M56" s="87"/>
      <c r="N56" s="94"/>
      <c r="O56" s="102">
        <v>60779.081200000001</v>
      </c>
      <c r="P56" s="102">
        <v>768702.88470000005</v>
      </c>
    </row>
    <row r="57" spans="1:16" ht="15.75">
      <c r="A57" s="119" t="s">
        <v>64</v>
      </c>
      <c r="B57" s="155">
        <v>326607</v>
      </c>
      <c r="C57" s="4"/>
      <c r="D57" s="5"/>
      <c r="E57" s="8"/>
      <c r="F57" s="6"/>
      <c r="G57" s="6"/>
      <c r="H57" s="38"/>
      <c r="I57" s="38"/>
      <c r="J57" s="123">
        <v>392957.9</v>
      </c>
      <c r="K57" s="150">
        <v>63872.137999999999</v>
      </c>
      <c r="L57" s="85">
        <v>1620434</v>
      </c>
      <c r="M57" s="87"/>
      <c r="N57" s="94"/>
      <c r="O57" s="102">
        <v>25231.082999999999</v>
      </c>
      <c r="P57" s="102">
        <v>307447.95560000004</v>
      </c>
    </row>
    <row r="58" spans="1:16" ht="15.75">
      <c r="A58" s="115" t="s">
        <v>65</v>
      </c>
      <c r="B58" s="155">
        <v>677759.9</v>
      </c>
      <c r="C58" s="4"/>
      <c r="D58" s="5"/>
      <c r="E58" s="8"/>
      <c r="F58" s="6"/>
      <c r="G58" s="6"/>
      <c r="H58" s="38"/>
      <c r="I58" s="38"/>
      <c r="J58" s="123">
        <v>1740525.3</v>
      </c>
      <c r="K58" s="150">
        <v>307972.875</v>
      </c>
      <c r="L58" s="85">
        <v>6840513</v>
      </c>
      <c r="M58" s="87"/>
      <c r="N58" s="94"/>
      <c r="O58" s="103">
        <v>90236.607900000003</v>
      </c>
      <c r="P58" s="102">
        <v>2069124.1639</v>
      </c>
    </row>
    <row r="59" spans="1:16" ht="15.75">
      <c r="A59" s="115" t="s">
        <v>66</v>
      </c>
      <c r="B59" s="155">
        <v>387457.5</v>
      </c>
      <c r="C59" s="4"/>
      <c r="D59" s="5"/>
      <c r="E59" s="8"/>
      <c r="F59" s="6"/>
      <c r="G59" s="6"/>
      <c r="H59" s="38"/>
      <c r="I59" s="38"/>
      <c r="J59" s="123">
        <v>481407</v>
      </c>
      <c r="K59" s="150">
        <v>77176.513000000006</v>
      </c>
      <c r="L59" s="85">
        <v>1668757</v>
      </c>
      <c r="M59" s="87"/>
      <c r="N59" s="94"/>
      <c r="O59" s="103">
        <v>22639.956600000001</v>
      </c>
      <c r="P59" s="102">
        <v>448949.48800000001</v>
      </c>
    </row>
    <row r="60" spans="1:16" ht="15.75">
      <c r="A60" s="115" t="s">
        <v>67</v>
      </c>
      <c r="B60" s="155">
        <v>597430.6</v>
      </c>
      <c r="C60" s="4"/>
      <c r="D60" s="5"/>
      <c r="E60" s="8"/>
      <c r="F60" s="6"/>
      <c r="G60" s="6"/>
      <c r="H60" s="38"/>
      <c r="I60" s="38"/>
      <c r="J60" s="123">
        <v>1888121.4</v>
      </c>
      <c r="K60" s="150">
        <v>384491.11800000002</v>
      </c>
      <c r="L60" s="85">
        <v>6210952</v>
      </c>
      <c r="M60" s="87"/>
      <c r="N60" s="94"/>
      <c r="O60" s="103">
        <v>186004.61809999999</v>
      </c>
      <c r="P60" s="102">
        <v>1760665.3095999998</v>
      </c>
    </row>
    <row r="61" spans="1:16" ht="15.75">
      <c r="A61" s="119" t="s">
        <v>68</v>
      </c>
      <c r="B61" s="155">
        <v>721025.2</v>
      </c>
      <c r="C61" s="4"/>
      <c r="D61" s="5"/>
      <c r="E61" s="8"/>
      <c r="F61" s="6"/>
      <c r="G61" s="6"/>
      <c r="H61" s="38"/>
      <c r="I61" s="38"/>
      <c r="J61" s="123">
        <v>1394280.3</v>
      </c>
      <c r="K61" s="150">
        <v>201912.54300000001</v>
      </c>
      <c r="L61" s="85">
        <v>3692404</v>
      </c>
      <c r="M61" s="87"/>
      <c r="N61" s="94"/>
      <c r="O61" s="103">
        <v>82401.560799999992</v>
      </c>
      <c r="P61" s="102">
        <v>1305484.5421</v>
      </c>
    </row>
    <row r="62" spans="1:16" ht="15.75">
      <c r="A62" s="119" t="s">
        <v>69</v>
      </c>
      <c r="B62" s="155">
        <v>418946.1</v>
      </c>
      <c r="C62" s="4"/>
      <c r="D62" s="5"/>
      <c r="E62" s="8"/>
      <c r="F62" s="6"/>
      <c r="G62" s="6"/>
      <c r="H62" s="38"/>
      <c r="I62" s="38"/>
      <c r="J62" s="123">
        <v>537290</v>
      </c>
      <c r="K62" s="150">
        <v>97902.251000000004</v>
      </c>
      <c r="L62" s="85">
        <v>2151667</v>
      </c>
      <c r="M62" s="87"/>
      <c r="N62" s="94"/>
      <c r="O62" s="103">
        <v>27841.416000000001</v>
      </c>
      <c r="P62" s="102">
        <v>367718.91689999995</v>
      </c>
    </row>
    <row r="63" spans="1:16" ht="15.75">
      <c r="A63" s="115" t="s">
        <v>70</v>
      </c>
      <c r="B63" s="155">
        <v>675334.5</v>
      </c>
      <c r="C63" s="4"/>
      <c r="D63" s="5"/>
      <c r="E63" s="8"/>
      <c r="F63" s="6"/>
      <c r="G63" s="6"/>
      <c r="H63" s="38"/>
      <c r="I63" s="38"/>
      <c r="J63" s="123">
        <v>2122537.2000000002</v>
      </c>
      <c r="K63" s="150">
        <v>386809.06</v>
      </c>
      <c r="L63" s="85">
        <v>6504724</v>
      </c>
      <c r="M63" s="87"/>
      <c r="N63" s="94"/>
      <c r="O63" s="103">
        <v>199173.09319999997</v>
      </c>
      <c r="P63" s="102">
        <v>2250029.1013000002</v>
      </c>
    </row>
    <row r="64" spans="1:16" ht="15.75">
      <c r="A64" s="119" t="s">
        <v>71</v>
      </c>
      <c r="B64" s="155">
        <v>422954.6</v>
      </c>
      <c r="C64" s="4"/>
      <c r="D64" s="5"/>
      <c r="E64" s="8"/>
      <c r="F64" s="6"/>
      <c r="G64" s="6"/>
      <c r="H64" s="38"/>
      <c r="I64" s="38"/>
      <c r="J64" s="123">
        <v>1005800.9</v>
      </c>
      <c r="K64" s="150">
        <v>173755.24</v>
      </c>
      <c r="L64" s="85">
        <v>3816647</v>
      </c>
      <c r="M64" s="87"/>
      <c r="N64" s="94"/>
      <c r="O64" s="103">
        <v>17793.596399999999</v>
      </c>
      <c r="P64" s="102">
        <v>898121.32299999997</v>
      </c>
    </row>
    <row r="65" spans="1:16" ht="15.75">
      <c r="A65" s="115" t="s">
        <v>72</v>
      </c>
      <c r="B65" s="155">
        <v>411847.2</v>
      </c>
      <c r="C65" s="4"/>
      <c r="D65" s="5"/>
      <c r="E65" s="8"/>
      <c r="F65" s="6"/>
      <c r="G65" s="6"/>
      <c r="H65" s="38"/>
      <c r="I65" s="38"/>
      <c r="J65" s="123">
        <v>498806.3</v>
      </c>
      <c r="K65" s="150">
        <v>98322.290999999997</v>
      </c>
      <c r="L65" s="85">
        <v>1367490</v>
      </c>
      <c r="M65" s="87"/>
      <c r="N65" s="94"/>
      <c r="O65" s="102">
        <v>51607.289700000001</v>
      </c>
      <c r="P65" s="102">
        <v>421216.6618</v>
      </c>
    </row>
    <row r="66" spans="1:16" ht="15.75">
      <c r="A66" s="18" t="s">
        <v>130</v>
      </c>
      <c r="B66" s="22">
        <v>1356291.3</v>
      </c>
      <c r="C66" s="4"/>
      <c r="D66" s="5"/>
      <c r="E66" s="56"/>
      <c r="F66" s="6"/>
      <c r="G66" s="6"/>
      <c r="H66" s="39"/>
      <c r="I66" s="39"/>
      <c r="J66" s="45">
        <v>16698970.099999996</v>
      </c>
      <c r="K66" s="151">
        <v>3233499.6609999998</v>
      </c>
      <c r="L66" s="172">
        <v>58997934</v>
      </c>
      <c r="M66" s="86"/>
      <c r="N66" s="100"/>
      <c r="O66" s="106">
        <v>485138.75889999996</v>
      </c>
      <c r="P66" s="106">
        <v>18586110.855099998</v>
      </c>
    </row>
    <row r="67" spans="1:16" ht="15.75">
      <c r="A67" s="117" t="s">
        <v>73</v>
      </c>
      <c r="B67" s="154">
        <v>330642.2</v>
      </c>
      <c r="C67" s="4"/>
      <c r="D67" s="5"/>
      <c r="E67" s="8"/>
      <c r="F67" s="6"/>
      <c r="G67" s="6"/>
      <c r="H67" s="38"/>
      <c r="I67" s="38"/>
      <c r="J67" s="123">
        <v>268494.7</v>
      </c>
      <c r="K67" s="150">
        <v>47180.247000000003</v>
      </c>
      <c r="L67" s="85">
        <v>1258785</v>
      </c>
      <c r="M67" s="87"/>
      <c r="N67" s="94"/>
      <c r="O67" s="102">
        <v>5827.3307000000004</v>
      </c>
      <c r="P67" s="102">
        <v>208398.62899999999</v>
      </c>
    </row>
    <row r="68" spans="1:16" ht="15.75">
      <c r="A68" s="116" t="s">
        <v>74</v>
      </c>
      <c r="B68" s="155">
        <v>710380.8</v>
      </c>
      <c r="C68" s="4"/>
      <c r="D68" s="5"/>
      <c r="E68" s="8"/>
      <c r="F68" s="6"/>
      <c r="G68" s="6"/>
      <c r="H68" s="38"/>
      <c r="I68" s="38"/>
      <c r="J68" s="123">
        <v>3038442.8</v>
      </c>
      <c r="K68" s="150">
        <v>420242.859</v>
      </c>
      <c r="L68" s="85">
        <v>11210093</v>
      </c>
      <c r="M68" s="87"/>
      <c r="N68" s="94"/>
      <c r="O68" s="102">
        <v>227236.20740000001</v>
      </c>
      <c r="P68" s="102">
        <v>3287569.7841999996</v>
      </c>
    </row>
    <row r="69" spans="1:16" ht="15.75">
      <c r="A69" s="117" t="s">
        <v>75</v>
      </c>
      <c r="B69" s="155">
        <v>2992775.4</v>
      </c>
      <c r="C69" s="4"/>
      <c r="D69" s="5"/>
      <c r="E69" s="8"/>
      <c r="F69" s="6"/>
      <c r="G69" s="6"/>
      <c r="H69" s="38"/>
      <c r="I69" s="38"/>
      <c r="J69" s="123">
        <v>11349439.199999999</v>
      </c>
      <c r="K69" s="150">
        <v>2439445.5249999999</v>
      </c>
      <c r="L69" s="85">
        <v>40258564</v>
      </c>
      <c r="M69" s="87"/>
      <c r="N69" s="94"/>
      <c r="O69" s="102">
        <v>230745.10830000002</v>
      </c>
      <c r="P69" s="102">
        <v>12515034.496200001</v>
      </c>
    </row>
    <row r="70" spans="1:16" ht="30.75">
      <c r="A70" s="15" t="s">
        <v>131</v>
      </c>
      <c r="B70" s="155">
        <v>3334556.9</v>
      </c>
      <c r="C70" s="4"/>
      <c r="D70" s="5"/>
      <c r="E70" s="8"/>
      <c r="F70" s="6"/>
      <c r="G70" s="6"/>
      <c r="H70" s="38"/>
      <c r="I70" s="38"/>
      <c r="J70" s="123">
        <v>5651897.2000000002</v>
      </c>
      <c r="K70" s="80">
        <v>1056855.855</v>
      </c>
      <c r="L70" s="85">
        <v>17901331</v>
      </c>
      <c r="M70" s="87"/>
      <c r="N70" s="94"/>
      <c r="O70" s="103">
        <v>23738.691899999998</v>
      </c>
      <c r="P70" s="107">
        <v>6241992.2831000006</v>
      </c>
    </row>
    <row r="71" spans="1:16" ht="15.75">
      <c r="A71" s="15" t="s">
        <v>132</v>
      </c>
      <c r="B71" s="155">
        <v>7572420.2999999998</v>
      </c>
      <c r="C71" s="4"/>
      <c r="D71" s="5"/>
      <c r="E71" s="8"/>
      <c r="F71" s="6"/>
      <c r="G71" s="6"/>
      <c r="H71" s="38"/>
      <c r="I71" s="38"/>
      <c r="J71" s="123">
        <v>4161529.6</v>
      </c>
      <c r="K71" s="150">
        <v>1147020.0589999999</v>
      </c>
      <c r="L71" s="85">
        <v>17675551</v>
      </c>
      <c r="M71" s="87"/>
      <c r="N71" s="94"/>
      <c r="O71" s="103">
        <v>3544.7591000000002</v>
      </c>
      <c r="P71" s="107">
        <v>5106853.2925000004</v>
      </c>
    </row>
    <row r="72" spans="1:16" ht="45.75">
      <c r="A72" s="15" t="s">
        <v>133</v>
      </c>
      <c r="B72" s="155">
        <v>992404.8</v>
      </c>
      <c r="C72" s="4"/>
      <c r="D72" s="5"/>
      <c r="E72" s="8"/>
      <c r="F72" s="6"/>
      <c r="G72" s="6"/>
      <c r="H72" s="38"/>
      <c r="I72" s="38"/>
      <c r="J72" s="123">
        <v>1536012.4</v>
      </c>
      <c r="K72" s="150">
        <v>235569.611</v>
      </c>
      <c r="L72" s="85">
        <v>4681682</v>
      </c>
      <c r="M72" s="87"/>
      <c r="N72" s="94"/>
      <c r="O72" s="103">
        <v>203461.65730000002</v>
      </c>
      <c r="P72" s="105">
        <v>1166188.9205999998</v>
      </c>
    </row>
    <row r="73" spans="1:16" ht="15.75">
      <c r="A73" s="116" t="s">
        <v>76</v>
      </c>
      <c r="B73" s="155">
        <v>595385.4</v>
      </c>
      <c r="C73" s="4"/>
      <c r="D73" s="5"/>
      <c r="E73" s="8"/>
      <c r="F73" s="6"/>
      <c r="G73" s="6"/>
      <c r="H73" s="38"/>
      <c r="I73" s="38"/>
      <c r="J73" s="123">
        <v>2042593.4</v>
      </c>
      <c r="K73" s="150">
        <v>326631.03000000003</v>
      </c>
      <c r="L73" s="85">
        <v>6270492</v>
      </c>
      <c r="M73" s="87"/>
      <c r="N73" s="94"/>
      <c r="O73" s="103">
        <v>21330.112499999999</v>
      </c>
      <c r="P73" s="102">
        <v>2575107.9457</v>
      </c>
    </row>
    <row r="74" spans="1:16" ht="15.75">
      <c r="A74" s="19" t="s">
        <v>134</v>
      </c>
      <c r="B74" s="22">
        <v>666040.6</v>
      </c>
      <c r="C74" s="4"/>
      <c r="D74" s="5"/>
      <c r="E74" s="56"/>
      <c r="F74" s="6"/>
      <c r="G74" s="6"/>
      <c r="H74" s="39"/>
      <c r="I74" s="39"/>
      <c r="J74" s="45">
        <v>11287167.9</v>
      </c>
      <c r="K74" s="152">
        <v>2282833.7179999999</v>
      </c>
      <c r="L74" s="172">
        <v>30666202</v>
      </c>
      <c r="M74" s="86"/>
      <c r="N74" s="100"/>
      <c r="O74" s="106">
        <v>312160.60210000002</v>
      </c>
      <c r="P74" s="109">
        <v>12758303.266000001</v>
      </c>
    </row>
    <row r="75" spans="1:16" ht="15.75">
      <c r="A75" s="117" t="s">
        <v>77</v>
      </c>
      <c r="B75" s="154">
        <v>322413.40000000002</v>
      </c>
      <c r="C75" s="4"/>
      <c r="D75" s="5"/>
      <c r="E75" s="8"/>
      <c r="F75" s="6"/>
      <c r="G75" s="6"/>
      <c r="H75" s="38"/>
      <c r="I75" s="38"/>
      <c r="J75" s="123">
        <v>71336.2</v>
      </c>
      <c r="K75" s="150">
        <v>14703.846</v>
      </c>
      <c r="L75" s="85">
        <v>229499</v>
      </c>
      <c r="M75" s="87"/>
      <c r="N75" s="94"/>
      <c r="O75" s="102">
        <v>1202.3236000000002</v>
      </c>
      <c r="P75" s="102">
        <v>14584.9252</v>
      </c>
    </row>
    <row r="76" spans="1:16" ht="15.75">
      <c r="A76" s="117" t="s">
        <v>78</v>
      </c>
      <c r="B76" s="155">
        <v>267794.7</v>
      </c>
      <c r="C76" s="4"/>
      <c r="D76" s="5"/>
      <c r="E76" s="57"/>
      <c r="F76" s="6"/>
      <c r="G76" s="6"/>
      <c r="H76" s="38"/>
      <c r="I76" s="38"/>
      <c r="J76" s="123">
        <v>88770.7</v>
      </c>
      <c r="K76" s="150">
        <v>14612.41</v>
      </c>
      <c r="L76" s="85">
        <v>234092</v>
      </c>
      <c r="M76" s="87"/>
      <c r="N76" s="94"/>
      <c r="O76" s="102">
        <v>274.7287</v>
      </c>
      <c r="P76" s="102">
        <v>43484.413799999995</v>
      </c>
    </row>
    <row r="77" spans="1:16" ht="15.75">
      <c r="A77" s="117" t="s">
        <v>79</v>
      </c>
      <c r="B77" s="155">
        <v>580016</v>
      </c>
      <c r="C77" s="4"/>
      <c r="D77" s="5"/>
      <c r="E77" s="8"/>
      <c r="F77" s="6"/>
      <c r="G77" s="6"/>
      <c r="H77" s="38"/>
      <c r="I77" s="38"/>
      <c r="J77" s="123">
        <v>307516.90000000002</v>
      </c>
      <c r="K77" s="150">
        <v>49918.474000000002</v>
      </c>
      <c r="L77" s="85">
        <v>913028</v>
      </c>
      <c r="M77" s="87"/>
      <c r="N77" s="94"/>
      <c r="O77" s="102">
        <v>611.40039999999999</v>
      </c>
      <c r="P77" s="102">
        <v>346408.01949999999</v>
      </c>
    </row>
    <row r="78" spans="1:16" ht="15.75">
      <c r="A78" s="117" t="s">
        <v>80</v>
      </c>
      <c r="B78" s="155">
        <v>370434.3</v>
      </c>
      <c r="C78" s="4"/>
      <c r="D78" s="5"/>
      <c r="E78" s="8"/>
      <c r="F78" s="6"/>
      <c r="G78" s="6"/>
      <c r="H78" s="38"/>
      <c r="I78" s="38"/>
      <c r="J78" s="123">
        <v>845429.6</v>
      </c>
      <c r="K78" s="150">
        <v>124875.81600000001</v>
      </c>
      <c r="L78" s="85">
        <v>2461442</v>
      </c>
      <c r="M78" s="87"/>
      <c r="N78" s="94"/>
      <c r="O78" s="102">
        <v>14531.2309</v>
      </c>
      <c r="P78" s="102">
        <v>578799.59279999998</v>
      </c>
    </row>
    <row r="79" spans="1:16" ht="15.75">
      <c r="A79" s="116" t="s">
        <v>81</v>
      </c>
      <c r="B79" s="155">
        <v>1074424.2</v>
      </c>
      <c r="C79" s="4"/>
      <c r="D79" s="5"/>
      <c r="E79" s="8"/>
      <c r="F79" s="6"/>
      <c r="G79" s="6"/>
      <c r="H79" s="38"/>
      <c r="I79" s="38"/>
      <c r="J79" s="123">
        <v>3064831.6</v>
      </c>
      <c r="K79" s="150">
        <v>592070.61</v>
      </c>
      <c r="L79" s="85">
        <v>7145601</v>
      </c>
      <c r="M79" s="87"/>
      <c r="N79" s="94"/>
      <c r="O79" s="102">
        <v>92423.931099999987</v>
      </c>
      <c r="P79" s="102">
        <v>3340022.1006</v>
      </c>
    </row>
    <row r="80" spans="1:16" ht="15.75">
      <c r="A80" s="116" t="s">
        <v>82</v>
      </c>
      <c r="B80" s="155">
        <v>813312.4</v>
      </c>
      <c r="C80" s="4"/>
      <c r="D80" s="5"/>
      <c r="E80" s="8"/>
      <c r="F80" s="6"/>
      <c r="G80" s="6"/>
      <c r="H80" s="38"/>
      <c r="I80" s="38"/>
      <c r="J80" s="123">
        <v>1924360.7</v>
      </c>
      <c r="K80" s="150">
        <v>516288.84499999997</v>
      </c>
      <c r="L80" s="85">
        <v>5132859</v>
      </c>
      <c r="M80" s="87"/>
      <c r="N80" s="94"/>
      <c r="O80" s="103">
        <v>4054.6158999999998</v>
      </c>
      <c r="P80" s="102">
        <v>3004853.2340000002</v>
      </c>
    </row>
    <row r="81" spans="1:16" ht="15.75">
      <c r="A81" s="121" t="s">
        <v>83</v>
      </c>
      <c r="B81" s="155">
        <v>690143</v>
      </c>
      <c r="C81" s="4"/>
      <c r="D81" s="5"/>
      <c r="E81" s="8"/>
      <c r="F81" s="6"/>
      <c r="G81" s="6"/>
      <c r="H81" s="38"/>
      <c r="I81" s="38"/>
      <c r="J81" s="123">
        <v>1807387.1</v>
      </c>
      <c r="K81" s="150">
        <v>340021.712</v>
      </c>
      <c r="L81" s="85">
        <v>4531863</v>
      </c>
      <c r="M81" s="87"/>
      <c r="N81" s="94"/>
      <c r="O81" s="103">
        <v>22753.293899999997</v>
      </c>
      <c r="P81" s="102">
        <v>2630373.3879</v>
      </c>
    </row>
    <row r="82" spans="1:16" ht="15.75">
      <c r="A82" s="117" t="s">
        <v>84</v>
      </c>
      <c r="B82" s="155">
        <v>581018.30000000005</v>
      </c>
      <c r="C82" s="4"/>
      <c r="D82" s="5"/>
      <c r="E82" s="8"/>
      <c r="F82" s="6"/>
      <c r="G82" s="6"/>
      <c r="H82" s="38"/>
      <c r="I82" s="38"/>
      <c r="J82" s="123">
        <v>1617011.1</v>
      </c>
      <c r="K82" s="150">
        <v>331104.55800000002</v>
      </c>
      <c r="L82" s="85">
        <v>5348230</v>
      </c>
      <c r="M82" s="87"/>
      <c r="N82" s="94"/>
      <c r="O82" s="102">
        <v>34081.480200000005</v>
      </c>
      <c r="P82" s="102">
        <v>1038318.9871</v>
      </c>
    </row>
    <row r="83" spans="1:16" ht="15.75">
      <c r="A83" s="117" t="s">
        <v>85</v>
      </c>
      <c r="B83" s="155">
        <v>451536.8</v>
      </c>
      <c r="C83" s="4"/>
      <c r="D83" s="5"/>
      <c r="E83" s="8"/>
      <c r="F83" s="6"/>
      <c r="G83" s="6"/>
      <c r="H83" s="38"/>
      <c r="I83" s="38"/>
      <c r="J83" s="123">
        <v>854132.5</v>
      </c>
      <c r="K83" s="150">
        <v>191473.47200000001</v>
      </c>
      <c r="L83" s="85">
        <v>2289559</v>
      </c>
      <c r="M83" s="87"/>
      <c r="N83" s="94"/>
      <c r="O83" s="102">
        <v>123819.4308</v>
      </c>
      <c r="P83" s="102">
        <v>1122349.68</v>
      </c>
    </row>
    <row r="84" spans="1:16" ht="15.75">
      <c r="A84" s="116" t="s">
        <v>86</v>
      </c>
      <c r="B84" s="155">
        <v>660598.1</v>
      </c>
      <c r="C84" s="4"/>
      <c r="D84" s="5"/>
      <c r="E84" s="8"/>
      <c r="F84" s="6"/>
      <c r="G84" s="6"/>
      <c r="H84" s="38"/>
      <c r="I84" s="38"/>
      <c r="J84" s="123">
        <v>706391.5</v>
      </c>
      <c r="K84" s="150">
        <v>107763.97500000001</v>
      </c>
      <c r="L84" s="85">
        <v>2380029</v>
      </c>
      <c r="M84" s="87"/>
      <c r="N84" s="94"/>
      <c r="O84" s="102">
        <v>18408.1666</v>
      </c>
      <c r="P84" s="102">
        <v>639108.92509999999</v>
      </c>
    </row>
    <row r="85" spans="1:16" ht="15.75">
      <c r="A85" s="20" t="s">
        <v>135</v>
      </c>
      <c r="B85" s="22">
        <v>909459.1</v>
      </c>
      <c r="C85" s="4"/>
      <c r="D85" s="5"/>
      <c r="E85" s="56"/>
      <c r="F85" s="6"/>
      <c r="G85" s="6"/>
      <c r="H85" s="38"/>
      <c r="I85" s="38"/>
      <c r="J85" s="45">
        <v>7373575</v>
      </c>
      <c r="K85" s="151">
        <v>2025562.246</v>
      </c>
      <c r="L85" s="172">
        <v>25623158</v>
      </c>
      <c r="M85" s="89"/>
      <c r="N85" s="100"/>
      <c r="O85" s="106">
        <v>137952.8334</v>
      </c>
      <c r="P85" s="106">
        <v>6079577.7357999999</v>
      </c>
    </row>
    <row r="86" spans="1:16" ht="15.75">
      <c r="A86" s="117" t="s">
        <v>87</v>
      </c>
      <c r="B86" s="154">
        <v>347738.2</v>
      </c>
      <c r="C86" s="4"/>
      <c r="D86" s="5"/>
      <c r="E86" s="8"/>
      <c r="F86" s="6"/>
      <c r="G86" s="6"/>
      <c r="H86" s="38"/>
      <c r="I86" s="38"/>
      <c r="J86" s="123">
        <v>342184.8</v>
      </c>
      <c r="K86" s="150">
        <v>72843.354000000007</v>
      </c>
      <c r="L86" s="85">
        <v>1287146</v>
      </c>
      <c r="M86" s="87"/>
      <c r="N86" s="94"/>
      <c r="O86" s="102">
        <v>8419.1445000000003</v>
      </c>
      <c r="P86" s="102">
        <v>230468.7659</v>
      </c>
    </row>
    <row r="87" spans="1:16" ht="15.75">
      <c r="A87" s="112" t="s">
        <v>88</v>
      </c>
      <c r="B87" s="155">
        <v>1636734.2</v>
      </c>
      <c r="C87" s="4"/>
      <c r="D87" s="5"/>
      <c r="E87" s="8"/>
      <c r="F87" s="6"/>
      <c r="G87" s="6"/>
      <c r="H87" s="39"/>
      <c r="I87" s="39"/>
      <c r="J87" s="123">
        <v>1615527.1</v>
      </c>
      <c r="K87" s="150">
        <v>414796.81400000001</v>
      </c>
      <c r="L87" s="85">
        <v>4653374</v>
      </c>
      <c r="M87" s="87"/>
      <c r="N87" s="94"/>
      <c r="O87" s="103">
        <v>3122.0552000000002</v>
      </c>
      <c r="P87" s="102">
        <v>1704346.7509999999</v>
      </c>
    </row>
    <row r="88" spans="1:16" ht="15.75">
      <c r="A88" s="117" t="s">
        <v>89</v>
      </c>
      <c r="B88" s="155">
        <v>464887</v>
      </c>
      <c r="C88" s="4"/>
      <c r="D88" s="5"/>
      <c r="E88" s="8"/>
      <c r="F88" s="6"/>
      <c r="G88" s="6"/>
      <c r="H88" s="38"/>
      <c r="I88" s="38"/>
      <c r="J88" s="123">
        <v>487422.9</v>
      </c>
      <c r="K88" s="150">
        <v>163401.06299999999</v>
      </c>
      <c r="L88" s="85">
        <v>1745899</v>
      </c>
      <c r="M88" s="87"/>
      <c r="N88" s="94"/>
      <c r="O88" s="103" t="s">
        <v>209</v>
      </c>
      <c r="P88" s="102">
        <v>353745.36450000003</v>
      </c>
    </row>
    <row r="89" spans="1:16" ht="15.75">
      <c r="A89" s="116" t="s">
        <v>90</v>
      </c>
      <c r="B89" s="155">
        <v>1081102</v>
      </c>
      <c r="C89" s="4"/>
      <c r="D89" s="5"/>
      <c r="E89" s="8"/>
      <c r="F89" s="6"/>
      <c r="G89" s="6"/>
      <c r="H89" s="38"/>
      <c r="I89" s="38"/>
      <c r="J89" s="123">
        <v>337504.9</v>
      </c>
      <c r="K89" s="150">
        <v>78471.338000000003</v>
      </c>
      <c r="L89" s="85">
        <v>1032481</v>
      </c>
      <c r="M89" s="87"/>
      <c r="N89" s="94"/>
      <c r="O89" s="102">
        <v>3148.3690000000001</v>
      </c>
      <c r="P89" s="102">
        <v>150449.56659999999</v>
      </c>
    </row>
    <row r="90" spans="1:16" ht="15.75">
      <c r="A90" s="116" t="s">
        <v>91</v>
      </c>
      <c r="B90" s="155">
        <v>699777.8</v>
      </c>
      <c r="C90" s="4"/>
      <c r="D90" s="5"/>
      <c r="E90" s="8"/>
      <c r="F90" s="6"/>
      <c r="G90" s="6"/>
      <c r="H90" s="38"/>
      <c r="I90" s="38"/>
      <c r="J90" s="123">
        <v>1308884.1000000001</v>
      </c>
      <c r="K90" s="150">
        <v>253355.63800000001</v>
      </c>
      <c r="L90" s="85">
        <v>5262126</v>
      </c>
      <c r="M90" s="87"/>
      <c r="N90" s="94"/>
      <c r="O90" s="102">
        <v>18576.253499999999</v>
      </c>
      <c r="P90" s="102">
        <v>781892.09779999999</v>
      </c>
    </row>
    <row r="91" spans="1:16" ht="15.75">
      <c r="A91" s="116" t="s">
        <v>92</v>
      </c>
      <c r="B91" s="155">
        <v>759343.9</v>
      </c>
      <c r="C91" s="4"/>
      <c r="D91" s="5"/>
      <c r="E91" s="8"/>
      <c r="F91" s="6"/>
      <c r="G91" s="6"/>
      <c r="H91" s="38"/>
      <c r="I91" s="38"/>
      <c r="J91" s="123">
        <v>987186.5</v>
      </c>
      <c r="K91" s="150">
        <v>246365.704</v>
      </c>
      <c r="L91" s="85">
        <v>3645646</v>
      </c>
      <c r="M91" s="87"/>
      <c r="N91" s="94"/>
      <c r="O91" s="102">
        <v>96448.228199999998</v>
      </c>
      <c r="P91" s="102">
        <v>762307.82949999999</v>
      </c>
    </row>
    <row r="92" spans="1:16" ht="15.75">
      <c r="A92" s="116" t="s">
        <v>93</v>
      </c>
      <c r="B92" s="155">
        <v>683167.9</v>
      </c>
      <c r="C92" s="4"/>
      <c r="D92" s="5"/>
      <c r="E92" s="8"/>
      <c r="F92" s="6"/>
      <c r="G92" s="6"/>
      <c r="H92" s="38"/>
      <c r="I92" s="38"/>
      <c r="J92" s="123">
        <v>530947.80000000005</v>
      </c>
      <c r="K92" s="150">
        <v>412200.77600000001</v>
      </c>
      <c r="L92" s="85">
        <v>2387967</v>
      </c>
      <c r="M92" s="87"/>
      <c r="N92" s="94"/>
      <c r="O92" s="102">
        <v>1916.6179999999999</v>
      </c>
      <c r="P92" s="102">
        <v>373962.27519999997</v>
      </c>
    </row>
    <row r="93" spans="1:16" ht="15.75">
      <c r="A93" s="112" t="s">
        <v>94</v>
      </c>
      <c r="B93" s="155">
        <v>2273882.2000000002</v>
      </c>
      <c r="C93" s="4"/>
      <c r="D93" s="5"/>
      <c r="E93" s="8"/>
      <c r="F93" s="6"/>
      <c r="G93" s="6"/>
      <c r="H93" s="38"/>
      <c r="I93" s="38"/>
      <c r="J93" s="123">
        <v>314707.59999999998</v>
      </c>
      <c r="K93" s="150">
        <v>75193.369000000006</v>
      </c>
      <c r="L93" s="85">
        <v>558471</v>
      </c>
      <c r="M93" s="87"/>
      <c r="N93" s="94"/>
      <c r="O93" s="102">
        <v>1906.3987999999999</v>
      </c>
      <c r="P93" s="102">
        <v>310726.99789999996</v>
      </c>
    </row>
    <row r="94" spans="1:16" ht="15.75">
      <c r="A94" s="112" t="s">
        <v>95</v>
      </c>
      <c r="B94" s="155">
        <v>2545592.5</v>
      </c>
      <c r="C94" s="4"/>
      <c r="D94" s="5"/>
      <c r="E94" s="8"/>
      <c r="F94" s="6"/>
      <c r="G94" s="6"/>
      <c r="H94" s="38"/>
      <c r="I94" s="38"/>
      <c r="J94" s="123">
        <v>1234355.3</v>
      </c>
      <c r="K94" s="150">
        <v>241353.93900000001</v>
      </c>
      <c r="L94" s="85">
        <v>4370008</v>
      </c>
      <c r="M94" s="87"/>
      <c r="N94" s="94"/>
      <c r="O94" s="102">
        <v>2464.9437000000003</v>
      </c>
      <c r="P94" s="102">
        <v>1206864.6572</v>
      </c>
    </row>
    <row r="95" spans="1:16" ht="15.75">
      <c r="A95" s="117" t="s">
        <v>96</v>
      </c>
      <c r="B95" s="155">
        <v>507212.2</v>
      </c>
      <c r="C95" s="4"/>
      <c r="D95" s="5"/>
      <c r="E95" s="8"/>
      <c r="F95" s="6"/>
      <c r="G95" s="6"/>
      <c r="H95" s="38"/>
      <c r="I95" s="38"/>
      <c r="J95" s="123">
        <v>78701.600000000006</v>
      </c>
      <c r="K95" s="150">
        <v>16827.402999999998</v>
      </c>
      <c r="L95" s="85">
        <v>383177</v>
      </c>
      <c r="M95" s="90"/>
      <c r="N95" s="94"/>
      <c r="O95" s="102" t="s">
        <v>210</v>
      </c>
      <c r="P95" s="102">
        <v>52315.809399999998</v>
      </c>
    </row>
    <row r="96" spans="1:16" ht="15.75">
      <c r="A96" s="112" t="s">
        <v>97</v>
      </c>
      <c r="B96" s="156">
        <v>2734862.7</v>
      </c>
      <c r="C96" s="4"/>
      <c r="D96" s="5"/>
      <c r="E96" s="8"/>
      <c r="F96" s="6"/>
      <c r="G96" s="6"/>
      <c r="H96" s="40"/>
      <c r="I96" s="40"/>
      <c r="J96" s="124">
        <v>136152.4</v>
      </c>
      <c r="K96" s="153">
        <v>50752.847999999998</v>
      </c>
      <c r="L96" s="85">
        <v>296863</v>
      </c>
      <c r="M96" s="90"/>
      <c r="N96" s="94"/>
      <c r="O96" s="102">
        <v>732.39490000000001</v>
      </c>
      <c r="P96" s="102">
        <v>152497.6208</v>
      </c>
    </row>
    <row r="97" spans="1:2" ht="15.75">
      <c r="A97" s="29"/>
      <c r="B97" s="21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8"/>
  <sheetViews>
    <sheetView workbookViewId="0">
      <pane xSplit="1" topLeftCell="B24" activePane="topRight" state="frozen"/>
      <selection pane="topRight" activeCell="B25" sqref="B25"/>
    </sheetView>
  </sheetViews>
  <sheetFormatPr defaultRowHeight="12.75"/>
  <cols>
    <col min="1" max="1" width="39" customWidth="1"/>
    <col min="2" max="2" width="23" customWidth="1"/>
    <col min="3" max="3" width="21" customWidth="1"/>
    <col min="4" max="4" width="18.140625" customWidth="1"/>
    <col min="5" max="5" width="17.28515625" customWidth="1"/>
    <col min="6" max="6" width="21.140625" customWidth="1"/>
    <col min="7" max="7" width="23.28515625" customWidth="1"/>
    <col min="8" max="8" width="9" customWidth="1"/>
    <col min="9" max="9" width="18.140625" customWidth="1"/>
    <col min="10" max="10" width="26.42578125" customWidth="1"/>
    <col min="11" max="11" width="16.5703125" customWidth="1"/>
    <col min="12" max="12" width="17.7109375" customWidth="1"/>
    <col min="13" max="13" width="19.85546875" customWidth="1"/>
    <col min="14" max="14" width="18.140625" customWidth="1"/>
    <col min="15" max="15" width="17.85546875" customWidth="1"/>
    <col min="16" max="16" width="26" customWidth="1"/>
    <col min="17" max="17" width="23.28515625" customWidth="1"/>
  </cols>
  <sheetData>
    <row r="1" spans="1:17" ht="73.900000000000006" customHeight="1">
      <c r="A1" s="218" t="s">
        <v>98</v>
      </c>
      <c r="B1" s="185" t="s">
        <v>99</v>
      </c>
      <c r="C1" s="186" t="s">
        <v>100</v>
      </c>
      <c r="D1" s="187" t="s">
        <v>101</v>
      </c>
      <c r="E1" s="188" t="s">
        <v>102</v>
      </c>
      <c r="F1" s="188" t="s">
        <v>103</v>
      </c>
      <c r="G1" s="189" t="s">
        <v>104</v>
      </c>
      <c r="I1" s="33" t="s">
        <v>105</v>
      </c>
      <c r="J1" s="55" t="s">
        <v>106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107</v>
      </c>
      <c r="Q1" s="33" t="s">
        <v>15</v>
      </c>
    </row>
    <row r="2" spans="1:17" ht="15.75">
      <c r="A2" s="198" t="s">
        <v>16</v>
      </c>
      <c r="B2" s="247">
        <v>617426.5</v>
      </c>
      <c r="C2" s="248">
        <v>108098</v>
      </c>
      <c r="D2" s="5">
        <v>1846549.5</v>
      </c>
      <c r="E2" s="8">
        <v>1.0134583394388281</v>
      </c>
      <c r="F2" s="6">
        <v>1683685.2</v>
      </c>
      <c r="G2" s="191">
        <v>97351.6</v>
      </c>
      <c r="I2" s="58">
        <v>1549151</v>
      </c>
      <c r="J2" s="58">
        <v>1548284</v>
      </c>
      <c r="K2" s="46">
        <v>955329.2</v>
      </c>
      <c r="L2" s="80">
        <v>167093.027</v>
      </c>
      <c r="M2" s="83">
        <v>2858983</v>
      </c>
      <c r="N2" s="87">
        <v>2631.6</v>
      </c>
      <c r="O2" s="93">
        <v>1563</v>
      </c>
      <c r="P2" s="102">
        <v>150727.86660000001</v>
      </c>
      <c r="Q2" s="102">
        <v>1082148.9612</v>
      </c>
    </row>
    <row r="3" spans="1:17" ht="15.75">
      <c r="A3" s="251" t="s">
        <v>17</v>
      </c>
      <c r="B3" s="247">
        <v>332442.8</v>
      </c>
      <c r="C3" s="248">
        <v>53450</v>
      </c>
      <c r="D3" s="5">
        <v>1515375.7</v>
      </c>
      <c r="E3" s="8">
        <v>0.41090456867179709</v>
      </c>
      <c r="F3" s="6">
        <v>1154419.3999999999</v>
      </c>
      <c r="G3" s="191">
        <v>13592.3</v>
      </c>
      <c r="I3" s="58">
        <v>1192491</v>
      </c>
      <c r="J3" s="58">
        <v>1196339</v>
      </c>
      <c r="K3" s="47">
        <v>399113.8</v>
      </c>
      <c r="L3" s="80">
        <v>63553.036</v>
      </c>
      <c r="M3" s="83">
        <v>1812903</v>
      </c>
      <c r="N3" s="87">
        <v>666.1</v>
      </c>
      <c r="O3" s="94">
        <v>577</v>
      </c>
      <c r="P3" s="102">
        <v>16260.9696</v>
      </c>
      <c r="Q3" s="102">
        <v>273425.44150000002</v>
      </c>
    </row>
    <row r="4" spans="1:17" ht="15.75">
      <c r="A4" s="199" t="s">
        <v>18</v>
      </c>
      <c r="B4" s="247">
        <v>394560.3</v>
      </c>
      <c r="C4" s="248">
        <v>66136</v>
      </c>
      <c r="D4" s="5">
        <v>1468642.8</v>
      </c>
      <c r="E4" s="8">
        <v>1.3103497014169445</v>
      </c>
      <c r="F4" s="6">
        <v>1088866.8999999999</v>
      </c>
      <c r="G4" s="191">
        <v>24962.2</v>
      </c>
      <c r="I4" s="58">
        <v>1358416</v>
      </c>
      <c r="J4" s="58">
        <v>1362110</v>
      </c>
      <c r="K4" s="47">
        <v>535493.4</v>
      </c>
      <c r="L4" s="80">
        <v>90060.479000000007</v>
      </c>
      <c r="M4" s="83">
        <v>2000453</v>
      </c>
      <c r="N4" s="87">
        <v>5496.6</v>
      </c>
      <c r="O4" s="94">
        <v>5048</v>
      </c>
      <c r="P4" s="103">
        <v>34001.258900000001</v>
      </c>
      <c r="Q4" s="102">
        <v>525640.99369999999</v>
      </c>
    </row>
    <row r="5" spans="1:17" ht="15.75">
      <c r="A5" s="199" t="s">
        <v>19</v>
      </c>
      <c r="B5" s="247">
        <v>431037</v>
      </c>
      <c r="C5" s="248">
        <v>128126</v>
      </c>
      <c r="D5" s="5">
        <v>1737961.1</v>
      </c>
      <c r="E5" s="8">
        <v>1.8242796999404096</v>
      </c>
      <c r="F5" s="6">
        <v>884375.9</v>
      </c>
      <c r="G5" s="191">
        <v>24912.5</v>
      </c>
      <c r="I5" s="58">
        <v>2324205</v>
      </c>
      <c r="J5" s="58">
        <v>2326013</v>
      </c>
      <c r="K5" s="47">
        <v>1001790.3</v>
      </c>
      <c r="L5" s="80">
        <v>298767.83299999998</v>
      </c>
      <c r="M5" s="83">
        <v>4042520</v>
      </c>
      <c r="N5" s="87">
        <v>9656.5</v>
      </c>
      <c r="O5" s="94">
        <v>10919</v>
      </c>
      <c r="P5" s="103">
        <v>57946.903299999998</v>
      </c>
      <c r="Q5" s="102">
        <v>791804.81299999997</v>
      </c>
    </row>
    <row r="6" spans="1:17" ht="15.75">
      <c r="A6" s="199" t="s">
        <v>20</v>
      </c>
      <c r="B6" s="247">
        <v>249591.6</v>
      </c>
      <c r="C6" s="248">
        <v>37967</v>
      </c>
      <c r="D6" s="5">
        <v>1142322.3999999999</v>
      </c>
      <c r="E6" s="8">
        <v>0.99284449949104192</v>
      </c>
      <c r="F6" s="6">
        <v>1358869.7</v>
      </c>
      <c r="G6" s="191">
        <v>7932.9</v>
      </c>
      <c r="I6" s="58">
        <v>997135</v>
      </c>
      <c r="J6" s="58">
        <v>1000658</v>
      </c>
      <c r="K6" s="47">
        <v>254968.9</v>
      </c>
      <c r="L6" s="80">
        <v>37419.493999999999</v>
      </c>
      <c r="M6" s="83">
        <v>1143074</v>
      </c>
      <c r="N6" s="87">
        <v>865.6</v>
      </c>
      <c r="O6" s="94">
        <v>637</v>
      </c>
      <c r="P6" s="103">
        <v>7938.1004000000003</v>
      </c>
      <c r="Q6" s="102">
        <v>173920.4681</v>
      </c>
    </row>
    <row r="7" spans="1:17" ht="15.75">
      <c r="A7" s="199" t="s">
        <v>21</v>
      </c>
      <c r="B7" s="247">
        <v>541870.1</v>
      </c>
      <c r="C7" s="248">
        <v>107608</v>
      </c>
      <c r="D7" s="5">
        <v>2284184.1</v>
      </c>
      <c r="E7" s="8">
        <v>1.6856594269755381</v>
      </c>
      <c r="F7" s="6">
        <v>955117.6</v>
      </c>
      <c r="G7" s="191">
        <v>17471.099999999999</v>
      </c>
      <c r="I7" s="58">
        <v>1002575</v>
      </c>
      <c r="J7" s="58">
        <v>1005978</v>
      </c>
      <c r="K7" s="47">
        <v>549755.80000000005</v>
      </c>
      <c r="L7" s="80">
        <v>110157.537</v>
      </c>
      <c r="M7" s="83">
        <v>2297839</v>
      </c>
      <c r="N7" s="87">
        <v>7390.7</v>
      </c>
      <c r="O7" s="94">
        <v>7738</v>
      </c>
      <c r="P7" s="103">
        <v>17575.4548</v>
      </c>
      <c r="Q7" s="102">
        <v>962659.12060000002</v>
      </c>
    </row>
    <row r="8" spans="1:17" ht="15.75">
      <c r="A8" s="199" t="s">
        <v>22</v>
      </c>
      <c r="B8" s="247">
        <v>319404.59999999998</v>
      </c>
      <c r="C8" s="248">
        <v>41229</v>
      </c>
      <c r="D8" s="5">
        <v>1457114.9</v>
      </c>
      <c r="E8" s="8">
        <v>0.96307932773905292</v>
      </c>
      <c r="F8" s="6">
        <v>1245544.6000000001</v>
      </c>
      <c r="G8" s="191">
        <v>8462.4</v>
      </c>
      <c r="I8" s="58">
        <v>633385</v>
      </c>
      <c r="J8" s="58">
        <v>635326</v>
      </c>
      <c r="K8" s="47">
        <v>203821.4</v>
      </c>
      <c r="L8" s="80">
        <v>26008.989000000001</v>
      </c>
      <c r="M8" s="83">
        <v>925743</v>
      </c>
      <c r="N8" s="87">
        <v>125.8</v>
      </c>
      <c r="O8" s="94">
        <v>101</v>
      </c>
      <c r="P8" s="103">
        <v>5376.4272000000001</v>
      </c>
      <c r="Q8" s="102">
        <v>178484.87219999998</v>
      </c>
    </row>
    <row r="9" spans="1:17" ht="15.75">
      <c r="A9" s="199" t="s">
        <v>23</v>
      </c>
      <c r="B9" s="247">
        <v>449288.6</v>
      </c>
      <c r="C9" s="248">
        <v>131075</v>
      </c>
      <c r="D9" s="5">
        <v>1442812.6</v>
      </c>
      <c r="E9" s="8">
        <v>2.1557814798443489</v>
      </c>
      <c r="F9" s="6">
        <v>1180457</v>
      </c>
      <c r="G9" s="191">
        <v>24200.5</v>
      </c>
      <c r="I9" s="58">
        <v>1104008</v>
      </c>
      <c r="J9" s="58">
        <v>1105524</v>
      </c>
      <c r="K9" s="47">
        <v>495864.4</v>
      </c>
      <c r="L9" s="80">
        <v>142668.886</v>
      </c>
      <c r="M9" s="83">
        <v>1595064</v>
      </c>
      <c r="N9" s="87">
        <v>2893.3</v>
      </c>
      <c r="O9" s="94">
        <v>2451</v>
      </c>
      <c r="P9" s="103">
        <v>26754.205999999998</v>
      </c>
      <c r="Q9" s="102">
        <v>484809.25069999998</v>
      </c>
    </row>
    <row r="10" spans="1:17" ht="15.75">
      <c r="A10" s="198" t="s">
        <v>24</v>
      </c>
      <c r="B10" s="247">
        <v>499587</v>
      </c>
      <c r="C10" s="248">
        <v>135796</v>
      </c>
      <c r="D10" s="5">
        <v>1846404</v>
      </c>
      <c r="E10" s="8">
        <v>0.57049020907149639</v>
      </c>
      <c r="F10" s="6">
        <v>1587091.2</v>
      </c>
      <c r="G10" s="191">
        <v>49307.9</v>
      </c>
      <c r="I10" s="58">
        <v>1139371</v>
      </c>
      <c r="J10" s="58">
        <v>1141703</v>
      </c>
      <c r="K10" s="47">
        <v>570022.9</v>
      </c>
      <c r="L10" s="80">
        <v>155038.15599999999</v>
      </c>
      <c r="M10" s="83">
        <v>2108045</v>
      </c>
      <c r="N10" s="87">
        <v>922.1</v>
      </c>
      <c r="O10" s="94">
        <v>581</v>
      </c>
      <c r="P10" s="103">
        <v>56294.991799999996</v>
      </c>
      <c r="Q10" s="102">
        <v>806226.15099999995</v>
      </c>
    </row>
    <row r="11" spans="1:17" ht="15.75">
      <c r="A11" s="200" t="s">
        <v>25</v>
      </c>
      <c r="B11" s="247">
        <v>670800.30000000005</v>
      </c>
      <c r="C11" s="248">
        <v>136669</v>
      </c>
      <c r="D11" s="5">
        <v>3108862.4</v>
      </c>
      <c r="E11" s="8">
        <v>4.3090092750319435</v>
      </c>
      <c r="F11" s="6">
        <v>1475055.4</v>
      </c>
      <c r="G11" s="191">
        <v>39225.699999999997</v>
      </c>
      <c r="I11" s="58">
        <v>7690863</v>
      </c>
      <c r="J11" s="58">
        <v>7645255</v>
      </c>
      <c r="K11" s="47">
        <v>5196136.4000000004</v>
      </c>
      <c r="L11" s="80">
        <v>1090731.5619999999</v>
      </c>
      <c r="M11" s="83">
        <v>23768046</v>
      </c>
      <c r="N11" s="87">
        <v>121838.1</v>
      </c>
      <c r="O11" s="94">
        <v>82599</v>
      </c>
      <c r="P11" s="103">
        <v>299890.31689999998</v>
      </c>
      <c r="Q11" s="102">
        <v>5134126.5533999996</v>
      </c>
    </row>
    <row r="12" spans="1:17" ht="15.75">
      <c r="A12" s="199" t="s">
        <v>26</v>
      </c>
      <c r="B12" s="247">
        <v>360731.6</v>
      </c>
      <c r="C12" s="248">
        <v>75870</v>
      </c>
      <c r="D12" s="5">
        <v>1510868.5</v>
      </c>
      <c r="E12" s="8">
        <v>0.98159776850107294</v>
      </c>
      <c r="F12" s="6">
        <v>941811.4</v>
      </c>
      <c r="G12" s="191">
        <v>8865</v>
      </c>
      <c r="I12" s="58">
        <v>733498</v>
      </c>
      <c r="J12" s="58">
        <v>736483</v>
      </c>
      <c r="K12" s="47">
        <v>266655.59999999998</v>
      </c>
      <c r="L12" s="80">
        <v>55901.936000000002</v>
      </c>
      <c r="M12" s="83">
        <v>1112729</v>
      </c>
      <c r="N12" s="87">
        <v>759.1</v>
      </c>
      <c r="O12" s="94">
        <v>806</v>
      </c>
      <c r="P12" s="103">
        <v>6528.8890000000001</v>
      </c>
      <c r="Q12" s="102">
        <v>1200082.0146999999</v>
      </c>
    </row>
    <row r="13" spans="1:17" ht="15.75">
      <c r="A13" s="199" t="s">
        <v>27</v>
      </c>
      <c r="B13" s="247">
        <v>392304.4</v>
      </c>
      <c r="C13" s="248">
        <v>62251</v>
      </c>
      <c r="D13" s="5">
        <v>2040914.4</v>
      </c>
      <c r="E13" s="8">
        <v>1.1814073537647665</v>
      </c>
      <c r="F13" s="6">
        <v>817032.3</v>
      </c>
      <c r="G13" s="191">
        <v>25621.200000000001</v>
      </c>
      <c r="I13" s="58">
        <v>1108847</v>
      </c>
      <c r="J13" s="58">
        <v>1111492</v>
      </c>
      <c r="K13" s="47">
        <v>436417.7</v>
      </c>
      <c r="L13" s="80">
        <v>69044.153000000006</v>
      </c>
      <c r="M13" s="83">
        <v>2268460</v>
      </c>
      <c r="N13" s="87">
        <v>2048.3000000000002</v>
      </c>
      <c r="O13" s="94">
        <v>2507</v>
      </c>
      <c r="P13" s="103">
        <v>28477.83</v>
      </c>
      <c r="Q13" s="102">
        <v>292645.21419999999</v>
      </c>
    </row>
    <row r="14" spans="1:17" ht="15.75">
      <c r="A14" s="198" t="s">
        <v>28</v>
      </c>
      <c r="B14" s="247">
        <v>370820.2</v>
      </c>
      <c r="C14" s="248">
        <v>73893</v>
      </c>
      <c r="D14" s="5">
        <v>1133115.8999999999</v>
      </c>
      <c r="E14" s="8">
        <v>0.38507245245157445</v>
      </c>
      <c r="F14" s="6">
        <v>1681081.1</v>
      </c>
      <c r="G14" s="191">
        <v>16217.7</v>
      </c>
      <c r="I14" s="58">
        <v>934889</v>
      </c>
      <c r="J14" s="58">
        <v>938626</v>
      </c>
      <c r="K14" s="47">
        <v>349237.6</v>
      </c>
      <c r="L14" s="80">
        <v>70524.705000000002</v>
      </c>
      <c r="M14" s="83">
        <v>1063572</v>
      </c>
      <c r="N14" s="87">
        <v>1492.8</v>
      </c>
      <c r="O14" s="94">
        <v>888</v>
      </c>
      <c r="P14" s="103">
        <v>15222.445300000001</v>
      </c>
      <c r="Q14" s="102">
        <v>291351.24089999998</v>
      </c>
    </row>
    <row r="15" spans="1:17" ht="15.75">
      <c r="A15" s="199" t="s">
        <v>29</v>
      </c>
      <c r="B15" s="247">
        <v>350323.20000000001</v>
      </c>
      <c r="C15" s="248">
        <v>119225</v>
      </c>
      <c r="D15" s="5">
        <v>1550092.6</v>
      </c>
      <c r="E15" s="8">
        <v>0.79463778423200238</v>
      </c>
      <c r="F15" s="6">
        <v>1074806.6000000001</v>
      </c>
      <c r="G15" s="191">
        <v>15820</v>
      </c>
      <c r="I15" s="58">
        <v>1006748</v>
      </c>
      <c r="J15" s="58">
        <v>1011357</v>
      </c>
      <c r="K15" s="47">
        <v>353745.5</v>
      </c>
      <c r="L15" s="80">
        <v>90718.856</v>
      </c>
      <c r="M15" s="83">
        <v>1567697</v>
      </c>
      <c r="N15" s="87">
        <v>972.7</v>
      </c>
      <c r="O15" s="94">
        <v>905</v>
      </c>
      <c r="P15" s="103">
        <v>15999.683300000001</v>
      </c>
      <c r="Q15" s="102">
        <v>237501.35130000001</v>
      </c>
    </row>
    <row r="16" spans="1:17" ht="15.75">
      <c r="A16" s="199" t="s">
        <v>30</v>
      </c>
      <c r="B16" s="247">
        <v>383528.8</v>
      </c>
      <c r="C16" s="248">
        <v>68183</v>
      </c>
      <c r="D16" s="5">
        <v>2076679.4</v>
      </c>
      <c r="E16" s="8">
        <v>1.0552381466209766</v>
      </c>
      <c r="F16" s="6">
        <v>1342144.2</v>
      </c>
      <c r="G16" s="191">
        <v>19214.599999999999</v>
      </c>
      <c r="I16" s="58">
        <v>1260379</v>
      </c>
      <c r="J16" s="58">
        <v>1265007</v>
      </c>
      <c r="K16" s="47">
        <v>488367.5</v>
      </c>
      <c r="L16" s="80">
        <v>88348.153999999995</v>
      </c>
      <c r="M16" s="83">
        <v>2627014</v>
      </c>
      <c r="N16" s="87">
        <v>4894.8</v>
      </c>
      <c r="O16" s="94">
        <v>3647</v>
      </c>
      <c r="P16" s="103">
        <v>24306.590399999997</v>
      </c>
      <c r="Q16" s="102">
        <v>430826.42830000003</v>
      </c>
    </row>
    <row r="17" spans="1:17" ht="15.75">
      <c r="A17" s="198" t="s">
        <v>31</v>
      </c>
      <c r="B17" s="247">
        <v>462903.4</v>
      </c>
      <c r="C17" s="248">
        <v>120698</v>
      </c>
      <c r="D17" s="5">
        <v>1750761.3</v>
      </c>
      <c r="E17" s="8">
        <v>0.8253036742383163</v>
      </c>
      <c r="F17" s="6">
        <v>1858810.3</v>
      </c>
      <c r="G17" s="191">
        <v>45548.7</v>
      </c>
      <c r="I17" s="58">
        <v>1466127</v>
      </c>
      <c r="J17" s="58">
        <v>1472472</v>
      </c>
      <c r="K17" s="47">
        <v>676822.6</v>
      </c>
      <c r="L17" s="80">
        <v>177724.44500000001</v>
      </c>
      <c r="M17" s="83">
        <v>2577947</v>
      </c>
      <c r="N17" s="87">
        <v>8281</v>
      </c>
      <c r="O17" s="94">
        <v>4455</v>
      </c>
      <c r="P17" s="103">
        <v>67069.223599999998</v>
      </c>
      <c r="Q17" s="102">
        <v>820993.50890000002</v>
      </c>
    </row>
    <row r="18" spans="1:17" ht="15.75">
      <c r="A18" s="199" t="s">
        <v>32</v>
      </c>
      <c r="B18" s="247">
        <v>482944.9</v>
      </c>
      <c r="C18" s="248">
        <v>71702</v>
      </c>
      <c r="D18" s="5">
        <v>2067267.8</v>
      </c>
      <c r="E18" s="8">
        <v>1.2366472021056512</v>
      </c>
      <c r="F18" s="6">
        <v>1166829.6000000001</v>
      </c>
      <c r="G18" s="191">
        <v>23472.6</v>
      </c>
      <c r="I18" s="58">
        <v>1253389</v>
      </c>
      <c r="J18" s="58">
        <v>1256501</v>
      </c>
      <c r="K18" s="47">
        <v>609150.80000000005</v>
      </c>
      <c r="L18" s="80">
        <v>90977.506999999998</v>
      </c>
      <c r="M18" s="83">
        <v>2597524</v>
      </c>
      <c r="N18" s="91">
        <v>7162</v>
      </c>
      <c r="O18" s="94">
        <v>6138</v>
      </c>
      <c r="P18" s="103">
        <v>29493.301199999998</v>
      </c>
      <c r="Q18" s="102">
        <v>488567.20850000001</v>
      </c>
    </row>
    <row r="19" spans="1:17" ht="15.75">
      <c r="A19" s="200" t="s">
        <v>33</v>
      </c>
      <c r="B19" s="247">
        <v>1555586.6</v>
      </c>
      <c r="C19" s="248">
        <v>225904</v>
      </c>
      <c r="D19" s="5">
        <v>5537401.5</v>
      </c>
      <c r="E19" s="8">
        <v>4.1788665301738535</v>
      </c>
      <c r="F19" s="6">
        <v>1892960</v>
      </c>
      <c r="G19" s="191">
        <v>44739.5</v>
      </c>
      <c r="I19" s="58">
        <v>12678079</v>
      </c>
      <c r="J19" s="58">
        <v>12646679</v>
      </c>
      <c r="K19" s="47">
        <v>19797064.300000001</v>
      </c>
      <c r="L19" s="80">
        <v>3268623.1680000001</v>
      </c>
      <c r="M19" s="83">
        <v>70029739</v>
      </c>
      <c r="N19" s="88">
        <v>398462.4</v>
      </c>
      <c r="O19" s="94">
        <v>210497</v>
      </c>
      <c r="P19" s="102">
        <v>565805.8848</v>
      </c>
      <c r="Q19" s="102">
        <v>14333195.6949</v>
      </c>
    </row>
    <row r="20" spans="1:17" ht="15.75">
      <c r="A20" s="199" t="s">
        <v>34</v>
      </c>
      <c r="B20" s="247">
        <v>527845.9</v>
      </c>
      <c r="C20" s="248">
        <v>78173</v>
      </c>
      <c r="D20" s="5">
        <v>1928037.9</v>
      </c>
      <c r="E20" s="8">
        <v>0.70025274238515856</v>
      </c>
      <c r="F20" s="6">
        <v>1028692.7</v>
      </c>
      <c r="G20" s="191">
        <v>9284</v>
      </c>
      <c r="I20" s="58">
        <v>614064</v>
      </c>
      <c r="J20" s="58">
        <v>616060</v>
      </c>
      <c r="K20" s="47">
        <v>319050</v>
      </c>
      <c r="L20" s="80">
        <v>48259.764000000003</v>
      </c>
      <c r="M20" s="83">
        <v>1187787</v>
      </c>
      <c r="N20" s="87">
        <v>1211.8</v>
      </c>
      <c r="O20" s="93">
        <v>1178</v>
      </c>
      <c r="P20" s="104">
        <v>5719.4654</v>
      </c>
      <c r="Q20" s="102">
        <v>254682.1697</v>
      </c>
    </row>
    <row r="21" spans="1:17" ht="15.75">
      <c r="A21" s="198" t="s">
        <v>35</v>
      </c>
      <c r="B21" s="247">
        <v>873159</v>
      </c>
      <c r="C21" s="248">
        <v>138886</v>
      </c>
      <c r="D21" s="5">
        <v>5017696.5999999996</v>
      </c>
      <c r="E21" s="8">
        <v>0.53627602614589387</v>
      </c>
      <c r="F21" s="6">
        <v>1350241.9</v>
      </c>
      <c r="G21" s="191">
        <v>18998</v>
      </c>
      <c r="I21" s="58">
        <v>820473</v>
      </c>
      <c r="J21" s="58">
        <v>825354</v>
      </c>
      <c r="K21" s="47">
        <v>718138.7</v>
      </c>
      <c r="L21" s="80">
        <v>121578.33900000001</v>
      </c>
      <c r="M21" s="83">
        <v>4141376</v>
      </c>
      <c r="N21" s="87">
        <v>1953.8</v>
      </c>
      <c r="O21" s="94">
        <v>1447</v>
      </c>
      <c r="P21" s="102">
        <v>15680.1268</v>
      </c>
      <c r="Q21" s="102">
        <v>997267.87489999994</v>
      </c>
    </row>
    <row r="22" spans="1:17" ht="16.5">
      <c r="A22" s="201" t="s">
        <v>36</v>
      </c>
      <c r="B22" s="247">
        <v>780623.9</v>
      </c>
      <c r="C22" s="248">
        <v>166383</v>
      </c>
      <c r="D22" s="5">
        <v>2952585.5</v>
      </c>
      <c r="E22" s="8">
        <v>0.69509517964690926</v>
      </c>
      <c r="F22" s="6">
        <v>1479233.9</v>
      </c>
      <c r="G22" s="191">
        <v>11478.8</v>
      </c>
      <c r="I22" s="58">
        <v>1136535</v>
      </c>
      <c r="J22" s="58">
        <v>1140327</v>
      </c>
      <c r="K22" s="47">
        <v>889974.4</v>
      </c>
      <c r="L22" s="80">
        <v>193157.46</v>
      </c>
      <c r="M22" s="83">
        <v>3366913</v>
      </c>
      <c r="N22" s="87">
        <v>1467.4</v>
      </c>
      <c r="O22" s="94">
        <v>992</v>
      </c>
      <c r="P22" s="102">
        <v>13089.5929</v>
      </c>
      <c r="Q22" s="102">
        <v>737999.60010000004</v>
      </c>
    </row>
    <row r="23" spans="1:17" ht="16.5">
      <c r="A23" s="252" t="s">
        <v>108</v>
      </c>
      <c r="B23" s="247">
        <v>7530484.7000000002</v>
      </c>
      <c r="C23" s="248">
        <v>2176292</v>
      </c>
      <c r="D23" s="5">
        <v>24548373.899999999</v>
      </c>
      <c r="E23" s="8">
        <v>0</v>
      </c>
      <c r="F23" s="6">
        <v>1500000</v>
      </c>
      <c r="G23" s="191">
        <v>345.7</v>
      </c>
      <c r="I23" s="59">
        <v>44111</v>
      </c>
      <c r="J23" s="59">
        <v>43970</v>
      </c>
      <c r="K23" s="47">
        <v>330999</v>
      </c>
      <c r="L23" s="80">
        <v>97035.278999999995</v>
      </c>
      <c r="M23" s="83">
        <v>1079392</v>
      </c>
      <c r="N23" s="87">
        <v>31.5</v>
      </c>
      <c r="O23" s="95">
        <v>21</v>
      </c>
      <c r="P23" s="102">
        <v>15.1912</v>
      </c>
      <c r="Q23" s="102">
        <v>405790.27830000001</v>
      </c>
    </row>
    <row r="24" spans="1:17" ht="33.75">
      <c r="A24" s="252" t="s">
        <v>109</v>
      </c>
      <c r="B24" s="247">
        <v>509917</v>
      </c>
      <c r="C24" s="248">
        <v>85775</v>
      </c>
      <c r="D24" s="5">
        <v>2086474.6</v>
      </c>
      <c r="E24" s="8">
        <v>0.72316243509846001</v>
      </c>
      <c r="F24" s="6">
        <v>1478784.8</v>
      </c>
      <c r="G24" s="191">
        <v>11925.3</v>
      </c>
      <c r="I24" s="59">
        <v>1092424</v>
      </c>
      <c r="J24" s="59">
        <v>1096357</v>
      </c>
      <c r="K24" s="47">
        <v>558975.4</v>
      </c>
      <c r="L24" s="80">
        <v>96122.180999999997</v>
      </c>
      <c r="M24" s="83">
        <v>2287521</v>
      </c>
      <c r="N24" s="87">
        <v>1435.9</v>
      </c>
      <c r="O24" s="96">
        <v>971</v>
      </c>
      <c r="P24" s="102">
        <v>13074.401699999999</v>
      </c>
      <c r="Q24" s="105">
        <v>332209.32180000003</v>
      </c>
    </row>
    <row r="25" spans="1:17" ht="15.75">
      <c r="A25" s="198" t="s">
        <v>37</v>
      </c>
      <c r="B25" s="247">
        <v>541318.69999999995</v>
      </c>
      <c r="C25" s="248">
        <v>169345</v>
      </c>
      <c r="D25" s="5">
        <v>2426100.7999999998</v>
      </c>
      <c r="E25" s="8">
        <v>0.60321686939062169</v>
      </c>
      <c r="F25" s="6">
        <v>1198805.5</v>
      </c>
      <c r="G25" s="191">
        <v>20048.8</v>
      </c>
      <c r="I25" s="58">
        <v>1160445</v>
      </c>
      <c r="J25" s="58">
        <v>1164079</v>
      </c>
      <c r="K25" s="47">
        <v>632759.5</v>
      </c>
      <c r="L25" s="80">
        <v>199288.375</v>
      </c>
      <c r="M25" s="83">
        <v>2824173</v>
      </c>
      <c r="N25" s="87">
        <v>702.5</v>
      </c>
      <c r="O25" s="93">
        <v>586</v>
      </c>
      <c r="P25" s="102">
        <v>23338.4375</v>
      </c>
      <c r="Q25" s="102">
        <v>837107.86320000002</v>
      </c>
    </row>
    <row r="26" spans="1:17" ht="15.75">
      <c r="A26" s="199" t="s">
        <v>38</v>
      </c>
      <c r="B26" s="247">
        <v>515933</v>
      </c>
      <c r="C26" s="248">
        <v>102286</v>
      </c>
      <c r="D26" s="5">
        <v>2099276.4</v>
      </c>
      <c r="E26" s="8">
        <v>0.68147340475964735</v>
      </c>
      <c r="F26" s="6">
        <v>1394464.3</v>
      </c>
      <c r="G26" s="191">
        <v>1186.5</v>
      </c>
      <c r="I26" s="58">
        <v>1012512</v>
      </c>
      <c r="J26" s="58">
        <v>1007349</v>
      </c>
      <c r="K26" s="47">
        <v>520951.2</v>
      </c>
      <c r="L26" s="80">
        <v>101407.807</v>
      </c>
      <c r="M26" s="83">
        <v>2114704</v>
      </c>
      <c r="N26" s="87">
        <v>1561.8</v>
      </c>
      <c r="O26" s="94">
        <v>1120</v>
      </c>
      <c r="P26" s="102">
        <v>1195.2181</v>
      </c>
      <c r="Q26" s="102">
        <v>714823.05</v>
      </c>
    </row>
    <row r="27" spans="1:17" ht="15.75">
      <c r="A27" s="198" t="s">
        <v>39</v>
      </c>
      <c r="B27" s="247">
        <v>657679.69999999995</v>
      </c>
      <c r="C27" s="248">
        <v>225110</v>
      </c>
      <c r="D27" s="5">
        <v>2746067.1</v>
      </c>
      <c r="E27" s="8">
        <v>0.35716722676174067</v>
      </c>
      <c r="F27" s="6">
        <v>1205499.6000000001</v>
      </c>
      <c r="G27" s="191">
        <v>15605.7</v>
      </c>
      <c r="I27" s="58">
        <v>1875872</v>
      </c>
      <c r="J27" s="58">
        <v>1861870</v>
      </c>
      <c r="K27" s="47">
        <v>1223679.6000000001</v>
      </c>
      <c r="L27" s="80">
        <v>420872.21899999998</v>
      </c>
      <c r="M27" s="83">
        <v>5112820</v>
      </c>
      <c r="N27" s="87">
        <v>8614.5</v>
      </c>
      <c r="O27" s="94">
        <v>7146</v>
      </c>
      <c r="P27" s="102">
        <v>29055.6999</v>
      </c>
      <c r="Q27" s="102">
        <v>1485488.0416999999</v>
      </c>
    </row>
    <row r="28" spans="1:17" ht="15.75">
      <c r="A28" s="198" t="s">
        <v>40</v>
      </c>
      <c r="B28" s="247">
        <v>828365.9</v>
      </c>
      <c r="C28" s="248">
        <v>230098</v>
      </c>
      <c r="D28" s="5">
        <v>3412622</v>
      </c>
      <c r="E28" s="8">
        <v>0.36417391867321997</v>
      </c>
      <c r="F28" s="6">
        <v>1365056.7</v>
      </c>
      <c r="G28" s="191">
        <v>35858.800000000003</v>
      </c>
      <c r="I28" s="58">
        <v>741404</v>
      </c>
      <c r="J28" s="58">
        <v>744730</v>
      </c>
      <c r="K28" s="47">
        <v>616504.1</v>
      </c>
      <c r="L28" s="80">
        <v>170855.52499999999</v>
      </c>
      <c r="M28" s="83">
        <v>2541482</v>
      </c>
      <c r="N28" s="87">
        <v>2769.7</v>
      </c>
      <c r="O28" s="94">
        <v>2029</v>
      </c>
      <c r="P28" s="102">
        <v>26705.091</v>
      </c>
      <c r="Q28" s="102">
        <v>565172.23400000005</v>
      </c>
    </row>
    <row r="29" spans="1:17" ht="15.75">
      <c r="A29" s="199" t="s">
        <v>41</v>
      </c>
      <c r="B29" s="247">
        <v>457123.3</v>
      </c>
      <c r="C29" s="248">
        <v>74753</v>
      </c>
      <c r="D29" s="5">
        <v>2229362.5</v>
      </c>
      <c r="E29" s="8">
        <v>0.93879713264532916</v>
      </c>
      <c r="F29" s="6">
        <v>1190572.2</v>
      </c>
      <c r="G29" s="191">
        <v>4189.8</v>
      </c>
      <c r="I29" s="58">
        <v>596508</v>
      </c>
      <c r="J29" s="58">
        <v>598402</v>
      </c>
      <c r="K29" s="47">
        <v>273808</v>
      </c>
      <c r="L29" s="80">
        <v>49827.796000000002</v>
      </c>
      <c r="M29" s="83">
        <v>1334055</v>
      </c>
      <c r="N29" s="87">
        <v>1831.1</v>
      </c>
      <c r="O29" s="94">
        <v>1538</v>
      </c>
      <c r="P29" s="102">
        <v>2507.2413999999999</v>
      </c>
      <c r="Q29" s="102">
        <v>224571.62519999998</v>
      </c>
    </row>
    <row r="30" spans="1:17" ht="15.75">
      <c r="A30" s="199" t="s">
        <v>42</v>
      </c>
      <c r="B30" s="247">
        <v>313959.2</v>
      </c>
      <c r="C30" s="248">
        <v>53359</v>
      </c>
      <c r="D30" s="5">
        <v>1302874.8999999999</v>
      </c>
      <c r="E30" s="8">
        <v>0.8464898620860386</v>
      </c>
      <c r="F30" s="6">
        <v>1293670.8999999999</v>
      </c>
      <c r="G30" s="191">
        <v>4203.8</v>
      </c>
      <c r="I30" s="58">
        <v>626115</v>
      </c>
      <c r="J30" s="58">
        <v>627883</v>
      </c>
      <c r="K30" s="47">
        <v>196625.3</v>
      </c>
      <c r="L30" s="80">
        <v>33623.250999999997</v>
      </c>
      <c r="M30" s="83">
        <v>818053</v>
      </c>
      <c r="N30" s="87">
        <v>204.4</v>
      </c>
      <c r="O30" s="94">
        <v>158</v>
      </c>
      <c r="P30" s="102">
        <v>2639.4762999999998</v>
      </c>
      <c r="Q30" s="102">
        <v>296456.71649999998</v>
      </c>
    </row>
    <row r="31" spans="1:17" ht="15.75">
      <c r="A31" s="200" t="s">
        <v>43</v>
      </c>
      <c r="B31" s="247">
        <v>950587.3</v>
      </c>
      <c r="C31" s="248">
        <v>128125</v>
      </c>
      <c r="D31" s="5">
        <v>3822035.2</v>
      </c>
      <c r="E31" s="8">
        <v>5.8910009218119672</v>
      </c>
      <c r="F31" s="6">
        <v>1925499.8</v>
      </c>
      <c r="G31" s="191">
        <v>87510.7</v>
      </c>
      <c r="I31" s="60">
        <v>5398064</v>
      </c>
      <c r="J31" s="60">
        <v>5390977</v>
      </c>
      <c r="K31" s="47">
        <v>5186129.3</v>
      </c>
      <c r="L31" s="80">
        <v>744094.79799999995</v>
      </c>
      <c r="M31" s="83">
        <v>20604504</v>
      </c>
      <c r="N31" s="87">
        <v>144851.5</v>
      </c>
      <c r="O31" s="94">
        <v>75228</v>
      </c>
      <c r="P31" s="102">
        <v>471768.40889999998</v>
      </c>
      <c r="Q31" s="102">
        <v>4476921.1576999994</v>
      </c>
    </row>
    <row r="32" spans="1:17" ht="15.75">
      <c r="A32" s="199" t="s">
        <v>44</v>
      </c>
      <c r="B32" s="247">
        <v>288147.8</v>
      </c>
      <c r="C32" s="248">
        <v>92350</v>
      </c>
      <c r="D32" s="5">
        <v>1000357.4</v>
      </c>
      <c r="E32" s="8">
        <v>0.25913001416577408</v>
      </c>
      <c r="F32" s="6">
        <v>748913</v>
      </c>
      <c r="G32" s="191">
        <v>15828.8</v>
      </c>
      <c r="I32" s="58">
        <v>463088</v>
      </c>
      <c r="J32" s="58">
        <v>458916</v>
      </c>
      <c r="K32" s="47">
        <v>131125.79999999999</v>
      </c>
      <c r="L32" s="80">
        <v>43352.597000000002</v>
      </c>
      <c r="M32" s="83">
        <v>459080</v>
      </c>
      <c r="N32" s="87">
        <v>206.7</v>
      </c>
      <c r="O32" s="94">
        <v>276</v>
      </c>
      <c r="P32" s="102">
        <v>7264.1084000000001</v>
      </c>
      <c r="Q32" s="102">
        <v>65538.951799999995</v>
      </c>
    </row>
    <row r="33" spans="1:17" ht="15.75">
      <c r="A33" s="199" t="s">
        <v>45</v>
      </c>
      <c r="B33" s="247">
        <v>327149.3</v>
      </c>
      <c r="C33" s="248">
        <v>58975</v>
      </c>
      <c r="D33" s="5">
        <v>1225564.7</v>
      </c>
      <c r="E33" s="8">
        <v>0.84828590923340774</v>
      </c>
      <c r="F33" s="6">
        <v>608724.80000000005</v>
      </c>
      <c r="G33" s="191">
        <v>559.4</v>
      </c>
      <c r="I33" s="58">
        <v>271135</v>
      </c>
      <c r="J33" s="58">
        <v>271891</v>
      </c>
      <c r="K33" s="47">
        <v>88986.9</v>
      </c>
      <c r="L33" s="80">
        <v>15850.483</v>
      </c>
      <c r="M33" s="83">
        <v>333220</v>
      </c>
      <c r="N33" s="87">
        <v>90.7</v>
      </c>
      <c r="O33" s="94">
        <v>149</v>
      </c>
      <c r="P33" s="102">
        <v>152.08089999999999</v>
      </c>
      <c r="Q33" s="102">
        <v>9718.8509000000013</v>
      </c>
    </row>
    <row r="34" spans="1:17" ht="15.75">
      <c r="A34" s="202" t="s">
        <v>46</v>
      </c>
      <c r="B34" s="247">
        <v>245411.7</v>
      </c>
      <c r="C34" s="248">
        <v>104497</v>
      </c>
      <c r="D34" s="5">
        <v>1484663.4</v>
      </c>
      <c r="E34" s="8">
        <v>0.30324862936847952</v>
      </c>
      <c r="F34" s="6">
        <v>690709</v>
      </c>
      <c r="G34" s="191">
        <v>101.7</v>
      </c>
      <c r="I34" s="58">
        <v>1912622</v>
      </c>
      <c r="J34" s="58">
        <v>1912220</v>
      </c>
      <c r="K34" s="47">
        <v>475525.3</v>
      </c>
      <c r="L34" s="80">
        <v>223793.25200000001</v>
      </c>
      <c r="M34" s="83">
        <v>2839003</v>
      </c>
      <c r="N34" s="87">
        <v>1412.5</v>
      </c>
      <c r="O34" s="94">
        <v>2045</v>
      </c>
      <c r="P34" s="102">
        <v>194.47879999999998</v>
      </c>
      <c r="Q34" s="102">
        <v>196461.49230000001</v>
      </c>
    </row>
    <row r="35" spans="1:17" ht="15.75">
      <c r="A35" s="199" t="s">
        <v>47</v>
      </c>
      <c r="B35" s="247">
        <v>453882</v>
      </c>
      <c r="C35" s="248">
        <v>77649</v>
      </c>
      <c r="D35" s="5">
        <v>2469585.2000000002</v>
      </c>
      <c r="E35" s="8">
        <v>0.85807992371369946</v>
      </c>
      <c r="F35" s="6">
        <v>854917.1</v>
      </c>
      <c r="G35" s="191">
        <v>16741.7</v>
      </c>
      <c r="I35" s="58">
        <v>5675462</v>
      </c>
      <c r="J35" s="58">
        <v>5661848</v>
      </c>
      <c r="K35" s="47">
        <v>2577131.1</v>
      </c>
      <c r="L35" s="80">
        <v>477635.32400000002</v>
      </c>
      <c r="M35" s="83">
        <v>13982416</v>
      </c>
      <c r="N35" s="87">
        <v>5772.4</v>
      </c>
      <c r="O35" s="94">
        <v>6752</v>
      </c>
      <c r="P35" s="102">
        <v>94788.724099999992</v>
      </c>
      <c r="Q35" s="102">
        <v>4141581.571</v>
      </c>
    </row>
    <row r="36" spans="1:17" ht="15.75">
      <c r="A36" s="199" t="s">
        <v>48</v>
      </c>
      <c r="B36" s="247">
        <v>596388.19999999995</v>
      </c>
      <c r="C36" s="248">
        <v>94718</v>
      </c>
      <c r="D36" s="5">
        <v>2050651.3</v>
      </c>
      <c r="E36" s="8">
        <v>0.68603335514057717</v>
      </c>
      <c r="F36" s="6">
        <v>975783.1</v>
      </c>
      <c r="G36" s="191">
        <v>1316.6</v>
      </c>
      <c r="I36" s="58">
        <v>1005782</v>
      </c>
      <c r="J36" s="58">
        <v>1009924</v>
      </c>
      <c r="K36" s="47">
        <v>601811.19999999995</v>
      </c>
      <c r="L36" s="80">
        <v>104280.231</v>
      </c>
      <c r="M36" s="83">
        <v>2071002</v>
      </c>
      <c r="N36" s="87">
        <v>809.9</v>
      </c>
      <c r="O36" s="94">
        <v>830</v>
      </c>
      <c r="P36" s="102">
        <v>1329.7139999999999</v>
      </c>
      <c r="Q36" s="102">
        <v>488582.17539999995</v>
      </c>
    </row>
    <row r="37" spans="1:17" ht="15.75">
      <c r="A37" s="199" t="s">
        <v>49</v>
      </c>
      <c r="B37" s="247">
        <v>384677.3</v>
      </c>
      <c r="C37" s="248">
        <v>79819</v>
      </c>
      <c r="D37" s="5">
        <v>1048539.3</v>
      </c>
      <c r="E37" s="8">
        <v>1.1119871410931035</v>
      </c>
      <c r="F37" s="6">
        <v>1040731.4</v>
      </c>
      <c r="G37" s="191">
        <v>11738</v>
      </c>
      <c r="I37" s="58">
        <v>2491036</v>
      </c>
      <c r="J37" s="58">
        <v>2499272</v>
      </c>
      <c r="K37" s="47">
        <v>963214.4</v>
      </c>
      <c r="L37" s="80">
        <v>186267.54</v>
      </c>
      <c r="M37" s="83">
        <v>2620585</v>
      </c>
      <c r="N37" s="87">
        <v>3727.9</v>
      </c>
      <c r="O37" s="94">
        <v>3582</v>
      </c>
      <c r="P37" s="102">
        <v>29336.522199999999</v>
      </c>
      <c r="Q37" s="102">
        <v>1080047.2764999999</v>
      </c>
    </row>
    <row r="38" spans="1:17" ht="15.75">
      <c r="A38" s="199" t="s">
        <v>50</v>
      </c>
      <c r="B38" s="247">
        <v>389933.4</v>
      </c>
      <c r="C38" s="248">
        <v>67373</v>
      </c>
      <c r="D38" s="5">
        <v>1626403.5</v>
      </c>
      <c r="E38" s="8">
        <v>1.2816172962115346</v>
      </c>
      <c r="F38" s="6">
        <v>1332938</v>
      </c>
      <c r="G38" s="191">
        <v>14922.7</v>
      </c>
      <c r="I38" s="58">
        <v>4197821</v>
      </c>
      <c r="J38" s="58">
        <v>4200071</v>
      </c>
      <c r="K38" s="47">
        <v>1636017.5</v>
      </c>
      <c r="L38" s="80">
        <v>284152.29599999997</v>
      </c>
      <c r="M38" s="83">
        <v>6831010</v>
      </c>
      <c r="N38" s="87">
        <v>15960.6</v>
      </c>
      <c r="O38" s="94">
        <v>11974</v>
      </c>
      <c r="P38" s="102">
        <v>62676.178200000002</v>
      </c>
      <c r="Q38" s="102">
        <v>1271227.7736</v>
      </c>
    </row>
    <row r="39" spans="1:17" ht="15.75">
      <c r="A39" s="202" t="s">
        <v>51</v>
      </c>
      <c r="B39" s="247">
        <v>306891.7</v>
      </c>
      <c r="C39" s="248">
        <v>96427</v>
      </c>
      <c r="D39" s="5">
        <v>2153885.7999999998</v>
      </c>
      <c r="E39" s="8">
        <v>0.8460651292030511</v>
      </c>
      <c r="F39" s="6">
        <v>1070045.2</v>
      </c>
      <c r="G39" s="191">
        <v>1992</v>
      </c>
      <c r="I39" s="58">
        <v>449138</v>
      </c>
      <c r="J39" s="58">
        <v>446175</v>
      </c>
      <c r="K39" s="47">
        <v>137919.4</v>
      </c>
      <c r="L39" s="80">
        <v>42762.538</v>
      </c>
      <c r="M39" s="83">
        <v>961010</v>
      </c>
      <c r="N39" s="88">
        <v>1182.4000000000001</v>
      </c>
      <c r="O39" s="94">
        <v>1105</v>
      </c>
      <c r="P39" s="102">
        <v>888.75199999999995</v>
      </c>
      <c r="Q39" s="102">
        <v>15707.4308</v>
      </c>
    </row>
    <row r="40" spans="1:17" ht="15.75">
      <c r="A40" s="199" t="s">
        <v>52</v>
      </c>
      <c r="B40" s="247">
        <v>231886.3</v>
      </c>
      <c r="C40" s="248">
        <v>72543</v>
      </c>
      <c r="D40" s="5">
        <v>589240.80000000005</v>
      </c>
      <c r="E40" s="8">
        <v>0.27645106269717229</v>
      </c>
      <c r="F40" s="6">
        <v>721220.5</v>
      </c>
      <c r="G40" s="191">
        <v>166.1</v>
      </c>
      <c r="I40" s="58">
        <v>3110858</v>
      </c>
      <c r="J40" s="58">
        <v>3098492</v>
      </c>
      <c r="K40" s="47">
        <v>713723.6</v>
      </c>
      <c r="L40" s="80">
        <v>229489.31599999999</v>
      </c>
      <c r="M40" s="83">
        <v>1825758</v>
      </c>
      <c r="N40" s="87">
        <v>1040</v>
      </c>
      <c r="O40" s="93">
        <v>1442</v>
      </c>
      <c r="P40" s="104">
        <v>514.81640000000004</v>
      </c>
      <c r="Q40" s="102">
        <v>125766.7735</v>
      </c>
    </row>
    <row r="41" spans="1:17" ht="15.75">
      <c r="A41" s="199" t="s">
        <v>53</v>
      </c>
      <c r="B41" s="247">
        <v>145723.1</v>
      </c>
      <c r="C41" s="248">
        <v>47556</v>
      </c>
      <c r="D41" s="5">
        <v>348300.7</v>
      </c>
      <c r="E41" s="8">
        <v>1.9721493074797709E-2</v>
      </c>
      <c r="F41" s="6">
        <v>613636.4</v>
      </c>
      <c r="G41" s="191">
        <v>80.8</v>
      </c>
      <c r="I41" s="58">
        <v>507061</v>
      </c>
      <c r="J41" s="58">
        <v>502227</v>
      </c>
      <c r="K41" s="47">
        <v>73791.600000000006</v>
      </c>
      <c r="L41" s="80">
        <v>24158.307000000001</v>
      </c>
      <c r="M41" s="83">
        <v>174926</v>
      </c>
      <c r="N41" s="87">
        <v>108</v>
      </c>
      <c r="O41" s="94">
        <v>176</v>
      </c>
      <c r="P41" s="104">
        <v>40.608699999999999</v>
      </c>
      <c r="Q41" s="102">
        <v>10585.6057</v>
      </c>
    </row>
    <row r="42" spans="1:17" ht="15.75">
      <c r="A42" s="199" t="s">
        <v>54</v>
      </c>
      <c r="B42" s="247">
        <v>197218.3</v>
      </c>
      <c r="C42" s="248">
        <v>50843</v>
      </c>
      <c r="D42" s="5">
        <v>609198.80000000005</v>
      </c>
      <c r="E42" s="8">
        <v>0.69096562446018317</v>
      </c>
      <c r="F42" s="6">
        <v>787465.9</v>
      </c>
      <c r="G42" s="191">
        <v>342.1</v>
      </c>
      <c r="I42" s="58">
        <v>868350</v>
      </c>
      <c r="J42" s="58">
        <v>867285</v>
      </c>
      <c r="K42" s="47">
        <v>171544.7</v>
      </c>
      <c r="L42" s="80">
        <v>42287.082000000002</v>
      </c>
      <c r="M42" s="83">
        <v>528349</v>
      </c>
      <c r="N42" s="87">
        <v>867</v>
      </c>
      <c r="O42" s="94">
        <v>1101</v>
      </c>
      <c r="P42" s="104">
        <v>296.68379999999996</v>
      </c>
      <c r="Q42" s="102">
        <v>48046.942499999997</v>
      </c>
    </row>
    <row r="43" spans="1:17" ht="15.75">
      <c r="A43" s="199" t="s">
        <v>55</v>
      </c>
      <c r="B43" s="247">
        <v>197658.3</v>
      </c>
      <c r="C43" s="248">
        <v>48515</v>
      </c>
      <c r="D43" s="5">
        <v>806066.4</v>
      </c>
      <c r="E43" s="8">
        <v>0.10740492516024815</v>
      </c>
      <c r="F43" s="6">
        <v>827126.8</v>
      </c>
      <c r="G43" s="191">
        <v>427.9</v>
      </c>
      <c r="I43" s="58">
        <v>465528</v>
      </c>
      <c r="J43" s="58">
        <v>465546</v>
      </c>
      <c r="K43" s="47">
        <v>91430</v>
      </c>
      <c r="L43" s="80">
        <v>23828.007000000001</v>
      </c>
      <c r="M43" s="83">
        <v>375261</v>
      </c>
      <c r="N43" s="87">
        <v>515.29999999999995</v>
      </c>
      <c r="O43" s="94">
        <v>623</v>
      </c>
      <c r="P43" s="104">
        <v>199.15899999999999</v>
      </c>
      <c r="Q43" s="102">
        <v>59389.053799999994</v>
      </c>
    </row>
    <row r="44" spans="1:17" ht="15.75">
      <c r="A44" s="199" t="s">
        <v>56</v>
      </c>
      <c r="B44" s="247">
        <v>248172.2</v>
      </c>
      <c r="C44" s="248">
        <v>47035</v>
      </c>
      <c r="D44" s="5">
        <v>451803.3</v>
      </c>
      <c r="E44" s="8">
        <v>1.1336941063692083</v>
      </c>
      <c r="F44" s="6">
        <v>736234.5</v>
      </c>
      <c r="G44" s="191">
        <v>213.2</v>
      </c>
      <c r="I44" s="58">
        <v>696837</v>
      </c>
      <c r="J44" s="58">
        <v>698045</v>
      </c>
      <c r="K44" s="47">
        <v>173459.4</v>
      </c>
      <c r="L44" s="80">
        <v>33887.177000000003</v>
      </c>
      <c r="M44" s="83">
        <v>315379</v>
      </c>
      <c r="N44" s="87">
        <v>414.5</v>
      </c>
      <c r="O44" s="95">
        <v>563</v>
      </c>
      <c r="P44" s="104">
        <v>148.8245</v>
      </c>
      <c r="Q44" s="102">
        <v>38374.665799999995</v>
      </c>
    </row>
    <row r="45" spans="1:17" ht="15.75">
      <c r="A45" s="199" t="s">
        <v>57</v>
      </c>
      <c r="B45" s="247">
        <v>164617.29999999999</v>
      </c>
      <c r="C45" s="248">
        <v>56309</v>
      </c>
      <c r="D45" s="5">
        <v>589262.6</v>
      </c>
      <c r="E45" s="8">
        <v>0.15553929531231614</v>
      </c>
      <c r="F45" s="6">
        <v>1003151.9</v>
      </c>
      <c r="G45" s="191">
        <v>18.100000000000001</v>
      </c>
      <c r="I45" s="58">
        <v>1478726</v>
      </c>
      <c r="J45" s="58">
        <v>1467838</v>
      </c>
      <c r="K45" s="47">
        <v>241643.4</v>
      </c>
      <c r="L45" s="80">
        <v>79776.629000000001</v>
      </c>
      <c r="M45" s="83">
        <v>864942</v>
      </c>
      <c r="N45" s="87">
        <v>350.1</v>
      </c>
      <c r="O45" s="93">
        <v>349</v>
      </c>
      <c r="P45" s="104">
        <v>26.601900000000001</v>
      </c>
      <c r="Q45" s="102">
        <v>62768.1106</v>
      </c>
    </row>
    <row r="46" spans="1:17" ht="15.75">
      <c r="A46" s="199" t="s">
        <v>58</v>
      </c>
      <c r="B46" s="247">
        <v>295435.5</v>
      </c>
      <c r="C46" s="248">
        <v>64305</v>
      </c>
      <c r="D46" s="5">
        <v>1102428.8</v>
      </c>
      <c r="E46" s="8">
        <v>0.54216530120671014</v>
      </c>
      <c r="F46" s="6">
        <v>801364.9</v>
      </c>
      <c r="G46" s="191">
        <v>15360</v>
      </c>
      <c r="I46" s="58">
        <v>2803573</v>
      </c>
      <c r="J46" s="58">
        <v>2799408</v>
      </c>
      <c r="K46" s="47">
        <v>829223.9</v>
      </c>
      <c r="L46" s="80">
        <v>196247.46400000001</v>
      </c>
      <c r="M46" s="83">
        <v>3086148</v>
      </c>
      <c r="N46" s="87">
        <v>1996.2</v>
      </c>
      <c r="O46" s="94">
        <v>2491</v>
      </c>
      <c r="P46" s="104">
        <v>42998.816299999999</v>
      </c>
      <c r="Q46" s="102">
        <v>491910.85149999999</v>
      </c>
    </row>
    <row r="47" spans="1:17" ht="15.75">
      <c r="A47" s="198" t="s">
        <v>59</v>
      </c>
      <c r="B47" s="247">
        <v>447535.2</v>
      </c>
      <c r="C47" s="248">
        <v>79639</v>
      </c>
      <c r="D47" s="5">
        <v>1612540.3</v>
      </c>
      <c r="E47" s="8">
        <v>1.3917260647261582</v>
      </c>
      <c r="F47" s="6">
        <v>1363322.3</v>
      </c>
      <c r="G47" s="191">
        <v>37797</v>
      </c>
      <c r="I47" s="58">
        <v>4038151</v>
      </c>
      <c r="J47" s="58">
        <v>4044578</v>
      </c>
      <c r="K47" s="47">
        <v>1803321.7</v>
      </c>
      <c r="L47" s="80">
        <v>337710.76799999998</v>
      </c>
      <c r="M47" s="83">
        <v>6522045</v>
      </c>
      <c r="N47" s="87">
        <v>10299.9</v>
      </c>
      <c r="O47" s="93">
        <v>7555</v>
      </c>
      <c r="P47" s="102">
        <v>152873.1342</v>
      </c>
      <c r="Q47" s="102">
        <v>2339190.8879999998</v>
      </c>
    </row>
    <row r="48" spans="1:17" ht="15.75">
      <c r="A48" s="199" t="s">
        <v>60</v>
      </c>
      <c r="B48" s="247">
        <v>300163.40000000002</v>
      </c>
      <c r="C48" s="248">
        <v>39221</v>
      </c>
      <c r="D48" s="5">
        <v>1367819.3</v>
      </c>
      <c r="E48" s="8">
        <v>1.2510726107824797</v>
      </c>
      <c r="F48" s="6">
        <v>1268062.8</v>
      </c>
      <c r="G48" s="191">
        <v>24069</v>
      </c>
      <c r="I48" s="58">
        <v>679417</v>
      </c>
      <c r="J48" s="58">
        <v>679899</v>
      </c>
      <c r="K48" s="47">
        <v>203282.1</v>
      </c>
      <c r="L48" s="80">
        <v>27500.513999999999</v>
      </c>
      <c r="M48" s="83">
        <v>929979</v>
      </c>
      <c r="N48" s="87">
        <v>242.2</v>
      </c>
      <c r="O48" s="94">
        <v>191</v>
      </c>
      <c r="P48" s="102">
        <v>16364.5466</v>
      </c>
      <c r="Q48" s="102">
        <v>154719.432</v>
      </c>
    </row>
    <row r="49" spans="1:17" ht="15.75">
      <c r="A49" s="198" t="s">
        <v>61</v>
      </c>
      <c r="B49" s="247">
        <v>332154.8</v>
      </c>
      <c r="C49" s="248">
        <v>65825</v>
      </c>
      <c r="D49" s="5">
        <v>1347624</v>
      </c>
      <c r="E49" s="8">
        <v>0.59478838821205338</v>
      </c>
      <c r="F49" s="6">
        <v>1202106.6000000001</v>
      </c>
      <c r="G49" s="191">
        <v>80123.5</v>
      </c>
      <c r="I49" s="58">
        <v>790197</v>
      </c>
      <c r="J49" s="58">
        <v>792851</v>
      </c>
      <c r="K49" s="47">
        <v>262760.59999999998</v>
      </c>
      <c r="L49" s="80">
        <v>53072.644999999997</v>
      </c>
      <c r="M49" s="83">
        <v>1068465</v>
      </c>
      <c r="N49" s="87">
        <v>970.1</v>
      </c>
      <c r="O49" s="94">
        <v>807</v>
      </c>
      <c r="P49" s="102">
        <v>63526.036500000002</v>
      </c>
      <c r="Q49" s="102">
        <v>267386.07</v>
      </c>
    </row>
    <row r="50" spans="1:17" ht="15.75">
      <c r="A50" s="200" t="s">
        <v>62</v>
      </c>
      <c r="B50" s="247">
        <v>716745.5</v>
      </c>
      <c r="C50" s="248">
        <v>164285</v>
      </c>
      <c r="D50" s="5">
        <v>2324393.9</v>
      </c>
      <c r="E50" s="8">
        <v>1.9472759659001231</v>
      </c>
      <c r="F50" s="6">
        <v>1362201</v>
      </c>
      <c r="G50" s="191">
        <v>149375.20000000001</v>
      </c>
      <c r="I50" s="58">
        <v>3902888</v>
      </c>
      <c r="J50" s="58">
        <v>3900758</v>
      </c>
      <c r="K50" s="47">
        <v>2808753.3</v>
      </c>
      <c r="L50" s="80">
        <v>640837.13199999998</v>
      </c>
      <c r="M50" s="83">
        <v>9066898</v>
      </c>
      <c r="N50" s="87">
        <v>17997.400000000001</v>
      </c>
      <c r="O50" s="94">
        <v>13212</v>
      </c>
      <c r="P50" s="102">
        <v>582676.42150000005</v>
      </c>
      <c r="Q50" s="102">
        <v>3217426.9629000002</v>
      </c>
    </row>
    <row r="51" spans="1:17" ht="15.75">
      <c r="A51" s="198" t="s">
        <v>63</v>
      </c>
      <c r="B51" s="247">
        <v>479562.9</v>
      </c>
      <c r="C51" s="248">
        <v>66825</v>
      </c>
      <c r="D51" s="5">
        <v>1508777.6</v>
      </c>
      <c r="E51" s="8">
        <v>0.89942736457788541</v>
      </c>
      <c r="F51" s="6">
        <v>1109135.6000000001</v>
      </c>
      <c r="G51" s="191">
        <v>49394.9</v>
      </c>
      <c r="I51" s="58">
        <v>1500955</v>
      </c>
      <c r="J51" s="58">
        <v>1504172</v>
      </c>
      <c r="K51" s="47">
        <v>722846</v>
      </c>
      <c r="L51" s="80">
        <v>105780.533</v>
      </c>
      <c r="M51" s="83">
        <v>2269461</v>
      </c>
      <c r="N51" s="87">
        <v>2258.1999999999998</v>
      </c>
      <c r="O51" s="94">
        <v>2036</v>
      </c>
      <c r="P51" s="102">
        <v>74298.420099999988</v>
      </c>
      <c r="Q51" s="102">
        <v>714754.4262000001</v>
      </c>
    </row>
    <row r="52" spans="1:17" ht="15.75">
      <c r="A52" s="199" t="s">
        <v>64</v>
      </c>
      <c r="B52" s="247">
        <v>278358.90000000002</v>
      </c>
      <c r="C52" s="248">
        <v>52123</v>
      </c>
      <c r="D52" s="5">
        <v>1229367.2</v>
      </c>
      <c r="E52" s="8">
        <v>0.96073469106221121</v>
      </c>
      <c r="F52" s="6">
        <v>1397647.1</v>
      </c>
      <c r="G52" s="191">
        <v>20286.2</v>
      </c>
      <c r="I52" s="61">
        <v>1217818</v>
      </c>
      <c r="J52" s="61">
        <v>1220606</v>
      </c>
      <c r="K52" s="47">
        <v>339490.4</v>
      </c>
      <c r="L52" s="80">
        <v>65416.824000000001</v>
      </c>
      <c r="M52" s="83">
        <v>1500573</v>
      </c>
      <c r="N52" s="87">
        <v>2019.6</v>
      </c>
      <c r="O52" s="94">
        <v>1445</v>
      </c>
      <c r="P52" s="102">
        <v>24761.459899999998</v>
      </c>
      <c r="Q52" s="102">
        <v>266205.33319999999</v>
      </c>
    </row>
    <row r="53" spans="1:17" ht="15.75">
      <c r="A53" s="198" t="s">
        <v>65</v>
      </c>
      <c r="B53" s="247">
        <v>573894.30000000005</v>
      </c>
      <c r="C53" s="248">
        <v>111745</v>
      </c>
      <c r="D53" s="5">
        <v>2254594.4</v>
      </c>
      <c r="E53" s="8">
        <v>1.2388141240199133</v>
      </c>
      <c r="F53" s="6">
        <v>1800149.1</v>
      </c>
      <c r="G53" s="191">
        <v>85756.4</v>
      </c>
      <c r="I53" s="61">
        <v>2599260</v>
      </c>
      <c r="J53" s="61">
        <v>2605030</v>
      </c>
      <c r="K53" s="47">
        <v>1496401.4</v>
      </c>
      <c r="L53" s="80">
        <v>283775.71399999998</v>
      </c>
      <c r="M53" s="83">
        <v>5873286</v>
      </c>
      <c r="N53" s="87">
        <v>18105.900000000001</v>
      </c>
      <c r="O53" s="94">
        <v>10058</v>
      </c>
      <c r="P53" s="102">
        <v>223397.8964</v>
      </c>
      <c r="Q53" s="102">
        <v>1855437.5203</v>
      </c>
    </row>
    <row r="54" spans="1:17" ht="15.75">
      <c r="A54" s="198" t="s">
        <v>66</v>
      </c>
      <c r="B54" s="247">
        <v>292171.59999999998</v>
      </c>
      <c r="C54" s="248">
        <v>56031</v>
      </c>
      <c r="D54" s="5">
        <v>1194925.3</v>
      </c>
      <c r="E54" s="8">
        <v>0.68916240626995207</v>
      </c>
      <c r="F54" s="6">
        <v>2199263.2000000002</v>
      </c>
      <c r="G54" s="191">
        <v>23171.1</v>
      </c>
      <c r="I54" s="61">
        <v>1262402</v>
      </c>
      <c r="J54" s="61">
        <v>1267255</v>
      </c>
      <c r="K54" s="47">
        <v>370472.6</v>
      </c>
      <c r="L54" s="80">
        <v>72234.217000000004</v>
      </c>
      <c r="M54" s="83">
        <v>1514275</v>
      </c>
      <c r="N54" s="87">
        <v>3283.5</v>
      </c>
      <c r="O54" s="94">
        <v>1493</v>
      </c>
      <c r="P54" s="102">
        <v>29363.6702</v>
      </c>
      <c r="Q54" s="102">
        <v>298968.33199999999</v>
      </c>
    </row>
    <row r="55" spans="1:17" ht="15.75">
      <c r="A55" s="198" t="s">
        <v>67</v>
      </c>
      <c r="B55" s="247">
        <v>505460.2</v>
      </c>
      <c r="C55" s="248">
        <v>91183</v>
      </c>
      <c r="D55" s="5">
        <v>1755273.7</v>
      </c>
      <c r="E55" s="8">
        <v>1.0989882439479155</v>
      </c>
      <c r="F55" s="6">
        <v>2122202</v>
      </c>
      <c r="G55" s="191">
        <v>83035.899999999994</v>
      </c>
      <c r="I55" s="61">
        <v>3202946</v>
      </c>
      <c r="J55" s="61">
        <v>3208785</v>
      </c>
      <c r="K55" s="47">
        <v>1617171.7</v>
      </c>
      <c r="L55" s="80">
        <v>295252.21100000001</v>
      </c>
      <c r="M55" s="83">
        <v>5632296</v>
      </c>
      <c r="N55" s="87">
        <v>88551</v>
      </c>
      <c r="O55" s="94">
        <v>41726</v>
      </c>
      <c r="P55" s="102">
        <v>266444.45819999999</v>
      </c>
      <c r="Q55" s="102">
        <v>1946008.4547000001</v>
      </c>
    </row>
    <row r="56" spans="1:17" ht="15.75">
      <c r="A56" s="199" t="s">
        <v>68</v>
      </c>
      <c r="B56" s="247">
        <v>564897.9</v>
      </c>
      <c r="C56" s="248">
        <v>108028</v>
      </c>
      <c r="D56" s="5">
        <v>1636453.7</v>
      </c>
      <c r="E56" s="8">
        <v>0.37816167433636461</v>
      </c>
      <c r="F56" s="6">
        <v>1099658.3</v>
      </c>
      <c r="G56" s="191">
        <v>21257.8</v>
      </c>
      <c r="I56" s="61">
        <v>1956835</v>
      </c>
      <c r="J56" s="61">
        <v>1959921</v>
      </c>
      <c r="K56" s="47">
        <v>1106329.3</v>
      </c>
      <c r="L56" s="80">
        <v>212039.44</v>
      </c>
      <c r="M56" s="83">
        <v>3207320</v>
      </c>
      <c r="N56" s="87">
        <v>965.5</v>
      </c>
      <c r="O56" s="94">
        <v>878</v>
      </c>
      <c r="P56" s="102">
        <v>41663.7111</v>
      </c>
      <c r="Q56" s="102">
        <v>1115502.0212000001</v>
      </c>
    </row>
    <row r="57" spans="1:17" ht="15.75">
      <c r="A57" s="199" t="s">
        <v>69</v>
      </c>
      <c r="B57" s="247">
        <v>342250.5</v>
      </c>
      <c r="C57" s="248">
        <v>68931</v>
      </c>
      <c r="D57" s="5">
        <v>1450716.7</v>
      </c>
      <c r="E57" s="8">
        <v>1.0876533725297055</v>
      </c>
      <c r="F57" s="6">
        <v>767639.8</v>
      </c>
      <c r="G57" s="191">
        <v>16019.2</v>
      </c>
      <c r="I57" s="61">
        <v>1305563</v>
      </c>
      <c r="J57" s="61">
        <v>1311833</v>
      </c>
      <c r="K57" s="47">
        <v>448521.1</v>
      </c>
      <c r="L57" s="80">
        <v>89372.634999999995</v>
      </c>
      <c r="M57" s="83">
        <v>1903098</v>
      </c>
      <c r="N57" s="87">
        <v>4364.8</v>
      </c>
      <c r="O57" s="94">
        <v>5686</v>
      </c>
      <c r="P57" s="102">
        <v>21014.481</v>
      </c>
      <c r="Q57" s="102">
        <v>249111.62059999999</v>
      </c>
    </row>
    <row r="58" spans="1:17" ht="15.75">
      <c r="A58" s="198" t="s">
        <v>70</v>
      </c>
      <c r="B58" s="247">
        <v>530579.4</v>
      </c>
      <c r="C58" s="248">
        <v>90408</v>
      </c>
      <c r="D58" s="5">
        <v>1896288.4</v>
      </c>
      <c r="E58" s="8">
        <v>1.3555454073115163</v>
      </c>
      <c r="F58" s="6">
        <v>1993510.1</v>
      </c>
      <c r="G58" s="191">
        <v>51820.2</v>
      </c>
      <c r="I58" s="61">
        <v>3179532</v>
      </c>
      <c r="J58" s="61">
        <v>3181285</v>
      </c>
      <c r="K58" s="47">
        <v>1689575.4</v>
      </c>
      <c r="L58" s="80">
        <v>293732.01299999998</v>
      </c>
      <c r="M58" s="83">
        <v>6032634</v>
      </c>
      <c r="N58" s="87">
        <v>19474.599999999999</v>
      </c>
      <c r="O58" s="94">
        <v>9769</v>
      </c>
      <c r="P58" s="102">
        <v>164854.89509999999</v>
      </c>
      <c r="Q58" s="102">
        <v>1768474.1162999999</v>
      </c>
    </row>
    <row r="59" spans="1:17" ht="15.75">
      <c r="A59" s="199" t="s">
        <v>71</v>
      </c>
      <c r="B59" s="247">
        <v>333876.5</v>
      </c>
      <c r="C59" s="248">
        <v>69056</v>
      </c>
      <c r="D59" s="5">
        <v>1410072.2</v>
      </c>
      <c r="E59" s="8">
        <v>0.85057362106945189</v>
      </c>
      <c r="F59" s="6">
        <v>1158507.5</v>
      </c>
      <c r="G59" s="191">
        <v>5535.1</v>
      </c>
      <c r="I59" s="61">
        <v>2421895</v>
      </c>
      <c r="J59" s="61">
        <v>2431355</v>
      </c>
      <c r="K59" s="47">
        <v>809822.6</v>
      </c>
      <c r="L59" s="80">
        <v>162120.283</v>
      </c>
      <c r="M59" s="83">
        <v>3428386</v>
      </c>
      <c r="N59" s="87">
        <v>6209.6</v>
      </c>
      <c r="O59" s="94">
        <v>5360</v>
      </c>
      <c r="P59" s="102">
        <v>13457.747300000001</v>
      </c>
      <c r="Q59" s="102">
        <v>672315.89110000001</v>
      </c>
    </row>
    <row r="60" spans="1:17" ht="15.75">
      <c r="A60" s="198" t="s">
        <v>72</v>
      </c>
      <c r="B60" s="247">
        <v>340581.4</v>
      </c>
      <c r="C60" s="248">
        <v>58357</v>
      </c>
      <c r="D60" s="5">
        <v>1017832.9</v>
      </c>
      <c r="E60" s="8">
        <v>1.1952929850124896</v>
      </c>
      <c r="F60" s="6">
        <v>2335281</v>
      </c>
      <c r="G60" s="191">
        <v>33904.6</v>
      </c>
      <c r="I60" s="62">
        <v>1229824</v>
      </c>
      <c r="J60" s="62">
        <v>1234120</v>
      </c>
      <c r="K60" s="47">
        <v>424995.6</v>
      </c>
      <c r="L60" s="80">
        <v>79731.788</v>
      </c>
      <c r="M60" s="83">
        <v>1256128</v>
      </c>
      <c r="N60" s="87">
        <v>11510.6</v>
      </c>
      <c r="O60" s="94">
        <v>4929</v>
      </c>
      <c r="P60" s="102">
        <v>41842.426399999997</v>
      </c>
      <c r="Q60" s="102">
        <v>379810.54839999997</v>
      </c>
    </row>
    <row r="61" spans="1:17" ht="15.75">
      <c r="A61" s="202" t="s">
        <v>73</v>
      </c>
      <c r="B61" s="247">
        <v>280971.3</v>
      </c>
      <c r="C61" s="248">
        <v>48425</v>
      </c>
      <c r="D61" s="5">
        <v>1106306.8999999999</v>
      </c>
      <c r="E61" s="8">
        <v>0.5802946446057986</v>
      </c>
      <c r="F61" s="6">
        <v>552747.30000000005</v>
      </c>
      <c r="G61" s="191">
        <v>8347.2000000000007</v>
      </c>
      <c r="I61" s="61">
        <v>827166</v>
      </c>
      <c r="J61" s="61">
        <v>830934</v>
      </c>
      <c r="K61" s="47">
        <v>236825.8</v>
      </c>
      <c r="L61" s="80">
        <v>40743.332999999999</v>
      </c>
      <c r="M61" s="83">
        <v>919268</v>
      </c>
      <c r="N61" s="87">
        <v>352.1</v>
      </c>
      <c r="O61" s="94">
        <v>637</v>
      </c>
      <c r="P61" s="102">
        <v>6935.9721</v>
      </c>
      <c r="Q61" s="102">
        <v>198473.166</v>
      </c>
    </row>
    <row r="62" spans="1:17" ht="15.75">
      <c r="A62" s="203" t="s">
        <v>74</v>
      </c>
      <c r="B62" s="247">
        <v>586468.30000000005</v>
      </c>
      <c r="C62" s="248">
        <v>104423</v>
      </c>
      <c r="D62" s="5">
        <v>1841933</v>
      </c>
      <c r="E62" s="8">
        <v>1.1900671842801636</v>
      </c>
      <c r="F62" s="6">
        <v>1333795.1000000001</v>
      </c>
      <c r="G62" s="191">
        <v>38984.800000000003</v>
      </c>
      <c r="I62" s="61">
        <v>4310681</v>
      </c>
      <c r="J62" s="61">
        <v>4313190</v>
      </c>
      <c r="K62" s="47">
        <v>2535215</v>
      </c>
      <c r="L62" s="80">
        <v>392686.696</v>
      </c>
      <c r="M62" s="83">
        <v>7944607</v>
      </c>
      <c r="N62" s="87">
        <v>28017.7</v>
      </c>
      <c r="O62" s="94">
        <v>21006</v>
      </c>
      <c r="P62" s="102">
        <v>168148.74559999999</v>
      </c>
      <c r="Q62" s="102">
        <v>2685003.8218</v>
      </c>
    </row>
    <row r="63" spans="1:17" ht="15.75">
      <c r="A63" s="204" t="s">
        <v>75</v>
      </c>
      <c r="B63" s="247">
        <v>2384622.4</v>
      </c>
      <c r="C63" s="248">
        <v>567166</v>
      </c>
      <c r="D63" s="5">
        <v>8840572</v>
      </c>
      <c r="E63" s="9">
        <v>0.56967376327552832</v>
      </c>
      <c r="F63" s="6">
        <v>2458095.6</v>
      </c>
      <c r="G63" s="191">
        <v>61241.5</v>
      </c>
      <c r="I63" s="61">
        <v>3756536</v>
      </c>
      <c r="J63" s="61">
        <v>3740252</v>
      </c>
      <c r="K63" s="47">
        <v>8952460.5</v>
      </c>
      <c r="L63" s="80">
        <v>2233019.8659999999</v>
      </c>
      <c r="M63" s="83">
        <v>33065967</v>
      </c>
      <c r="N63" s="87">
        <v>18870.8</v>
      </c>
      <c r="O63" s="94">
        <v>7677</v>
      </c>
      <c r="P63" s="102">
        <v>229058.77439999999</v>
      </c>
      <c r="Q63" s="102">
        <v>10683164.2501</v>
      </c>
    </row>
    <row r="64" spans="1:17" ht="15.75">
      <c r="A64" s="253" t="s">
        <v>110</v>
      </c>
      <c r="B64" s="247">
        <v>2733622.7</v>
      </c>
      <c r="C64" s="248">
        <v>571229</v>
      </c>
      <c r="D64" s="5">
        <v>9171523.4000000004</v>
      </c>
      <c r="E64" s="10">
        <v>0.28662260640267134</v>
      </c>
      <c r="F64" s="6">
        <v>2333105.2999999998</v>
      </c>
      <c r="G64" s="191">
        <v>25858.7</v>
      </c>
      <c r="I64" s="63">
        <v>1674676</v>
      </c>
      <c r="J64" s="63">
        <v>1669236</v>
      </c>
      <c r="K64" s="47">
        <v>4558879.8</v>
      </c>
      <c r="L64" s="80">
        <v>986456.304</v>
      </c>
      <c r="M64" s="83">
        <v>15309437</v>
      </c>
      <c r="N64" s="87">
        <v>3411</v>
      </c>
      <c r="O64" s="95">
        <v>1462</v>
      </c>
      <c r="P64" s="102">
        <v>43164.158799999997</v>
      </c>
      <c r="Q64" s="107">
        <v>5753651.5231000008</v>
      </c>
    </row>
    <row r="65" spans="1:17" ht="15.75">
      <c r="A65" s="253" t="s">
        <v>111</v>
      </c>
      <c r="B65" s="247">
        <v>5710467.4000000004</v>
      </c>
      <c r="C65" s="248">
        <v>1592897</v>
      </c>
      <c r="D65" s="5">
        <v>25669059.100000001</v>
      </c>
      <c r="E65" s="10">
        <v>0.6244903057063721</v>
      </c>
      <c r="F65" s="6">
        <v>2635658.9</v>
      </c>
      <c r="G65" s="191">
        <v>26346.6</v>
      </c>
      <c r="I65" s="61">
        <v>544444</v>
      </c>
      <c r="J65" s="61">
        <v>542961</v>
      </c>
      <c r="K65" s="47">
        <v>3158827.6</v>
      </c>
      <c r="L65" s="80">
        <v>943832.98</v>
      </c>
      <c r="M65" s="83">
        <v>13937298</v>
      </c>
      <c r="N65" s="87">
        <v>340</v>
      </c>
      <c r="O65" s="96">
        <v>129</v>
      </c>
      <c r="P65" s="102">
        <v>14305.1713</v>
      </c>
      <c r="Q65" s="107">
        <v>2782046.7929000002</v>
      </c>
    </row>
    <row r="66" spans="1:17" ht="28.5">
      <c r="A66" s="253" t="s">
        <v>112</v>
      </c>
      <c r="B66" s="247">
        <v>821610.6</v>
      </c>
      <c r="C66" s="248">
        <v>198255</v>
      </c>
      <c r="D66" s="5">
        <v>2499407.4</v>
      </c>
      <c r="E66" s="8">
        <v>0.85858349334207529</v>
      </c>
      <c r="F66" s="6">
        <v>2484357.5</v>
      </c>
      <c r="G66" s="191">
        <v>112292.7</v>
      </c>
      <c r="I66" s="61">
        <v>1537416</v>
      </c>
      <c r="J66" s="61">
        <v>1528055</v>
      </c>
      <c r="K66" s="47">
        <v>1234753.1000000001</v>
      </c>
      <c r="L66" s="80">
        <v>302730.58199999999</v>
      </c>
      <c r="M66" s="83">
        <v>3819232</v>
      </c>
      <c r="N66" s="87">
        <v>15119.8</v>
      </c>
      <c r="O66" s="96">
        <v>6086</v>
      </c>
      <c r="P66" s="102">
        <v>171589.4443</v>
      </c>
      <c r="Q66" s="105">
        <v>2147465.9340999997</v>
      </c>
    </row>
    <row r="67" spans="1:17" ht="15.75">
      <c r="A67" s="203" t="s">
        <v>76</v>
      </c>
      <c r="B67" s="247">
        <v>445276.7</v>
      </c>
      <c r="C67" s="248">
        <v>86156</v>
      </c>
      <c r="D67" s="5">
        <v>1607112.1</v>
      </c>
      <c r="E67" s="8">
        <v>0.69813686886768256</v>
      </c>
      <c r="F67" s="6">
        <v>1370070.5</v>
      </c>
      <c r="G67" s="191">
        <v>27929.599999999999</v>
      </c>
      <c r="I67" s="61">
        <v>3466369</v>
      </c>
      <c r="J67" s="64">
        <v>3471061</v>
      </c>
      <c r="K67" s="47">
        <v>1547518</v>
      </c>
      <c r="L67" s="80">
        <v>300880.47600000002</v>
      </c>
      <c r="M67" s="83">
        <v>5578384</v>
      </c>
      <c r="N67" s="87">
        <v>21373.1</v>
      </c>
      <c r="O67" s="93">
        <v>15600</v>
      </c>
      <c r="P67" s="102">
        <v>96945.43</v>
      </c>
      <c r="Q67" s="102">
        <v>1785351.425</v>
      </c>
    </row>
    <row r="68" spans="1:17" ht="15.75">
      <c r="A68" s="202" t="s">
        <v>77</v>
      </c>
      <c r="B68" s="247">
        <v>268657.40000000002</v>
      </c>
      <c r="C68" s="248">
        <v>98336</v>
      </c>
      <c r="D68" s="5">
        <v>801698.2</v>
      </c>
      <c r="E68" s="8">
        <v>4.541717950231855E-2</v>
      </c>
      <c r="F68" s="6">
        <v>1008988.8</v>
      </c>
      <c r="G68" s="191">
        <v>900.1</v>
      </c>
      <c r="I68" s="69">
        <v>220181</v>
      </c>
      <c r="J68" s="65">
        <v>219524</v>
      </c>
      <c r="K68" s="47">
        <v>57064</v>
      </c>
      <c r="L68" s="80">
        <v>21027.489000000001</v>
      </c>
      <c r="M68" s="83">
        <v>175992</v>
      </c>
      <c r="N68" s="87">
        <v>89.8</v>
      </c>
      <c r="O68" s="98">
        <v>89</v>
      </c>
      <c r="P68" s="102">
        <v>197.5874</v>
      </c>
      <c r="Q68" s="102">
        <v>13979.3411</v>
      </c>
    </row>
    <row r="69" spans="1:17" ht="15.75">
      <c r="A69" s="202" t="s">
        <v>78</v>
      </c>
      <c r="B69" s="247">
        <v>243052.4</v>
      </c>
      <c r="C69" s="248">
        <v>53674</v>
      </c>
      <c r="D69" s="5">
        <v>641924.1</v>
      </c>
      <c r="E69" s="8">
        <v>0</v>
      </c>
      <c r="F69" s="6">
        <v>801808.8</v>
      </c>
      <c r="G69" s="191">
        <v>188.7</v>
      </c>
      <c r="I69" s="70">
        <v>327383</v>
      </c>
      <c r="J69" s="66">
        <v>325903</v>
      </c>
      <c r="K69" s="47">
        <v>79321.3</v>
      </c>
      <c r="L69" s="80">
        <v>18914.726999999999</v>
      </c>
      <c r="M69" s="83">
        <v>209205</v>
      </c>
      <c r="N69" s="87">
        <v>310.3</v>
      </c>
      <c r="O69" s="98">
        <v>387</v>
      </c>
      <c r="P69" s="102">
        <v>61.527000000000001</v>
      </c>
      <c r="Q69" s="102">
        <v>43540.4588</v>
      </c>
    </row>
    <row r="70" spans="1:17" ht="15.75">
      <c r="A70" s="202" t="s">
        <v>79</v>
      </c>
      <c r="B70" s="247">
        <v>478781</v>
      </c>
      <c r="C70" s="248">
        <v>64786</v>
      </c>
      <c r="D70" s="5">
        <v>1651917.5</v>
      </c>
      <c r="E70" s="8">
        <v>0.33691334962995684</v>
      </c>
      <c r="F70" s="6">
        <v>979439.3</v>
      </c>
      <c r="G70" s="191">
        <v>1009.7</v>
      </c>
      <c r="I70" s="70">
        <v>534262</v>
      </c>
      <c r="J70" s="66">
        <v>535215</v>
      </c>
      <c r="K70" s="47">
        <v>256322.3</v>
      </c>
      <c r="L70" s="80">
        <v>32660.981</v>
      </c>
      <c r="M70" s="83">
        <v>884131</v>
      </c>
      <c r="N70" s="87">
        <v>104.8</v>
      </c>
      <c r="O70" s="98">
        <v>107</v>
      </c>
      <c r="P70" s="102">
        <v>540.42009999999993</v>
      </c>
      <c r="Q70" s="102">
        <v>237765.6281</v>
      </c>
    </row>
    <row r="71" spans="1:17" ht="15.75">
      <c r="A71" s="202" t="s">
        <v>80</v>
      </c>
      <c r="B71" s="247">
        <v>271319.7</v>
      </c>
      <c r="C71" s="248">
        <v>49621</v>
      </c>
      <c r="D71" s="5">
        <v>639758.19999999995</v>
      </c>
      <c r="E71" s="8">
        <v>0.72934329325685443</v>
      </c>
      <c r="F71" s="6">
        <v>834375</v>
      </c>
      <c r="G71" s="191">
        <v>5663.4</v>
      </c>
      <c r="I71" s="70">
        <v>2317153</v>
      </c>
      <c r="J71" s="66">
        <v>2324983</v>
      </c>
      <c r="K71" s="47">
        <v>628146.1</v>
      </c>
      <c r="L71" s="80">
        <v>112771.283</v>
      </c>
      <c r="M71" s="83">
        <v>1487427</v>
      </c>
      <c r="N71" s="87">
        <v>2029.2</v>
      </c>
      <c r="O71" s="98">
        <v>2432</v>
      </c>
      <c r="P71" s="102">
        <v>13167.223699999999</v>
      </c>
      <c r="Q71" s="102">
        <v>422779.78660000005</v>
      </c>
    </row>
    <row r="72" spans="1:17" ht="15.75">
      <c r="A72" s="203" t="s">
        <v>81</v>
      </c>
      <c r="B72" s="247">
        <v>938016.7</v>
      </c>
      <c r="C72" s="248">
        <v>148596</v>
      </c>
      <c r="D72" s="5">
        <v>1692004.2</v>
      </c>
      <c r="E72" s="8">
        <v>1.4339268487974726</v>
      </c>
      <c r="F72" s="6">
        <v>3579424.2</v>
      </c>
      <c r="G72" s="191">
        <v>49909</v>
      </c>
      <c r="I72" s="70">
        <v>2866255</v>
      </c>
      <c r="J72" s="66">
        <v>2870140</v>
      </c>
      <c r="K72" s="47">
        <v>2696158.9</v>
      </c>
      <c r="L72" s="80">
        <v>436406.67300000001</v>
      </c>
      <c r="M72" s="83">
        <v>4856289</v>
      </c>
      <c r="N72" s="87">
        <v>27103.4</v>
      </c>
      <c r="O72" s="98">
        <v>7572</v>
      </c>
      <c r="P72" s="102">
        <v>143245.69990000001</v>
      </c>
      <c r="Q72" s="102">
        <v>3036251.2658000002</v>
      </c>
    </row>
    <row r="73" spans="1:17" ht="15.75">
      <c r="A73" s="203" t="s">
        <v>82</v>
      </c>
      <c r="B73" s="247">
        <v>645518.80000000005</v>
      </c>
      <c r="C73" s="248">
        <v>150011</v>
      </c>
      <c r="D73" s="5">
        <v>1711416.9</v>
      </c>
      <c r="E73" s="8">
        <v>0.64821200128973289</v>
      </c>
      <c r="F73" s="6">
        <v>1521014.5</v>
      </c>
      <c r="G73" s="191">
        <v>5998.3</v>
      </c>
      <c r="I73" s="70">
        <v>2391193</v>
      </c>
      <c r="J73" s="66">
        <v>2394478</v>
      </c>
      <c r="K73" s="47">
        <v>1540237.8</v>
      </c>
      <c r="L73" s="80">
        <v>366723.74300000002</v>
      </c>
      <c r="M73" s="83">
        <v>4097950</v>
      </c>
      <c r="N73" s="87">
        <v>6087.1</v>
      </c>
      <c r="O73" s="98">
        <v>4002</v>
      </c>
      <c r="P73" s="102">
        <v>14362.773999999999</v>
      </c>
      <c r="Q73" s="102">
        <v>1539422.6132</v>
      </c>
    </row>
    <row r="74" spans="1:17" ht="15.75">
      <c r="A74" s="202" t="s">
        <v>83</v>
      </c>
      <c r="B74" s="247">
        <v>416501.2</v>
      </c>
      <c r="C74" s="248">
        <v>111755</v>
      </c>
      <c r="D74" s="5">
        <v>1542771.6</v>
      </c>
      <c r="E74" s="8">
        <v>0.63961376358520827</v>
      </c>
      <c r="F74" s="6">
        <v>1407646.6</v>
      </c>
      <c r="G74" s="191">
        <v>6538.2</v>
      </c>
      <c r="I74" s="70">
        <v>2657854</v>
      </c>
      <c r="J74" s="66">
        <v>2666055</v>
      </c>
      <c r="K74" s="47">
        <v>1110194.8</v>
      </c>
      <c r="L74" s="80">
        <v>288407.37400000001</v>
      </c>
      <c r="M74" s="83">
        <v>4113114</v>
      </c>
      <c r="N74" s="87">
        <v>1656.8</v>
      </c>
      <c r="O74" s="98">
        <v>1177</v>
      </c>
      <c r="P74" s="102">
        <v>17431.058399999998</v>
      </c>
      <c r="Q74" s="102">
        <v>1756498.8244</v>
      </c>
    </row>
    <row r="75" spans="1:17" ht="15.75">
      <c r="A75" s="202" t="s">
        <v>84</v>
      </c>
      <c r="B75" s="247">
        <v>504043.1</v>
      </c>
      <c r="C75" s="248">
        <v>88733</v>
      </c>
      <c r="D75" s="5">
        <v>1737387.5</v>
      </c>
      <c r="E75" s="8">
        <v>1.7976034336727218</v>
      </c>
      <c r="F75" s="6">
        <v>1189184</v>
      </c>
      <c r="G75" s="191">
        <v>8770.9</v>
      </c>
      <c r="I75" s="70">
        <v>2798170</v>
      </c>
      <c r="J75" s="66">
        <v>2795777</v>
      </c>
      <c r="K75" s="47">
        <v>1332895.8</v>
      </c>
      <c r="L75" s="80">
        <v>247429.34700000001</v>
      </c>
      <c r="M75" s="83">
        <v>4857348</v>
      </c>
      <c r="N75" s="87">
        <v>25793.4</v>
      </c>
      <c r="O75" s="98">
        <v>21690</v>
      </c>
      <c r="P75" s="102">
        <v>24521.548699999999</v>
      </c>
      <c r="Q75" s="102">
        <v>831255.81229999999</v>
      </c>
    </row>
    <row r="76" spans="1:17" ht="15.75">
      <c r="A76" s="202" t="s">
        <v>85</v>
      </c>
      <c r="B76" s="247">
        <v>399371.1</v>
      </c>
      <c r="C76" s="248">
        <v>88970</v>
      </c>
      <c r="D76" s="5">
        <v>1001190.4</v>
      </c>
      <c r="E76" s="8">
        <v>1.1366791839785328</v>
      </c>
      <c r="F76" s="6">
        <v>1341394.8</v>
      </c>
      <c r="G76" s="191">
        <v>8030.8</v>
      </c>
      <c r="I76" s="70">
        <v>1926665</v>
      </c>
      <c r="J76" s="66">
        <v>1935430</v>
      </c>
      <c r="K76" s="47">
        <v>772095.9</v>
      </c>
      <c r="L76" s="80">
        <v>172266.65599999999</v>
      </c>
      <c r="M76" s="83">
        <v>1937734</v>
      </c>
      <c r="N76" s="87">
        <v>5962.5</v>
      </c>
      <c r="O76" s="98">
        <v>4445</v>
      </c>
      <c r="P76" s="102">
        <v>15542.9933</v>
      </c>
      <c r="Q76" s="102">
        <v>1160123.6986</v>
      </c>
    </row>
    <row r="77" spans="1:17" ht="15.75">
      <c r="A77" s="203" t="s">
        <v>86</v>
      </c>
      <c r="B77" s="247">
        <v>577550.69999999995</v>
      </c>
      <c r="C77" s="248">
        <v>89223</v>
      </c>
      <c r="D77" s="5">
        <v>1525841.2</v>
      </c>
      <c r="E77" s="8">
        <v>2.6684678824873456</v>
      </c>
      <c r="F77" s="6">
        <v>1734880.1</v>
      </c>
      <c r="G77" s="191">
        <v>18074.900000000001</v>
      </c>
      <c r="I77" s="70">
        <v>1079271</v>
      </c>
      <c r="J77" s="66">
        <v>1078356</v>
      </c>
      <c r="K77" s="47">
        <v>617903.6</v>
      </c>
      <c r="L77" s="80">
        <v>101716.393</v>
      </c>
      <c r="M77" s="83">
        <v>1645400</v>
      </c>
      <c r="N77" s="87">
        <v>16786.7</v>
      </c>
      <c r="O77" s="98">
        <v>9676</v>
      </c>
      <c r="P77" s="102">
        <v>19491.171300000002</v>
      </c>
      <c r="Q77" s="102">
        <v>700491.86160000006</v>
      </c>
    </row>
    <row r="78" spans="1:17" ht="15.75">
      <c r="A78" s="202" t="s">
        <v>87</v>
      </c>
      <c r="B78" s="247">
        <v>290301.40000000002</v>
      </c>
      <c r="C78" s="248">
        <v>72240</v>
      </c>
      <c r="D78" s="5">
        <v>1174845.8</v>
      </c>
      <c r="E78" s="8">
        <v>0.37527752787449908</v>
      </c>
      <c r="F78" s="6">
        <v>840362.6</v>
      </c>
      <c r="G78" s="191">
        <v>2471.1</v>
      </c>
      <c r="I78" s="70">
        <v>985937</v>
      </c>
      <c r="J78" s="66">
        <v>984605</v>
      </c>
      <c r="K78" s="47">
        <v>285490.59999999998</v>
      </c>
      <c r="L78" s="80">
        <v>72830.638000000006</v>
      </c>
      <c r="M78" s="83">
        <v>1156759</v>
      </c>
      <c r="N78" s="87">
        <v>880.7</v>
      </c>
      <c r="O78" s="97">
        <v>1048</v>
      </c>
      <c r="P78" s="102">
        <v>2433.1480000000001</v>
      </c>
      <c r="Q78" s="102">
        <v>174790.5141</v>
      </c>
    </row>
    <row r="79" spans="1:17" ht="15.75">
      <c r="A79" s="204" t="s">
        <v>88</v>
      </c>
      <c r="B79" s="247">
        <v>1258706.5</v>
      </c>
      <c r="C79" s="248">
        <v>393136</v>
      </c>
      <c r="D79" s="5">
        <v>3701590.4</v>
      </c>
      <c r="E79" s="8">
        <v>0.56584594998333326</v>
      </c>
      <c r="F79" s="6">
        <v>1407237.5</v>
      </c>
      <c r="G79" s="191">
        <v>7388.1</v>
      </c>
      <c r="I79" s="70">
        <v>971996</v>
      </c>
      <c r="J79" s="66">
        <v>969503</v>
      </c>
      <c r="K79" s="47">
        <v>1227680.3</v>
      </c>
      <c r="L79" s="80">
        <v>420943.74099999998</v>
      </c>
      <c r="M79" s="83">
        <v>3588703</v>
      </c>
      <c r="N79" s="87">
        <v>2974.9</v>
      </c>
      <c r="O79" s="98">
        <v>2114</v>
      </c>
      <c r="P79" s="102">
        <v>7162.8217000000004</v>
      </c>
      <c r="Q79" s="102">
        <v>1189421.3957</v>
      </c>
    </row>
    <row r="80" spans="1:17" ht="15.75">
      <c r="A80" s="202" t="s">
        <v>89</v>
      </c>
      <c r="B80" s="247">
        <v>343033</v>
      </c>
      <c r="C80" s="248">
        <v>81550</v>
      </c>
      <c r="D80" s="5">
        <v>1435978.8</v>
      </c>
      <c r="E80" s="8">
        <v>0.23591582523355667</v>
      </c>
      <c r="F80" s="6">
        <v>907900.7</v>
      </c>
      <c r="G80" s="191">
        <v>322.39999999999998</v>
      </c>
      <c r="I80" s="70">
        <v>1059700</v>
      </c>
      <c r="J80" s="66">
        <v>1062742</v>
      </c>
      <c r="K80" s="47">
        <v>369476.5</v>
      </c>
      <c r="L80" s="80">
        <v>96182.444000000003</v>
      </c>
      <c r="M80" s="83">
        <v>1526075</v>
      </c>
      <c r="N80" s="87">
        <v>402.2</v>
      </c>
      <c r="O80" s="98">
        <v>443</v>
      </c>
      <c r="P80" s="102">
        <v>342.565</v>
      </c>
      <c r="Q80" s="102">
        <v>221041.80809999999</v>
      </c>
    </row>
    <row r="81" spans="1:17" ht="15.75">
      <c r="A81" s="203" t="s">
        <v>90</v>
      </c>
      <c r="B81" s="247">
        <v>891049.1</v>
      </c>
      <c r="C81" s="248">
        <v>150511</v>
      </c>
      <c r="D81" s="5">
        <v>2491023.2999999998</v>
      </c>
      <c r="E81" s="8">
        <v>0.28752523832647531</v>
      </c>
      <c r="F81" s="6">
        <v>1552591</v>
      </c>
      <c r="G81" s="191">
        <v>6793</v>
      </c>
      <c r="I81" s="70">
        <v>313016</v>
      </c>
      <c r="J81" s="66">
        <v>313869</v>
      </c>
      <c r="K81" s="47">
        <v>279337.8</v>
      </c>
      <c r="L81" s="80">
        <v>46742.59</v>
      </c>
      <c r="M81" s="83">
        <v>781855</v>
      </c>
      <c r="N81" s="87">
        <v>1408.2</v>
      </c>
      <c r="O81" s="98">
        <v>907</v>
      </c>
      <c r="P81" s="102">
        <v>2132.0657000000001</v>
      </c>
      <c r="Q81" s="102">
        <v>173427.0907</v>
      </c>
    </row>
    <row r="82" spans="1:17" ht="15.75">
      <c r="A82" s="203" t="s">
        <v>91</v>
      </c>
      <c r="B82" s="247">
        <v>561643</v>
      </c>
      <c r="C82" s="248">
        <v>94433</v>
      </c>
      <c r="D82" s="5">
        <v>1888632.2</v>
      </c>
      <c r="E82" s="8">
        <v>0.86503912719661913</v>
      </c>
      <c r="F82" s="6">
        <v>1283571.3</v>
      </c>
      <c r="G82" s="191">
        <v>26202.6</v>
      </c>
      <c r="I82" s="70">
        <v>1895868</v>
      </c>
      <c r="J82" s="66">
        <v>1899293</v>
      </c>
      <c r="K82" s="47">
        <v>1069330.7</v>
      </c>
      <c r="L82" s="80">
        <v>182119.21100000001</v>
      </c>
      <c r="M82" s="83">
        <v>3587066</v>
      </c>
      <c r="N82" s="87">
        <v>7281.7</v>
      </c>
      <c r="O82" s="98">
        <v>5673</v>
      </c>
      <c r="P82" s="102">
        <v>49766.480200000005</v>
      </c>
      <c r="Q82" s="102">
        <v>598038.67489999998</v>
      </c>
    </row>
    <row r="83" spans="1:17" ht="15.75">
      <c r="A83" s="203" t="s">
        <v>92</v>
      </c>
      <c r="B83" s="247">
        <v>608977.5</v>
      </c>
      <c r="C83" s="248">
        <v>122473</v>
      </c>
      <c r="D83" s="5">
        <v>2240538.5</v>
      </c>
      <c r="E83" s="8">
        <v>0.69927784360955059</v>
      </c>
      <c r="F83" s="6">
        <v>1246544.8</v>
      </c>
      <c r="G83" s="191">
        <v>47627</v>
      </c>
      <c r="I83" s="70">
        <v>1315643</v>
      </c>
      <c r="J83" s="66">
        <v>1318558</v>
      </c>
      <c r="K83" s="47">
        <v>805215.6</v>
      </c>
      <c r="L83" s="80">
        <v>178207.84400000001</v>
      </c>
      <c r="M83" s="83">
        <v>2954280</v>
      </c>
      <c r="N83" s="87">
        <v>2182.6999999999998</v>
      </c>
      <c r="O83" s="98">
        <v>1751</v>
      </c>
      <c r="P83" s="102">
        <v>62799.049899999998</v>
      </c>
      <c r="Q83" s="102">
        <v>573724.51489999995</v>
      </c>
    </row>
    <row r="84" spans="1:17" ht="15.75">
      <c r="A84" s="203" t="s">
        <v>93</v>
      </c>
      <c r="B84" s="247">
        <v>521060.1</v>
      </c>
      <c r="C84" s="248">
        <v>429416</v>
      </c>
      <c r="D84" s="5">
        <v>2383300.6</v>
      </c>
      <c r="E84" s="8">
        <v>0.69616375796791075</v>
      </c>
      <c r="F84" s="6">
        <v>1285199.2</v>
      </c>
      <c r="G84" s="191">
        <v>3234.5</v>
      </c>
      <c r="I84" s="71">
        <v>790044</v>
      </c>
      <c r="J84" s="67">
        <v>791619</v>
      </c>
      <c r="K84" s="47">
        <v>395617.2</v>
      </c>
      <c r="L84" s="80">
        <v>340966.49</v>
      </c>
      <c r="M84" s="83">
        <v>1886666</v>
      </c>
      <c r="N84" s="87">
        <v>677.3</v>
      </c>
      <c r="O84" s="98">
        <v>527</v>
      </c>
      <c r="P84" s="102">
        <v>2560.5042999999996</v>
      </c>
      <c r="Q84" s="102">
        <v>237316.6384</v>
      </c>
    </row>
    <row r="85" spans="1:17" ht="15.75">
      <c r="A85" s="204" t="s">
        <v>94</v>
      </c>
      <c r="B85" s="247">
        <v>1518066.7</v>
      </c>
      <c r="C85" s="248">
        <v>254437</v>
      </c>
      <c r="D85" s="5">
        <v>3371741.1</v>
      </c>
      <c r="E85" s="8">
        <v>0.57082105473460387</v>
      </c>
      <c r="F85" s="6">
        <v>1428937.7</v>
      </c>
      <c r="G85" s="191">
        <v>11505.3</v>
      </c>
      <c r="I85" s="71">
        <v>140149</v>
      </c>
      <c r="J85" s="67">
        <v>140692</v>
      </c>
      <c r="K85" s="47">
        <v>214414.9</v>
      </c>
      <c r="L85" s="80">
        <v>41237.345000000001</v>
      </c>
      <c r="M85" s="83">
        <v>474377</v>
      </c>
      <c r="N85" s="87">
        <v>780.2</v>
      </c>
      <c r="O85" s="98">
        <v>546</v>
      </c>
      <c r="P85" s="102">
        <v>1618.6646000000001</v>
      </c>
      <c r="Q85" s="102">
        <v>203908.2046</v>
      </c>
    </row>
    <row r="86" spans="1:17" ht="15.75">
      <c r="A86" s="204" t="s">
        <v>95</v>
      </c>
      <c r="B86" s="247">
        <v>2400858.1</v>
      </c>
      <c r="C86" s="248">
        <v>473876</v>
      </c>
      <c r="D86" s="5">
        <v>7206600.7000000002</v>
      </c>
      <c r="E86" s="8">
        <v>0.18432915452313026</v>
      </c>
      <c r="F86" s="6">
        <v>1500000</v>
      </c>
      <c r="G86" s="191">
        <v>18253.3</v>
      </c>
      <c r="I86" s="71">
        <v>488257</v>
      </c>
      <c r="J86" s="67">
        <v>488948</v>
      </c>
      <c r="K86" s="47">
        <v>1172226.1000000001</v>
      </c>
      <c r="L86" s="80">
        <v>238383.696</v>
      </c>
      <c r="M86" s="83">
        <v>3523653</v>
      </c>
      <c r="N86" s="87">
        <v>1072.5</v>
      </c>
      <c r="O86" s="98">
        <v>715</v>
      </c>
      <c r="P86" s="102">
        <v>8924.8743000000013</v>
      </c>
      <c r="Q86" s="102">
        <v>1210132.5952000001</v>
      </c>
    </row>
    <row r="87" spans="1:17" ht="15.75">
      <c r="A87" s="202" t="s">
        <v>96</v>
      </c>
      <c r="B87" s="247">
        <v>355545.7</v>
      </c>
      <c r="C87" s="248">
        <v>97354</v>
      </c>
      <c r="D87" s="5">
        <v>2202974.1</v>
      </c>
      <c r="E87" s="8">
        <v>2.4635987492498654</v>
      </c>
      <c r="F87" s="4">
        <f>N87*1000000/O87</f>
        <v>32213640</v>
      </c>
      <c r="G87" s="191">
        <v>2124.3000000000002</v>
      </c>
      <c r="I87" s="71">
        <v>158305</v>
      </c>
      <c r="J87" s="67">
        <v>159109</v>
      </c>
      <c r="K87" s="47">
        <v>56847.6</v>
      </c>
      <c r="L87" s="80">
        <v>15885.615</v>
      </c>
      <c r="M87" s="83">
        <v>350513</v>
      </c>
      <c r="N87" s="90">
        <v>9664.0920000000006</v>
      </c>
      <c r="O87" s="94">
        <v>300</v>
      </c>
      <c r="P87" s="102">
        <v>338.00319999999999</v>
      </c>
      <c r="Q87" s="102">
        <v>22818.749299999999</v>
      </c>
    </row>
    <row r="88" spans="1:17" ht="15.75">
      <c r="A88" s="204" t="s">
        <v>97</v>
      </c>
      <c r="B88" s="249">
        <v>1898634.8</v>
      </c>
      <c r="C88" s="250">
        <v>518386</v>
      </c>
      <c r="D88" s="194">
        <v>4245923</v>
      </c>
      <c r="E88" s="195">
        <v>0</v>
      </c>
      <c r="F88" s="193">
        <f>N88*1000000/O88</f>
        <v>219219230.76923078</v>
      </c>
      <c r="G88" s="197">
        <v>17774.900000000001</v>
      </c>
      <c r="I88" s="72">
        <v>50288</v>
      </c>
      <c r="J88" s="68">
        <v>49975</v>
      </c>
      <c r="K88" s="48">
        <v>94995</v>
      </c>
      <c r="L88" s="81">
        <v>27211.444</v>
      </c>
      <c r="M88" s="83">
        <v>212190</v>
      </c>
      <c r="N88" s="90">
        <v>5699.7</v>
      </c>
      <c r="O88" s="94">
        <v>26</v>
      </c>
      <c r="P88" s="102">
        <v>888.28930000000003</v>
      </c>
      <c r="Q88" s="102">
        <v>105288.73050000001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EFE-488D-4AD8-98B9-108FC64C2C20}">
  <dimension ref="A1:P274"/>
  <sheetViews>
    <sheetView tabSelected="1" workbookViewId="0">
      <pane xSplit="1" topLeftCell="B84" activePane="topRight" state="frozen"/>
      <selection pane="topRight" activeCell="E97" sqref="E97"/>
    </sheetView>
  </sheetViews>
  <sheetFormatPr defaultRowHeight="12.75"/>
  <cols>
    <col min="1" max="1" width="44.28515625" customWidth="1"/>
    <col min="2" max="2" width="24.28515625" customWidth="1"/>
    <col min="3" max="3" width="22.42578125" customWidth="1"/>
    <col min="4" max="4" width="26.28515625" customWidth="1"/>
    <col min="5" max="5" width="21.28515625" customWidth="1"/>
    <col min="6" max="7" width="24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3.28515625" customWidth="1"/>
    <col min="13" max="13" width="22.42578125" customWidth="1"/>
    <col min="14" max="14" width="21.42578125" customWidth="1"/>
    <col min="15" max="15" width="20.85546875" customWidth="1"/>
    <col min="16" max="16" width="24.5703125" customWidth="1"/>
  </cols>
  <sheetData>
    <row r="1" spans="1:16" ht="55.9" customHeight="1">
      <c r="A1" s="219" t="s">
        <v>113</v>
      </c>
      <c r="B1" s="185" t="s">
        <v>114</v>
      </c>
      <c r="C1" s="186" t="s">
        <v>115</v>
      </c>
      <c r="D1" s="187" t="s">
        <v>116</v>
      </c>
      <c r="E1" s="188" t="s">
        <v>117</v>
      </c>
      <c r="F1" s="188" t="s">
        <v>118</v>
      </c>
      <c r="G1" s="189" t="s">
        <v>119</v>
      </c>
      <c r="H1" s="33" t="s">
        <v>120</v>
      </c>
      <c r="I1" s="55" t="s">
        <v>121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792780.9</v>
      </c>
      <c r="C2" s="4">
        <f>K2*1000000/I2</f>
        <v>127031.42062002906</v>
      </c>
      <c r="D2" s="5">
        <f>L2*1000000/I2</f>
        <v>1697015.9362614607</v>
      </c>
      <c r="E2" s="56">
        <v>3.512615997654938</v>
      </c>
      <c r="F2" s="6">
        <f>M2*1000000/N2</f>
        <v>1533894.106326537</v>
      </c>
      <c r="G2" s="191">
        <f>O2*1000000/I2</f>
        <v>30027.358412063051</v>
      </c>
      <c r="H2" s="262">
        <v>39378059</v>
      </c>
      <c r="I2" s="34">
        <v>39344736</v>
      </c>
      <c r="J2" s="45">
        <v>31191756.5</v>
      </c>
      <c r="K2" s="52">
        <v>4998017.7079999996</v>
      </c>
      <c r="L2" s="82">
        <v>66768644</v>
      </c>
      <c r="M2" s="86">
        <v>524452.19999999995</v>
      </c>
      <c r="N2" s="101">
        <v>341909</v>
      </c>
      <c r="O2" s="106">
        <v>1181418.4894999999</v>
      </c>
      <c r="P2" s="106">
        <v>18999143.631299999</v>
      </c>
    </row>
    <row r="3" spans="1:16" ht="15.75">
      <c r="A3" s="113" t="s">
        <v>16</v>
      </c>
      <c r="B3" s="255">
        <v>588641.5</v>
      </c>
      <c r="C3" s="4">
        <f t="shared" ref="C3:C66" si="0">K3*1000000/I3</f>
        <v>86883.154779623757</v>
      </c>
      <c r="D3" s="5">
        <f t="shared" ref="D3:D66" si="1">L3*1000000/I3</f>
        <v>1010270.900986474</v>
      </c>
      <c r="E3" s="8">
        <v>1.0533676097861082</v>
      </c>
      <c r="F3" s="6">
        <f t="shared" ref="F3:F66" si="2">M3*1000000/N3</f>
        <v>1433845.1268357811</v>
      </c>
      <c r="G3" s="191">
        <f t="shared" ref="G3:G66" si="3">O3*1000000/I3</f>
        <v>89950.368482940263</v>
      </c>
      <c r="H3" s="41">
        <v>1547418</v>
      </c>
      <c r="I3" s="35">
        <v>1548647</v>
      </c>
      <c r="J3" s="46">
        <v>911597.9</v>
      </c>
      <c r="K3" s="53">
        <v>134551.337</v>
      </c>
      <c r="L3" s="83">
        <v>1564553</v>
      </c>
      <c r="M3" s="87">
        <v>2147.9</v>
      </c>
      <c r="N3" s="94">
        <v>1498</v>
      </c>
      <c r="O3" s="102">
        <v>139301.3683</v>
      </c>
      <c r="P3" s="102">
        <v>936643.27789999999</v>
      </c>
    </row>
    <row r="4" spans="1:16" ht="15.75">
      <c r="A4" s="118" t="s">
        <v>17</v>
      </c>
      <c r="B4" s="256">
        <v>304547.09999999998</v>
      </c>
      <c r="C4" s="4">
        <f t="shared" si="0"/>
        <v>48871.170320773999</v>
      </c>
      <c r="D4" s="5">
        <f t="shared" si="1"/>
        <v>698122.23785318981</v>
      </c>
      <c r="E4" s="8">
        <v>0.52491820024712821</v>
      </c>
      <c r="F4" s="6">
        <f t="shared" si="2"/>
        <v>2081437.125748503</v>
      </c>
      <c r="G4" s="191">
        <f t="shared" si="3"/>
        <v>5172.3434451684825</v>
      </c>
      <c r="H4" s="41">
        <v>1200187</v>
      </c>
      <c r="I4" s="35">
        <v>1205584</v>
      </c>
      <c r="J4" s="47">
        <v>367157.1</v>
      </c>
      <c r="K4" s="53">
        <v>58918.300999999999</v>
      </c>
      <c r="L4" s="83">
        <v>841645</v>
      </c>
      <c r="M4" s="87">
        <v>1390.4</v>
      </c>
      <c r="N4" s="94">
        <v>668</v>
      </c>
      <c r="O4" s="102">
        <v>6235.6944999999996</v>
      </c>
      <c r="P4" s="102">
        <v>188489.43290000001</v>
      </c>
    </row>
    <row r="5" spans="1:16" ht="15.75">
      <c r="A5" s="118" t="s">
        <v>18</v>
      </c>
      <c r="B5" s="256">
        <v>349856.4</v>
      </c>
      <c r="C5" s="4">
        <f t="shared" si="0"/>
        <v>53570.130845998494</v>
      </c>
      <c r="D5" s="5">
        <f t="shared" si="1"/>
        <v>671687.54386617022</v>
      </c>
      <c r="E5" s="8">
        <v>1.8450657304666478</v>
      </c>
      <c r="F5" s="6">
        <f t="shared" si="2"/>
        <v>984592.68004722556</v>
      </c>
      <c r="G5" s="191">
        <f t="shared" si="3"/>
        <v>12461.141588153965</v>
      </c>
      <c r="H5" s="41">
        <v>1365805</v>
      </c>
      <c r="I5" s="35">
        <v>1372071</v>
      </c>
      <c r="J5" s="47">
        <v>480027.8</v>
      </c>
      <c r="K5" s="53">
        <v>73502.023000000001</v>
      </c>
      <c r="L5" s="83">
        <v>921603</v>
      </c>
      <c r="M5" s="87">
        <v>5003.7</v>
      </c>
      <c r="N5" s="94">
        <v>5082</v>
      </c>
      <c r="O5" s="103">
        <v>17097.571</v>
      </c>
      <c r="P5" s="102">
        <v>475513.1839</v>
      </c>
    </row>
    <row r="6" spans="1:16" ht="15.75">
      <c r="A6" s="118" t="s">
        <v>19</v>
      </c>
      <c r="B6" s="256">
        <v>408140.7</v>
      </c>
      <c r="C6" s="4">
        <f t="shared" si="0"/>
        <v>118751.47449689913</v>
      </c>
      <c r="D6" s="5">
        <f t="shared" si="1"/>
        <v>865460.92642210063</v>
      </c>
      <c r="E6" s="8">
        <v>2.0233514518513234</v>
      </c>
      <c r="F6" s="6">
        <f t="shared" si="2"/>
        <v>733032.95102858183</v>
      </c>
      <c r="G6" s="191">
        <f t="shared" si="3"/>
        <v>15552.753373848836</v>
      </c>
      <c r="H6" s="41">
        <v>2327821</v>
      </c>
      <c r="I6" s="35">
        <v>2330795</v>
      </c>
      <c r="J6" s="47">
        <v>951292.3</v>
      </c>
      <c r="K6" s="53">
        <v>276785.34299999999</v>
      </c>
      <c r="L6" s="83">
        <v>2017212</v>
      </c>
      <c r="M6" s="87">
        <v>8053.1</v>
      </c>
      <c r="N6" s="94">
        <v>10986</v>
      </c>
      <c r="O6" s="103">
        <v>36250.279799999997</v>
      </c>
      <c r="P6" s="102">
        <v>611936.53139999998</v>
      </c>
    </row>
    <row r="7" spans="1:16" ht="15.75">
      <c r="A7" s="118" t="s">
        <v>20</v>
      </c>
      <c r="B7" s="256">
        <v>230325.5</v>
      </c>
      <c r="C7" s="4">
        <f t="shared" si="0"/>
        <v>29086.048029894602</v>
      </c>
      <c r="D7" s="5">
        <f t="shared" si="1"/>
        <v>563810.84848322743</v>
      </c>
      <c r="E7" s="8">
        <v>5.7459817960923338</v>
      </c>
      <c r="F7" s="6">
        <f t="shared" si="2"/>
        <v>1108130.081300813</v>
      </c>
      <c r="G7" s="191">
        <f t="shared" si="3"/>
        <v>725.28112873521525</v>
      </c>
      <c r="H7" s="41">
        <v>1004180</v>
      </c>
      <c r="I7" s="35">
        <v>1009413</v>
      </c>
      <c r="J7" s="47">
        <v>232493.6</v>
      </c>
      <c r="K7" s="53">
        <v>29359.834999999999</v>
      </c>
      <c r="L7" s="83">
        <v>569118</v>
      </c>
      <c r="M7" s="87">
        <v>681.5</v>
      </c>
      <c r="N7" s="94">
        <v>615</v>
      </c>
      <c r="O7" s="103">
        <v>732.1081999999999</v>
      </c>
      <c r="P7" s="102">
        <v>123187.32890000001</v>
      </c>
    </row>
    <row r="8" spans="1:16" ht="15.75">
      <c r="A8" s="118" t="s">
        <v>21</v>
      </c>
      <c r="B8" s="256">
        <v>502224.2</v>
      </c>
      <c r="C8" s="4">
        <f t="shared" si="0"/>
        <v>90167.243126019021</v>
      </c>
      <c r="D8" s="5">
        <f t="shared" si="1"/>
        <v>1085111.5191616672</v>
      </c>
      <c r="E8" s="8">
        <v>1.7733658285284037</v>
      </c>
      <c r="F8" s="6">
        <f t="shared" si="2"/>
        <v>795824.96092877875</v>
      </c>
      <c r="G8" s="191">
        <f t="shared" si="3"/>
        <v>20777.770665474171</v>
      </c>
      <c r="H8" s="41">
        <v>1009380</v>
      </c>
      <c r="I8" s="35">
        <v>1010768</v>
      </c>
      <c r="J8" s="47">
        <v>507632.2</v>
      </c>
      <c r="K8" s="53">
        <v>91138.164000000004</v>
      </c>
      <c r="L8" s="83">
        <v>1096796</v>
      </c>
      <c r="M8" s="87">
        <v>7129</v>
      </c>
      <c r="N8" s="94">
        <v>8958</v>
      </c>
      <c r="O8" s="103">
        <v>21001.505699999998</v>
      </c>
      <c r="P8" s="102">
        <v>781029.63060000003</v>
      </c>
    </row>
    <row r="9" spans="1:16" ht="15.75">
      <c r="A9" s="118" t="s">
        <v>22</v>
      </c>
      <c r="B9" s="256">
        <v>299569.09999999998</v>
      </c>
      <c r="C9" s="4">
        <f t="shared" si="0"/>
        <v>34848.694978572414</v>
      </c>
      <c r="D9" s="5">
        <f t="shared" si="1"/>
        <v>706877.75653760135</v>
      </c>
      <c r="E9" s="8">
        <v>0.73752445992025317</v>
      </c>
      <c r="F9" s="6">
        <f t="shared" si="2"/>
        <v>1165942.0289855073</v>
      </c>
      <c r="G9" s="191">
        <f t="shared" si="3"/>
        <v>18149.881304896488</v>
      </c>
      <c r="H9" s="41">
        <v>637267</v>
      </c>
      <c r="I9" s="35">
        <v>640296</v>
      </c>
      <c r="J9" s="47">
        <v>191812.9</v>
      </c>
      <c r="K9" s="53">
        <v>22313.48</v>
      </c>
      <c r="L9" s="83">
        <v>452611</v>
      </c>
      <c r="M9" s="87">
        <v>160.9</v>
      </c>
      <c r="N9" s="94">
        <v>138</v>
      </c>
      <c r="O9" s="103">
        <v>11621.296400000001</v>
      </c>
      <c r="P9" s="102">
        <v>154333.8364</v>
      </c>
    </row>
    <row r="10" spans="1:16" ht="15.75">
      <c r="A10" s="118" t="s">
        <v>23</v>
      </c>
      <c r="B10" s="256">
        <v>405890.2</v>
      </c>
      <c r="C10" s="4">
        <f t="shared" si="0"/>
        <v>108658.98145956536</v>
      </c>
      <c r="D10" s="5">
        <f t="shared" si="1"/>
        <v>844554.10169204755</v>
      </c>
      <c r="E10" s="8">
        <v>2.7550921781578097</v>
      </c>
      <c r="F10" s="6">
        <f t="shared" si="2"/>
        <v>1073945.3125</v>
      </c>
      <c r="G10" s="191">
        <f t="shared" si="3"/>
        <v>43884.499959051027</v>
      </c>
      <c r="H10" s="41">
        <v>1107041</v>
      </c>
      <c r="I10" s="35">
        <v>1111139</v>
      </c>
      <c r="J10" s="47">
        <v>451000.5</v>
      </c>
      <c r="K10" s="53">
        <v>120735.232</v>
      </c>
      <c r="L10" s="83">
        <v>938417</v>
      </c>
      <c r="M10" s="87">
        <v>2749.3</v>
      </c>
      <c r="N10" s="94">
        <v>2560</v>
      </c>
      <c r="O10" s="103">
        <v>48761.779399999999</v>
      </c>
      <c r="P10" s="102">
        <v>407058.82289999997</v>
      </c>
    </row>
    <row r="11" spans="1:16" ht="15.75">
      <c r="A11" s="114" t="s">
        <v>24</v>
      </c>
      <c r="B11" s="256">
        <v>526882.4</v>
      </c>
      <c r="C11" s="4">
        <f t="shared" si="0"/>
        <v>112048.3681713651</v>
      </c>
      <c r="D11" s="5">
        <f t="shared" si="1"/>
        <v>1181056.3516569349</v>
      </c>
      <c r="E11" s="8">
        <v>0.42830857447543125</v>
      </c>
      <c r="F11" s="6">
        <f t="shared" si="2"/>
        <v>917446.04316546768</v>
      </c>
      <c r="G11" s="191">
        <f t="shared" si="3"/>
        <v>57192.072480773553</v>
      </c>
      <c r="H11" s="41">
        <v>1144035</v>
      </c>
      <c r="I11" s="35">
        <v>1147118</v>
      </c>
      <c r="J11" s="47">
        <v>604396.19999999995</v>
      </c>
      <c r="K11" s="53">
        <v>128532.7</v>
      </c>
      <c r="L11" s="83">
        <v>1354811</v>
      </c>
      <c r="M11" s="87">
        <v>510.1</v>
      </c>
      <c r="N11" s="94">
        <v>556</v>
      </c>
      <c r="O11" s="103">
        <v>65606.055800000002</v>
      </c>
      <c r="P11" s="102">
        <v>848123.85270000005</v>
      </c>
    </row>
    <row r="12" spans="1:16" ht="15.75">
      <c r="A12" s="110" t="s">
        <v>25</v>
      </c>
      <c r="B12" s="256">
        <v>615059.9</v>
      </c>
      <c r="C12" s="4">
        <f t="shared" si="0"/>
        <v>125196.59628609673</v>
      </c>
      <c r="D12" s="5">
        <f t="shared" si="1"/>
        <v>1189334.8302513033</v>
      </c>
      <c r="E12" s="8">
        <v>4.48441881576868</v>
      </c>
      <c r="F12" s="6">
        <f t="shared" si="2"/>
        <v>1431777.9621180699</v>
      </c>
      <c r="G12" s="191">
        <f t="shared" si="3"/>
        <v>47372.965997820836</v>
      </c>
      <c r="H12" s="41">
        <v>7599647</v>
      </c>
      <c r="I12" s="35">
        <v>7551516</v>
      </c>
      <c r="J12" s="47">
        <v>4644635</v>
      </c>
      <c r="K12" s="53">
        <v>945424.1</v>
      </c>
      <c r="L12" s="83">
        <v>8981281</v>
      </c>
      <c r="M12" s="87">
        <v>124272.6</v>
      </c>
      <c r="N12" s="94">
        <v>86796</v>
      </c>
      <c r="O12" s="103">
        <v>357737.7107</v>
      </c>
      <c r="P12" s="102">
        <v>2706591.9951999998</v>
      </c>
    </row>
    <row r="13" spans="1:16" ht="15.75">
      <c r="A13" s="118" t="s">
        <v>26</v>
      </c>
      <c r="B13" s="256">
        <v>332418.3</v>
      </c>
      <c r="C13" s="4">
        <f t="shared" si="0"/>
        <v>64650.519198716094</v>
      </c>
      <c r="D13" s="5">
        <f t="shared" si="1"/>
        <v>702237.28302820853</v>
      </c>
      <c r="E13" s="8">
        <v>0.85196499640957613</v>
      </c>
      <c r="F13" s="6">
        <f t="shared" si="2"/>
        <v>834788.54024556617</v>
      </c>
      <c r="G13" s="191">
        <f t="shared" si="3"/>
        <v>1993.2136241402179</v>
      </c>
      <c r="H13" s="41">
        <v>739467</v>
      </c>
      <c r="I13" s="35">
        <v>743357</v>
      </c>
      <c r="J13" s="47">
        <v>247105.5</v>
      </c>
      <c r="K13" s="53">
        <v>48058.415999999997</v>
      </c>
      <c r="L13" s="83">
        <v>522013</v>
      </c>
      <c r="M13" s="87">
        <v>611.9</v>
      </c>
      <c r="N13" s="94">
        <v>733</v>
      </c>
      <c r="O13" s="103">
        <v>1481.6693</v>
      </c>
      <c r="P13" s="102">
        <v>145944.88509999998</v>
      </c>
    </row>
    <row r="14" spans="1:16" ht="15.75">
      <c r="A14" s="118" t="s">
        <v>27</v>
      </c>
      <c r="B14" s="256">
        <v>372321.8</v>
      </c>
      <c r="C14" s="4">
        <f t="shared" si="0"/>
        <v>56129.12717334419</v>
      </c>
      <c r="D14" s="5">
        <f t="shared" si="1"/>
        <v>1000783.6787275062</v>
      </c>
      <c r="E14" s="8">
        <v>1.6066246790116476</v>
      </c>
      <c r="F14" s="6">
        <f t="shared" si="2"/>
        <v>781041.33545310015</v>
      </c>
      <c r="G14" s="191">
        <f t="shared" si="3"/>
        <v>16882.455705601602</v>
      </c>
      <c r="H14" s="41">
        <v>1114137</v>
      </c>
      <c r="I14" s="35">
        <v>1117805</v>
      </c>
      <c r="J14" s="47">
        <v>416183.2</v>
      </c>
      <c r="K14" s="53">
        <v>62741.419000000002</v>
      </c>
      <c r="L14" s="83">
        <v>1118681</v>
      </c>
      <c r="M14" s="87">
        <v>1965.1</v>
      </c>
      <c r="N14" s="94">
        <v>2516</v>
      </c>
      <c r="O14" s="103">
        <v>18871.293399999999</v>
      </c>
      <c r="P14" s="102">
        <v>327494.20079999999</v>
      </c>
    </row>
    <row r="15" spans="1:16" ht="15.75">
      <c r="A15" s="114" t="s">
        <v>28</v>
      </c>
      <c r="B15" s="256">
        <v>354239.9</v>
      </c>
      <c r="C15" s="4">
        <f t="shared" si="0"/>
        <v>74959.070936802222</v>
      </c>
      <c r="D15" s="5">
        <f t="shared" si="1"/>
        <v>978246.1600920225</v>
      </c>
      <c r="E15" s="8">
        <v>0.33957190594282671</v>
      </c>
      <c r="F15" s="6">
        <f t="shared" si="2"/>
        <v>2027058.8235294118</v>
      </c>
      <c r="G15" s="191">
        <f t="shared" si="3"/>
        <v>5905.6669302726841</v>
      </c>
      <c r="H15" s="41">
        <v>942363</v>
      </c>
      <c r="I15" s="35">
        <v>945856</v>
      </c>
      <c r="J15" s="47">
        <v>335059.90000000002</v>
      </c>
      <c r="K15" s="53">
        <v>70900.486999999994</v>
      </c>
      <c r="L15" s="83">
        <v>925280</v>
      </c>
      <c r="M15" s="87">
        <v>1723</v>
      </c>
      <c r="N15" s="94">
        <v>850</v>
      </c>
      <c r="O15" s="103">
        <v>5585.9105</v>
      </c>
      <c r="P15" s="102">
        <v>252910.1023</v>
      </c>
    </row>
    <row r="16" spans="1:16" ht="15.75">
      <c r="A16" s="118" t="s">
        <v>29</v>
      </c>
      <c r="B16" s="256">
        <v>343693.1</v>
      </c>
      <c r="C16" s="4">
        <f t="shared" si="0"/>
        <v>103663.71995757052</v>
      </c>
      <c r="D16" s="5">
        <f t="shared" si="1"/>
        <v>870043.590736944</v>
      </c>
      <c r="E16" s="8">
        <v>0.7874279257376724</v>
      </c>
      <c r="F16" s="6">
        <f t="shared" si="2"/>
        <v>879751.67144221591</v>
      </c>
      <c r="G16" s="191">
        <f t="shared" si="3"/>
        <v>18005.181120634217</v>
      </c>
      <c r="H16" s="41">
        <v>1015966</v>
      </c>
      <c r="I16" s="35">
        <v>1024759</v>
      </c>
      <c r="J16" s="47">
        <v>352202.6</v>
      </c>
      <c r="K16" s="53">
        <v>106230.33</v>
      </c>
      <c r="L16" s="83">
        <v>891585</v>
      </c>
      <c r="M16" s="87">
        <v>921.1</v>
      </c>
      <c r="N16" s="94">
        <v>1047</v>
      </c>
      <c r="O16" s="103">
        <v>18450.971399999999</v>
      </c>
      <c r="P16" s="102">
        <v>198134.0925</v>
      </c>
    </row>
    <row r="17" spans="1:16" ht="15.75">
      <c r="A17" s="118" t="s">
        <v>30</v>
      </c>
      <c r="B17" s="256">
        <v>368955.6</v>
      </c>
      <c r="C17" s="4">
        <f t="shared" si="0"/>
        <v>81849.067243963989</v>
      </c>
      <c r="D17" s="5">
        <f t="shared" si="1"/>
        <v>1044600.6043450814</v>
      </c>
      <c r="E17" s="8">
        <v>1.2208223459322198</v>
      </c>
      <c r="F17" s="6">
        <f t="shared" si="2"/>
        <v>1176964.623278423</v>
      </c>
      <c r="G17" s="191">
        <f t="shared" si="3"/>
        <v>12594.016701729543</v>
      </c>
      <c r="H17" s="41">
        <v>1269636</v>
      </c>
      <c r="I17" s="35">
        <v>1276754</v>
      </c>
      <c r="J17" s="47">
        <v>471065.5</v>
      </c>
      <c r="K17" s="53">
        <v>104501.124</v>
      </c>
      <c r="L17" s="83">
        <v>1333698</v>
      </c>
      <c r="M17" s="87">
        <v>4358.3</v>
      </c>
      <c r="N17" s="94">
        <v>3703</v>
      </c>
      <c r="O17" s="103">
        <v>16079.4612</v>
      </c>
      <c r="P17" s="102">
        <v>358641.67969999998</v>
      </c>
    </row>
    <row r="18" spans="1:16" ht="15.75">
      <c r="A18" s="114" t="s">
        <v>31</v>
      </c>
      <c r="B18" s="256">
        <v>448896.8</v>
      </c>
      <c r="C18" s="4">
        <f t="shared" si="0"/>
        <v>104186.68625369192</v>
      </c>
      <c r="D18" s="5">
        <f t="shared" si="1"/>
        <v>837386.39783429622</v>
      </c>
      <c r="E18" s="8">
        <v>0.9399398708968919</v>
      </c>
      <c r="F18" s="6">
        <f t="shared" si="2"/>
        <v>1601558.379285543</v>
      </c>
      <c r="G18" s="191">
        <f t="shared" si="3"/>
        <v>56699.823743702611</v>
      </c>
      <c r="H18" s="41">
        <v>1478818</v>
      </c>
      <c r="I18" s="35">
        <v>1485337</v>
      </c>
      <c r="J18" s="47">
        <v>666763</v>
      </c>
      <c r="K18" s="53">
        <v>154752.34</v>
      </c>
      <c r="L18" s="83">
        <v>1243801</v>
      </c>
      <c r="M18" s="87">
        <v>6680.1</v>
      </c>
      <c r="N18" s="94">
        <v>4171</v>
      </c>
      <c r="O18" s="103">
        <v>84218.346099999995</v>
      </c>
      <c r="P18" s="102">
        <v>689243.38800000004</v>
      </c>
    </row>
    <row r="19" spans="1:16" ht="15.75">
      <c r="A19" s="118" t="s">
        <v>32</v>
      </c>
      <c r="B19" s="256">
        <v>462207.4</v>
      </c>
      <c r="C19" s="4">
        <f t="shared" si="0"/>
        <v>66841.536992099151</v>
      </c>
      <c r="D19" s="5">
        <f t="shared" si="1"/>
        <v>1103411.2436720289</v>
      </c>
      <c r="E19" s="8">
        <v>1.4687062365236279</v>
      </c>
      <c r="F19" s="6">
        <f t="shared" si="2"/>
        <v>842787.68233387358</v>
      </c>
      <c r="G19" s="191">
        <f t="shared" si="3"/>
        <v>38681.2968459935</v>
      </c>
      <c r="H19" s="41">
        <v>1259612</v>
      </c>
      <c r="I19" s="35">
        <v>1262648</v>
      </c>
      <c r="J19" s="47">
        <v>583605.30000000005</v>
      </c>
      <c r="K19" s="53">
        <v>84397.332999999999</v>
      </c>
      <c r="L19" s="83">
        <v>1393220</v>
      </c>
      <c r="M19" s="87">
        <v>5200</v>
      </c>
      <c r="N19" s="94">
        <v>6170</v>
      </c>
      <c r="O19" s="103">
        <v>48840.862099999998</v>
      </c>
      <c r="P19" s="102">
        <v>382545.26370000001</v>
      </c>
    </row>
    <row r="20" spans="1:16" ht="15.75">
      <c r="A20" s="110" t="s">
        <v>33</v>
      </c>
      <c r="B20" s="257">
        <v>1494938</v>
      </c>
      <c r="C20" s="4">
        <f t="shared" si="0"/>
        <v>197850.55895398353</v>
      </c>
      <c r="D20" s="5">
        <f t="shared" si="1"/>
        <v>3232444.0347418529</v>
      </c>
      <c r="E20" s="8">
        <v>5.9332813804593618</v>
      </c>
      <c r="F20" s="6">
        <f t="shared" si="2"/>
        <v>1712832.0527965166</v>
      </c>
      <c r="G20" s="191">
        <f t="shared" si="3"/>
        <v>22573.638448537771</v>
      </c>
      <c r="H20" s="41">
        <v>12615279</v>
      </c>
      <c r="I20" s="35">
        <v>12560873</v>
      </c>
      <c r="J20" s="48">
        <v>18777726</v>
      </c>
      <c r="K20" s="53">
        <v>2485175.7439999999</v>
      </c>
      <c r="L20" s="83">
        <v>40602319</v>
      </c>
      <c r="M20" s="87">
        <v>350894.2</v>
      </c>
      <c r="N20" s="94">
        <v>204862</v>
      </c>
      <c r="O20" s="102">
        <v>283544.60570000001</v>
      </c>
      <c r="P20" s="102">
        <v>9411322.1263999995</v>
      </c>
    </row>
    <row r="21" spans="1:16" ht="15.75">
      <c r="A21" s="13" t="s">
        <v>123</v>
      </c>
      <c r="B21" s="254">
        <v>706615.6</v>
      </c>
      <c r="C21" s="4">
        <f t="shared" si="0"/>
        <v>165370.83736420408</v>
      </c>
      <c r="D21" s="5">
        <f t="shared" si="1"/>
        <v>1698593.9086108997</v>
      </c>
      <c r="E21" s="56">
        <v>1.5781484060701099</v>
      </c>
      <c r="F21" s="6">
        <f t="shared" si="2"/>
        <v>1560348.2805647077</v>
      </c>
      <c r="G21" s="191">
        <f t="shared" si="3"/>
        <v>34931.492045179366</v>
      </c>
      <c r="H21" s="263">
        <v>13972070</v>
      </c>
      <c r="I21" s="36">
        <v>13962037</v>
      </c>
      <c r="J21" s="45">
        <v>9865793.3000000007</v>
      </c>
      <c r="K21" s="52">
        <v>2308913.75</v>
      </c>
      <c r="L21" s="82">
        <v>23715831</v>
      </c>
      <c r="M21" s="86">
        <v>143018.40269999998</v>
      </c>
      <c r="N21" s="100">
        <v>91658</v>
      </c>
      <c r="O21" s="106">
        <v>487714.7844</v>
      </c>
      <c r="P21" s="106">
        <v>8455707.5828999989</v>
      </c>
    </row>
    <row r="22" spans="1:16" ht="15.75">
      <c r="A22" s="118" t="s">
        <v>34</v>
      </c>
      <c r="B22" s="256">
        <v>485235.6</v>
      </c>
      <c r="C22" s="4">
        <f t="shared" si="0"/>
        <v>77573.263256323859</v>
      </c>
      <c r="D22" s="5">
        <f t="shared" si="1"/>
        <v>1200256.339980976</v>
      </c>
      <c r="E22" s="8">
        <v>0.43685361844234183</v>
      </c>
      <c r="F22" s="6">
        <f t="shared" si="2"/>
        <v>910824.31307243963</v>
      </c>
      <c r="G22" s="191">
        <f t="shared" si="3"/>
        <v>7944.0132522933545</v>
      </c>
      <c r="H22" s="41">
        <v>618056</v>
      </c>
      <c r="I22" s="35">
        <v>620270</v>
      </c>
      <c r="J22" s="47">
        <v>300977.09999999998</v>
      </c>
      <c r="K22" s="53">
        <v>48116.368000000002</v>
      </c>
      <c r="L22" s="83">
        <v>744483</v>
      </c>
      <c r="M22" s="87">
        <v>1093.9000000000001</v>
      </c>
      <c r="N22" s="94">
        <v>1201</v>
      </c>
      <c r="O22" s="104">
        <v>4927.4330999999993</v>
      </c>
      <c r="P22" s="102">
        <v>189542.0526</v>
      </c>
    </row>
    <row r="23" spans="1:16" ht="15.75">
      <c r="A23" s="114" t="s">
        <v>35</v>
      </c>
      <c r="B23" s="256">
        <v>833270.1</v>
      </c>
      <c r="C23" s="4">
        <f t="shared" si="0"/>
        <v>163333.20407777355</v>
      </c>
      <c r="D23" s="5">
        <f t="shared" si="1"/>
        <v>4020476.2349291607</v>
      </c>
      <c r="E23" s="8">
        <v>0.60223912506699906</v>
      </c>
      <c r="F23" s="6">
        <f t="shared" si="2"/>
        <v>1356413.7004701141</v>
      </c>
      <c r="G23" s="191">
        <f t="shared" si="3"/>
        <v>9398.3833480541052</v>
      </c>
      <c r="H23" s="41">
        <v>830235</v>
      </c>
      <c r="I23" s="35">
        <v>835554</v>
      </c>
      <c r="J23" s="47">
        <v>696242.2</v>
      </c>
      <c r="K23" s="53">
        <v>136473.712</v>
      </c>
      <c r="L23" s="83">
        <v>3359325</v>
      </c>
      <c r="M23" s="87">
        <v>2019.7</v>
      </c>
      <c r="N23" s="94">
        <v>1489</v>
      </c>
      <c r="O23" s="102">
        <v>7852.8567999999996</v>
      </c>
      <c r="P23" s="102">
        <v>657548.82339999999</v>
      </c>
    </row>
    <row r="24" spans="1:16" ht="15.75">
      <c r="A24" s="114" t="s">
        <v>36</v>
      </c>
      <c r="B24" s="256">
        <v>753081.9</v>
      </c>
      <c r="C24" s="4">
        <f t="shared" si="0"/>
        <v>172548.57886486646</v>
      </c>
      <c r="D24" s="5">
        <f t="shared" si="1"/>
        <v>2033420.2060937355</v>
      </c>
      <c r="E24" s="8">
        <v>0.86529460659249613</v>
      </c>
      <c r="F24" s="6">
        <f t="shared" si="2"/>
        <v>1596881.287726358</v>
      </c>
      <c r="G24" s="191">
        <f t="shared" si="3"/>
        <v>33821.606003615256</v>
      </c>
      <c r="H24" s="41">
        <v>1144119</v>
      </c>
      <c r="I24" s="35">
        <v>1149574</v>
      </c>
      <c r="J24" s="47">
        <v>865723.3</v>
      </c>
      <c r="K24" s="53">
        <v>198357.36</v>
      </c>
      <c r="L24" s="83">
        <v>2337567</v>
      </c>
      <c r="M24" s="87">
        <v>1587.3</v>
      </c>
      <c r="N24" s="94">
        <v>994</v>
      </c>
      <c r="O24" s="102">
        <v>38880.438900000001</v>
      </c>
      <c r="P24" s="102">
        <v>688237.97789999994</v>
      </c>
    </row>
    <row r="25" spans="1:16" ht="15.75">
      <c r="A25" s="220" t="s">
        <v>124</v>
      </c>
      <c r="B25" s="256">
        <v>7296374.4000000004</v>
      </c>
      <c r="C25" s="4">
        <f t="shared" si="0"/>
        <v>2073216.8606107531</v>
      </c>
      <c r="D25" s="5">
        <f t="shared" si="1"/>
        <v>21515792.589893654</v>
      </c>
      <c r="E25" s="8" t="s">
        <v>125</v>
      </c>
      <c r="F25" s="6">
        <f t="shared" si="2"/>
        <v>1229166.6666666667</v>
      </c>
      <c r="G25" s="191">
        <f t="shared" si="3"/>
        <v>640.73053537676765</v>
      </c>
      <c r="H25" s="41">
        <v>43829</v>
      </c>
      <c r="I25" s="35">
        <v>43913</v>
      </c>
      <c r="J25" s="47">
        <v>320405.7</v>
      </c>
      <c r="K25" s="53">
        <v>91041.172000000006</v>
      </c>
      <c r="L25" s="83">
        <v>944823</v>
      </c>
      <c r="M25" s="87">
        <v>29.5</v>
      </c>
      <c r="N25" s="94">
        <v>24</v>
      </c>
      <c r="O25" s="102">
        <v>28.136400000000002</v>
      </c>
      <c r="P25" s="102">
        <v>373981.6532</v>
      </c>
    </row>
    <row r="26" spans="1:16" ht="15.75">
      <c r="A26" s="221" t="s">
        <v>126</v>
      </c>
      <c r="B26" s="256">
        <v>493205.1</v>
      </c>
      <c r="C26" s="4">
        <f t="shared" si="0"/>
        <v>97060.661450480751</v>
      </c>
      <c r="D26" s="5">
        <f t="shared" si="1"/>
        <v>1259648.3008806496</v>
      </c>
      <c r="E26" s="8">
        <v>0.89976278980995916</v>
      </c>
      <c r="F26" s="6">
        <f t="shared" si="2"/>
        <v>1605979.3814432989</v>
      </c>
      <c r="G26" s="191">
        <f t="shared" si="3"/>
        <v>35139.434691103328</v>
      </c>
      <c r="H26" s="41">
        <v>1100290</v>
      </c>
      <c r="I26" s="35">
        <v>1105661</v>
      </c>
      <c r="J26" s="47">
        <v>545317.6</v>
      </c>
      <c r="K26" s="53">
        <v>107316.18799999999</v>
      </c>
      <c r="L26" s="83">
        <v>1392744</v>
      </c>
      <c r="M26" s="87">
        <v>1557.8</v>
      </c>
      <c r="N26" s="94">
        <v>970</v>
      </c>
      <c r="O26" s="102">
        <v>38852.302499999998</v>
      </c>
      <c r="P26" s="105">
        <v>314256.3247</v>
      </c>
    </row>
    <row r="27" spans="1:16" ht="15.75">
      <c r="A27" s="114" t="s">
        <v>37</v>
      </c>
      <c r="B27" s="256">
        <v>525206.6</v>
      </c>
      <c r="C27" s="4">
        <f t="shared" si="0"/>
        <v>130888.74604270086</v>
      </c>
      <c r="D27" s="5">
        <f t="shared" si="1"/>
        <v>1567574.1617691847</v>
      </c>
      <c r="E27" s="8">
        <v>0.65940860468282869</v>
      </c>
      <c r="F27" s="6">
        <f t="shared" si="2"/>
        <v>1160435.5716878404</v>
      </c>
      <c r="G27" s="191">
        <f t="shared" si="3"/>
        <v>12078.763539700103</v>
      </c>
      <c r="H27" s="41">
        <v>1167713</v>
      </c>
      <c r="I27" s="35">
        <v>1172201</v>
      </c>
      <c r="J27" s="47">
        <v>615647.69999999995</v>
      </c>
      <c r="K27" s="53">
        <v>153427.91899999999</v>
      </c>
      <c r="L27" s="83">
        <v>1837512</v>
      </c>
      <c r="M27" s="87">
        <v>639.4</v>
      </c>
      <c r="N27" s="94">
        <v>551</v>
      </c>
      <c r="O27" s="102">
        <v>14158.7387</v>
      </c>
      <c r="P27" s="102">
        <v>718631.49510000006</v>
      </c>
    </row>
    <row r="28" spans="1:16" ht="15.75">
      <c r="A28" s="118" t="s">
        <v>38</v>
      </c>
      <c r="B28" s="256">
        <v>494096.4</v>
      </c>
      <c r="C28" s="4">
        <f t="shared" si="0"/>
        <v>160137.70629401447</v>
      </c>
      <c r="D28" s="5">
        <f t="shared" si="1"/>
        <v>1039725.8394239543</v>
      </c>
      <c r="E28" s="8">
        <v>0.60866884124419895</v>
      </c>
      <c r="F28" s="6">
        <f t="shared" si="2"/>
        <v>1097574.1239892184</v>
      </c>
      <c r="G28" s="191">
        <f t="shared" si="3"/>
        <v>1778.0187761733105</v>
      </c>
      <c r="H28" s="41">
        <v>1002187</v>
      </c>
      <c r="I28" s="35">
        <v>998393</v>
      </c>
      <c r="J28" s="47">
        <v>493302.4</v>
      </c>
      <c r="K28" s="53">
        <v>159880.36499999999</v>
      </c>
      <c r="L28" s="83">
        <v>1038055</v>
      </c>
      <c r="M28" s="87">
        <v>1221.5999999999999</v>
      </c>
      <c r="N28" s="94">
        <v>1113</v>
      </c>
      <c r="O28" s="102">
        <v>1775.1614999999999</v>
      </c>
      <c r="P28" s="102">
        <v>593442.18260000006</v>
      </c>
    </row>
    <row r="29" spans="1:16" ht="15.75">
      <c r="A29" s="114" t="s">
        <v>39</v>
      </c>
      <c r="B29" s="256">
        <v>626840</v>
      </c>
      <c r="C29" s="4">
        <f t="shared" si="0"/>
        <v>279196.38843569707</v>
      </c>
      <c r="D29" s="5">
        <f t="shared" si="1"/>
        <v>1875341.9876439297</v>
      </c>
      <c r="E29" s="8">
        <v>0.50328297436990865</v>
      </c>
      <c r="F29" s="6">
        <f t="shared" si="2"/>
        <v>1033643.949930459</v>
      </c>
      <c r="G29" s="191">
        <f t="shared" si="3"/>
        <v>18178.801381441641</v>
      </c>
      <c r="H29" s="41">
        <v>1847867</v>
      </c>
      <c r="I29" s="35">
        <v>1830841</v>
      </c>
      <c r="J29" s="47">
        <v>1147644.3999999999</v>
      </c>
      <c r="K29" s="53">
        <v>511164.19500000001</v>
      </c>
      <c r="L29" s="83">
        <v>3433453</v>
      </c>
      <c r="M29" s="87">
        <v>7431.9</v>
      </c>
      <c r="N29" s="94">
        <v>7190</v>
      </c>
      <c r="O29" s="102">
        <v>33282.494899999998</v>
      </c>
      <c r="P29" s="102">
        <v>1226860.088</v>
      </c>
    </row>
    <row r="30" spans="1:16" ht="15.75">
      <c r="A30" s="114" t="s">
        <v>40</v>
      </c>
      <c r="B30" s="256">
        <v>693988.6</v>
      </c>
      <c r="C30" s="4">
        <f t="shared" si="0"/>
        <v>207435.72982137886</v>
      </c>
      <c r="D30" s="5">
        <f t="shared" si="1"/>
        <v>2721738.0764963566</v>
      </c>
      <c r="E30" s="8">
        <v>0.24062369662164332</v>
      </c>
      <c r="F30" s="6">
        <f t="shared" si="2"/>
        <v>1282938.8560157791</v>
      </c>
      <c r="G30" s="191">
        <f t="shared" si="3"/>
        <v>2960.8015109075968</v>
      </c>
      <c r="H30" s="41">
        <v>748056</v>
      </c>
      <c r="I30" s="35">
        <v>750807</v>
      </c>
      <c r="J30" s="47">
        <v>521051.5</v>
      </c>
      <c r="K30" s="53">
        <v>155744.198</v>
      </c>
      <c r="L30" s="83">
        <v>2043500</v>
      </c>
      <c r="M30" s="87">
        <v>2601.8000000000002</v>
      </c>
      <c r="N30" s="94">
        <v>2028</v>
      </c>
      <c r="O30" s="102">
        <v>2222.9904999999999</v>
      </c>
      <c r="P30" s="102">
        <v>277896.92819999997</v>
      </c>
    </row>
    <row r="31" spans="1:16" ht="15.75">
      <c r="A31" s="118" t="s">
        <v>41</v>
      </c>
      <c r="B31" s="256">
        <v>429668.2</v>
      </c>
      <c r="C31" s="4">
        <f t="shared" si="0"/>
        <v>101973.99343040773</v>
      </c>
      <c r="D31" s="5">
        <f t="shared" si="1"/>
        <v>1135153.9478874221</v>
      </c>
      <c r="E31" s="8">
        <v>0.74963018244332791</v>
      </c>
      <c r="F31" s="6">
        <f t="shared" si="2"/>
        <v>1100867.2086720867</v>
      </c>
      <c r="G31" s="191">
        <f t="shared" si="3"/>
        <v>6756.7149386959591</v>
      </c>
      <c r="H31" s="41">
        <v>600296</v>
      </c>
      <c r="I31" s="35">
        <v>603386</v>
      </c>
      <c r="J31" s="47">
        <v>259255.8</v>
      </c>
      <c r="K31" s="53">
        <v>61529.68</v>
      </c>
      <c r="L31" s="83">
        <v>684936</v>
      </c>
      <c r="M31" s="87">
        <v>2031.1</v>
      </c>
      <c r="N31" s="94">
        <v>1845</v>
      </c>
      <c r="O31" s="102">
        <v>4076.9072000000001</v>
      </c>
      <c r="P31" s="102">
        <v>200777.1844</v>
      </c>
    </row>
    <row r="32" spans="1:16" ht="15.75">
      <c r="A32" s="118" t="s">
        <v>42</v>
      </c>
      <c r="B32" s="256">
        <v>285469.3</v>
      </c>
      <c r="C32" s="4">
        <f t="shared" si="0"/>
        <v>49434.737695052434</v>
      </c>
      <c r="D32" s="5">
        <f t="shared" si="1"/>
        <v>663479.17150398274</v>
      </c>
      <c r="E32" s="8">
        <v>0.667036183536594</v>
      </c>
      <c r="F32" s="6">
        <f t="shared" si="2"/>
        <v>1049074.0740740742</v>
      </c>
      <c r="G32" s="191">
        <f t="shared" si="3"/>
        <v>5397.2530362549933</v>
      </c>
      <c r="H32" s="41">
        <v>629651</v>
      </c>
      <c r="I32" s="35">
        <v>633099</v>
      </c>
      <c r="J32" s="47">
        <v>180730.3</v>
      </c>
      <c r="K32" s="53">
        <v>31297.082999999999</v>
      </c>
      <c r="L32" s="83">
        <v>420048</v>
      </c>
      <c r="M32" s="87">
        <v>226.6</v>
      </c>
      <c r="N32" s="94">
        <v>216</v>
      </c>
      <c r="O32" s="102">
        <v>3416.9955</v>
      </c>
      <c r="P32" s="102">
        <v>109940.81299999999</v>
      </c>
    </row>
    <row r="33" spans="1:16" ht="15.75">
      <c r="A33" s="110" t="s">
        <v>43</v>
      </c>
      <c r="B33" s="258">
        <v>891448.8</v>
      </c>
      <c r="C33" s="4">
        <f t="shared" si="0"/>
        <v>158892.85629123577</v>
      </c>
      <c r="D33" s="5">
        <f t="shared" si="1"/>
        <v>1456236.9874915981</v>
      </c>
      <c r="E33" s="8">
        <v>3.1445664751694404</v>
      </c>
      <c r="F33" s="6">
        <f t="shared" si="2"/>
        <v>1654851.9945089363</v>
      </c>
      <c r="G33" s="191">
        <f t="shared" si="3"/>
        <v>70254.647859353878</v>
      </c>
      <c r="H33" s="41">
        <v>5383890</v>
      </c>
      <c r="I33" s="35">
        <v>5367912</v>
      </c>
      <c r="J33" s="49">
        <v>4785218.5999999996</v>
      </c>
      <c r="K33" s="53">
        <v>852922.87</v>
      </c>
      <c r="L33" s="83">
        <v>7816952</v>
      </c>
      <c r="M33" s="87">
        <v>124165.2</v>
      </c>
      <c r="N33" s="94">
        <v>75031</v>
      </c>
      <c r="O33" s="102">
        <v>377120.76730000001</v>
      </c>
      <c r="P33" s="102">
        <v>3792830.0376999998</v>
      </c>
    </row>
    <row r="34" spans="1:16" ht="15.75">
      <c r="A34" s="17" t="s">
        <v>127</v>
      </c>
      <c r="B34" s="254">
        <v>384256.8</v>
      </c>
      <c r="C34" s="4">
        <f t="shared" si="0"/>
        <v>88508.358330494622</v>
      </c>
      <c r="D34" s="5">
        <f t="shared" si="1"/>
        <v>992209.29997146805</v>
      </c>
      <c r="E34" s="56">
        <v>0.97845276838321316</v>
      </c>
      <c r="F34" s="6">
        <f t="shared" si="2"/>
        <v>983057.77306950174</v>
      </c>
      <c r="G34" s="191">
        <f t="shared" si="3"/>
        <v>12635.393420836723</v>
      </c>
      <c r="H34" s="263">
        <v>16454550</v>
      </c>
      <c r="I34" s="36">
        <v>16448201</v>
      </c>
      <c r="J34" s="45">
        <v>6320333</v>
      </c>
      <c r="K34" s="52">
        <v>1455803.2679999999</v>
      </c>
      <c r="L34" s="82">
        <v>16320058</v>
      </c>
      <c r="M34" s="86">
        <v>25983.200000000001</v>
      </c>
      <c r="N34" s="100">
        <v>26431</v>
      </c>
      <c r="O34" s="106">
        <v>207829.49069999999</v>
      </c>
      <c r="P34" s="106">
        <v>3712178.0718</v>
      </c>
    </row>
    <row r="35" spans="1:16" ht="15.75">
      <c r="A35" s="118" t="s">
        <v>44</v>
      </c>
      <c r="B35" s="259">
        <v>264198</v>
      </c>
      <c r="C35" s="4">
        <f t="shared" si="0"/>
        <v>67392.282958199357</v>
      </c>
      <c r="D35" s="5">
        <f t="shared" si="1"/>
        <v>491686.12077698985</v>
      </c>
      <c r="E35" s="8">
        <v>0.26388473514768751</v>
      </c>
      <c r="F35" s="6">
        <f t="shared" si="2"/>
        <v>927306.27306273067</v>
      </c>
      <c r="G35" s="191">
        <f t="shared" si="3"/>
        <v>9767.119543672643</v>
      </c>
      <c r="H35" s="41">
        <v>454744</v>
      </c>
      <c r="I35" s="35">
        <v>454060</v>
      </c>
      <c r="J35" s="50">
        <v>119961.8</v>
      </c>
      <c r="K35" s="53">
        <v>30600.14</v>
      </c>
      <c r="L35" s="83">
        <v>223255</v>
      </c>
      <c r="M35" s="87">
        <v>251.3</v>
      </c>
      <c r="N35" s="94">
        <v>271</v>
      </c>
      <c r="O35" s="102">
        <v>4434.8582999999999</v>
      </c>
      <c r="P35" s="102">
        <v>55117.682700000005</v>
      </c>
    </row>
    <row r="36" spans="1:16" ht="15.75">
      <c r="A36" s="118" t="s">
        <v>45</v>
      </c>
      <c r="B36" s="256">
        <v>314225.2</v>
      </c>
      <c r="C36" s="4">
        <f t="shared" si="0"/>
        <v>45333.288326095681</v>
      </c>
      <c r="D36" s="5">
        <f t="shared" si="1"/>
        <v>828226.8364777579</v>
      </c>
      <c r="E36" s="8">
        <v>1.2103562481890502</v>
      </c>
      <c r="F36" s="6">
        <f t="shared" si="2"/>
        <v>529931.97278911562</v>
      </c>
      <c r="G36" s="191">
        <f t="shared" si="3"/>
        <v>690.60504324344049</v>
      </c>
      <c r="H36" s="41">
        <v>272647</v>
      </c>
      <c r="I36" s="35">
        <v>274030</v>
      </c>
      <c r="J36" s="47">
        <v>86107.1</v>
      </c>
      <c r="K36" s="53">
        <v>12422.681</v>
      </c>
      <c r="L36" s="83">
        <v>226959</v>
      </c>
      <c r="M36" s="87">
        <v>77.900000000000006</v>
      </c>
      <c r="N36" s="94">
        <v>147</v>
      </c>
      <c r="O36" s="102">
        <v>189.2465</v>
      </c>
      <c r="P36" s="102">
        <v>5616.0680999999995</v>
      </c>
    </row>
    <row r="37" spans="1:16" ht="15.75">
      <c r="A37" s="118" t="s">
        <v>46</v>
      </c>
      <c r="B37" s="256">
        <v>228692.9</v>
      </c>
      <c r="C37" s="4">
        <f t="shared" si="0"/>
        <v>154970.2035001503</v>
      </c>
      <c r="D37" s="5">
        <f t="shared" si="1"/>
        <v>1172074.6036517625</v>
      </c>
      <c r="E37" s="8">
        <v>0.38183550944702893</v>
      </c>
      <c r="F37" s="6">
        <f t="shared" si="2"/>
        <v>753383.45864661655</v>
      </c>
      <c r="G37" s="191">
        <f t="shared" si="3"/>
        <v>566.6509129406229</v>
      </c>
      <c r="H37" s="41">
        <v>1911818</v>
      </c>
      <c r="I37" s="35">
        <v>1912775</v>
      </c>
      <c r="J37" s="47">
        <v>437438</v>
      </c>
      <c r="K37" s="53">
        <v>296423.13099999999</v>
      </c>
      <c r="L37" s="83">
        <v>2241915</v>
      </c>
      <c r="M37" s="87">
        <v>1503</v>
      </c>
      <c r="N37" s="94">
        <v>1995</v>
      </c>
      <c r="O37" s="102">
        <v>1083.8757000000001</v>
      </c>
      <c r="P37" s="102">
        <v>133473.86109999998</v>
      </c>
    </row>
    <row r="38" spans="1:16" ht="15.75">
      <c r="A38" s="118" t="s">
        <v>47</v>
      </c>
      <c r="B38" s="256">
        <v>444364.1</v>
      </c>
      <c r="C38" s="4">
        <f t="shared" si="0"/>
        <v>91598.403754683532</v>
      </c>
      <c r="D38" s="5">
        <f t="shared" si="1"/>
        <v>1112818.9686600743</v>
      </c>
      <c r="E38" s="8">
        <v>0.89939600600895686</v>
      </c>
      <c r="F38" s="6">
        <f t="shared" si="2"/>
        <v>914079.2136455623</v>
      </c>
      <c r="G38" s="191">
        <f t="shared" si="3"/>
        <v>20511.909822324789</v>
      </c>
      <c r="H38" s="41">
        <v>5648235</v>
      </c>
      <c r="I38" s="35">
        <v>5625827</v>
      </c>
      <c r="J38" s="47">
        <v>2499915.5</v>
      </c>
      <c r="K38" s="53">
        <v>515316.77299999999</v>
      </c>
      <c r="L38" s="83">
        <v>6260527</v>
      </c>
      <c r="M38" s="87">
        <v>6323.6</v>
      </c>
      <c r="N38" s="94">
        <v>6918</v>
      </c>
      <c r="O38" s="102">
        <v>115396.4561</v>
      </c>
      <c r="P38" s="102">
        <v>1000527.4445</v>
      </c>
    </row>
    <row r="39" spans="1:16" ht="15.75">
      <c r="A39" s="118" t="s">
        <v>48</v>
      </c>
      <c r="B39" s="256">
        <v>570206.4</v>
      </c>
      <c r="C39" s="4">
        <f t="shared" si="0"/>
        <v>108565.25462940175</v>
      </c>
      <c r="D39" s="5">
        <f t="shared" si="1"/>
        <v>1627358.0169129446</v>
      </c>
      <c r="E39" s="8">
        <v>0.59167804825134485</v>
      </c>
      <c r="F39" s="6">
        <f t="shared" si="2"/>
        <v>809733.12401883816</v>
      </c>
      <c r="G39" s="191">
        <f t="shared" si="3"/>
        <v>632.42973449236558</v>
      </c>
      <c r="H39" s="41">
        <v>1014065</v>
      </c>
      <c r="I39" s="35">
        <v>1015790</v>
      </c>
      <c r="J39" s="47">
        <v>579210</v>
      </c>
      <c r="K39" s="53">
        <v>110279.5</v>
      </c>
      <c r="L39" s="83">
        <v>1653054</v>
      </c>
      <c r="M39" s="87">
        <v>515.79999999999995</v>
      </c>
      <c r="N39" s="94">
        <v>637</v>
      </c>
      <c r="O39" s="102">
        <v>642.41579999999999</v>
      </c>
      <c r="P39" s="102">
        <v>432214.71519999998</v>
      </c>
    </row>
    <row r="40" spans="1:16" ht="15.75">
      <c r="A40" s="118" t="s">
        <v>49</v>
      </c>
      <c r="B40" s="256">
        <v>369000.4</v>
      </c>
      <c r="C40" s="4">
        <f t="shared" si="0"/>
        <v>72819.403657027229</v>
      </c>
      <c r="D40" s="5">
        <f t="shared" si="1"/>
        <v>925133.78979888582</v>
      </c>
      <c r="E40" s="8">
        <v>1.0767658261645323</v>
      </c>
      <c r="F40" s="6">
        <f t="shared" si="2"/>
        <v>958403.24763193505</v>
      </c>
      <c r="G40" s="191">
        <f t="shared" si="3"/>
        <v>8258.1698080490241</v>
      </c>
      <c r="H40" s="41">
        <v>2507509</v>
      </c>
      <c r="I40" s="35">
        <v>2514392</v>
      </c>
      <c r="J40" s="47">
        <v>927811.7</v>
      </c>
      <c r="K40" s="53">
        <v>183096.52600000001</v>
      </c>
      <c r="L40" s="83">
        <v>2326149</v>
      </c>
      <c r="M40" s="87">
        <v>3541.3</v>
      </c>
      <c r="N40" s="94">
        <v>3695</v>
      </c>
      <c r="O40" s="102">
        <v>20764.276100000003</v>
      </c>
      <c r="P40" s="102">
        <v>947722.02120000008</v>
      </c>
    </row>
    <row r="41" spans="1:16" ht="15.75">
      <c r="A41" s="118" t="s">
        <v>50</v>
      </c>
      <c r="B41" s="256">
        <v>367627.9</v>
      </c>
      <c r="C41" s="4">
        <f t="shared" si="0"/>
        <v>62893.914972410508</v>
      </c>
      <c r="D41" s="5">
        <f t="shared" si="1"/>
        <v>724185.1020067978</v>
      </c>
      <c r="E41" s="8">
        <v>1.4563384035485161</v>
      </c>
      <c r="F41" s="6">
        <f t="shared" si="2"/>
        <v>1104462.457337884</v>
      </c>
      <c r="G41" s="191">
        <f t="shared" si="3"/>
        <v>15324.313919455495</v>
      </c>
      <c r="H41" s="41">
        <v>4202320</v>
      </c>
      <c r="I41" s="35">
        <v>4211386</v>
      </c>
      <c r="J41" s="47">
        <v>1548222.9</v>
      </c>
      <c r="K41" s="53">
        <v>264870.55300000001</v>
      </c>
      <c r="L41" s="83">
        <v>3049823</v>
      </c>
      <c r="M41" s="87">
        <v>12944.3</v>
      </c>
      <c r="N41" s="94">
        <v>11720</v>
      </c>
      <c r="O41" s="102">
        <v>64536.6011</v>
      </c>
      <c r="P41" s="102">
        <v>1120114.8332</v>
      </c>
    </row>
    <row r="42" spans="1:16" ht="15.75">
      <c r="A42" s="118" t="s">
        <v>51</v>
      </c>
      <c r="B42" s="256">
        <v>276550.7</v>
      </c>
      <c r="C42" s="4">
        <f t="shared" si="0"/>
        <v>97272.052388843047</v>
      </c>
      <c r="D42" s="5">
        <f t="shared" si="1"/>
        <v>769139.49825090182</v>
      </c>
      <c r="E42" s="8">
        <v>0.94762777181123259</v>
      </c>
      <c r="F42" s="6">
        <f t="shared" si="2"/>
        <v>788263.35877862596</v>
      </c>
      <c r="G42" s="191">
        <f t="shared" si="3"/>
        <v>1776.9680479882529</v>
      </c>
      <c r="H42" s="41">
        <v>443212</v>
      </c>
      <c r="I42" s="35">
        <v>439941</v>
      </c>
      <c r="J42" s="47">
        <v>121666</v>
      </c>
      <c r="K42" s="53">
        <v>42793.964</v>
      </c>
      <c r="L42" s="83">
        <v>338376</v>
      </c>
      <c r="M42" s="87">
        <v>826.1</v>
      </c>
      <c r="N42" s="94">
        <v>1048</v>
      </c>
      <c r="O42" s="102">
        <v>781.76109999999994</v>
      </c>
      <c r="P42" s="102">
        <v>17391.445800000001</v>
      </c>
    </row>
    <row r="43" spans="1:16" ht="15.75">
      <c r="A43" s="13" t="s">
        <v>128</v>
      </c>
      <c r="B43" s="260">
        <v>219381.6</v>
      </c>
      <c r="C43" s="4">
        <f t="shared" si="0"/>
        <v>55312.39130395036</v>
      </c>
      <c r="D43" s="5">
        <f t="shared" si="1"/>
        <v>530218.74607038579</v>
      </c>
      <c r="E43" s="56">
        <v>0.43378020802801487</v>
      </c>
      <c r="F43" s="6">
        <f t="shared" si="2"/>
        <v>746924.82915717538</v>
      </c>
      <c r="G43" s="191">
        <f t="shared" si="3"/>
        <v>4127.3493227198787</v>
      </c>
      <c r="H43" s="263">
        <v>9866748</v>
      </c>
      <c r="I43" s="36">
        <v>9845114</v>
      </c>
      <c r="J43" s="51">
        <v>2159836.5</v>
      </c>
      <c r="K43" s="52">
        <v>544556.79799999995</v>
      </c>
      <c r="L43" s="82">
        <v>5220064</v>
      </c>
      <c r="M43" s="86">
        <v>5246.4</v>
      </c>
      <c r="N43" s="100">
        <v>7024</v>
      </c>
      <c r="O43" s="106">
        <v>40634.224600000001</v>
      </c>
      <c r="P43" s="106">
        <v>916743.42370000004</v>
      </c>
    </row>
    <row r="44" spans="1:16" ht="15.75">
      <c r="A44" s="118" t="s">
        <v>52</v>
      </c>
      <c r="B44" s="256">
        <v>219856.8</v>
      </c>
      <c r="C44" s="4">
        <f t="shared" si="0"/>
        <v>65042.960241378394</v>
      </c>
      <c r="D44" s="5">
        <f t="shared" si="1"/>
        <v>573321.15774733445</v>
      </c>
      <c r="E44" s="8">
        <v>0.34671299875636963</v>
      </c>
      <c r="F44" s="6">
        <f t="shared" si="2"/>
        <v>770197.83024888323</v>
      </c>
      <c r="G44" s="191">
        <f t="shared" si="3"/>
        <v>283.95593374451954</v>
      </c>
      <c r="H44" s="41">
        <v>3086126</v>
      </c>
      <c r="I44" s="35">
        <v>3075006</v>
      </c>
      <c r="J44" s="47">
        <v>676060.8</v>
      </c>
      <c r="K44" s="53">
        <v>200007.49299999999</v>
      </c>
      <c r="L44" s="83">
        <v>1762966</v>
      </c>
      <c r="M44" s="87">
        <v>1206.9000000000001</v>
      </c>
      <c r="N44" s="94">
        <v>1567</v>
      </c>
      <c r="O44" s="104">
        <v>873.1662</v>
      </c>
      <c r="P44" s="102">
        <v>333162.81339999998</v>
      </c>
    </row>
    <row r="45" spans="1:16" ht="15.75">
      <c r="A45" s="118" t="s">
        <v>53</v>
      </c>
      <c r="B45" s="256">
        <v>136930.70000000001</v>
      </c>
      <c r="C45" s="4">
        <f t="shared" si="0"/>
        <v>45378.811003454306</v>
      </c>
      <c r="D45" s="5">
        <f t="shared" si="1"/>
        <v>281499.76254165667</v>
      </c>
      <c r="E45" s="8">
        <v>4.0209653131427256E-2</v>
      </c>
      <c r="F45" s="6">
        <f t="shared" si="2"/>
        <v>593714.28571428568</v>
      </c>
      <c r="G45" s="191">
        <f t="shared" si="3"/>
        <v>35.514432190421296</v>
      </c>
      <c r="H45" s="41">
        <v>497393</v>
      </c>
      <c r="I45" s="35">
        <v>492718</v>
      </c>
      <c r="J45" s="47">
        <v>67468.2</v>
      </c>
      <c r="K45" s="53">
        <v>22358.956999999999</v>
      </c>
      <c r="L45" s="83">
        <v>138700</v>
      </c>
      <c r="M45" s="87">
        <v>103.9</v>
      </c>
      <c r="N45" s="94">
        <v>175</v>
      </c>
      <c r="O45" s="104">
        <v>17.4986</v>
      </c>
      <c r="P45" s="102">
        <v>4403.4165000000003</v>
      </c>
    </row>
    <row r="46" spans="1:16" ht="15.75">
      <c r="A46" s="118" t="s">
        <v>54</v>
      </c>
      <c r="B46" s="256">
        <v>186574.1</v>
      </c>
      <c r="C46" s="4">
        <f t="shared" si="0"/>
        <v>40959.332488859996</v>
      </c>
      <c r="D46" s="5">
        <f t="shared" si="1"/>
        <v>352562.22987149301</v>
      </c>
      <c r="E46" s="8">
        <v>0.72729875470291006</v>
      </c>
      <c r="F46" s="6">
        <f t="shared" si="2"/>
        <v>684408.08469682385</v>
      </c>
      <c r="G46" s="191">
        <f t="shared" si="3"/>
        <v>362.77800936002848</v>
      </c>
      <c r="H46" s="41">
        <v>866219</v>
      </c>
      <c r="I46" s="35">
        <v>866023</v>
      </c>
      <c r="J46" s="47">
        <v>161577.5</v>
      </c>
      <c r="K46" s="53">
        <v>35471.724000000002</v>
      </c>
      <c r="L46" s="83">
        <v>305327</v>
      </c>
      <c r="M46" s="87">
        <v>711.1</v>
      </c>
      <c r="N46" s="94">
        <v>1039</v>
      </c>
      <c r="O46" s="104">
        <v>314.17409999999995</v>
      </c>
      <c r="P46" s="102">
        <v>34097.166100000002</v>
      </c>
    </row>
    <row r="47" spans="1:16" ht="15.75">
      <c r="A47" s="118" t="s">
        <v>55</v>
      </c>
      <c r="B47" s="256">
        <v>184013</v>
      </c>
      <c r="C47" s="4">
        <f t="shared" si="0"/>
        <v>48689.868092905861</v>
      </c>
      <c r="D47" s="5">
        <f t="shared" si="1"/>
        <v>486070.98859495122</v>
      </c>
      <c r="E47" s="8">
        <v>0.17183496111160035</v>
      </c>
      <c r="F47" s="6">
        <f t="shared" si="2"/>
        <v>884760.27397260279</v>
      </c>
      <c r="G47" s="191">
        <f t="shared" si="3"/>
        <v>433.93291753767699</v>
      </c>
      <c r="H47" s="41">
        <v>465563</v>
      </c>
      <c r="I47" s="35">
        <v>465934</v>
      </c>
      <c r="J47" s="47">
        <v>85737.9</v>
      </c>
      <c r="K47" s="53">
        <v>22686.264999999999</v>
      </c>
      <c r="L47" s="83">
        <v>226477</v>
      </c>
      <c r="M47" s="87">
        <v>516.70000000000005</v>
      </c>
      <c r="N47" s="94">
        <v>584</v>
      </c>
      <c r="O47" s="104">
        <v>202.1841</v>
      </c>
      <c r="P47" s="102">
        <v>51853.121599999999</v>
      </c>
    </row>
    <row r="48" spans="1:16" ht="15.75">
      <c r="A48" s="222" t="s">
        <v>56</v>
      </c>
      <c r="B48" s="256">
        <v>229965.3</v>
      </c>
      <c r="C48" s="4">
        <f t="shared" si="0"/>
        <v>44874.065857826237</v>
      </c>
      <c r="D48" s="5">
        <f t="shared" si="1"/>
        <v>399999.14347995527</v>
      </c>
      <c r="E48" s="8">
        <v>1.1583790130324789</v>
      </c>
      <c r="F48" s="6">
        <f t="shared" si="2"/>
        <v>587348.35355285963</v>
      </c>
      <c r="G48" s="191">
        <f t="shared" si="3"/>
        <v>135.46977983152252</v>
      </c>
      <c r="H48" s="41">
        <v>699253</v>
      </c>
      <c r="I48" s="35">
        <v>700509</v>
      </c>
      <c r="J48" s="47">
        <v>161092.70000000001</v>
      </c>
      <c r="K48" s="53">
        <v>31434.687000000002</v>
      </c>
      <c r="L48" s="83">
        <v>280203</v>
      </c>
      <c r="M48" s="87">
        <v>338.9</v>
      </c>
      <c r="N48" s="94">
        <v>577</v>
      </c>
      <c r="O48" s="104">
        <v>94.897800000000004</v>
      </c>
      <c r="P48" s="102">
        <v>26408.4522</v>
      </c>
    </row>
    <row r="49" spans="1:16" ht="15.75">
      <c r="A49" s="118" t="s">
        <v>57</v>
      </c>
      <c r="B49" s="256">
        <v>154705.5</v>
      </c>
      <c r="C49" s="4">
        <f t="shared" si="0"/>
        <v>51395.680340795843</v>
      </c>
      <c r="D49" s="5">
        <f t="shared" si="1"/>
        <v>414821.08079941064</v>
      </c>
      <c r="E49" s="8">
        <v>0.13040932742418929</v>
      </c>
      <c r="F49" s="6">
        <f t="shared" si="2"/>
        <v>690099.00990099006</v>
      </c>
      <c r="G49" s="191">
        <f t="shared" si="3"/>
        <v>0</v>
      </c>
      <c r="H49" s="41">
        <v>1456951</v>
      </c>
      <c r="I49" s="35">
        <v>1446966</v>
      </c>
      <c r="J49" s="47">
        <v>223853.7</v>
      </c>
      <c r="K49" s="53">
        <v>74367.801999999996</v>
      </c>
      <c r="L49" s="83">
        <v>600232</v>
      </c>
      <c r="M49" s="87">
        <v>278.8</v>
      </c>
      <c r="N49" s="94">
        <v>404</v>
      </c>
      <c r="O49" s="104">
        <v>0</v>
      </c>
      <c r="P49" s="102">
        <v>32246.501700000001</v>
      </c>
    </row>
    <row r="50" spans="1:16" ht="15.75">
      <c r="A50" s="118" t="s">
        <v>58</v>
      </c>
      <c r="B50" s="256">
        <v>280220.7</v>
      </c>
      <c r="C50" s="4">
        <f t="shared" si="0"/>
        <v>56551.910357482135</v>
      </c>
      <c r="D50" s="5">
        <f t="shared" si="1"/>
        <v>681267.91038321517</v>
      </c>
      <c r="E50" s="8">
        <v>0.52947096191637011</v>
      </c>
      <c r="F50" s="6">
        <f t="shared" si="2"/>
        <v>780470.50037341297</v>
      </c>
      <c r="G50" s="191">
        <f t="shared" si="3"/>
        <v>13986.022592190444</v>
      </c>
      <c r="H50" s="264">
        <v>2795243</v>
      </c>
      <c r="I50" s="37">
        <v>2797958</v>
      </c>
      <c r="J50" s="47">
        <v>784045.7</v>
      </c>
      <c r="K50" s="53">
        <v>158229.87</v>
      </c>
      <c r="L50" s="83">
        <v>1906159</v>
      </c>
      <c r="M50" s="87">
        <v>2090.1</v>
      </c>
      <c r="N50" s="94">
        <v>2678</v>
      </c>
      <c r="O50" s="104">
        <v>39132.303799999994</v>
      </c>
      <c r="P50" s="102">
        <v>434571.9522</v>
      </c>
    </row>
    <row r="51" spans="1:16" ht="15.75">
      <c r="A51" s="17" t="s">
        <v>129</v>
      </c>
      <c r="B51" s="260">
        <v>452352.1</v>
      </c>
      <c r="C51" s="4">
        <f t="shared" si="0"/>
        <v>84533.725196856438</v>
      </c>
      <c r="D51" s="5">
        <f t="shared" si="1"/>
        <v>984500.38300025847</v>
      </c>
      <c r="E51" s="56">
        <v>1.1691584504966508</v>
      </c>
      <c r="F51" s="6">
        <f t="shared" si="2"/>
        <v>1571119.7529452133</v>
      </c>
      <c r="G51" s="191">
        <f t="shared" si="3"/>
        <v>60355.904976980964</v>
      </c>
      <c r="H51" s="263">
        <v>29397213</v>
      </c>
      <c r="I51" s="36">
        <v>29469954</v>
      </c>
      <c r="J51" s="51">
        <v>13330796.999999998</v>
      </c>
      <c r="K51" s="52">
        <v>2491204.9929999998</v>
      </c>
      <c r="L51" s="82">
        <v>29013181</v>
      </c>
      <c r="M51" s="86">
        <v>164835.6</v>
      </c>
      <c r="N51" s="100">
        <v>104916</v>
      </c>
      <c r="O51" s="106">
        <v>1778685.7433</v>
      </c>
      <c r="P51" s="106">
        <v>13370387.536499999</v>
      </c>
    </row>
    <row r="52" spans="1:16" ht="15.75">
      <c r="A52" s="114" t="s">
        <v>59</v>
      </c>
      <c r="B52" s="256">
        <v>428715.6</v>
      </c>
      <c r="C52" s="4">
        <f t="shared" si="0"/>
        <v>66038.753814562893</v>
      </c>
      <c r="D52" s="5">
        <f t="shared" si="1"/>
        <v>833150.56952554616</v>
      </c>
      <c r="E52" s="8">
        <v>1.3502822139197557</v>
      </c>
      <c r="F52" s="6">
        <f t="shared" si="2"/>
        <v>1397100.7055805004</v>
      </c>
      <c r="G52" s="191">
        <f t="shared" si="3"/>
        <v>35430.183535285491</v>
      </c>
      <c r="H52" s="41">
        <v>4051005</v>
      </c>
      <c r="I52" s="35">
        <v>4057149</v>
      </c>
      <c r="J52" s="47">
        <v>1739362.9</v>
      </c>
      <c r="K52" s="53">
        <v>267929.06400000001</v>
      </c>
      <c r="L52" s="83">
        <v>3380216</v>
      </c>
      <c r="M52" s="87">
        <v>10890.4</v>
      </c>
      <c r="N52" s="94">
        <v>7795</v>
      </c>
      <c r="O52" s="102">
        <v>143745.5337</v>
      </c>
      <c r="P52" s="102">
        <v>2289964.4066999997</v>
      </c>
    </row>
    <row r="53" spans="1:16" ht="15.75">
      <c r="A53" s="118" t="s">
        <v>60</v>
      </c>
      <c r="B53" s="256">
        <v>282803.8</v>
      </c>
      <c r="C53" s="4">
        <f t="shared" si="0"/>
        <v>40097.986811612711</v>
      </c>
      <c r="D53" s="5">
        <f t="shared" si="1"/>
        <v>689933.4709997843</v>
      </c>
      <c r="E53" s="8">
        <v>1.5579529086686852</v>
      </c>
      <c r="F53" s="6">
        <f t="shared" si="2"/>
        <v>1013168.7242798354</v>
      </c>
      <c r="G53" s="191">
        <f t="shared" si="3"/>
        <v>5845.3938243828125</v>
      </c>
      <c r="H53" s="41">
        <v>680380</v>
      </c>
      <c r="I53" s="35">
        <v>681357</v>
      </c>
      <c r="J53" s="47">
        <v>192690.3</v>
      </c>
      <c r="K53" s="53">
        <v>27321.044000000002</v>
      </c>
      <c r="L53" s="83">
        <v>470091</v>
      </c>
      <c r="M53" s="87">
        <v>246.2</v>
      </c>
      <c r="N53" s="94">
        <v>243</v>
      </c>
      <c r="O53" s="102">
        <v>3982.8</v>
      </c>
      <c r="P53" s="102">
        <v>141693.72219999999</v>
      </c>
    </row>
    <row r="54" spans="1:16" ht="15.75">
      <c r="A54" s="114" t="s">
        <v>61</v>
      </c>
      <c r="B54" s="256">
        <v>306987.09999999998</v>
      </c>
      <c r="C54" s="4">
        <f t="shared" si="0"/>
        <v>65363.947618333586</v>
      </c>
      <c r="D54" s="5">
        <f t="shared" si="1"/>
        <v>833888.13915129704</v>
      </c>
      <c r="E54" s="8">
        <v>0.87994529254409781</v>
      </c>
      <c r="F54" s="6">
        <f t="shared" si="2"/>
        <v>1019959.266802444</v>
      </c>
      <c r="G54" s="191">
        <f t="shared" si="3"/>
        <v>65788.208127155493</v>
      </c>
      <c r="H54" s="41">
        <v>795504</v>
      </c>
      <c r="I54" s="35">
        <v>800280</v>
      </c>
      <c r="J54" s="47">
        <v>245675.6</v>
      </c>
      <c r="K54" s="53">
        <v>52309.46</v>
      </c>
      <c r="L54" s="83">
        <v>667344</v>
      </c>
      <c r="M54" s="87">
        <v>1001.6</v>
      </c>
      <c r="N54" s="94">
        <v>982</v>
      </c>
      <c r="O54" s="102">
        <v>52648.987200000003</v>
      </c>
      <c r="P54" s="102">
        <v>216616.72200000001</v>
      </c>
    </row>
    <row r="55" spans="1:16" ht="15.75">
      <c r="A55" s="110" t="s">
        <v>62</v>
      </c>
      <c r="B55" s="256">
        <v>673117.8</v>
      </c>
      <c r="C55" s="4">
        <f t="shared" si="0"/>
        <v>161616.35778769219</v>
      </c>
      <c r="D55" s="5">
        <f t="shared" si="1"/>
        <v>1291927.8441742959</v>
      </c>
      <c r="E55" s="8">
        <v>1.8621935716872704</v>
      </c>
      <c r="F55" s="6">
        <f t="shared" si="2"/>
        <v>1403843.4219872148</v>
      </c>
      <c r="G55" s="191">
        <f t="shared" si="3"/>
        <v>150563.99769431507</v>
      </c>
      <c r="H55" s="41">
        <v>3898628</v>
      </c>
      <c r="I55" s="35">
        <v>3896456</v>
      </c>
      <c r="J55" s="47">
        <v>2622773.9</v>
      </c>
      <c r="K55" s="53">
        <v>629731.027</v>
      </c>
      <c r="L55" s="83">
        <v>5033940</v>
      </c>
      <c r="M55" s="87">
        <v>17788.099999999999</v>
      </c>
      <c r="N55" s="94">
        <v>12671</v>
      </c>
      <c r="O55" s="102">
        <v>586665.9922000001</v>
      </c>
      <c r="P55" s="102">
        <v>2810135.2901999997</v>
      </c>
    </row>
    <row r="56" spans="1:16" ht="15.75">
      <c r="A56" s="114" t="s">
        <v>63</v>
      </c>
      <c r="B56" s="256">
        <v>450225.9</v>
      </c>
      <c r="C56" s="4">
        <f t="shared" si="0"/>
        <v>64215.179010698463</v>
      </c>
      <c r="D56" s="5">
        <f t="shared" si="1"/>
        <v>854546.7307016144</v>
      </c>
      <c r="E56" s="8">
        <v>0.81597993883467457</v>
      </c>
      <c r="F56" s="6">
        <f t="shared" si="2"/>
        <v>1260731.5761161915</v>
      </c>
      <c r="G56" s="191">
        <f t="shared" si="3"/>
        <v>53077.500451921813</v>
      </c>
      <c r="H56" s="41">
        <v>1507390</v>
      </c>
      <c r="I56" s="35">
        <v>1510217</v>
      </c>
      <c r="J56" s="47">
        <v>679938.9</v>
      </c>
      <c r="K56" s="53">
        <v>96978.854999999996</v>
      </c>
      <c r="L56" s="83">
        <v>1290551</v>
      </c>
      <c r="M56" s="87">
        <v>2343.6999999999998</v>
      </c>
      <c r="N56" s="94">
        <v>1859</v>
      </c>
      <c r="O56" s="102">
        <v>80158.5435</v>
      </c>
      <c r="P56" s="102">
        <v>633841.73179999995</v>
      </c>
    </row>
    <row r="57" spans="1:16" ht="15.75">
      <c r="A57" s="118" t="s">
        <v>64</v>
      </c>
      <c r="B57" s="256">
        <v>257992.5</v>
      </c>
      <c r="C57" s="4">
        <f t="shared" si="0"/>
        <v>45983.680666462416</v>
      </c>
      <c r="D57" s="5">
        <f t="shared" si="1"/>
        <v>657806.52121480764</v>
      </c>
      <c r="E57" s="8">
        <v>0.75200568908651744</v>
      </c>
      <c r="F57" s="6">
        <f t="shared" si="2"/>
        <v>1282513.3372851214</v>
      </c>
      <c r="G57" s="191">
        <f t="shared" si="3"/>
        <v>19004.102485544987</v>
      </c>
      <c r="H57" s="41">
        <v>1223395</v>
      </c>
      <c r="I57" s="35">
        <v>1227256</v>
      </c>
      <c r="J57" s="47">
        <v>316622.90000000002</v>
      </c>
      <c r="K57" s="53">
        <v>56433.748</v>
      </c>
      <c r="L57" s="83">
        <v>807297</v>
      </c>
      <c r="M57" s="87">
        <v>2163.6</v>
      </c>
      <c r="N57" s="94">
        <v>1687</v>
      </c>
      <c r="O57" s="102">
        <v>23322.898799999999</v>
      </c>
      <c r="P57" s="102">
        <v>210883.5104</v>
      </c>
    </row>
    <row r="58" spans="1:16" ht="15.75">
      <c r="A58" s="114" t="s">
        <v>65</v>
      </c>
      <c r="B58" s="256">
        <v>543647.6</v>
      </c>
      <c r="C58" s="4">
        <f t="shared" si="0"/>
        <v>93090.039553512644</v>
      </c>
      <c r="D58" s="5">
        <f t="shared" si="1"/>
        <v>1366587.4271722047</v>
      </c>
      <c r="E58" s="8">
        <v>1.0762984525815842</v>
      </c>
      <c r="F58" s="6">
        <f t="shared" si="2"/>
        <v>1466277.4167343623</v>
      </c>
      <c r="G58" s="191">
        <f t="shared" si="3"/>
        <v>119633.53324715195</v>
      </c>
      <c r="H58" s="41">
        <v>2610800</v>
      </c>
      <c r="I58" s="35">
        <v>2616961</v>
      </c>
      <c r="J58" s="47">
        <v>1422704.6</v>
      </c>
      <c r="K58" s="53">
        <v>243613.003</v>
      </c>
      <c r="L58" s="83">
        <v>3576306</v>
      </c>
      <c r="M58" s="87">
        <v>14439.9</v>
      </c>
      <c r="N58" s="94">
        <v>9848</v>
      </c>
      <c r="O58" s="102">
        <v>313076.29080000002</v>
      </c>
      <c r="P58" s="102">
        <v>1705756.3861</v>
      </c>
    </row>
    <row r="59" spans="1:16" ht="15.75">
      <c r="A59" s="114" t="s">
        <v>66</v>
      </c>
      <c r="B59" s="256">
        <v>276491.3</v>
      </c>
      <c r="C59" s="4">
        <f t="shared" si="0"/>
        <v>46575.507974262582</v>
      </c>
      <c r="D59" s="5">
        <f t="shared" si="1"/>
        <v>710737.41090247664</v>
      </c>
      <c r="E59" s="8">
        <v>0.67604269759902647</v>
      </c>
      <c r="F59" s="6">
        <f t="shared" si="2"/>
        <v>1215137.6146788991</v>
      </c>
      <c r="G59" s="191">
        <f t="shared" si="3"/>
        <v>17611.115363633733</v>
      </c>
      <c r="H59" s="41">
        <v>1272109</v>
      </c>
      <c r="I59" s="35">
        <v>1277673</v>
      </c>
      <c r="J59" s="47">
        <v>353265.5</v>
      </c>
      <c r="K59" s="53">
        <v>59508.269</v>
      </c>
      <c r="L59" s="83">
        <v>908090</v>
      </c>
      <c r="M59" s="87">
        <v>2119.1999999999998</v>
      </c>
      <c r="N59" s="94">
        <v>1744</v>
      </c>
      <c r="O59" s="102">
        <v>22501.246600000002</v>
      </c>
      <c r="P59" s="102">
        <v>252626.2353</v>
      </c>
    </row>
    <row r="60" spans="1:16" ht="15.75">
      <c r="A60" s="114" t="s">
        <v>67</v>
      </c>
      <c r="B60" s="256">
        <v>465830.1</v>
      </c>
      <c r="C60" s="4">
        <f t="shared" si="0"/>
        <v>80439.704070503591</v>
      </c>
      <c r="D60" s="5">
        <f t="shared" si="1"/>
        <v>951413.26894672262</v>
      </c>
      <c r="E60" s="8">
        <v>1.0794422860783364</v>
      </c>
      <c r="F60" s="6">
        <f t="shared" si="2"/>
        <v>1890347.6322300888</v>
      </c>
      <c r="G60" s="191">
        <f t="shared" si="3"/>
        <v>76299.682945972731</v>
      </c>
      <c r="H60" s="41">
        <v>3214623</v>
      </c>
      <c r="I60" s="35">
        <v>3224687</v>
      </c>
      <c r="J60" s="47">
        <v>1502156.2</v>
      </c>
      <c r="K60" s="53">
        <v>259392.86799999999</v>
      </c>
      <c r="L60" s="83">
        <v>3068010</v>
      </c>
      <c r="M60" s="87">
        <v>77162.100000000006</v>
      </c>
      <c r="N60" s="94">
        <v>40819</v>
      </c>
      <c r="O60" s="102">
        <v>246042.59569999998</v>
      </c>
      <c r="P60" s="102">
        <v>1572016.4486</v>
      </c>
    </row>
    <row r="61" spans="1:16" ht="15.75">
      <c r="A61" s="118" t="s">
        <v>68</v>
      </c>
      <c r="B61" s="256">
        <v>537212.80000000005</v>
      </c>
      <c r="C61" s="4">
        <f t="shared" si="0"/>
        <v>105617.60111329683</v>
      </c>
      <c r="D61" s="5">
        <f t="shared" si="1"/>
        <v>1207008.4512303311</v>
      </c>
      <c r="E61" s="8">
        <v>0.89148943432193573</v>
      </c>
      <c r="F61" s="6">
        <f t="shared" si="2"/>
        <v>1037527.352297593</v>
      </c>
      <c r="G61" s="191">
        <f t="shared" si="3"/>
        <v>14417.968304333615</v>
      </c>
      <c r="H61" s="41">
        <v>1963007</v>
      </c>
      <c r="I61" s="35">
        <v>1970364</v>
      </c>
      <c r="J61" s="47">
        <v>1058504.8</v>
      </c>
      <c r="K61" s="53">
        <v>208105.11900000001</v>
      </c>
      <c r="L61" s="83">
        <v>2378246</v>
      </c>
      <c r="M61" s="87">
        <v>948.3</v>
      </c>
      <c r="N61" s="94">
        <v>914</v>
      </c>
      <c r="O61" s="102">
        <v>28408.645700000001</v>
      </c>
      <c r="P61" s="102">
        <v>899509.09250000003</v>
      </c>
    </row>
    <row r="62" spans="1:16" ht="15.75">
      <c r="A62" s="118" t="s">
        <v>69</v>
      </c>
      <c r="B62" s="256">
        <v>310238.7</v>
      </c>
      <c r="C62" s="4">
        <f t="shared" si="0"/>
        <v>65746.399482518784</v>
      </c>
      <c r="D62" s="5">
        <f t="shared" si="1"/>
        <v>824774.94171165815</v>
      </c>
      <c r="E62" s="8">
        <v>1.0773057947671769</v>
      </c>
      <c r="F62" s="6">
        <f t="shared" si="2"/>
        <v>883270.02762430941</v>
      </c>
      <c r="G62" s="191">
        <f t="shared" si="3"/>
        <v>17692.9739998898</v>
      </c>
      <c r="H62" s="41">
        <v>1318103</v>
      </c>
      <c r="I62" s="35">
        <v>1324879</v>
      </c>
      <c r="J62" s="47">
        <v>411028.7</v>
      </c>
      <c r="K62" s="53">
        <v>87106.024000000005</v>
      </c>
      <c r="L62" s="83">
        <v>1092727</v>
      </c>
      <c r="M62" s="87">
        <v>5115.8999999999996</v>
      </c>
      <c r="N62" s="94">
        <v>5792</v>
      </c>
      <c r="O62" s="102">
        <v>23441.0497</v>
      </c>
      <c r="P62" s="102">
        <v>303393.03000000003</v>
      </c>
    </row>
    <row r="63" spans="1:16" ht="15.75">
      <c r="A63" s="114" t="s">
        <v>70</v>
      </c>
      <c r="B63" s="256">
        <v>509855.1</v>
      </c>
      <c r="C63" s="4">
        <f t="shared" si="0"/>
        <v>83113.489547329023</v>
      </c>
      <c r="D63" s="5">
        <f t="shared" si="1"/>
        <v>1091360.3464693772</v>
      </c>
      <c r="E63" s="8">
        <v>1.3069275327533003</v>
      </c>
      <c r="F63" s="6">
        <f t="shared" si="2"/>
        <v>1409951.7975497087</v>
      </c>
      <c r="G63" s="191">
        <f t="shared" si="3"/>
        <v>64461.772945629542</v>
      </c>
      <c r="H63" s="41">
        <v>3183038</v>
      </c>
      <c r="I63" s="35">
        <v>3188276</v>
      </c>
      <c r="J63" s="47">
        <v>1625558.7</v>
      </c>
      <c r="K63" s="53">
        <v>264988.74400000001</v>
      </c>
      <c r="L63" s="83">
        <v>3479558</v>
      </c>
      <c r="M63" s="87">
        <v>14040.3</v>
      </c>
      <c r="N63" s="94">
        <v>9958</v>
      </c>
      <c r="O63" s="102">
        <v>205521.92359999998</v>
      </c>
      <c r="P63" s="102">
        <v>1517825.5124000001</v>
      </c>
    </row>
    <row r="64" spans="1:16" ht="15.75">
      <c r="A64" s="118" t="s">
        <v>71</v>
      </c>
      <c r="B64" s="256">
        <v>315610</v>
      </c>
      <c r="C64" s="4">
        <f t="shared" si="0"/>
        <v>63161.316490760975</v>
      </c>
      <c r="D64" s="5">
        <f t="shared" si="1"/>
        <v>818882.8010483376</v>
      </c>
      <c r="E64" s="8">
        <v>0.87675632934081438</v>
      </c>
      <c r="F64" s="6">
        <f t="shared" si="2"/>
        <v>801770.06973001966</v>
      </c>
      <c r="G64" s="191">
        <f t="shared" si="3"/>
        <v>5234.2007894344015</v>
      </c>
      <c r="H64" s="41">
        <v>2440815</v>
      </c>
      <c r="I64" s="35">
        <v>2451882</v>
      </c>
      <c r="J64" s="47">
        <v>773838.6</v>
      </c>
      <c r="K64" s="53">
        <v>154864.095</v>
      </c>
      <c r="L64" s="83">
        <v>2007804</v>
      </c>
      <c r="M64" s="87">
        <v>4484.3</v>
      </c>
      <c r="N64" s="94">
        <v>5593</v>
      </c>
      <c r="O64" s="102">
        <v>12833.642699999999</v>
      </c>
      <c r="P64" s="102">
        <v>545052.51270000008</v>
      </c>
    </row>
    <row r="65" spans="1:16" ht="15.75">
      <c r="A65" s="114" t="s">
        <v>72</v>
      </c>
      <c r="B65" s="256">
        <v>311203.3</v>
      </c>
      <c r="C65" s="4">
        <f t="shared" si="0"/>
        <v>66738.461526079729</v>
      </c>
      <c r="D65" s="5">
        <f t="shared" si="1"/>
        <v>686510.52661653724</v>
      </c>
      <c r="E65" s="8">
        <v>0.90438108034779907</v>
      </c>
      <c r="F65" s="6">
        <f t="shared" si="2"/>
        <v>2413111.1554579926</v>
      </c>
      <c r="G65" s="191">
        <f t="shared" si="3"/>
        <v>29243.537995858405</v>
      </c>
      <c r="H65" s="41">
        <v>1238416</v>
      </c>
      <c r="I65" s="35">
        <v>1242517</v>
      </c>
      <c r="J65" s="47">
        <v>386675.4</v>
      </c>
      <c r="K65" s="53">
        <v>82923.672999999995</v>
      </c>
      <c r="L65" s="83">
        <v>853001</v>
      </c>
      <c r="M65" s="87">
        <v>12092.1</v>
      </c>
      <c r="N65" s="94">
        <v>5011</v>
      </c>
      <c r="O65" s="102">
        <v>36335.593099999998</v>
      </c>
      <c r="P65" s="102">
        <v>271072.93560000003</v>
      </c>
    </row>
    <row r="66" spans="1:16" ht="15.75">
      <c r="A66" s="17" t="s">
        <v>130</v>
      </c>
      <c r="B66" s="260">
        <v>1055243.5</v>
      </c>
      <c r="C66" s="4">
        <f t="shared" si="0"/>
        <v>240153.83412330563</v>
      </c>
      <c r="D66" s="5">
        <f t="shared" si="1"/>
        <v>3134921.0923571396</v>
      </c>
      <c r="E66" s="56">
        <v>0.81213772625080138</v>
      </c>
      <c r="F66" s="6">
        <f t="shared" si="2"/>
        <v>1567350.8309871946</v>
      </c>
      <c r="G66" s="191">
        <f t="shared" si="3"/>
        <v>42643.75219781536</v>
      </c>
      <c r="H66" s="263">
        <v>12350122</v>
      </c>
      <c r="I66" s="36">
        <v>12353176</v>
      </c>
      <c r="J66" s="51">
        <v>13035608.399999999</v>
      </c>
      <c r="K66" s="52">
        <v>2966662.58</v>
      </c>
      <c r="L66" s="82">
        <v>38726232</v>
      </c>
      <c r="M66" s="86">
        <v>69032.399999999994</v>
      </c>
      <c r="N66" s="100">
        <v>44044</v>
      </c>
      <c r="O66" s="106">
        <v>526785.77619999996</v>
      </c>
      <c r="P66" s="106">
        <v>12135271.5582</v>
      </c>
    </row>
    <row r="67" spans="1:16" ht="15.75">
      <c r="A67" s="223" t="s">
        <v>73</v>
      </c>
      <c r="B67" s="256">
        <v>256618.3</v>
      </c>
      <c r="C67" s="4">
        <f t="shared" ref="C67:C96" si="4">K67*1000000/I67</f>
        <v>32317.677614718868</v>
      </c>
      <c r="D67" s="5">
        <f t="shared" ref="D67:D96" si="5">L67*1000000/I67</f>
        <v>901831.76430957997</v>
      </c>
      <c r="E67" s="8">
        <v>0.62297756921340697</v>
      </c>
      <c r="F67" s="6">
        <f t="shared" ref="F67:F96" si="6">M67*1000000/N67</f>
        <v>577435.06493506499</v>
      </c>
      <c r="G67" s="191">
        <f t="shared" ref="G67:G96" si="7">O67*1000000/I67</f>
        <v>5313.431787639608</v>
      </c>
      <c r="H67" s="41">
        <v>834701</v>
      </c>
      <c r="I67" s="35">
        <v>840119</v>
      </c>
      <c r="J67" s="47">
        <v>215589.9</v>
      </c>
      <c r="K67" s="53">
        <v>27150.695</v>
      </c>
      <c r="L67" s="83">
        <v>757646</v>
      </c>
      <c r="M67" s="87">
        <v>355.7</v>
      </c>
      <c r="N67" s="94">
        <v>616</v>
      </c>
      <c r="O67" s="102">
        <v>4463.915</v>
      </c>
      <c r="P67" s="102">
        <v>140345.55419999998</v>
      </c>
    </row>
    <row r="68" spans="1:16" ht="15.75">
      <c r="A68" s="224" t="s">
        <v>74</v>
      </c>
      <c r="B68" s="256">
        <v>560977.30000000005</v>
      </c>
      <c r="C68" s="4">
        <f t="shared" si="4"/>
        <v>87643.568059730445</v>
      </c>
      <c r="D68" s="5">
        <f t="shared" si="5"/>
        <v>1492518.0714999756</v>
      </c>
      <c r="E68" s="8">
        <v>1.1423410205391988</v>
      </c>
      <c r="F68" s="6">
        <f t="shared" si="6"/>
        <v>1464029.6180826188</v>
      </c>
      <c r="G68" s="191">
        <f t="shared" si="7"/>
        <v>35603.224690236755</v>
      </c>
      <c r="H68" s="41">
        <v>4315699</v>
      </c>
      <c r="I68" s="35">
        <v>4320477</v>
      </c>
      <c r="J68" s="47">
        <v>2423689.4</v>
      </c>
      <c r="K68" s="53">
        <v>378662.02</v>
      </c>
      <c r="L68" s="83">
        <v>6448390</v>
      </c>
      <c r="M68" s="87">
        <v>30053.599999999999</v>
      </c>
      <c r="N68" s="94">
        <v>20528</v>
      </c>
      <c r="O68" s="102">
        <v>153822.91340000002</v>
      </c>
      <c r="P68" s="102">
        <v>2213908.2911999999</v>
      </c>
    </row>
    <row r="69" spans="1:16" ht="15.75">
      <c r="A69" s="223" t="s">
        <v>75</v>
      </c>
      <c r="B69" s="256">
        <v>2393355.2000000002</v>
      </c>
      <c r="C69" s="4">
        <f t="shared" si="4"/>
        <v>621828.92466260446</v>
      </c>
      <c r="D69" s="5">
        <f t="shared" si="5"/>
        <v>7627105.9831157289</v>
      </c>
      <c r="E69" s="8">
        <v>0.5128936357955719</v>
      </c>
      <c r="F69" s="6">
        <f t="shared" si="6"/>
        <v>2219966.3995864564</v>
      </c>
      <c r="G69" s="191">
        <f t="shared" si="7"/>
        <v>71682.310780071653</v>
      </c>
      <c r="H69" s="41">
        <v>3723969</v>
      </c>
      <c r="I69" s="35">
        <v>3708185</v>
      </c>
      <c r="J69" s="47">
        <v>8875003.6999999993</v>
      </c>
      <c r="K69" s="53">
        <v>2305856.6910000001</v>
      </c>
      <c r="L69" s="83">
        <v>28282720</v>
      </c>
      <c r="M69" s="87">
        <v>17178.099999999999</v>
      </c>
      <c r="N69" s="94">
        <v>7738</v>
      </c>
      <c r="O69" s="102">
        <v>265811.2696</v>
      </c>
      <c r="P69" s="102">
        <v>8119326.6572000002</v>
      </c>
    </row>
    <row r="70" spans="1:16" ht="30.75">
      <c r="A70" s="220" t="s">
        <v>131</v>
      </c>
      <c r="B70" s="256">
        <v>2715827.8</v>
      </c>
      <c r="C70" s="4">
        <f t="shared" si="4"/>
        <v>560866.25267033663</v>
      </c>
      <c r="D70" s="5">
        <f t="shared" si="5"/>
        <v>7992047.2932052175</v>
      </c>
      <c r="E70" s="8">
        <v>0.21637281035223691</v>
      </c>
      <c r="F70" s="6">
        <f t="shared" si="6"/>
        <v>2342462.8450106159</v>
      </c>
      <c r="G70" s="191">
        <f t="shared" si="7"/>
        <v>11543.793881652493</v>
      </c>
      <c r="H70" s="41">
        <v>1663795</v>
      </c>
      <c r="I70" s="35">
        <v>1659435</v>
      </c>
      <c r="J70" s="47">
        <v>4506739.7</v>
      </c>
      <c r="K70" s="53">
        <v>930721.09</v>
      </c>
      <c r="L70" s="83">
        <v>13262283</v>
      </c>
      <c r="M70" s="87">
        <v>3309.9</v>
      </c>
      <c r="N70" s="95">
        <v>1413</v>
      </c>
      <c r="O70" s="107">
        <v>19156.175600000002</v>
      </c>
      <c r="P70" s="107">
        <v>4360573.0258999998</v>
      </c>
    </row>
    <row r="71" spans="1:16" ht="15.75">
      <c r="A71" s="220" t="s">
        <v>132</v>
      </c>
      <c r="B71" s="256">
        <v>5650999.2999999998</v>
      </c>
      <c r="C71" s="4">
        <f t="shared" si="4"/>
        <v>1891625.4182769675</v>
      </c>
      <c r="D71" s="5">
        <f t="shared" si="5"/>
        <v>23408542.016581081</v>
      </c>
      <c r="E71" s="8">
        <v>0.70178160187191008</v>
      </c>
      <c r="F71" s="6">
        <f t="shared" si="6"/>
        <v>2065671.6417910447</v>
      </c>
      <c r="G71" s="191">
        <f t="shared" si="7"/>
        <v>479.18716771633268</v>
      </c>
      <c r="H71" s="41">
        <v>541479</v>
      </c>
      <c r="I71" s="35">
        <v>540013</v>
      </c>
      <c r="J71" s="47">
        <v>3051613.1</v>
      </c>
      <c r="K71" s="53">
        <v>1021502.317</v>
      </c>
      <c r="L71" s="83">
        <v>12640917</v>
      </c>
      <c r="M71" s="87">
        <v>276.8</v>
      </c>
      <c r="N71" s="96">
        <v>134</v>
      </c>
      <c r="O71" s="102">
        <v>258.76729999999998</v>
      </c>
      <c r="P71" s="107">
        <v>2495905.8628000002</v>
      </c>
    </row>
    <row r="72" spans="1:16" ht="45.75">
      <c r="A72" s="220" t="s">
        <v>133</v>
      </c>
      <c r="B72" s="256">
        <v>872684.2</v>
      </c>
      <c r="C72" s="4">
        <f t="shared" si="4"/>
        <v>234390.27743072517</v>
      </c>
      <c r="D72" s="5">
        <f t="shared" si="5"/>
        <v>1577160.2340235575</v>
      </c>
      <c r="E72" s="8">
        <v>0.77039826956696378</v>
      </c>
      <c r="F72" s="6">
        <f t="shared" si="6"/>
        <v>2195348.0859311903</v>
      </c>
      <c r="G72" s="191">
        <f t="shared" si="7"/>
        <v>163312.97416315763</v>
      </c>
      <c r="H72" s="41">
        <v>1518695</v>
      </c>
      <c r="I72" s="35">
        <v>1508737</v>
      </c>
      <c r="J72" s="47">
        <v>1316650.8999999999</v>
      </c>
      <c r="K72" s="53">
        <v>353633.28399999999</v>
      </c>
      <c r="L72" s="83">
        <v>2379520</v>
      </c>
      <c r="M72" s="87">
        <v>13591.4</v>
      </c>
      <c r="N72" s="96">
        <v>6191</v>
      </c>
      <c r="O72" s="102">
        <v>246396.32669999998</v>
      </c>
      <c r="P72" s="105">
        <v>1262847.7685</v>
      </c>
    </row>
    <row r="73" spans="1:16" ht="15.75">
      <c r="A73" s="224" t="s">
        <v>76</v>
      </c>
      <c r="B73" s="256">
        <v>436611.1</v>
      </c>
      <c r="C73" s="4">
        <f t="shared" si="4"/>
        <v>73181.477415735018</v>
      </c>
      <c r="D73" s="5">
        <f t="shared" si="5"/>
        <v>929135.76101446594</v>
      </c>
      <c r="E73" s="8">
        <v>0.76817886656502921</v>
      </c>
      <c r="F73" s="6">
        <f t="shared" si="6"/>
        <v>1414391.2412610473</v>
      </c>
      <c r="G73" s="191">
        <f t="shared" si="7"/>
        <v>29470.734001168068</v>
      </c>
      <c r="H73" s="41">
        <v>3475753</v>
      </c>
      <c r="I73" s="41">
        <v>3484395</v>
      </c>
      <c r="J73" s="47">
        <v>1521325.4</v>
      </c>
      <c r="K73" s="53">
        <v>254993.174</v>
      </c>
      <c r="L73" s="83">
        <v>3237476</v>
      </c>
      <c r="M73" s="87">
        <v>21445</v>
      </c>
      <c r="N73" s="93">
        <v>15162</v>
      </c>
      <c r="O73" s="102">
        <v>102687.67820000001</v>
      </c>
      <c r="P73" s="102">
        <v>1661691.0555999998</v>
      </c>
    </row>
    <row r="74" spans="1:16" ht="15.75">
      <c r="A74" s="225" t="s">
        <v>134</v>
      </c>
      <c r="B74" s="254">
        <v>505859</v>
      </c>
      <c r="C74" s="4">
        <f t="shared" si="4"/>
        <v>91459.104558339604</v>
      </c>
      <c r="D74" s="5">
        <f t="shared" si="5"/>
        <v>940665.15108408185</v>
      </c>
      <c r="E74" s="56">
        <v>1.1200000000000001</v>
      </c>
      <c r="F74" s="6">
        <f t="shared" si="6"/>
        <v>1470318.3984747378</v>
      </c>
      <c r="G74" s="191">
        <f t="shared" si="7"/>
        <v>10240.1592896442</v>
      </c>
      <c r="H74" s="263">
        <v>17173335</v>
      </c>
      <c r="I74" s="42">
        <v>17201746</v>
      </c>
      <c r="J74" s="45">
        <v>8701658.8000000007</v>
      </c>
      <c r="K74" s="52">
        <v>1573256.2860000001</v>
      </c>
      <c r="L74" s="82">
        <v>16181083</v>
      </c>
      <c r="M74" s="86">
        <v>77118.2</v>
      </c>
      <c r="N74" s="100">
        <v>52450</v>
      </c>
      <c r="O74" s="106">
        <v>176148.61909999998</v>
      </c>
      <c r="P74" s="109">
        <v>7989309.2658000002</v>
      </c>
    </row>
    <row r="75" spans="1:16" ht="15.75">
      <c r="A75" s="223" t="s">
        <v>77</v>
      </c>
      <c r="B75" s="256">
        <v>247496.8</v>
      </c>
      <c r="C75" s="4">
        <f t="shared" si="4"/>
        <v>67669.612981484446</v>
      </c>
      <c r="D75" s="5">
        <f t="shared" si="5"/>
        <v>651065.38804842881</v>
      </c>
      <c r="E75" s="8">
        <v>4.5690056929810936E-2</v>
      </c>
      <c r="F75" s="6">
        <f t="shared" si="6"/>
        <v>808943.08943089435</v>
      </c>
      <c r="G75" s="191">
        <f t="shared" si="7"/>
        <v>406.01377795070147</v>
      </c>
      <c r="H75" s="43">
        <v>218866</v>
      </c>
      <c r="I75" s="43">
        <v>218465</v>
      </c>
      <c r="J75" s="47">
        <v>54069.4</v>
      </c>
      <c r="K75" s="53">
        <v>14783.441999999999</v>
      </c>
      <c r="L75" s="83">
        <v>142235</v>
      </c>
      <c r="M75" s="87">
        <v>99.5</v>
      </c>
      <c r="N75" s="94">
        <v>123</v>
      </c>
      <c r="O75" s="102">
        <v>88.699799999999996</v>
      </c>
      <c r="P75" s="102">
        <v>8766.6003000000001</v>
      </c>
    </row>
    <row r="76" spans="1:16" ht="15.75">
      <c r="A76" s="223" t="s">
        <v>78</v>
      </c>
      <c r="B76" s="256">
        <v>228064.8</v>
      </c>
      <c r="C76" s="4">
        <f t="shared" si="4"/>
        <v>40523.708264076537</v>
      </c>
      <c r="D76" s="5">
        <f t="shared" si="5"/>
        <v>353477.38746351446</v>
      </c>
      <c r="E76" s="8">
        <v>6.1647910289960944E-2</v>
      </c>
      <c r="F76" s="6">
        <f t="shared" si="6"/>
        <v>817866.66666666663</v>
      </c>
      <c r="G76" s="191">
        <f t="shared" si="7"/>
        <v>729.39180928149358</v>
      </c>
      <c r="H76" s="43">
        <v>324423</v>
      </c>
      <c r="I76" s="43">
        <v>323073</v>
      </c>
      <c r="J76" s="47">
        <v>73681.600000000006</v>
      </c>
      <c r="K76" s="53">
        <v>13092.116</v>
      </c>
      <c r="L76" s="83">
        <v>114199</v>
      </c>
      <c r="M76" s="87">
        <v>306.7</v>
      </c>
      <c r="N76" s="94">
        <v>375</v>
      </c>
      <c r="O76" s="102">
        <v>235.64679999999998</v>
      </c>
      <c r="P76" s="102">
        <v>35527.067299999995</v>
      </c>
    </row>
    <row r="77" spans="1:16" ht="15.75">
      <c r="A77" s="223" t="s">
        <v>79</v>
      </c>
      <c r="B77" s="256">
        <v>451421.5</v>
      </c>
      <c r="C77" s="4">
        <f t="shared" si="4"/>
        <v>63846.555770806954</v>
      </c>
      <c r="D77" s="5">
        <f t="shared" si="5"/>
        <v>873664.40652708441</v>
      </c>
      <c r="E77" s="8">
        <v>0.24246177030663954</v>
      </c>
      <c r="F77" s="6">
        <f t="shared" si="6"/>
        <v>1097938.1443298969</v>
      </c>
      <c r="G77" s="191">
        <f t="shared" si="7"/>
        <v>428.52730795022728</v>
      </c>
      <c r="H77" s="43">
        <v>536167</v>
      </c>
      <c r="I77" s="43">
        <v>536840</v>
      </c>
      <c r="J77" s="47">
        <v>242341.1</v>
      </c>
      <c r="K77" s="53">
        <v>34275.385000000002</v>
      </c>
      <c r="L77" s="83">
        <v>469018</v>
      </c>
      <c r="M77" s="87">
        <v>106.5</v>
      </c>
      <c r="N77" s="94">
        <v>97</v>
      </c>
      <c r="O77" s="102">
        <v>230.0506</v>
      </c>
      <c r="P77" s="102">
        <v>217082.73180000001</v>
      </c>
    </row>
    <row r="78" spans="1:16" ht="15.75">
      <c r="A78" s="223" t="s">
        <v>80</v>
      </c>
      <c r="B78" s="256">
        <v>247599.3</v>
      </c>
      <c r="C78" s="4">
        <f t="shared" si="4"/>
        <v>45762.90088991978</v>
      </c>
      <c r="D78" s="5">
        <f t="shared" si="5"/>
        <v>421457.32959148765</v>
      </c>
      <c r="E78" s="8">
        <v>0.60442050005722703</v>
      </c>
      <c r="F78" s="6">
        <f t="shared" si="6"/>
        <v>743625.25458248472</v>
      </c>
      <c r="G78" s="191">
        <f t="shared" si="7"/>
        <v>4138.4499414251104</v>
      </c>
      <c r="H78" s="43">
        <v>2332813</v>
      </c>
      <c r="I78" s="43">
        <v>2341447</v>
      </c>
      <c r="J78" s="47">
        <v>579740.5</v>
      </c>
      <c r="K78" s="53">
        <v>107151.40700000001</v>
      </c>
      <c r="L78" s="83">
        <v>986820</v>
      </c>
      <c r="M78" s="87">
        <v>1825.6</v>
      </c>
      <c r="N78" s="94">
        <v>2455</v>
      </c>
      <c r="O78" s="102">
        <v>9689.9611999999997</v>
      </c>
      <c r="P78" s="102">
        <v>347618.28080000001</v>
      </c>
    </row>
    <row r="79" spans="1:16" ht="15.75">
      <c r="A79" s="224" t="s">
        <v>81</v>
      </c>
      <c r="B79" s="256">
        <v>825925</v>
      </c>
      <c r="C79" s="4">
        <f t="shared" si="4"/>
        <v>146692.7618049283</v>
      </c>
      <c r="D79" s="5">
        <f t="shared" si="5"/>
        <v>1373611.6477773669</v>
      </c>
      <c r="E79" s="8">
        <v>1.5866244773011795</v>
      </c>
      <c r="F79" s="6">
        <f t="shared" si="6"/>
        <v>2864928.4900645488</v>
      </c>
      <c r="G79" s="191">
        <f t="shared" si="7"/>
        <v>19965.800217788925</v>
      </c>
      <c r="H79" s="43">
        <v>2874026</v>
      </c>
      <c r="I79" s="43">
        <v>2875261</v>
      </c>
      <c r="J79" s="47">
        <v>2374749.9</v>
      </c>
      <c r="K79" s="53">
        <v>421779.97700000001</v>
      </c>
      <c r="L79" s="83">
        <v>3949492</v>
      </c>
      <c r="M79" s="87">
        <v>22635.8</v>
      </c>
      <c r="N79" s="94">
        <v>7901</v>
      </c>
      <c r="O79" s="102">
        <v>57406.886700000003</v>
      </c>
      <c r="P79" s="102">
        <v>2255566.7355999998</v>
      </c>
    </row>
    <row r="80" spans="1:16" ht="15.75">
      <c r="A80" s="224" t="s">
        <v>82</v>
      </c>
      <c r="B80" s="256">
        <v>608298.6</v>
      </c>
      <c r="C80" s="4">
        <f t="shared" si="4"/>
        <v>132773.73396435371</v>
      </c>
      <c r="D80" s="5">
        <f t="shared" si="5"/>
        <v>1263407.1351727773</v>
      </c>
      <c r="E80" s="8">
        <v>0.6464358654295691</v>
      </c>
      <c r="F80" s="6">
        <f t="shared" si="6"/>
        <v>1142602.8385855183</v>
      </c>
      <c r="G80" s="191">
        <f t="shared" si="7"/>
        <v>4046.5316023172213</v>
      </c>
      <c r="H80" s="43">
        <v>2397763</v>
      </c>
      <c r="I80" s="43">
        <v>2400979</v>
      </c>
      <c r="J80" s="47">
        <v>1460512.2</v>
      </c>
      <c r="K80" s="53">
        <v>318786.94699999999</v>
      </c>
      <c r="L80" s="83">
        <v>3033414</v>
      </c>
      <c r="M80" s="87">
        <v>4749.8</v>
      </c>
      <c r="N80" s="94">
        <v>4157</v>
      </c>
      <c r="O80" s="102">
        <v>9715.6373999999996</v>
      </c>
      <c r="P80" s="102">
        <v>1163936.0969</v>
      </c>
    </row>
    <row r="81" spans="1:16" ht="15.75">
      <c r="A81" s="226" t="s">
        <v>83</v>
      </c>
      <c r="B81" s="256">
        <v>471742.7</v>
      </c>
      <c r="C81" s="4">
        <f t="shared" si="4"/>
        <v>92627.762550818268</v>
      </c>
      <c r="D81" s="5">
        <f t="shared" si="5"/>
        <v>1020271.4330733534</v>
      </c>
      <c r="E81" s="8">
        <v>0.64316953949060973</v>
      </c>
      <c r="F81" s="6">
        <f t="shared" si="6"/>
        <v>1236726.3843648208</v>
      </c>
      <c r="G81" s="191">
        <f t="shared" si="7"/>
        <v>5162.8325770347992</v>
      </c>
      <c r="H81" s="43">
        <v>2674256</v>
      </c>
      <c r="I81" s="43">
        <v>2684566</v>
      </c>
      <c r="J81" s="47">
        <v>1266424.5</v>
      </c>
      <c r="K81" s="53">
        <v>248665.342</v>
      </c>
      <c r="L81" s="83">
        <v>2738986</v>
      </c>
      <c r="M81" s="87">
        <v>1518.7</v>
      </c>
      <c r="N81" s="94">
        <v>1228</v>
      </c>
      <c r="O81" s="102">
        <v>13859.964800000002</v>
      </c>
      <c r="P81" s="102">
        <v>1853934.7463</v>
      </c>
    </row>
    <row r="82" spans="1:16" ht="15.75">
      <c r="A82" s="223" t="s">
        <v>84</v>
      </c>
      <c r="B82" s="256">
        <v>466347.9</v>
      </c>
      <c r="C82" s="4">
        <f t="shared" si="4"/>
        <v>70621.790351959571</v>
      </c>
      <c r="D82" s="5">
        <f t="shared" si="5"/>
        <v>809413.51058143051</v>
      </c>
      <c r="E82" s="8">
        <v>1.6431682862076964</v>
      </c>
      <c r="F82" s="6">
        <f t="shared" si="6"/>
        <v>1093740.5002072682</v>
      </c>
      <c r="G82" s="191">
        <f t="shared" si="7"/>
        <v>13601.695343368028</v>
      </c>
      <c r="H82" s="43">
        <v>2793384</v>
      </c>
      <c r="I82" s="43">
        <v>2791116</v>
      </c>
      <c r="J82" s="47">
        <v>1301631.1000000001</v>
      </c>
      <c r="K82" s="53">
        <v>197113.609</v>
      </c>
      <c r="L82" s="83">
        <v>2259167</v>
      </c>
      <c r="M82" s="87">
        <v>23746.2</v>
      </c>
      <c r="N82" s="94">
        <v>21711</v>
      </c>
      <c r="O82" s="102">
        <v>37963.909500000002</v>
      </c>
      <c r="P82" s="102">
        <v>624233.70799999998</v>
      </c>
    </row>
    <row r="83" spans="1:16" ht="15.75">
      <c r="A83" s="223" t="s">
        <v>85</v>
      </c>
      <c r="B83" s="256">
        <v>377061.9</v>
      </c>
      <c r="C83" s="4">
        <f t="shared" si="4"/>
        <v>62180.550760243386</v>
      </c>
      <c r="D83" s="5">
        <f t="shared" si="5"/>
        <v>579858.5960623686</v>
      </c>
      <c r="E83" s="8">
        <v>1.1109996682431547</v>
      </c>
      <c r="F83" s="6">
        <f t="shared" si="6"/>
        <v>1289288.888888889</v>
      </c>
      <c r="G83" s="191">
        <f t="shared" si="7"/>
        <v>13182.041894579173</v>
      </c>
      <c r="H83" s="43">
        <v>1944195</v>
      </c>
      <c r="I83" s="43">
        <v>1952138</v>
      </c>
      <c r="J83" s="47">
        <v>736076.80000000005</v>
      </c>
      <c r="K83" s="53">
        <v>121385.016</v>
      </c>
      <c r="L83" s="83">
        <v>1131964</v>
      </c>
      <c r="M83" s="87">
        <v>5801.8</v>
      </c>
      <c r="N83" s="94">
        <v>4500</v>
      </c>
      <c r="O83" s="102">
        <v>25733.1649</v>
      </c>
      <c r="P83" s="102">
        <v>1051754.2053999999</v>
      </c>
    </row>
    <row r="84" spans="1:16" ht="15.75">
      <c r="A84" s="224" t="s">
        <v>86</v>
      </c>
      <c r="B84" s="258">
        <v>568191.69999999995</v>
      </c>
      <c r="C84" s="4">
        <f t="shared" si="4"/>
        <v>89272.220629561692</v>
      </c>
      <c r="D84" s="5">
        <f t="shared" si="5"/>
        <v>1257850.502059171</v>
      </c>
      <c r="E84" s="8">
        <v>2.7936538579338839</v>
      </c>
      <c r="F84" s="6">
        <f t="shared" si="6"/>
        <v>1648763.0011107745</v>
      </c>
      <c r="G84" s="191">
        <f t="shared" si="7"/>
        <v>19691.497697755087</v>
      </c>
      <c r="H84" s="43">
        <v>1077442</v>
      </c>
      <c r="I84" s="43">
        <v>1077861</v>
      </c>
      <c r="J84" s="49">
        <v>612431.69999999995</v>
      </c>
      <c r="K84" s="53">
        <v>96223.044999999998</v>
      </c>
      <c r="L84" s="83">
        <v>1355788</v>
      </c>
      <c r="M84" s="87">
        <v>16327.7</v>
      </c>
      <c r="N84" s="94">
        <v>9903</v>
      </c>
      <c r="O84" s="102">
        <v>21224.697399999997</v>
      </c>
      <c r="P84" s="102">
        <v>430889.09339999995</v>
      </c>
    </row>
    <row r="85" spans="1:16" ht="15.75">
      <c r="A85" s="227" t="s">
        <v>135</v>
      </c>
      <c r="B85" s="260">
        <v>682108.5</v>
      </c>
      <c r="C85" s="4">
        <f t="shared" si="4"/>
        <v>175928.00293262707</v>
      </c>
      <c r="D85" s="5">
        <f t="shared" si="5"/>
        <v>1827460.4014910772</v>
      </c>
      <c r="E85" s="56">
        <v>0.56000000000000005</v>
      </c>
      <c r="F85" s="6">
        <f t="shared" si="6"/>
        <v>1311923.9468476109</v>
      </c>
      <c r="G85" s="191">
        <f t="shared" si="7"/>
        <v>14265.753108969815</v>
      </c>
      <c r="H85" s="42">
        <v>8188623</v>
      </c>
      <c r="I85" s="42">
        <v>8205612</v>
      </c>
      <c r="J85" s="51">
        <v>5597118</v>
      </c>
      <c r="K85" s="52">
        <v>1443596.932</v>
      </c>
      <c r="L85" s="82">
        <v>14995431</v>
      </c>
      <c r="M85" s="92">
        <v>18561.099999999999</v>
      </c>
      <c r="N85" s="100">
        <v>14148</v>
      </c>
      <c r="O85" s="106">
        <v>117059.23490000001</v>
      </c>
      <c r="P85" s="106">
        <v>3403885.4953999999</v>
      </c>
    </row>
    <row r="86" spans="1:16" ht="15.75">
      <c r="A86" s="223" t="s">
        <v>87</v>
      </c>
      <c r="B86" s="259">
        <v>262811.90000000002</v>
      </c>
      <c r="C86" s="4">
        <f t="shared" si="4"/>
        <v>49321.412309481122</v>
      </c>
      <c r="D86" s="5">
        <f t="shared" si="5"/>
        <v>755279.03469079942</v>
      </c>
      <c r="E86" s="8">
        <v>0.32544369671495099</v>
      </c>
      <c r="F86" s="6">
        <f t="shared" si="6"/>
        <v>758598.72611464967</v>
      </c>
      <c r="G86" s="191">
        <f t="shared" si="7"/>
        <v>2469.0666251987009</v>
      </c>
      <c r="H86" s="43">
        <v>983273</v>
      </c>
      <c r="I86" s="43">
        <v>983892</v>
      </c>
      <c r="J86" s="50">
        <v>258578.6</v>
      </c>
      <c r="K86" s="53">
        <v>48526.942999999999</v>
      </c>
      <c r="L86" s="83">
        <v>743113</v>
      </c>
      <c r="M86" s="87">
        <v>833.7</v>
      </c>
      <c r="N86" s="94">
        <v>1099</v>
      </c>
      <c r="O86" s="102">
        <v>2429.2948999999999</v>
      </c>
      <c r="P86" s="102">
        <v>119332.06909999999</v>
      </c>
    </row>
    <row r="87" spans="1:16" ht="15.75">
      <c r="A87" s="228" t="s">
        <v>88</v>
      </c>
      <c r="B87" s="256">
        <v>1166833.3</v>
      </c>
      <c r="C87" s="4">
        <f t="shared" si="4"/>
        <v>417921.35918207996</v>
      </c>
      <c r="D87" s="5">
        <f t="shared" si="5"/>
        <v>2530837.1709146714</v>
      </c>
      <c r="E87" s="8">
        <v>0.72388157711045087</v>
      </c>
      <c r="F87" s="6">
        <f t="shared" si="6"/>
        <v>1369934.0245051838</v>
      </c>
      <c r="G87" s="191">
        <f t="shared" si="7"/>
        <v>7948.1298457338899</v>
      </c>
      <c r="H87" s="43">
        <v>967009</v>
      </c>
      <c r="I87" s="43">
        <v>965669</v>
      </c>
      <c r="J87" s="47">
        <v>1126774.7</v>
      </c>
      <c r="K87" s="53">
        <v>403573.701</v>
      </c>
      <c r="L87" s="83">
        <v>2443951</v>
      </c>
      <c r="M87" s="87">
        <v>2907</v>
      </c>
      <c r="N87" s="94">
        <v>2122</v>
      </c>
      <c r="O87" s="102">
        <v>7675.2626</v>
      </c>
      <c r="P87" s="102">
        <v>925492.92410000006</v>
      </c>
    </row>
    <row r="88" spans="1:16" ht="15.75">
      <c r="A88" s="223" t="s">
        <v>89</v>
      </c>
      <c r="B88" s="256">
        <v>317815.5</v>
      </c>
      <c r="C88" s="4">
        <f t="shared" si="4"/>
        <v>84178.29955409914</v>
      </c>
      <c r="D88" s="5">
        <f t="shared" si="5"/>
        <v>925682.87920276518</v>
      </c>
      <c r="E88" s="8">
        <v>0.14074133150682361</v>
      </c>
      <c r="F88" s="6">
        <f t="shared" si="6"/>
        <v>847600</v>
      </c>
      <c r="G88" s="191">
        <f t="shared" si="7"/>
        <v>748.88674417560708</v>
      </c>
      <c r="H88" s="43">
        <v>1065785</v>
      </c>
      <c r="I88" s="43">
        <v>1069296</v>
      </c>
      <c r="J88" s="47">
        <v>339838.9</v>
      </c>
      <c r="K88" s="53">
        <v>90011.519</v>
      </c>
      <c r="L88" s="83">
        <v>989829</v>
      </c>
      <c r="M88" s="87">
        <v>423.8</v>
      </c>
      <c r="N88" s="94">
        <v>500</v>
      </c>
      <c r="O88" s="102">
        <v>800.78160000000003</v>
      </c>
      <c r="P88" s="102">
        <v>175949.9889</v>
      </c>
    </row>
    <row r="89" spans="1:16" ht="15.75">
      <c r="A89" s="224" t="s">
        <v>90</v>
      </c>
      <c r="B89" s="256">
        <v>835029.8</v>
      </c>
      <c r="C89" s="4">
        <f t="shared" si="4"/>
        <v>127883.88018023735</v>
      </c>
      <c r="D89" s="5">
        <f t="shared" si="5"/>
        <v>1697655.0104715365</v>
      </c>
      <c r="E89" s="8">
        <v>0.15886986334014355</v>
      </c>
      <c r="F89" s="6">
        <f t="shared" si="6"/>
        <v>1592072.4801812004</v>
      </c>
      <c r="G89" s="191">
        <f t="shared" si="7"/>
        <v>3579.4887986291815</v>
      </c>
      <c r="H89" s="43">
        <v>314723</v>
      </c>
      <c r="I89" s="43">
        <v>315140</v>
      </c>
      <c r="J89" s="47">
        <v>263151.3</v>
      </c>
      <c r="K89" s="53">
        <v>40301.326000000001</v>
      </c>
      <c r="L89" s="83">
        <v>534999</v>
      </c>
      <c r="M89" s="87">
        <v>1405.8</v>
      </c>
      <c r="N89" s="94">
        <v>883</v>
      </c>
      <c r="O89" s="102">
        <v>1128.0401000000002</v>
      </c>
      <c r="P89" s="102">
        <v>99164.9375</v>
      </c>
    </row>
    <row r="90" spans="1:16" ht="15.75">
      <c r="A90" s="224" t="s">
        <v>91</v>
      </c>
      <c r="B90" s="256">
        <v>506052.1</v>
      </c>
      <c r="C90" s="4">
        <f t="shared" si="4"/>
        <v>75750.826180094416</v>
      </c>
      <c r="D90" s="5">
        <f t="shared" si="5"/>
        <v>1795187.0062902379</v>
      </c>
      <c r="E90" s="8">
        <v>0.83039105111740152</v>
      </c>
      <c r="F90" s="6">
        <f t="shared" si="6"/>
        <v>1390105.7009183851</v>
      </c>
      <c r="G90" s="191">
        <f t="shared" si="7"/>
        <v>12072.842536494754</v>
      </c>
      <c r="H90" s="43">
        <v>1902718</v>
      </c>
      <c r="I90" s="43">
        <v>1907877</v>
      </c>
      <c r="J90" s="47">
        <v>965485.2</v>
      </c>
      <c r="K90" s="53">
        <v>144523.25899999999</v>
      </c>
      <c r="L90" s="83">
        <v>3424996</v>
      </c>
      <c r="M90" s="87">
        <v>8022.3</v>
      </c>
      <c r="N90" s="94">
        <v>5771</v>
      </c>
      <c r="O90" s="102">
        <v>23033.498600000003</v>
      </c>
      <c r="P90" s="102">
        <v>315437.86069999996</v>
      </c>
    </row>
    <row r="91" spans="1:16" ht="15.75">
      <c r="A91" s="224" t="s">
        <v>92</v>
      </c>
      <c r="B91" s="256">
        <v>574833.30000000005</v>
      </c>
      <c r="C91" s="4">
        <f t="shared" si="4"/>
        <v>108466.58394263058</v>
      </c>
      <c r="D91" s="5">
        <f t="shared" si="5"/>
        <v>1300098.8008788675</v>
      </c>
      <c r="E91" s="8">
        <v>0.78700056679175434</v>
      </c>
      <c r="F91" s="6">
        <f t="shared" si="6"/>
        <v>1288675.0962067069</v>
      </c>
      <c r="G91" s="191">
        <f t="shared" si="7"/>
        <v>58658.6431144694</v>
      </c>
      <c r="H91" s="43">
        <v>1321473</v>
      </c>
      <c r="I91" s="43">
        <v>1324887</v>
      </c>
      <c r="J91" s="47">
        <v>761589.2</v>
      </c>
      <c r="K91" s="53">
        <v>143705.967</v>
      </c>
      <c r="L91" s="83">
        <v>1722484</v>
      </c>
      <c r="M91" s="87">
        <v>2344.1</v>
      </c>
      <c r="N91" s="94">
        <v>1819</v>
      </c>
      <c r="O91" s="102">
        <v>77716.073700000008</v>
      </c>
      <c r="P91" s="102">
        <v>364708.81099999999</v>
      </c>
    </row>
    <row r="92" spans="1:16" ht="15.75">
      <c r="A92" s="224" t="s">
        <v>93</v>
      </c>
      <c r="B92" s="256">
        <v>419905.2</v>
      </c>
      <c r="C92" s="4">
        <f t="shared" si="4"/>
        <v>315634.08807892347</v>
      </c>
      <c r="D92" s="5">
        <f t="shared" si="5"/>
        <v>1468376.2058483881</v>
      </c>
      <c r="E92" s="8">
        <v>0.68079183654944442</v>
      </c>
      <c r="F92" s="6">
        <f t="shared" si="6"/>
        <v>1076172.6078799251</v>
      </c>
      <c r="G92" s="191">
        <f t="shared" si="7"/>
        <v>2189.3351294091926</v>
      </c>
      <c r="H92" s="43">
        <v>793194</v>
      </c>
      <c r="I92" s="43">
        <v>795809</v>
      </c>
      <c r="J92" s="47">
        <v>334164.40000000002</v>
      </c>
      <c r="K92" s="53">
        <v>251184.448</v>
      </c>
      <c r="L92" s="83">
        <v>1168547</v>
      </c>
      <c r="M92" s="87">
        <v>573.6</v>
      </c>
      <c r="N92" s="94">
        <v>533</v>
      </c>
      <c r="O92" s="102">
        <v>1742.2926</v>
      </c>
      <c r="P92" s="102">
        <v>156650.09239999999</v>
      </c>
    </row>
    <row r="93" spans="1:16" ht="15.75">
      <c r="A93" s="228" t="s">
        <v>94</v>
      </c>
      <c r="B93" s="256">
        <v>1236274.3999999999</v>
      </c>
      <c r="C93" s="4">
        <f t="shared" si="4"/>
        <v>404029.46804707596</v>
      </c>
      <c r="D93" s="5">
        <f t="shared" si="5"/>
        <v>2439048.6671386412</v>
      </c>
      <c r="E93" s="8">
        <v>0.35402240253763256</v>
      </c>
      <c r="F93" s="6">
        <f t="shared" si="6"/>
        <v>1478481.0126582279</v>
      </c>
      <c r="G93" s="191">
        <f t="shared" si="7"/>
        <v>3438.0708382692078</v>
      </c>
      <c r="H93" s="43">
        <v>141234</v>
      </c>
      <c r="I93" s="43">
        <v>142663</v>
      </c>
      <c r="J93" s="47">
        <v>176370.6</v>
      </c>
      <c r="K93" s="53">
        <v>57640.055999999997</v>
      </c>
      <c r="L93" s="83">
        <v>347962</v>
      </c>
      <c r="M93" s="87">
        <v>817.6</v>
      </c>
      <c r="N93" s="94">
        <v>553</v>
      </c>
      <c r="O93" s="102">
        <v>490.4855</v>
      </c>
      <c r="P93" s="102">
        <v>139333.61780000001</v>
      </c>
    </row>
    <row r="94" spans="1:16" ht="15.75">
      <c r="A94" s="228" t="s">
        <v>95</v>
      </c>
      <c r="B94" s="256">
        <v>2517125</v>
      </c>
      <c r="C94" s="4">
        <f t="shared" si="4"/>
        <v>468646.88208038209</v>
      </c>
      <c r="D94" s="5">
        <f t="shared" si="5"/>
        <v>6470855.8714865996</v>
      </c>
      <c r="E94" s="8">
        <v>8.1693005853303871E-2</v>
      </c>
      <c r="F94" s="6">
        <f t="shared" si="6"/>
        <v>1609335.2192362093</v>
      </c>
      <c r="G94" s="191">
        <f t="shared" si="7"/>
        <v>2750.2606601212469</v>
      </c>
      <c r="H94" s="43">
        <v>489638</v>
      </c>
      <c r="I94" s="43">
        <v>489910</v>
      </c>
      <c r="J94" s="47">
        <v>1233164.7</v>
      </c>
      <c r="K94" s="53">
        <v>229594.79399999999</v>
      </c>
      <c r="L94" s="83">
        <v>3170137</v>
      </c>
      <c r="M94" s="87">
        <v>1137.8</v>
      </c>
      <c r="N94" s="94">
        <v>707</v>
      </c>
      <c r="O94" s="102">
        <v>1347.3802000000001</v>
      </c>
      <c r="P94" s="102">
        <v>1017264.7837</v>
      </c>
    </row>
    <row r="95" spans="1:16" ht="15.75">
      <c r="A95" s="223" t="s">
        <v>96</v>
      </c>
      <c r="B95" s="256">
        <v>339068.1</v>
      </c>
      <c r="C95" s="4">
        <f t="shared" si="4"/>
        <v>106568.78556695908</v>
      </c>
      <c r="D95" s="5">
        <f t="shared" si="5"/>
        <v>1609421.9825551056</v>
      </c>
      <c r="E95" s="8">
        <v>0.56280602577651595</v>
      </c>
      <c r="F95" s="6">
        <f t="shared" si="6"/>
        <v>32342400</v>
      </c>
      <c r="G95" s="191">
        <f t="shared" si="7"/>
        <v>1868.7973708406848</v>
      </c>
      <c r="H95" s="43">
        <v>159913</v>
      </c>
      <c r="I95" s="43">
        <v>160964</v>
      </c>
      <c r="J95" s="47">
        <v>54577.8</v>
      </c>
      <c r="K95" s="53">
        <v>17153.738000000001</v>
      </c>
      <c r="L95" s="83">
        <v>259059</v>
      </c>
      <c r="M95" s="90">
        <v>8732.4480000000003</v>
      </c>
      <c r="N95" s="94">
        <v>270</v>
      </c>
      <c r="O95" s="102">
        <v>300.8091</v>
      </c>
      <c r="P95" s="102">
        <v>17037.207899999998</v>
      </c>
    </row>
    <row r="96" spans="1:16" ht="15.75">
      <c r="A96" s="228" t="s">
        <v>97</v>
      </c>
      <c r="B96" s="261">
        <v>1685134.1</v>
      </c>
      <c r="C96" s="193">
        <f t="shared" si="4"/>
        <v>351099.50510049489</v>
      </c>
      <c r="D96" s="194">
        <f t="shared" si="5"/>
        <v>3845146.9548530453</v>
      </c>
      <c r="E96" s="195">
        <v>0.01</v>
      </c>
      <c r="F96" s="196">
        <f t="shared" si="6"/>
        <v>33369040</v>
      </c>
      <c r="G96" s="197">
        <f t="shared" si="7"/>
        <v>7985.3752146247853</v>
      </c>
      <c r="H96" s="44">
        <v>49663</v>
      </c>
      <c r="I96" s="44">
        <v>49505</v>
      </c>
      <c r="J96" s="48">
        <v>83422.600000000006</v>
      </c>
      <c r="K96" s="54">
        <v>17381.181</v>
      </c>
      <c r="L96" s="83">
        <v>190354</v>
      </c>
      <c r="M96" s="90">
        <v>834.226</v>
      </c>
      <c r="N96" s="94">
        <v>25</v>
      </c>
      <c r="O96" s="102">
        <v>395.31599999999997</v>
      </c>
      <c r="P96" s="102">
        <v>73513.20229999999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FBD1-BEF3-40E0-A74D-86605A3618C0}">
  <dimension ref="A1:P274"/>
  <sheetViews>
    <sheetView workbookViewId="0">
      <pane xSplit="1" topLeftCell="B2" activePane="topRight" state="frozen"/>
      <selection pane="topRight" activeCell="A31" sqref="A31"/>
    </sheetView>
  </sheetViews>
  <sheetFormatPr defaultRowHeight="12.75"/>
  <cols>
    <col min="1" max="1" width="44.28515625" customWidth="1"/>
    <col min="2" max="2" width="24.85546875" customWidth="1"/>
    <col min="3" max="3" width="23.5703125" customWidth="1"/>
    <col min="4" max="4" width="25.42578125" customWidth="1"/>
    <col min="5" max="5" width="19.28515625" customWidth="1"/>
    <col min="6" max="6" width="29" customWidth="1"/>
    <col min="7" max="7" width="26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136</v>
      </c>
      <c r="B1" s="185" t="s">
        <v>137</v>
      </c>
      <c r="C1" s="186" t="s">
        <v>138</v>
      </c>
      <c r="D1" s="187" t="s">
        <v>139</v>
      </c>
      <c r="E1" s="188" t="s">
        <v>140</v>
      </c>
      <c r="F1" s="188" t="s">
        <v>141</v>
      </c>
      <c r="G1" s="189" t="s">
        <v>142</v>
      </c>
      <c r="H1" s="33" t="s">
        <v>143</v>
      </c>
      <c r="I1" s="55" t="s">
        <v>144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711031.6</v>
      </c>
      <c r="C2" s="4">
        <f>K2*1000000/I2</f>
        <v>108035.28533947788</v>
      </c>
      <c r="D2" s="5">
        <f>L2*1000000/I2</f>
        <v>1544559.2921414294</v>
      </c>
      <c r="E2" s="272">
        <v>2.9329904778543572</v>
      </c>
      <c r="F2" s="6">
        <f>M2*1000000/N2</f>
        <v>1462803.6516830681</v>
      </c>
      <c r="G2" s="191">
        <f>O2*1000000/I2</f>
        <v>28526.489513709173</v>
      </c>
      <c r="H2" s="42">
        <v>39311413</v>
      </c>
      <c r="I2" s="39">
        <v>39260498</v>
      </c>
      <c r="J2" s="45">
        <v>27915455</v>
      </c>
      <c r="K2" s="73">
        <v>4241519.1040000003</v>
      </c>
      <c r="L2" s="82">
        <v>60640167</v>
      </c>
      <c r="M2" s="86">
        <v>530212.19999999995</v>
      </c>
      <c r="N2" s="101">
        <v>362463</v>
      </c>
      <c r="O2" s="106">
        <v>1119964.1845</v>
      </c>
      <c r="P2" s="106">
        <v>16134176.3484</v>
      </c>
    </row>
    <row r="3" spans="1:16" ht="15.75">
      <c r="A3" s="113" t="s">
        <v>16</v>
      </c>
      <c r="B3" s="255">
        <v>539720.5</v>
      </c>
      <c r="C3" s="4">
        <f t="shared" ref="C3:C66" si="0">K3*1000000/I3</f>
        <v>91978.484836960342</v>
      </c>
      <c r="D3" s="5">
        <f t="shared" ref="D3:D66" si="1">L3*1000000/I3</f>
        <v>968077.26842902182</v>
      </c>
      <c r="E3" s="205">
        <v>1.0323406517682705</v>
      </c>
      <c r="F3" s="6">
        <f t="shared" ref="F3:F66" si="2">M3*1000000/N3</f>
        <v>1160725.0755287008</v>
      </c>
      <c r="G3" s="191">
        <f t="shared" ref="G3:G66" si="3">O3*1000000/I3</f>
        <v>65213.055871226163</v>
      </c>
      <c r="H3" s="43">
        <v>1549876</v>
      </c>
      <c r="I3" s="38">
        <v>1551371</v>
      </c>
      <c r="J3" s="46">
        <v>837306.8</v>
      </c>
      <c r="K3" s="74">
        <v>142692.75399999999</v>
      </c>
      <c r="L3" s="83">
        <v>1501847</v>
      </c>
      <c r="M3" s="87">
        <v>1921</v>
      </c>
      <c r="N3" s="94">
        <v>1655</v>
      </c>
      <c r="O3" s="102">
        <v>101169.6437</v>
      </c>
      <c r="P3" s="102">
        <v>875488.82290000003</v>
      </c>
    </row>
    <row r="4" spans="1:16" ht="15.75">
      <c r="A4" s="118" t="s">
        <v>17</v>
      </c>
      <c r="B4" s="256">
        <v>280630.09999999998</v>
      </c>
      <c r="C4" s="4">
        <f t="shared" si="0"/>
        <v>45338.756296493702</v>
      </c>
      <c r="D4" s="5">
        <f t="shared" si="1"/>
        <v>653773.45454186527</v>
      </c>
      <c r="E4" s="205">
        <v>0.53675446868739585</v>
      </c>
      <c r="F4" s="6">
        <f t="shared" si="2"/>
        <v>1421075.5813953488</v>
      </c>
      <c r="G4" s="191">
        <f t="shared" si="3"/>
        <v>10033.796255169624</v>
      </c>
      <c r="H4" s="43">
        <v>1210982</v>
      </c>
      <c r="I4" s="38">
        <v>1215756</v>
      </c>
      <c r="J4" s="47">
        <v>341177.8</v>
      </c>
      <c r="K4" s="74">
        <v>55120.864999999998</v>
      </c>
      <c r="L4" s="83">
        <v>794829</v>
      </c>
      <c r="M4" s="87">
        <v>977.7</v>
      </c>
      <c r="N4" s="94">
        <v>688</v>
      </c>
      <c r="O4" s="102">
        <v>12198.647999999999</v>
      </c>
      <c r="P4" s="102">
        <v>166797.7702</v>
      </c>
    </row>
    <row r="5" spans="1:16" ht="15.75">
      <c r="A5" s="118" t="s">
        <v>18</v>
      </c>
      <c r="B5" s="256">
        <v>325043.09999999998</v>
      </c>
      <c r="C5" s="4">
        <f t="shared" si="0"/>
        <v>56740.436195056536</v>
      </c>
      <c r="D5" s="5">
        <f t="shared" si="1"/>
        <v>608449.03928414534</v>
      </c>
      <c r="E5" s="205">
        <v>1.6396570649993434</v>
      </c>
      <c r="F5" s="6">
        <f t="shared" si="2"/>
        <v>1004902.1435228331</v>
      </c>
      <c r="G5" s="191">
        <f t="shared" si="3"/>
        <v>24588.678856736573</v>
      </c>
      <c r="H5" s="43">
        <v>1378337</v>
      </c>
      <c r="I5" s="38">
        <v>1383968</v>
      </c>
      <c r="J5" s="47">
        <v>449849.2</v>
      </c>
      <c r="K5" s="74">
        <v>78526.948000000004</v>
      </c>
      <c r="L5" s="83">
        <v>842074</v>
      </c>
      <c r="M5" s="87">
        <v>5391.3</v>
      </c>
      <c r="N5" s="94">
        <v>5365</v>
      </c>
      <c r="O5" s="103">
        <v>34029.9447</v>
      </c>
      <c r="P5" s="102">
        <v>418513.027</v>
      </c>
    </row>
    <row r="6" spans="1:16" ht="15.75">
      <c r="A6" s="118" t="s">
        <v>19</v>
      </c>
      <c r="B6" s="256">
        <v>374125.7</v>
      </c>
      <c r="C6" s="4">
        <f t="shared" si="0"/>
        <v>121499.92289860138</v>
      </c>
      <c r="D6" s="5">
        <f t="shared" si="1"/>
        <v>788862.53163299046</v>
      </c>
      <c r="E6" s="205">
        <v>1.9367820623129632</v>
      </c>
      <c r="F6" s="6">
        <f t="shared" si="2"/>
        <v>766331.89412427263</v>
      </c>
      <c r="G6" s="191">
        <f t="shared" si="3"/>
        <v>13913.27865987489</v>
      </c>
      <c r="H6" s="43">
        <v>2333768</v>
      </c>
      <c r="I6" s="38">
        <v>2334588</v>
      </c>
      <c r="J6" s="47">
        <v>873429.4</v>
      </c>
      <c r="K6" s="74">
        <v>283652.26199999999</v>
      </c>
      <c r="L6" s="83">
        <v>1841669</v>
      </c>
      <c r="M6" s="87">
        <v>8164.5</v>
      </c>
      <c r="N6" s="94">
        <v>10654</v>
      </c>
      <c r="O6" s="103">
        <v>32481.773399999998</v>
      </c>
      <c r="P6" s="102">
        <v>529241.02370000002</v>
      </c>
    </row>
    <row r="7" spans="1:16" ht="15.75">
      <c r="A7" s="118" t="s">
        <v>20</v>
      </c>
      <c r="B7" s="256">
        <v>208522</v>
      </c>
      <c r="C7" s="4">
        <f t="shared" si="0"/>
        <v>29752.343685592812</v>
      </c>
      <c r="D7" s="5">
        <f t="shared" si="1"/>
        <v>540509.054791993</v>
      </c>
      <c r="E7" s="205">
        <v>6.3963195045365575</v>
      </c>
      <c r="F7" s="6">
        <f t="shared" si="2"/>
        <v>1020383.275261324</v>
      </c>
      <c r="G7" s="191">
        <f t="shared" si="3"/>
        <v>215.13532134402715</v>
      </c>
      <c r="H7" s="43">
        <v>1014646</v>
      </c>
      <c r="I7" s="38">
        <v>1018908</v>
      </c>
      <c r="J7" s="47">
        <v>212464.7</v>
      </c>
      <c r="K7" s="74">
        <v>30314.901000000002</v>
      </c>
      <c r="L7" s="83">
        <v>550729</v>
      </c>
      <c r="M7" s="87">
        <v>585.70000000000005</v>
      </c>
      <c r="N7" s="94">
        <v>574</v>
      </c>
      <c r="O7" s="103">
        <v>219.20310000000001</v>
      </c>
      <c r="P7" s="102">
        <v>115271.78259999999</v>
      </c>
    </row>
    <row r="8" spans="1:16" ht="15.75">
      <c r="A8" s="118" t="s">
        <v>21</v>
      </c>
      <c r="B8" s="256">
        <v>451025.5</v>
      </c>
      <c r="C8" s="4">
        <f t="shared" si="0"/>
        <v>87856.414729963493</v>
      </c>
      <c r="D8" s="5">
        <f t="shared" si="1"/>
        <v>976552.33119819849</v>
      </c>
      <c r="E8" s="205">
        <v>2.1538181861294108</v>
      </c>
      <c r="F8" s="6">
        <f t="shared" si="2"/>
        <v>654544.47439353098</v>
      </c>
      <c r="G8" s="191">
        <f t="shared" si="3"/>
        <v>16355.736887966106</v>
      </c>
      <c r="H8" s="43">
        <v>1012156</v>
      </c>
      <c r="I8" s="38">
        <v>1013363</v>
      </c>
      <c r="J8" s="47">
        <v>457052.5</v>
      </c>
      <c r="K8" s="74">
        <v>89030.44</v>
      </c>
      <c r="L8" s="83">
        <v>989602</v>
      </c>
      <c r="M8" s="87">
        <v>6070.9</v>
      </c>
      <c r="N8" s="94">
        <v>9275</v>
      </c>
      <c r="O8" s="103">
        <v>16574.298599999998</v>
      </c>
      <c r="P8" s="102">
        <v>612610.92090000003</v>
      </c>
    </row>
    <row r="9" spans="1:16" ht="15.75">
      <c r="A9" s="118" t="s">
        <v>22</v>
      </c>
      <c r="B9" s="256">
        <v>276404.40000000002</v>
      </c>
      <c r="C9" s="4">
        <f t="shared" si="0"/>
        <v>33510.264951427896</v>
      </c>
      <c r="D9" s="5">
        <f t="shared" si="1"/>
        <v>675978.44956414413</v>
      </c>
      <c r="E9" s="205">
        <v>0.6839477463921757</v>
      </c>
      <c r="F9" s="6">
        <f t="shared" si="2"/>
        <v>1147368.4210526317</v>
      </c>
      <c r="G9" s="191">
        <f t="shared" si="3"/>
        <v>22595.531645040348</v>
      </c>
      <c r="H9" s="43">
        <v>643324</v>
      </c>
      <c r="I9" s="38">
        <v>645741</v>
      </c>
      <c r="J9" s="47">
        <v>178485.6</v>
      </c>
      <c r="K9" s="74">
        <v>21638.952000000001</v>
      </c>
      <c r="L9" s="83">
        <v>436507</v>
      </c>
      <c r="M9" s="87">
        <v>130.80000000000001</v>
      </c>
      <c r="N9" s="94">
        <v>114</v>
      </c>
      <c r="O9" s="103">
        <v>14590.861199999999</v>
      </c>
      <c r="P9" s="102">
        <v>147971.87899999999</v>
      </c>
    </row>
    <row r="10" spans="1:16" ht="15.75">
      <c r="A10" s="118" t="s">
        <v>23</v>
      </c>
      <c r="B10" s="256">
        <v>361694.6</v>
      </c>
      <c r="C10" s="4">
        <f t="shared" si="0"/>
        <v>90160.211426503374</v>
      </c>
      <c r="D10" s="5">
        <f t="shared" si="1"/>
        <v>784870.40520434466</v>
      </c>
      <c r="E10" s="205">
        <v>2.0802753136777206</v>
      </c>
      <c r="F10" s="6">
        <f t="shared" si="2"/>
        <v>2183181.3166605369</v>
      </c>
      <c r="G10" s="191">
        <f t="shared" si="3"/>
        <v>27130.72958228521</v>
      </c>
      <c r="H10" s="43">
        <v>1115237</v>
      </c>
      <c r="I10" s="38">
        <v>1119065</v>
      </c>
      <c r="J10" s="47">
        <v>404759.8</v>
      </c>
      <c r="K10" s="74">
        <v>100895.137</v>
      </c>
      <c r="L10" s="83">
        <v>878321</v>
      </c>
      <c r="M10" s="87">
        <v>5936.07</v>
      </c>
      <c r="N10" s="94">
        <v>2719</v>
      </c>
      <c r="O10" s="103">
        <v>30361.049899999998</v>
      </c>
      <c r="P10" s="102">
        <v>361316.06760000001</v>
      </c>
    </row>
    <row r="11" spans="1:16" ht="15.75">
      <c r="A11" s="114" t="s">
        <v>24</v>
      </c>
      <c r="B11" s="256">
        <v>452880</v>
      </c>
      <c r="C11" s="4">
        <f t="shared" si="0"/>
        <v>123487.46066418028</v>
      </c>
      <c r="D11" s="5">
        <f t="shared" si="1"/>
        <v>1099808.274461482</v>
      </c>
      <c r="E11" s="205">
        <v>0.48687142508135539</v>
      </c>
      <c r="F11" s="6">
        <f t="shared" si="2"/>
        <v>549245.28301886795</v>
      </c>
      <c r="G11" s="191">
        <f t="shared" si="3"/>
        <v>54723.909761526738</v>
      </c>
      <c r="H11" s="43">
        <v>1150201</v>
      </c>
      <c r="I11" s="38">
        <v>1153211</v>
      </c>
      <c r="J11" s="47">
        <v>522266.2</v>
      </c>
      <c r="K11" s="74">
        <v>142407.098</v>
      </c>
      <c r="L11" s="83">
        <v>1268311</v>
      </c>
      <c r="M11" s="87">
        <v>291.10000000000002</v>
      </c>
      <c r="N11" s="94">
        <v>530</v>
      </c>
      <c r="O11" s="103">
        <v>63108.214700000004</v>
      </c>
      <c r="P11" s="102">
        <v>679524.48910000001</v>
      </c>
    </row>
    <row r="12" spans="1:16" ht="15.75">
      <c r="A12" s="110" t="s">
        <v>25</v>
      </c>
      <c r="B12" s="256">
        <v>574838</v>
      </c>
      <c r="C12" s="4">
        <f t="shared" si="0"/>
        <v>93779.771276653468</v>
      </c>
      <c r="D12" s="5">
        <f t="shared" si="1"/>
        <v>1077802.194621854</v>
      </c>
      <c r="E12" s="205">
        <v>4.1661196913126544</v>
      </c>
      <c r="F12" s="6">
        <f t="shared" si="2"/>
        <v>1382735.9983367792</v>
      </c>
      <c r="G12" s="191">
        <f t="shared" si="3"/>
        <v>51494.919947632639</v>
      </c>
      <c r="H12" s="43">
        <v>7503385</v>
      </c>
      <c r="I12" s="38">
        <v>7463427</v>
      </c>
      <c r="J12" s="47">
        <v>4290261.2</v>
      </c>
      <c r="K12" s="74">
        <v>699918.47699999996</v>
      </c>
      <c r="L12" s="83">
        <v>8044098</v>
      </c>
      <c r="M12" s="87">
        <v>119715.9</v>
      </c>
      <c r="N12" s="94">
        <v>86579</v>
      </c>
      <c r="O12" s="103">
        <v>384328.5759</v>
      </c>
      <c r="P12" s="102">
        <v>2619035.8253000001</v>
      </c>
    </row>
    <row r="13" spans="1:16" ht="15.75">
      <c r="A13" s="118" t="s">
        <v>26</v>
      </c>
      <c r="B13" s="256">
        <v>307734.40000000002</v>
      </c>
      <c r="C13" s="4">
        <f t="shared" si="0"/>
        <v>58146.177526390355</v>
      </c>
      <c r="D13" s="5">
        <f t="shared" si="1"/>
        <v>660840.01746929553</v>
      </c>
      <c r="E13" s="205">
        <v>0.7494175286083451</v>
      </c>
      <c r="F13" s="6">
        <f t="shared" si="2"/>
        <v>1166547.1923536439</v>
      </c>
      <c r="G13" s="191">
        <f t="shared" si="3"/>
        <v>1902.4401090765773</v>
      </c>
      <c r="H13" s="43">
        <v>747247</v>
      </c>
      <c r="I13" s="38">
        <v>751032</v>
      </c>
      <c r="J13" s="47">
        <v>231118.4</v>
      </c>
      <c r="K13" s="74">
        <v>43669.64</v>
      </c>
      <c r="L13" s="83">
        <v>496312</v>
      </c>
      <c r="M13" s="87">
        <v>976.4</v>
      </c>
      <c r="N13" s="94">
        <v>837</v>
      </c>
      <c r="O13" s="103">
        <v>1428.7934</v>
      </c>
      <c r="P13" s="102">
        <v>132478.3198</v>
      </c>
    </row>
    <row r="14" spans="1:16" ht="15.75">
      <c r="A14" s="118" t="s">
        <v>27</v>
      </c>
      <c r="B14" s="256">
        <v>351636.4</v>
      </c>
      <c r="C14" s="4">
        <f t="shared" si="0"/>
        <v>55409.530409471699</v>
      </c>
      <c r="D14" s="5">
        <f t="shared" si="1"/>
        <v>898998.04911809997</v>
      </c>
      <c r="E14" s="205">
        <v>1.3196917628050229</v>
      </c>
      <c r="F14" s="6">
        <f t="shared" si="2"/>
        <v>647866.72084518487</v>
      </c>
      <c r="G14" s="191">
        <f t="shared" si="3"/>
        <v>17691.721250735027</v>
      </c>
      <c r="H14" s="43">
        <v>1121474</v>
      </c>
      <c r="I14" s="38">
        <v>1124107</v>
      </c>
      <c r="J14" s="47">
        <v>395276.9</v>
      </c>
      <c r="K14" s="74">
        <v>62286.241000000002</v>
      </c>
      <c r="L14" s="83">
        <v>1010570</v>
      </c>
      <c r="M14" s="87">
        <v>1594.4</v>
      </c>
      <c r="N14" s="94">
        <v>2461</v>
      </c>
      <c r="O14" s="103">
        <v>19887.387699999999</v>
      </c>
      <c r="P14" s="102">
        <v>290602.52060000005</v>
      </c>
    </row>
    <row r="15" spans="1:16" ht="15.75">
      <c r="A15" s="114" t="s">
        <v>28</v>
      </c>
      <c r="B15" s="256">
        <v>329679.7</v>
      </c>
      <c r="C15" s="4">
        <f t="shared" si="0"/>
        <v>60440.608068758316</v>
      </c>
      <c r="D15" s="5">
        <f t="shared" si="1"/>
        <v>901755.96095341619</v>
      </c>
      <c r="E15" s="205">
        <v>0.46347598562381764</v>
      </c>
      <c r="F15" s="6">
        <f t="shared" si="2"/>
        <v>1776854.9280177187</v>
      </c>
      <c r="G15" s="191">
        <f t="shared" si="3"/>
        <v>10656.799513074047</v>
      </c>
      <c r="H15" s="43">
        <v>949348</v>
      </c>
      <c r="I15" s="38">
        <v>951274</v>
      </c>
      <c r="J15" s="47">
        <v>313615.8</v>
      </c>
      <c r="K15" s="74">
        <v>57495.578999999998</v>
      </c>
      <c r="L15" s="83">
        <v>857817</v>
      </c>
      <c r="M15" s="87">
        <v>1604.5</v>
      </c>
      <c r="N15" s="94">
        <v>903</v>
      </c>
      <c r="O15" s="103">
        <v>10137.536300000002</v>
      </c>
      <c r="P15" s="102">
        <v>229950.63430000001</v>
      </c>
    </row>
    <row r="16" spans="1:16" ht="15.75">
      <c r="A16" s="118" t="s">
        <v>29</v>
      </c>
      <c r="B16" s="256">
        <v>309152.59999999998</v>
      </c>
      <c r="C16" s="4">
        <f t="shared" si="0"/>
        <v>107116.35785711599</v>
      </c>
      <c r="D16" s="5">
        <f t="shared" si="1"/>
        <v>814371.91580218321</v>
      </c>
      <c r="E16" s="205">
        <v>0.63857454680557912</v>
      </c>
      <c r="F16" s="6">
        <f t="shared" si="2"/>
        <v>959288.88888888888</v>
      </c>
      <c r="G16" s="191">
        <f t="shared" si="3"/>
        <v>12500.783652654593</v>
      </c>
      <c r="H16" s="43">
        <v>1033552</v>
      </c>
      <c r="I16" s="38">
        <v>1036939</v>
      </c>
      <c r="J16" s="47">
        <v>320572.40000000002</v>
      </c>
      <c r="K16" s="74">
        <v>111073.129</v>
      </c>
      <c r="L16" s="83">
        <v>844454</v>
      </c>
      <c r="M16" s="87">
        <v>1079.2</v>
      </c>
      <c r="N16" s="94">
        <v>1125</v>
      </c>
      <c r="O16" s="103">
        <v>12962.5501</v>
      </c>
      <c r="P16" s="102">
        <v>163877.9412</v>
      </c>
    </row>
    <row r="17" spans="1:16" ht="15.75">
      <c r="A17" s="118" t="s">
        <v>30</v>
      </c>
      <c r="B17" s="256">
        <v>326017</v>
      </c>
      <c r="C17" s="4">
        <f t="shared" si="0"/>
        <v>78075.682612900826</v>
      </c>
      <c r="D17" s="5">
        <f t="shared" si="1"/>
        <v>968906.54837189696</v>
      </c>
      <c r="E17" s="205">
        <v>1.1761287915549279</v>
      </c>
      <c r="F17" s="6">
        <f t="shared" si="2"/>
        <v>1169554.2684462352</v>
      </c>
      <c r="G17" s="191">
        <f t="shared" si="3"/>
        <v>7791.7099112169235</v>
      </c>
      <c r="H17" s="43">
        <v>1283873</v>
      </c>
      <c r="I17" s="38">
        <v>1290336</v>
      </c>
      <c r="J17" s="47">
        <v>420671.5</v>
      </c>
      <c r="K17" s="74">
        <v>100743.864</v>
      </c>
      <c r="L17" s="83">
        <v>1250215</v>
      </c>
      <c r="M17" s="87">
        <v>4644.3</v>
      </c>
      <c r="N17" s="94">
        <v>3971</v>
      </c>
      <c r="O17" s="103">
        <v>10053.9238</v>
      </c>
      <c r="P17" s="102">
        <v>321520.03969999996</v>
      </c>
    </row>
    <row r="18" spans="1:16" ht="15.75">
      <c r="A18" s="114" t="s">
        <v>31</v>
      </c>
      <c r="B18" s="256">
        <v>397428</v>
      </c>
      <c r="C18" s="4">
        <f t="shared" si="0"/>
        <v>85959.119732341293</v>
      </c>
      <c r="D18" s="5">
        <f t="shared" si="1"/>
        <v>746574.03271919105</v>
      </c>
      <c r="E18" s="205">
        <v>0.98535045295957058</v>
      </c>
      <c r="F18" s="6">
        <f t="shared" si="2"/>
        <v>1442515.6929019797</v>
      </c>
      <c r="G18" s="191">
        <f t="shared" si="3"/>
        <v>54074.233102171929</v>
      </c>
      <c r="H18" s="43">
        <v>1491855</v>
      </c>
      <c r="I18" s="38">
        <v>1495636</v>
      </c>
      <c r="J18" s="47">
        <v>594407.6</v>
      </c>
      <c r="K18" s="74">
        <v>128563.554</v>
      </c>
      <c r="L18" s="83">
        <v>1116603</v>
      </c>
      <c r="M18" s="87">
        <v>5974.9</v>
      </c>
      <c r="N18" s="94">
        <v>4142</v>
      </c>
      <c r="O18" s="103">
        <v>80875.36970000001</v>
      </c>
      <c r="P18" s="102">
        <v>636058.59450000001</v>
      </c>
    </row>
    <row r="19" spans="1:16" ht="15.75">
      <c r="A19" s="118" t="s">
        <v>32</v>
      </c>
      <c r="B19" s="256">
        <v>421499.3</v>
      </c>
      <c r="C19" s="4">
        <f t="shared" si="0"/>
        <v>67639.904274528672</v>
      </c>
      <c r="D19" s="5">
        <f t="shared" si="1"/>
        <v>1033965.98355162</v>
      </c>
      <c r="E19" s="205">
        <v>1.1298238738895332</v>
      </c>
      <c r="F19" s="6">
        <f t="shared" si="2"/>
        <v>1091989.2980799496</v>
      </c>
      <c r="G19" s="191">
        <f t="shared" si="3"/>
        <v>36711.278337183903</v>
      </c>
      <c r="H19" s="43">
        <v>1265684</v>
      </c>
      <c r="I19" s="38">
        <v>1268210</v>
      </c>
      <c r="J19" s="47">
        <v>534549.69999999995</v>
      </c>
      <c r="K19" s="74">
        <v>85781.603000000003</v>
      </c>
      <c r="L19" s="83">
        <v>1311286</v>
      </c>
      <c r="M19" s="87">
        <v>6938.5</v>
      </c>
      <c r="N19" s="94">
        <v>6354</v>
      </c>
      <c r="O19" s="103">
        <v>46557.6103</v>
      </c>
      <c r="P19" s="102">
        <v>382316.92330000002</v>
      </c>
    </row>
    <row r="20" spans="1:16" ht="15.75">
      <c r="A20" s="110" t="s">
        <v>33</v>
      </c>
      <c r="B20" s="257">
        <v>1329055.5</v>
      </c>
      <c r="C20" s="4">
        <f t="shared" si="0"/>
        <v>161345.04048116109</v>
      </c>
      <c r="D20" s="5">
        <f t="shared" si="1"/>
        <v>2941674.677500003</v>
      </c>
      <c r="E20" s="205">
        <v>4.4353049957829818</v>
      </c>
      <c r="F20" s="6">
        <f t="shared" si="2"/>
        <v>1595490.7646191602</v>
      </c>
      <c r="G20" s="191">
        <f t="shared" si="3"/>
        <v>20010.244651734076</v>
      </c>
      <c r="H20" s="43">
        <v>12506468</v>
      </c>
      <c r="I20" s="38">
        <v>12443566</v>
      </c>
      <c r="J20" s="48">
        <v>16538189.5</v>
      </c>
      <c r="K20" s="74">
        <v>2007707.66</v>
      </c>
      <c r="L20" s="83">
        <v>36604923</v>
      </c>
      <c r="M20" s="87">
        <v>358214.8</v>
      </c>
      <c r="N20" s="94">
        <v>224517</v>
      </c>
      <c r="O20" s="102">
        <v>248998.8</v>
      </c>
      <c r="P20" s="102">
        <v>7451599.7666999996</v>
      </c>
    </row>
    <row r="21" spans="1:16" ht="15.75">
      <c r="A21" s="13" t="s">
        <v>123</v>
      </c>
      <c r="B21" s="254">
        <v>632995.69999999995</v>
      </c>
      <c r="C21" s="4">
        <f t="shared" si="0"/>
        <v>135239.56386686559</v>
      </c>
      <c r="D21" s="5">
        <f t="shared" si="1"/>
        <v>1568446.6139333041</v>
      </c>
      <c r="E21" s="233">
        <v>1.5452978328631382</v>
      </c>
      <c r="F21" s="6">
        <f t="shared" si="2"/>
        <v>1476267.6540597726</v>
      </c>
      <c r="G21" s="191">
        <f t="shared" si="3"/>
        <v>32943.922526881317</v>
      </c>
      <c r="H21" s="42">
        <v>13952003</v>
      </c>
      <c r="I21" s="39">
        <v>13925656</v>
      </c>
      <c r="J21" s="45">
        <v>8814880.8000000007</v>
      </c>
      <c r="K21" s="73">
        <v>1883299.6440000001</v>
      </c>
      <c r="L21" s="82">
        <v>21841648</v>
      </c>
      <c r="M21" s="86">
        <v>139544.20000000001</v>
      </c>
      <c r="N21" s="100">
        <v>94525</v>
      </c>
      <c r="O21" s="106">
        <v>458765.73239999998</v>
      </c>
      <c r="P21" s="106">
        <v>7283484.7456999999</v>
      </c>
    </row>
    <row r="22" spans="1:16" ht="15.75">
      <c r="A22" s="118" t="s">
        <v>34</v>
      </c>
      <c r="B22" s="256">
        <v>433433.9</v>
      </c>
      <c r="C22" s="4">
        <f t="shared" si="0"/>
        <v>66531.442866654717</v>
      </c>
      <c r="D22" s="5">
        <f t="shared" si="1"/>
        <v>1121509.1935773003</v>
      </c>
      <c r="E22" s="205">
        <v>0.53013410786461979</v>
      </c>
      <c r="F22" s="6">
        <f t="shared" si="2"/>
        <v>807534.24657534249</v>
      </c>
      <c r="G22" s="191">
        <f t="shared" si="3"/>
        <v>896.21581218469123</v>
      </c>
      <c r="H22" s="43">
        <v>622484</v>
      </c>
      <c r="I22" s="38">
        <v>624784</v>
      </c>
      <c r="J22" s="47">
        <v>270802.5</v>
      </c>
      <c r="K22" s="74">
        <v>41567.781000000003</v>
      </c>
      <c r="L22" s="83">
        <v>700701</v>
      </c>
      <c r="M22" s="87">
        <v>943.2</v>
      </c>
      <c r="N22" s="94">
        <v>1168</v>
      </c>
      <c r="O22" s="104">
        <v>559.94130000000007</v>
      </c>
      <c r="P22" s="102">
        <v>164523.06969999999</v>
      </c>
    </row>
    <row r="23" spans="1:16" ht="15.75">
      <c r="A23" s="114" t="s">
        <v>35</v>
      </c>
      <c r="B23" s="256">
        <v>719599.3</v>
      </c>
      <c r="C23" s="4">
        <f t="shared" si="0"/>
        <v>158625.6803430951</v>
      </c>
      <c r="D23" s="5">
        <f t="shared" si="1"/>
        <v>3792392.927624383</v>
      </c>
      <c r="E23" s="205">
        <v>0.45191128743579589</v>
      </c>
      <c r="F23" s="6">
        <f t="shared" si="2"/>
        <v>1419939.5770392749</v>
      </c>
      <c r="G23" s="191">
        <f t="shared" si="3"/>
        <v>2284.3281349583131</v>
      </c>
      <c r="H23" s="43">
        <v>840873</v>
      </c>
      <c r="I23" s="38">
        <v>845713</v>
      </c>
      <c r="J23" s="47">
        <v>608574.5</v>
      </c>
      <c r="K23" s="74">
        <v>134151.79999999999</v>
      </c>
      <c r="L23" s="83">
        <v>3207276</v>
      </c>
      <c r="M23" s="87">
        <v>2350</v>
      </c>
      <c r="N23" s="94">
        <v>1655</v>
      </c>
      <c r="O23" s="102">
        <v>1931.886</v>
      </c>
      <c r="P23" s="102">
        <v>548926.90220000001</v>
      </c>
    </row>
    <row r="24" spans="1:16" ht="15.75">
      <c r="A24" s="114" t="s">
        <v>36</v>
      </c>
      <c r="B24" s="256">
        <v>654268.9</v>
      </c>
      <c r="C24" s="4">
        <f t="shared" si="0"/>
        <v>185707.83418319203</v>
      </c>
      <c r="D24" s="5">
        <f t="shared" si="1"/>
        <v>1873933.6550070709</v>
      </c>
      <c r="E24" s="205">
        <v>0.83980648088184873</v>
      </c>
      <c r="F24" s="6">
        <f t="shared" si="2"/>
        <v>1512634.6718903037</v>
      </c>
      <c r="G24" s="191">
        <f t="shared" si="3"/>
        <v>85490.226553336848</v>
      </c>
      <c r="H24" s="43">
        <v>1155028</v>
      </c>
      <c r="I24" s="38">
        <v>1160389</v>
      </c>
      <c r="J24" s="47">
        <v>759206.5</v>
      </c>
      <c r="K24" s="74">
        <v>215493.32800000001</v>
      </c>
      <c r="L24" s="83">
        <v>2174492</v>
      </c>
      <c r="M24" s="87">
        <v>1544.4</v>
      </c>
      <c r="N24" s="94">
        <v>1021</v>
      </c>
      <c r="O24" s="102">
        <v>99201.9185</v>
      </c>
      <c r="P24" s="102">
        <v>646634.60430000001</v>
      </c>
    </row>
    <row r="25" spans="1:16" ht="15.75">
      <c r="A25" s="220" t="s">
        <v>124</v>
      </c>
      <c r="B25" s="256">
        <v>6045235.5999999996</v>
      </c>
      <c r="C25" s="4">
        <f t="shared" si="0"/>
        <v>2424049.9010621603</v>
      </c>
      <c r="D25" s="5">
        <f t="shared" si="1"/>
        <v>20183796.93861305</v>
      </c>
      <c r="E25" s="205" t="s">
        <v>125</v>
      </c>
      <c r="F25" s="6">
        <f t="shared" si="2"/>
        <v>977272.72727272729</v>
      </c>
      <c r="G25" s="191">
        <f t="shared" si="3"/>
        <v>409.28196147110333</v>
      </c>
      <c r="H25" s="43">
        <v>43997</v>
      </c>
      <c r="I25" s="38">
        <v>43967</v>
      </c>
      <c r="J25" s="47">
        <v>265790.90000000002</v>
      </c>
      <c r="K25" s="74">
        <v>106578.202</v>
      </c>
      <c r="L25" s="83">
        <v>887421</v>
      </c>
      <c r="M25" s="87">
        <v>21.5</v>
      </c>
      <c r="N25" s="94">
        <v>22</v>
      </c>
      <c r="O25" s="102">
        <v>17.994900000000001</v>
      </c>
      <c r="P25" s="102">
        <v>296790.62719999999</v>
      </c>
    </row>
    <row r="26" spans="1:16" ht="15.75">
      <c r="A26" s="221" t="s">
        <v>126</v>
      </c>
      <c r="B26" s="256">
        <v>441961.6</v>
      </c>
      <c r="C26" s="4">
        <f t="shared" si="0"/>
        <v>97557.308974563377</v>
      </c>
      <c r="D26" s="5">
        <f t="shared" si="1"/>
        <v>1152853.4908842715</v>
      </c>
      <c r="E26" s="205">
        <v>0.87306294783853911</v>
      </c>
      <c r="F26" s="6">
        <f t="shared" si="2"/>
        <v>1524424.4244244245</v>
      </c>
      <c r="G26" s="191">
        <f t="shared" si="3"/>
        <v>88840.889556099748</v>
      </c>
      <c r="H26" s="43">
        <v>1111031</v>
      </c>
      <c r="I26" s="38">
        <v>1116422</v>
      </c>
      <c r="J26" s="47">
        <v>493415.6</v>
      </c>
      <c r="K26" s="74">
        <v>108915.126</v>
      </c>
      <c r="L26" s="83">
        <v>1287071</v>
      </c>
      <c r="M26" s="87">
        <v>1522.9</v>
      </c>
      <c r="N26" s="94">
        <v>999</v>
      </c>
      <c r="O26" s="102">
        <v>99183.923599999995</v>
      </c>
      <c r="P26" s="105">
        <v>349843.97710000002</v>
      </c>
    </row>
    <row r="27" spans="1:16" ht="15.75">
      <c r="A27" s="114" t="s">
        <v>37</v>
      </c>
      <c r="B27" s="256">
        <v>459777.5</v>
      </c>
      <c r="C27" s="4">
        <f t="shared" si="0"/>
        <v>117160.93212254104</v>
      </c>
      <c r="D27" s="5">
        <f t="shared" si="1"/>
        <v>1450810.5744937193</v>
      </c>
      <c r="E27" s="205">
        <v>0.70536904823619484</v>
      </c>
      <c r="F27" s="6">
        <f t="shared" si="2"/>
        <v>1033405.1724137932</v>
      </c>
      <c r="G27" s="191">
        <f t="shared" si="3"/>
        <v>15140.022740482294</v>
      </c>
      <c r="H27" s="43">
        <v>1176689</v>
      </c>
      <c r="I27" s="38">
        <v>1180274</v>
      </c>
      <c r="J27" s="47">
        <v>542663.4</v>
      </c>
      <c r="K27" s="74">
        <v>138282.00200000001</v>
      </c>
      <c r="L27" s="83">
        <v>1712354</v>
      </c>
      <c r="M27" s="87">
        <v>479.5</v>
      </c>
      <c r="N27" s="94">
        <v>464</v>
      </c>
      <c r="O27" s="102">
        <v>17869.375199999999</v>
      </c>
      <c r="P27" s="102">
        <v>609408.70889999997</v>
      </c>
    </row>
    <row r="28" spans="1:16" ht="15.75">
      <c r="A28" s="118" t="s">
        <v>38</v>
      </c>
      <c r="B28" s="256">
        <v>450993.6</v>
      </c>
      <c r="C28" s="4">
        <f t="shared" si="0"/>
        <v>131657.7436063124</v>
      </c>
      <c r="D28" s="5">
        <f t="shared" si="1"/>
        <v>854866.06827337621</v>
      </c>
      <c r="E28" s="205">
        <v>0.78423565678228113</v>
      </c>
      <c r="F28" s="6">
        <f t="shared" si="2"/>
        <v>611856.82326621923</v>
      </c>
      <c r="G28" s="191">
        <f t="shared" si="3"/>
        <v>1256.4245832618158</v>
      </c>
      <c r="H28" s="43">
        <v>994599</v>
      </c>
      <c r="I28" s="38">
        <v>990430</v>
      </c>
      <c r="J28" s="47">
        <v>446677.6</v>
      </c>
      <c r="K28" s="74">
        <v>130397.77899999999</v>
      </c>
      <c r="L28" s="83">
        <v>846685</v>
      </c>
      <c r="M28" s="87">
        <v>1094</v>
      </c>
      <c r="N28" s="94">
        <v>1788</v>
      </c>
      <c r="O28" s="102">
        <v>1244.4006000000002</v>
      </c>
      <c r="P28" s="102">
        <v>463831.34100000001</v>
      </c>
    </row>
    <row r="29" spans="1:16" ht="15.75">
      <c r="A29" s="114" t="s">
        <v>39</v>
      </c>
      <c r="B29" s="256">
        <v>556083.1</v>
      </c>
      <c r="C29" s="4">
        <f t="shared" si="0"/>
        <v>187298.34552318364</v>
      </c>
      <c r="D29" s="5">
        <f t="shared" si="1"/>
        <v>1697551.0104466998</v>
      </c>
      <c r="E29" s="205">
        <v>0.43554583265336727</v>
      </c>
      <c r="F29" s="6">
        <f t="shared" si="2"/>
        <v>944735.03097040602</v>
      </c>
      <c r="G29" s="191">
        <f t="shared" si="3"/>
        <v>12243.01772843905</v>
      </c>
      <c r="H29" s="43">
        <v>1813816</v>
      </c>
      <c r="I29" s="38">
        <v>1802866</v>
      </c>
      <c r="J29" s="47">
        <v>1002543.3</v>
      </c>
      <c r="K29" s="74">
        <v>337673.81900000002</v>
      </c>
      <c r="L29" s="83">
        <v>3060457</v>
      </c>
      <c r="M29" s="87">
        <v>6863.5</v>
      </c>
      <c r="N29" s="94">
        <v>7265</v>
      </c>
      <c r="O29" s="102">
        <v>22072.520399999998</v>
      </c>
      <c r="P29" s="102">
        <v>985171.10250000004</v>
      </c>
    </row>
    <row r="30" spans="1:16" ht="15.75">
      <c r="A30" s="114" t="s">
        <v>40</v>
      </c>
      <c r="B30" s="256">
        <v>634409.5</v>
      </c>
      <c r="C30" s="4">
        <f t="shared" si="0"/>
        <v>149908.65801381439</v>
      </c>
      <c r="D30" s="5">
        <f t="shared" si="1"/>
        <v>2608097.7886125925</v>
      </c>
      <c r="E30" s="205">
        <v>0.39811188801908814</v>
      </c>
      <c r="F30" s="6">
        <f t="shared" si="2"/>
        <v>1064593.0776426566</v>
      </c>
      <c r="G30" s="191">
        <f t="shared" si="3"/>
        <v>4081.2584619416111</v>
      </c>
      <c r="H30" s="43">
        <v>753557</v>
      </c>
      <c r="I30" s="38">
        <v>755589</v>
      </c>
      <c r="J30" s="47">
        <v>479352.8</v>
      </c>
      <c r="K30" s="74">
        <v>113269.333</v>
      </c>
      <c r="L30" s="83">
        <v>1970650</v>
      </c>
      <c r="M30" s="87">
        <v>2276.1</v>
      </c>
      <c r="N30" s="94">
        <v>2138</v>
      </c>
      <c r="O30" s="102">
        <v>3083.7539999999999</v>
      </c>
      <c r="P30" s="102">
        <v>245612.1</v>
      </c>
    </row>
    <row r="31" spans="1:16" ht="15.75">
      <c r="A31" s="118" t="s">
        <v>41</v>
      </c>
      <c r="B31" s="256">
        <v>420289</v>
      </c>
      <c r="C31" s="4">
        <f t="shared" si="0"/>
        <v>116212.89944692281</v>
      </c>
      <c r="D31" s="5">
        <f t="shared" si="1"/>
        <v>1013653.8370038343</v>
      </c>
      <c r="E31" s="205">
        <v>0.7914575350055072</v>
      </c>
      <c r="F31" s="6">
        <f t="shared" si="2"/>
        <v>1582403.6802760207</v>
      </c>
      <c r="G31" s="191">
        <f t="shared" si="3"/>
        <v>12251.754145617961</v>
      </c>
      <c r="H31" s="43">
        <v>606476</v>
      </c>
      <c r="I31" s="38">
        <v>609499</v>
      </c>
      <c r="J31" s="47">
        <v>256165.8</v>
      </c>
      <c r="K31" s="74">
        <v>70831.645999999993</v>
      </c>
      <c r="L31" s="83">
        <v>617821</v>
      </c>
      <c r="M31" s="87">
        <v>2751.8</v>
      </c>
      <c r="N31" s="94">
        <v>1739</v>
      </c>
      <c r="O31" s="102">
        <v>7467.4319000000005</v>
      </c>
      <c r="P31" s="102">
        <v>185266.50930000001</v>
      </c>
    </row>
    <row r="32" spans="1:16" ht="15.75">
      <c r="A32" s="118" t="s">
        <v>42</v>
      </c>
      <c r="B32" s="256">
        <v>259414.7</v>
      </c>
      <c r="C32" s="4">
        <f t="shared" si="0"/>
        <v>45775.684869907956</v>
      </c>
      <c r="D32" s="5">
        <f t="shared" si="1"/>
        <v>605808.97936201328</v>
      </c>
      <c r="E32" s="205">
        <v>0.61268156582556488</v>
      </c>
      <c r="F32" s="6">
        <f t="shared" si="2"/>
        <v>1854661.0169491526</v>
      </c>
      <c r="G32" s="191">
        <f t="shared" si="3"/>
        <v>3475.5982200811764</v>
      </c>
      <c r="H32" s="43">
        <v>636546</v>
      </c>
      <c r="I32" s="38">
        <v>639355</v>
      </c>
      <c r="J32" s="47">
        <v>165858.1</v>
      </c>
      <c r="K32" s="74">
        <v>29266.913</v>
      </c>
      <c r="L32" s="83">
        <v>387327</v>
      </c>
      <c r="M32" s="87">
        <v>437.7</v>
      </c>
      <c r="N32" s="94">
        <v>236</v>
      </c>
      <c r="O32" s="102">
        <v>2222.1411000000003</v>
      </c>
      <c r="P32" s="102">
        <v>107026.39779999999</v>
      </c>
    </row>
    <row r="33" spans="1:16" ht="15.75">
      <c r="A33" s="110" t="s">
        <v>43</v>
      </c>
      <c r="B33" s="258">
        <v>805573.1</v>
      </c>
      <c r="C33" s="4">
        <f t="shared" si="0"/>
        <v>126461.53341219093</v>
      </c>
      <c r="D33" s="5">
        <f t="shared" si="1"/>
        <v>1347416.2915476484</v>
      </c>
      <c r="E33" s="205">
        <v>3.0474959056864481</v>
      </c>
      <c r="F33" s="6">
        <f t="shared" si="2"/>
        <v>1567844.6743066281</v>
      </c>
      <c r="G33" s="191">
        <f t="shared" si="3"/>
        <v>57010.761146315323</v>
      </c>
      <c r="H33" s="43">
        <v>5351935</v>
      </c>
      <c r="I33" s="38">
        <v>5316757</v>
      </c>
      <c r="J33" s="49">
        <v>4283036.3000000007</v>
      </c>
      <c r="K33" s="74">
        <v>672365.24300000002</v>
      </c>
      <c r="L33" s="83">
        <v>7163885</v>
      </c>
      <c r="M33" s="87">
        <v>120804</v>
      </c>
      <c r="N33" s="94">
        <v>77051</v>
      </c>
      <c r="O33" s="102">
        <v>303112.36339999997</v>
      </c>
      <c r="P33" s="102">
        <v>3327084.01</v>
      </c>
    </row>
    <row r="34" spans="1:16" ht="15.75">
      <c r="A34" s="17" t="s">
        <v>127</v>
      </c>
      <c r="B34" s="254">
        <v>354937.59999999998</v>
      </c>
      <c r="C34" s="4">
        <f t="shared" si="0"/>
        <v>87817.146233181251</v>
      </c>
      <c r="D34" s="5">
        <f t="shared" si="1"/>
        <v>932565.95389578014</v>
      </c>
      <c r="E34" s="233">
        <v>0.93845875756575348</v>
      </c>
      <c r="F34" s="6">
        <f t="shared" si="2"/>
        <v>937222.34603669855</v>
      </c>
      <c r="G34" s="191">
        <f t="shared" si="3"/>
        <v>18524.43605186565</v>
      </c>
      <c r="H34" s="42">
        <v>16441852</v>
      </c>
      <c r="I34" s="39">
        <v>16435155</v>
      </c>
      <c r="J34" s="45">
        <v>5833454.2000000002</v>
      </c>
      <c r="K34" s="73">
        <v>1443288.41</v>
      </c>
      <c r="L34" s="82">
        <v>15326866</v>
      </c>
      <c r="M34" s="86">
        <v>25231.9</v>
      </c>
      <c r="N34" s="100">
        <v>26922</v>
      </c>
      <c r="O34" s="106">
        <v>304451.97779999999</v>
      </c>
      <c r="P34" s="106">
        <v>3370647.5799000002</v>
      </c>
    </row>
    <row r="35" spans="1:16" ht="15.75">
      <c r="A35" s="118" t="s">
        <v>44</v>
      </c>
      <c r="B35" s="259">
        <v>241997.3</v>
      </c>
      <c r="C35" s="4">
        <f t="shared" si="0"/>
        <v>45977.102637795535</v>
      </c>
      <c r="D35" s="5">
        <f t="shared" si="1"/>
        <v>445796.04782837897</v>
      </c>
      <c r="E35" s="205">
        <v>0.1102837380011293</v>
      </c>
      <c r="F35" s="6">
        <f t="shared" si="2"/>
        <v>852650.17667844519</v>
      </c>
      <c r="G35" s="191">
        <f t="shared" si="3"/>
        <v>7469.9100736482924</v>
      </c>
      <c r="H35" s="43">
        <v>453376</v>
      </c>
      <c r="I35" s="38">
        <v>453371</v>
      </c>
      <c r="J35" s="50">
        <v>109714.5</v>
      </c>
      <c r="K35" s="74">
        <v>20844.685000000001</v>
      </c>
      <c r="L35" s="83">
        <v>202111</v>
      </c>
      <c r="M35" s="88">
        <v>241.3</v>
      </c>
      <c r="N35" s="94">
        <v>283</v>
      </c>
      <c r="O35" s="102">
        <v>3386.6406000000002</v>
      </c>
      <c r="P35" s="102">
        <v>44296.758299999994</v>
      </c>
    </row>
    <row r="36" spans="1:16" ht="15.75">
      <c r="A36" s="118" t="s">
        <v>45</v>
      </c>
      <c r="B36" s="256">
        <v>289676.59999999998</v>
      </c>
      <c r="C36" s="4">
        <f t="shared" si="0"/>
        <v>40573.450514807962</v>
      </c>
      <c r="D36" s="5">
        <f t="shared" si="1"/>
        <v>736265.76237852848</v>
      </c>
      <c r="E36" s="205">
        <v>0.5446366003057227</v>
      </c>
      <c r="F36" s="6">
        <f t="shared" si="2"/>
        <v>429113.92405063292</v>
      </c>
      <c r="G36" s="191">
        <f t="shared" si="3"/>
        <v>147.73433884775568</v>
      </c>
      <c r="H36" s="43">
        <v>275413</v>
      </c>
      <c r="I36" s="38">
        <v>276608</v>
      </c>
      <c r="J36" s="47">
        <v>80126.899999999994</v>
      </c>
      <c r="K36" s="74">
        <v>11222.941000000001</v>
      </c>
      <c r="L36" s="83">
        <v>203657</v>
      </c>
      <c r="M36" s="88">
        <v>67.8</v>
      </c>
      <c r="N36" s="94">
        <v>158</v>
      </c>
      <c r="O36" s="102">
        <v>40.8645</v>
      </c>
      <c r="P36" s="102">
        <v>5640.3410999999996</v>
      </c>
    </row>
    <row r="37" spans="1:16" ht="15.75">
      <c r="A37" s="118" t="s">
        <v>46</v>
      </c>
      <c r="B37" s="256">
        <v>201251.20000000001</v>
      </c>
      <c r="C37" s="4">
        <f t="shared" si="0"/>
        <v>102560.45427219738</v>
      </c>
      <c r="D37" s="5">
        <f t="shared" si="1"/>
        <v>1156533.6260749104</v>
      </c>
      <c r="E37" s="205">
        <v>0.4389331624977596</v>
      </c>
      <c r="F37" s="6">
        <f t="shared" si="2"/>
        <v>704070.04259346903</v>
      </c>
      <c r="G37" s="191">
        <f t="shared" si="3"/>
        <v>734.3153244988107</v>
      </c>
      <c r="H37" s="43">
        <v>1913731</v>
      </c>
      <c r="I37" s="38">
        <v>1912950</v>
      </c>
      <c r="J37" s="47">
        <v>384983.4</v>
      </c>
      <c r="K37" s="74">
        <v>196193.02100000001</v>
      </c>
      <c r="L37" s="83">
        <v>2212391</v>
      </c>
      <c r="M37" s="88">
        <v>1487.7</v>
      </c>
      <c r="N37" s="94">
        <v>2113</v>
      </c>
      <c r="O37" s="102">
        <v>1404.7085</v>
      </c>
      <c r="P37" s="102">
        <v>100207.2007</v>
      </c>
    </row>
    <row r="38" spans="1:16" ht="15.75">
      <c r="A38" s="118" t="s">
        <v>47</v>
      </c>
      <c r="B38" s="256">
        <v>433626.9</v>
      </c>
      <c r="C38" s="4">
        <f t="shared" si="0"/>
        <v>90070.992496754174</v>
      </c>
      <c r="D38" s="5">
        <f t="shared" si="1"/>
        <v>1062752.3857286195</v>
      </c>
      <c r="E38" s="205">
        <v>0.93871242919502729</v>
      </c>
      <c r="F38" s="6">
        <f t="shared" si="2"/>
        <v>783979.17871602078</v>
      </c>
      <c r="G38" s="191">
        <f t="shared" si="3"/>
        <v>30177.26827227035</v>
      </c>
      <c r="H38" s="43">
        <v>5603420</v>
      </c>
      <c r="I38" s="38">
        <v>5587182</v>
      </c>
      <c r="J38" s="47">
        <v>2422752.7000000002</v>
      </c>
      <c r="K38" s="74">
        <v>503243.02799999999</v>
      </c>
      <c r="L38" s="83">
        <v>5937791</v>
      </c>
      <c r="M38" s="87">
        <v>5422</v>
      </c>
      <c r="N38" s="94">
        <v>6916</v>
      </c>
      <c r="O38" s="102">
        <v>168605.89009999999</v>
      </c>
      <c r="P38" s="102">
        <v>1198319.0545000001</v>
      </c>
    </row>
    <row r="39" spans="1:16" ht="15.75">
      <c r="A39" s="118" t="s">
        <v>48</v>
      </c>
      <c r="B39" s="256">
        <v>434701.5</v>
      </c>
      <c r="C39" s="4">
        <f t="shared" si="0"/>
        <v>144039.87467957847</v>
      </c>
      <c r="D39" s="5">
        <f t="shared" si="1"/>
        <v>1471917.8149461299</v>
      </c>
      <c r="E39" s="205">
        <v>0.83536934135549978</v>
      </c>
      <c r="F39" s="6">
        <f t="shared" si="2"/>
        <v>841347.62633996934</v>
      </c>
      <c r="G39" s="191">
        <f t="shared" si="3"/>
        <v>683.6893899959731</v>
      </c>
      <c r="H39" s="43">
        <v>1017514</v>
      </c>
      <c r="I39" s="38">
        <v>1018190</v>
      </c>
      <c r="J39" s="47">
        <v>442608.8</v>
      </c>
      <c r="K39" s="74">
        <v>146659.96</v>
      </c>
      <c r="L39" s="83">
        <v>1498692</v>
      </c>
      <c r="M39" s="88">
        <v>549.4</v>
      </c>
      <c r="N39" s="94">
        <v>653</v>
      </c>
      <c r="O39" s="102">
        <v>696.12569999999994</v>
      </c>
      <c r="P39" s="102">
        <v>317461.62180000002</v>
      </c>
    </row>
    <row r="40" spans="1:16" ht="15.75">
      <c r="A40" s="118" t="s">
        <v>49</v>
      </c>
      <c r="B40" s="256">
        <v>336306.7</v>
      </c>
      <c r="C40" s="4">
        <f t="shared" si="0"/>
        <v>75827.373124138976</v>
      </c>
      <c r="D40" s="5">
        <f t="shared" si="1"/>
        <v>862622.95613666275</v>
      </c>
      <c r="E40" s="205">
        <v>1.1819412075472895</v>
      </c>
      <c r="F40" s="6">
        <f t="shared" si="2"/>
        <v>916929.43913155852</v>
      </c>
      <c r="G40" s="191">
        <f t="shared" si="3"/>
        <v>9909.5619124615969</v>
      </c>
      <c r="H40" s="43">
        <v>2521276</v>
      </c>
      <c r="I40" s="38">
        <v>2528239</v>
      </c>
      <c r="J40" s="47">
        <v>850263.7</v>
      </c>
      <c r="K40" s="74">
        <v>191709.72200000001</v>
      </c>
      <c r="L40" s="83">
        <v>2180917</v>
      </c>
      <c r="M40" s="88">
        <v>3547.6</v>
      </c>
      <c r="N40" s="94">
        <v>3869</v>
      </c>
      <c r="O40" s="102">
        <v>25053.740899999997</v>
      </c>
      <c r="P40" s="102">
        <v>704775.571</v>
      </c>
    </row>
    <row r="41" spans="1:16" ht="15.75">
      <c r="A41" s="118" t="s">
        <v>50</v>
      </c>
      <c r="B41" s="256">
        <v>341163.4</v>
      </c>
      <c r="C41" s="4">
        <f t="shared" si="0"/>
        <v>76647.107848902349</v>
      </c>
      <c r="D41" s="5">
        <f t="shared" si="1"/>
        <v>659473.25340879802</v>
      </c>
      <c r="E41" s="205">
        <v>1.1183636255074101</v>
      </c>
      <c r="F41" s="6">
        <f t="shared" si="2"/>
        <v>1106052.6760087793</v>
      </c>
      <c r="G41" s="191">
        <f t="shared" si="3"/>
        <v>24737.543313227965</v>
      </c>
      <c r="H41" s="43">
        <v>4220452</v>
      </c>
      <c r="I41" s="38">
        <v>4225903</v>
      </c>
      <c r="J41" s="47">
        <v>1441723.3</v>
      </c>
      <c r="K41" s="74">
        <v>323903.24300000002</v>
      </c>
      <c r="L41" s="83">
        <v>2786870</v>
      </c>
      <c r="M41" s="88">
        <v>13102.3</v>
      </c>
      <c r="N41" s="94">
        <v>11846</v>
      </c>
      <c r="O41" s="102">
        <v>104538.45849999999</v>
      </c>
      <c r="P41" s="102">
        <v>985398.12520000001</v>
      </c>
    </row>
    <row r="42" spans="1:16" ht="15.75">
      <c r="A42" s="118" t="s">
        <v>51</v>
      </c>
      <c r="B42" s="256">
        <v>234060.79999999999</v>
      </c>
      <c r="C42" s="4">
        <f t="shared" si="0"/>
        <v>114422.08674591876</v>
      </c>
      <c r="D42" s="5">
        <f t="shared" si="1"/>
        <v>703555.71373107284</v>
      </c>
      <c r="E42" s="205">
        <v>1.3282341356172855</v>
      </c>
      <c r="F42" s="6">
        <f t="shared" si="2"/>
        <v>750738.00738007377</v>
      </c>
      <c r="G42" s="191">
        <f t="shared" si="3"/>
        <v>1676.7480448889792</v>
      </c>
      <c r="H42" s="43">
        <v>436670</v>
      </c>
      <c r="I42" s="38">
        <v>432712</v>
      </c>
      <c r="J42" s="47">
        <v>101280.9</v>
      </c>
      <c r="K42" s="74">
        <v>49511.81</v>
      </c>
      <c r="L42" s="83">
        <v>304437</v>
      </c>
      <c r="M42" s="88">
        <v>813.8</v>
      </c>
      <c r="N42" s="94">
        <v>1084</v>
      </c>
      <c r="O42" s="102">
        <v>725.54899999999998</v>
      </c>
      <c r="P42" s="102">
        <v>14548.907300000001</v>
      </c>
    </row>
    <row r="43" spans="1:16" ht="15.75">
      <c r="A43" s="13" t="s">
        <v>128</v>
      </c>
      <c r="B43" s="260">
        <v>208423.1</v>
      </c>
      <c r="C43" s="4">
        <f t="shared" si="0"/>
        <v>50623.521206168603</v>
      </c>
      <c r="D43" s="5">
        <f t="shared" si="1"/>
        <v>491536.56389912881</v>
      </c>
      <c r="E43" s="233">
        <v>0.64946427849761201</v>
      </c>
      <c r="F43" s="6">
        <f t="shared" si="2"/>
        <v>636866.10473953292</v>
      </c>
      <c r="G43" s="191">
        <f t="shared" si="3"/>
        <v>3543.232858400193</v>
      </c>
      <c r="H43" s="42">
        <v>9823481</v>
      </c>
      <c r="I43" s="39">
        <v>9799625</v>
      </c>
      <c r="J43" s="51">
        <v>2042468.2999999998</v>
      </c>
      <c r="K43" s="73">
        <v>496091.52399999998</v>
      </c>
      <c r="L43" s="82">
        <v>4816874</v>
      </c>
      <c r="M43" s="86">
        <v>4609</v>
      </c>
      <c r="N43" s="100">
        <v>7237</v>
      </c>
      <c r="O43" s="106">
        <v>34722.353299999995</v>
      </c>
      <c r="P43" s="106">
        <v>594670.48239999998</v>
      </c>
    </row>
    <row r="44" spans="1:16" ht="15.75">
      <c r="A44" s="118" t="s">
        <v>52</v>
      </c>
      <c r="B44" s="256">
        <v>209477.8</v>
      </c>
      <c r="C44" s="4">
        <f t="shared" si="0"/>
        <v>61366.938299815389</v>
      </c>
      <c r="D44" s="5">
        <f t="shared" si="1"/>
        <v>533263.54158614192</v>
      </c>
      <c r="E44" s="205">
        <v>0.96935753136948677</v>
      </c>
      <c r="F44" s="6">
        <f t="shared" si="2"/>
        <v>539929.11990549322</v>
      </c>
      <c r="G44" s="191">
        <f t="shared" si="3"/>
        <v>59.620222398958106</v>
      </c>
      <c r="H44" s="43">
        <v>3063885</v>
      </c>
      <c r="I44" s="38">
        <v>3052892</v>
      </c>
      <c r="J44" s="47">
        <v>639513.29999999993</v>
      </c>
      <c r="K44" s="74">
        <v>187346.63500000001</v>
      </c>
      <c r="L44" s="83">
        <v>1627996</v>
      </c>
      <c r="M44" s="87">
        <v>914.1</v>
      </c>
      <c r="N44" s="94">
        <v>1693</v>
      </c>
      <c r="O44" s="104">
        <v>182.01410000000001</v>
      </c>
      <c r="P44" s="102">
        <v>54005.972299999994</v>
      </c>
    </row>
    <row r="45" spans="1:16" ht="15.75">
      <c r="A45" s="118" t="s">
        <v>53</v>
      </c>
      <c r="B45" s="256">
        <v>125667.9</v>
      </c>
      <c r="C45" s="4">
        <f t="shared" si="0"/>
        <v>43773.503435145241</v>
      </c>
      <c r="D45" s="5">
        <f t="shared" si="1"/>
        <v>246510.64822749808</v>
      </c>
      <c r="E45" s="205">
        <v>0.1229399868454214</v>
      </c>
      <c r="F45" s="6">
        <f t="shared" si="2"/>
        <v>254508.19672131148</v>
      </c>
      <c r="G45" s="191">
        <f t="shared" si="3"/>
        <v>46.986426684893829</v>
      </c>
      <c r="H45" s="43">
        <v>488043</v>
      </c>
      <c r="I45" s="38">
        <v>484259</v>
      </c>
      <c r="J45" s="47">
        <v>60855.8</v>
      </c>
      <c r="K45" s="74">
        <v>21197.713</v>
      </c>
      <c r="L45" s="83">
        <v>119375</v>
      </c>
      <c r="M45" s="87">
        <v>62.1</v>
      </c>
      <c r="N45" s="94">
        <v>244</v>
      </c>
      <c r="O45" s="104">
        <v>22.753599999999999</v>
      </c>
      <c r="P45" s="102">
        <v>4225.5508</v>
      </c>
    </row>
    <row r="46" spans="1:16" ht="15.75">
      <c r="A46" s="118" t="s">
        <v>54</v>
      </c>
      <c r="B46" s="256">
        <v>179417.9</v>
      </c>
      <c r="C46" s="4">
        <f t="shared" si="0"/>
        <v>40255.966368487912</v>
      </c>
      <c r="D46" s="5">
        <f t="shared" si="1"/>
        <v>314568.37671547179</v>
      </c>
      <c r="E46" s="205">
        <v>0.4966344354767922</v>
      </c>
      <c r="F46" s="6">
        <f t="shared" si="2"/>
        <v>623333.33333333337</v>
      </c>
      <c r="G46" s="191">
        <f t="shared" si="3"/>
        <v>355.00005201464268</v>
      </c>
      <c r="H46" s="43">
        <v>865828</v>
      </c>
      <c r="I46" s="38">
        <v>865141</v>
      </c>
      <c r="J46" s="47">
        <v>155221.80000000002</v>
      </c>
      <c r="K46" s="74">
        <v>34827.087</v>
      </c>
      <c r="L46" s="83">
        <v>272146</v>
      </c>
      <c r="M46" s="87">
        <v>654.5</v>
      </c>
      <c r="N46" s="94">
        <v>1050</v>
      </c>
      <c r="O46" s="104">
        <v>307.12509999999997</v>
      </c>
      <c r="P46" s="102">
        <v>34727.801500000001</v>
      </c>
    </row>
    <row r="47" spans="1:16" ht="15.75">
      <c r="A47" s="118" t="s">
        <v>55</v>
      </c>
      <c r="B47" s="256">
        <v>177468.1</v>
      </c>
      <c r="C47" s="4">
        <f t="shared" si="0"/>
        <v>45097.961056588239</v>
      </c>
      <c r="D47" s="5">
        <f t="shared" si="1"/>
        <v>451560.88848100969</v>
      </c>
      <c r="E47" s="205">
        <v>0.21445191451946688</v>
      </c>
      <c r="F47" s="6">
        <f t="shared" si="2"/>
        <v>866383.70118845499</v>
      </c>
      <c r="G47" s="191">
        <f t="shared" si="3"/>
        <v>87.654196569669082</v>
      </c>
      <c r="H47" s="43">
        <v>466305</v>
      </c>
      <c r="I47" s="38">
        <v>466369</v>
      </c>
      <c r="J47" s="47">
        <v>82765.600000000006</v>
      </c>
      <c r="K47" s="74">
        <v>21032.291000000001</v>
      </c>
      <c r="L47" s="83">
        <v>210594</v>
      </c>
      <c r="M47" s="87">
        <v>510.3</v>
      </c>
      <c r="N47" s="94">
        <v>589</v>
      </c>
      <c r="O47" s="104">
        <v>40.879199999999997</v>
      </c>
      <c r="P47" s="102">
        <v>51380.404499999997</v>
      </c>
    </row>
    <row r="48" spans="1:16" ht="15.75">
      <c r="A48" s="222" t="s">
        <v>56</v>
      </c>
      <c r="B48" s="256">
        <v>217115.4</v>
      </c>
      <c r="C48" s="4">
        <f t="shared" si="0"/>
        <v>38773.241206924286</v>
      </c>
      <c r="D48" s="5">
        <f t="shared" si="1"/>
        <v>385867.59248583298</v>
      </c>
      <c r="E48" s="205">
        <v>1.1257329732887791</v>
      </c>
      <c r="F48" s="6">
        <f t="shared" si="2"/>
        <v>627787.93418647163</v>
      </c>
      <c r="G48" s="191">
        <f t="shared" si="3"/>
        <v>37.611261286268018</v>
      </c>
      <c r="H48" s="43">
        <v>701765</v>
      </c>
      <c r="I48" s="38">
        <v>702513</v>
      </c>
      <c r="J48" s="47">
        <v>152526.39999999999</v>
      </c>
      <c r="K48" s="74">
        <v>27238.705999999998</v>
      </c>
      <c r="L48" s="83">
        <v>271077</v>
      </c>
      <c r="M48" s="87">
        <v>343.4</v>
      </c>
      <c r="N48" s="94">
        <v>547</v>
      </c>
      <c r="O48" s="104">
        <v>26.422400000000003</v>
      </c>
      <c r="P48" s="102">
        <v>27944.0226</v>
      </c>
    </row>
    <row r="49" spans="1:16" ht="15.75">
      <c r="A49" s="118" t="s">
        <v>57</v>
      </c>
      <c r="B49" s="256">
        <v>151464</v>
      </c>
      <c r="C49" s="4">
        <f t="shared" si="0"/>
        <v>45154.720135659496</v>
      </c>
      <c r="D49" s="5">
        <f t="shared" si="1"/>
        <v>377705.52827887621</v>
      </c>
      <c r="E49" s="205">
        <v>0.21573006184493743</v>
      </c>
      <c r="F49" s="6">
        <f t="shared" si="2"/>
        <v>561041.66666666663</v>
      </c>
      <c r="G49" s="191">
        <f t="shared" si="3"/>
        <v>404.24223467887117</v>
      </c>
      <c r="H49" s="43">
        <v>1436981</v>
      </c>
      <c r="I49" s="38">
        <v>1425923</v>
      </c>
      <c r="J49" s="47">
        <v>215975.9</v>
      </c>
      <c r="K49" s="74">
        <v>64387.154000000002</v>
      </c>
      <c r="L49" s="83">
        <v>538579</v>
      </c>
      <c r="M49" s="87">
        <v>269.3</v>
      </c>
      <c r="N49" s="94">
        <v>480</v>
      </c>
      <c r="O49" s="104">
        <v>576.41830000000004</v>
      </c>
      <c r="P49" s="102">
        <v>20248.261399999999</v>
      </c>
    </row>
    <row r="50" spans="1:16" ht="15.75">
      <c r="A50" s="118" t="s">
        <v>58</v>
      </c>
      <c r="B50" s="256">
        <v>262480.7</v>
      </c>
      <c r="C50" s="4">
        <f t="shared" si="0"/>
        <v>49976.998624099382</v>
      </c>
      <c r="D50" s="5">
        <f t="shared" si="1"/>
        <v>634108.56198403728</v>
      </c>
      <c r="E50" s="205">
        <v>0.61413788252399237</v>
      </c>
      <c r="F50" s="6">
        <f t="shared" si="2"/>
        <v>704365.98329536826</v>
      </c>
      <c r="G50" s="191">
        <f t="shared" si="3"/>
        <v>11977.307844917163</v>
      </c>
      <c r="H50" s="44">
        <v>2800674</v>
      </c>
      <c r="I50" s="40">
        <v>2802528</v>
      </c>
      <c r="J50" s="47">
        <v>735609.5</v>
      </c>
      <c r="K50" s="74">
        <v>140061.93799999999</v>
      </c>
      <c r="L50" s="83">
        <v>1777107</v>
      </c>
      <c r="M50" s="87">
        <v>1855.3</v>
      </c>
      <c r="N50" s="94">
        <v>2634</v>
      </c>
      <c r="O50" s="104">
        <v>33566.740600000005</v>
      </c>
      <c r="P50" s="102">
        <v>402138.4693</v>
      </c>
    </row>
    <row r="51" spans="1:16" ht="15.75">
      <c r="A51" s="17" t="s">
        <v>129</v>
      </c>
      <c r="B51" s="260">
        <v>399551.8</v>
      </c>
      <c r="C51" s="4">
        <f t="shared" si="0"/>
        <v>82084.009417486901</v>
      </c>
      <c r="D51" s="5">
        <f t="shared" si="1"/>
        <v>916445.53912206087</v>
      </c>
      <c r="E51" s="233">
        <v>1.2182368190093416</v>
      </c>
      <c r="F51" s="6">
        <f t="shared" si="2"/>
        <v>1539530.9148114601</v>
      </c>
      <c r="G51" s="191">
        <f t="shared" si="3"/>
        <v>48856.299704271456</v>
      </c>
      <c r="H51" s="42">
        <v>29542696</v>
      </c>
      <c r="I51" s="39">
        <v>29589635</v>
      </c>
      <c r="J51" s="51">
        <v>11822590.899999999</v>
      </c>
      <c r="K51" s="73">
        <v>2428835.878</v>
      </c>
      <c r="L51" s="82">
        <v>27117289</v>
      </c>
      <c r="M51" s="86">
        <v>161473.70000000001</v>
      </c>
      <c r="N51" s="100">
        <v>104885</v>
      </c>
      <c r="O51" s="106">
        <v>1445640.0757000002</v>
      </c>
      <c r="P51" s="106">
        <v>10832360.375299999</v>
      </c>
    </row>
    <row r="52" spans="1:16" ht="15.75">
      <c r="A52" s="114" t="s">
        <v>59</v>
      </c>
      <c r="B52" s="256">
        <v>366013.2</v>
      </c>
      <c r="C52" s="4">
        <f t="shared" si="0"/>
        <v>68531.995271002277</v>
      </c>
      <c r="D52" s="5">
        <f t="shared" si="1"/>
        <v>767827.71137566993</v>
      </c>
      <c r="E52" s="205">
        <v>1.5799992764489295</v>
      </c>
      <c r="F52" s="6">
        <f t="shared" si="2"/>
        <v>1138189.3323001422</v>
      </c>
      <c r="G52" s="191">
        <f t="shared" si="3"/>
        <v>26982.86033516255</v>
      </c>
      <c r="H52" s="43">
        <v>4063293</v>
      </c>
      <c r="I52" s="38">
        <v>4065132</v>
      </c>
      <c r="J52" s="47">
        <v>1487892.2</v>
      </c>
      <c r="K52" s="74">
        <v>278591.60700000002</v>
      </c>
      <c r="L52" s="83">
        <v>3121321</v>
      </c>
      <c r="M52" s="87">
        <v>8813</v>
      </c>
      <c r="N52" s="94">
        <v>7743</v>
      </c>
      <c r="O52" s="102">
        <v>109688.889</v>
      </c>
      <c r="P52" s="102">
        <v>1563154.4814000002</v>
      </c>
    </row>
    <row r="53" spans="1:16" ht="15.75">
      <c r="A53" s="118" t="s">
        <v>60</v>
      </c>
      <c r="B53" s="256">
        <v>260703.5</v>
      </c>
      <c r="C53" s="4">
        <f t="shared" si="0"/>
        <v>35155.649742724672</v>
      </c>
      <c r="D53" s="5">
        <f t="shared" si="1"/>
        <v>612247.97332588164</v>
      </c>
      <c r="E53" s="205">
        <v>1.6853940817753208</v>
      </c>
      <c r="F53" s="6">
        <f t="shared" si="2"/>
        <v>1064171.1229946525</v>
      </c>
      <c r="G53" s="191">
        <f t="shared" si="3"/>
        <v>21837.855682953701</v>
      </c>
      <c r="H53" s="43">
        <v>682333</v>
      </c>
      <c r="I53" s="38">
        <v>683509</v>
      </c>
      <c r="J53" s="47">
        <v>178193.2</v>
      </c>
      <c r="K53" s="74">
        <v>24029.203000000001</v>
      </c>
      <c r="L53" s="83">
        <v>418477</v>
      </c>
      <c r="M53" s="87">
        <v>199</v>
      </c>
      <c r="N53" s="94">
        <v>187</v>
      </c>
      <c r="O53" s="102">
        <v>14926.3709</v>
      </c>
      <c r="P53" s="102">
        <v>105458.33009999999</v>
      </c>
    </row>
    <row r="54" spans="1:16" ht="15.75">
      <c r="A54" s="114" t="s">
        <v>61</v>
      </c>
      <c r="B54" s="256">
        <v>292626.5</v>
      </c>
      <c r="C54" s="4">
        <f t="shared" si="0"/>
        <v>72552.385414458869</v>
      </c>
      <c r="D54" s="5">
        <f t="shared" si="1"/>
        <v>779513.85661112622</v>
      </c>
      <c r="E54" s="205">
        <v>0.67076079179585024</v>
      </c>
      <c r="F54" s="6">
        <f t="shared" si="2"/>
        <v>997352.58724428399</v>
      </c>
      <c r="G54" s="191">
        <f t="shared" si="3"/>
        <v>64966.248718701929</v>
      </c>
      <c r="H54" s="43">
        <v>805056</v>
      </c>
      <c r="I54" s="38">
        <v>806799</v>
      </c>
      <c r="J54" s="47">
        <v>236090.8</v>
      </c>
      <c r="K54" s="74">
        <v>58535.192000000003</v>
      </c>
      <c r="L54" s="83">
        <v>628911</v>
      </c>
      <c r="M54" s="87">
        <v>828.8</v>
      </c>
      <c r="N54" s="94">
        <v>831</v>
      </c>
      <c r="O54" s="102">
        <v>52414.7045</v>
      </c>
      <c r="P54" s="102">
        <v>190415.6078</v>
      </c>
    </row>
    <row r="55" spans="1:16" ht="15.75">
      <c r="A55" s="110" t="s">
        <v>62</v>
      </c>
      <c r="B55" s="256">
        <v>582208.5</v>
      </c>
      <c r="C55" s="4">
        <f t="shared" si="0"/>
        <v>163920.23534565559</v>
      </c>
      <c r="D55" s="5">
        <f t="shared" si="1"/>
        <v>1197732.1012461411</v>
      </c>
      <c r="E55" s="205">
        <v>1.7666919002312105</v>
      </c>
      <c r="F55" s="6">
        <f t="shared" si="2"/>
        <v>1316351.5377748925</v>
      </c>
      <c r="G55" s="191">
        <f t="shared" si="3"/>
        <v>111975.22952525703</v>
      </c>
      <c r="H55" s="43">
        <v>3894284</v>
      </c>
      <c r="I55" s="38">
        <v>3889768</v>
      </c>
      <c r="J55" s="47">
        <v>2264655.7999999998</v>
      </c>
      <c r="K55" s="74">
        <v>637611.68599999999</v>
      </c>
      <c r="L55" s="83">
        <v>4658900</v>
      </c>
      <c r="M55" s="87">
        <v>16221.4</v>
      </c>
      <c r="N55" s="94">
        <v>12323</v>
      </c>
      <c r="O55" s="102">
        <v>435557.66460000002</v>
      </c>
      <c r="P55" s="102">
        <v>2216994.5205000001</v>
      </c>
    </row>
    <row r="56" spans="1:16" ht="15.75">
      <c r="A56" s="114" t="s">
        <v>63</v>
      </c>
      <c r="B56" s="256">
        <v>390800.7</v>
      </c>
      <c r="C56" s="4">
        <f t="shared" si="0"/>
        <v>55253.581836844482</v>
      </c>
      <c r="D56" s="5">
        <f t="shared" si="1"/>
        <v>822345.51317383256</v>
      </c>
      <c r="E56" s="205">
        <v>0.7402296298058747</v>
      </c>
      <c r="F56" s="6">
        <f t="shared" si="2"/>
        <v>902756.5084226646</v>
      </c>
      <c r="G56" s="191">
        <f t="shared" si="3"/>
        <v>37854.14186087191</v>
      </c>
      <c r="H56" s="43">
        <v>1513044</v>
      </c>
      <c r="I56" s="38">
        <v>1514935</v>
      </c>
      <c r="J56" s="47">
        <v>592037.6</v>
      </c>
      <c r="K56" s="74">
        <v>83705.585000000006</v>
      </c>
      <c r="L56" s="83">
        <v>1245800</v>
      </c>
      <c r="M56" s="87">
        <v>1768.5</v>
      </c>
      <c r="N56" s="94">
        <v>1959</v>
      </c>
      <c r="O56" s="102">
        <v>57346.564399999996</v>
      </c>
      <c r="P56" s="102">
        <v>530240.91449999996</v>
      </c>
    </row>
    <row r="57" spans="1:16" ht="15.75">
      <c r="A57" s="118" t="s">
        <v>64</v>
      </c>
      <c r="B57" s="256">
        <v>240379.6</v>
      </c>
      <c r="C57" s="4">
        <f t="shared" si="0"/>
        <v>42453.090823598082</v>
      </c>
      <c r="D57" s="5">
        <f t="shared" si="1"/>
        <v>640737.25769969763</v>
      </c>
      <c r="E57" s="205">
        <v>0.98284728421425416</v>
      </c>
      <c r="F57" s="6">
        <f t="shared" si="2"/>
        <v>1308424.4372990353</v>
      </c>
      <c r="G57" s="191">
        <f t="shared" si="3"/>
        <v>18655.529919172433</v>
      </c>
      <c r="H57" s="43">
        <v>1231117</v>
      </c>
      <c r="I57" s="38">
        <v>1233490</v>
      </c>
      <c r="J57" s="47">
        <v>296505.8</v>
      </c>
      <c r="K57" s="74">
        <v>52365.463000000003</v>
      </c>
      <c r="L57" s="83">
        <v>790343</v>
      </c>
      <c r="M57" s="87">
        <v>2034.6</v>
      </c>
      <c r="N57" s="94">
        <v>1555</v>
      </c>
      <c r="O57" s="102">
        <v>23011.409600000003</v>
      </c>
      <c r="P57" s="102">
        <v>188801.11240000001</v>
      </c>
    </row>
    <row r="58" spans="1:16" ht="15.75">
      <c r="A58" s="114" t="s">
        <v>65</v>
      </c>
      <c r="B58" s="256">
        <v>474129.3</v>
      </c>
      <c r="C58" s="4">
        <f t="shared" si="0"/>
        <v>93293.749833498878</v>
      </c>
      <c r="D58" s="5">
        <f t="shared" si="1"/>
        <v>1292833.0307770178</v>
      </c>
      <c r="E58" s="205">
        <v>1.349536925846377</v>
      </c>
      <c r="F58" s="6">
        <f t="shared" si="2"/>
        <v>1387906.661502711</v>
      </c>
      <c r="G58" s="191">
        <f t="shared" si="3"/>
        <v>84169.332739637917</v>
      </c>
      <c r="H58" s="43">
        <v>2623122</v>
      </c>
      <c r="I58" s="38">
        <v>2627610</v>
      </c>
      <c r="J58" s="47">
        <v>1245826.8999999999</v>
      </c>
      <c r="K58" s="74">
        <v>245139.59</v>
      </c>
      <c r="L58" s="83">
        <v>3397061</v>
      </c>
      <c r="M58" s="87">
        <v>14334.3</v>
      </c>
      <c r="N58" s="94">
        <v>10328</v>
      </c>
      <c r="O58" s="102">
        <v>221164.18040000001</v>
      </c>
      <c r="P58" s="102">
        <v>1385689.2220000001</v>
      </c>
    </row>
    <row r="59" spans="1:16" ht="15.75">
      <c r="A59" s="114" t="s">
        <v>66</v>
      </c>
      <c r="B59" s="256">
        <v>257681.1</v>
      </c>
      <c r="C59" s="4">
        <f t="shared" si="0"/>
        <v>44941.721729823272</v>
      </c>
      <c r="D59" s="5">
        <f t="shared" si="1"/>
        <v>659992.03082656488</v>
      </c>
      <c r="E59" s="205">
        <v>0.94292718887688798</v>
      </c>
      <c r="F59" s="6">
        <f t="shared" si="2"/>
        <v>1214808.5585585586</v>
      </c>
      <c r="G59" s="191">
        <f t="shared" si="3"/>
        <v>10506.670104958519</v>
      </c>
      <c r="H59" s="43">
        <v>1283238</v>
      </c>
      <c r="I59" s="38">
        <v>1287461</v>
      </c>
      <c r="J59" s="47">
        <v>331754.40000000002</v>
      </c>
      <c r="K59" s="74">
        <v>57860.714</v>
      </c>
      <c r="L59" s="83">
        <v>849714</v>
      </c>
      <c r="M59" s="87">
        <v>2157.5</v>
      </c>
      <c r="N59" s="94">
        <v>1776</v>
      </c>
      <c r="O59" s="102">
        <v>13526.928</v>
      </c>
      <c r="P59" s="102">
        <v>217791.07490000001</v>
      </c>
    </row>
    <row r="60" spans="1:16" ht="15.75">
      <c r="A60" s="114" t="s">
        <v>67</v>
      </c>
      <c r="B60" s="256">
        <v>428207.8</v>
      </c>
      <c r="C60" s="4">
        <f t="shared" si="0"/>
        <v>75671.237356659447</v>
      </c>
      <c r="D60" s="5">
        <f t="shared" si="1"/>
        <v>900432.92180257384</v>
      </c>
      <c r="E60" s="205">
        <v>1.1129137566032883</v>
      </c>
      <c r="F60" s="6">
        <f t="shared" si="2"/>
        <v>1885719.2357192356</v>
      </c>
      <c r="G60" s="191">
        <f t="shared" si="3"/>
        <v>67505.85811197717</v>
      </c>
      <c r="H60" s="43">
        <v>3234752</v>
      </c>
      <c r="I60" s="38">
        <v>3241232</v>
      </c>
      <c r="J60" s="47">
        <v>1387920.9</v>
      </c>
      <c r="K60" s="74">
        <v>245268.03599999999</v>
      </c>
      <c r="L60" s="83">
        <v>2918512</v>
      </c>
      <c r="M60" s="87">
        <v>76190.600000000006</v>
      </c>
      <c r="N60" s="94">
        <v>40404</v>
      </c>
      <c r="O60" s="102">
        <v>218802.14749999999</v>
      </c>
      <c r="P60" s="102">
        <v>1419011.3674000001</v>
      </c>
    </row>
    <row r="61" spans="1:16" ht="15.75">
      <c r="A61" s="118" t="s">
        <v>68</v>
      </c>
      <c r="B61" s="256">
        <v>440024.7</v>
      </c>
      <c r="C61" s="4">
        <f t="shared" si="0"/>
        <v>93200.264662958027</v>
      </c>
      <c r="D61" s="5">
        <f t="shared" si="1"/>
        <v>1108282.4382264053</v>
      </c>
      <c r="E61" s="205">
        <v>0.68766053839775099</v>
      </c>
      <c r="F61" s="6">
        <f t="shared" si="2"/>
        <v>768348.95457822643</v>
      </c>
      <c r="G61" s="191">
        <f t="shared" si="3"/>
        <v>11721.11954951844</v>
      </c>
      <c r="H61" s="43">
        <v>1977720</v>
      </c>
      <c r="I61" s="38">
        <v>1983655</v>
      </c>
      <c r="J61" s="47">
        <v>872857.1</v>
      </c>
      <c r="K61" s="74">
        <v>184877.171</v>
      </c>
      <c r="L61" s="83">
        <v>2198450</v>
      </c>
      <c r="M61" s="87">
        <v>1065.7</v>
      </c>
      <c r="N61" s="94">
        <v>1387</v>
      </c>
      <c r="O61" s="102">
        <v>23250.6574</v>
      </c>
      <c r="P61" s="102">
        <v>732162.17110000004</v>
      </c>
    </row>
    <row r="62" spans="1:16" ht="15.75">
      <c r="A62" s="118" t="s">
        <v>69</v>
      </c>
      <c r="B62" s="256">
        <v>281369.7</v>
      </c>
      <c r="C62" s="4">
        <f t="shared" si="0"/>
        <v>53905.884447822857</v>
      </c>
      <c r="D62" s="5">
        <f t="shared" si="1"/>
        <v>737874.93706002808</v>
      </c>
      <c r="E62" s="205">
        <v>0.72090744224292325</v>
      </c>
      <c r="F62" s="6">
        <f t="shared" si="2"/>
        <v>1133693.1700228357</v>
      </c>
      <c r="G62" s="191">
        <f t="shared" si="3"/>
        <v>15596.021370785827</v>
      </c>
      <c r="H62" s="43">
        <v>1331655</v>
      </c>
      <c r="I62" s="38">
        <v>1336591</v>
      </c>
      <c r="J62" s="47">
        <v>376076.2</v>
      </c>
      <c r="K62" s="74">
        <v>72050.12</v>
      </c>
      <c r="L62" s="83">
        <v>986237</v>
      </c>
      <c r="M62" s="87">
        <v>5461</v>
      </c>
      <c r="N62" s="94">
        <v>4817</v>
      </c>
      <c r="O62" s="102">
        <v>20845.501800000002</v>
      </c>
      <c r="P62" s="102">
        <v>206038.72569999998</v>
      </c>
    </row>
    <row r="63" spans="1:16" ht="15.75">
      <c r="A63" s="114" t="s">
        <v>70</v>
      </c>
      <c r="B63" s="256">
        <v>453013</v>
      </c>
      <c r="C63" s="4">
        <f t="shared" si="0"/>
        <v>81143.180007728384</v>
      </c>
      <c r="D63" s="5">
        <f t="shared" si="1"/>
        <v>1018713.8356954113</v>
      </c>
      <c r="E63" s="205">
        <v>1.4028433881924427</v>
      </c>
      <c r="F63" s="6">
        <f t="shared" si="2"/>
        <v>1313804.8690520104</v>
      </c>
      <c r="G63" s="191">
        <f t="shared" si="3"/>
        <v>65458.056722386958</v>
      </c>
      <c r="H63" s="43">
        <v>3193514</v>
      </c>
      <c r="I63" s="38">
        <v>3198596</v>
      </c>
      <c r="J63" s="47">
        <v>1449005.7</v>
      </c>
      <c r="K63" s="74">
        <v>259544.25099999999</v>
      </c>
      <c r="L63" s="83">
        <v>3258454</v>
      </c>
      <c r="M63" s="87">
        <v>14246.9</v>
      </c>
      <c r="N63" s="94">
        <v>10844</v>
      </c>
      <c r="O63" s="102">
        <v>209373.87840000002</v>
      </c>
      <c r="P63" s="102">
        <v>1342699.1302999998</v>
      </c>
    </row>
    <row r="64" spans="1:16" ht="15.75">
      <c r="A64" s="118" t="s">
        <v>71</v>
      </c>
      <c r="B64" s="256">
        <v>294988</v>
      </c>
      <c r="C64" s="4">
        <f t="shared" si="0"/>
        <v>58744.40624740754</v>
      </c>
      <c r="D64" s="5">
        <f t="shared" si="1"/>
        <v>756376.19607422594</v>
      </c>
      <c r="E64" s="205">
        <v>0.71865039891187399</v>
      </c>
      <c r="F64" s="6">
        <f t="shared" si="2"/>
        <v>785362.42083040113</v>
      </c>
      <c r="G64" s="191">
        <f t="shared" si="3"/>
        <v>4187.9294080988066</v>
      </c>
      <c r="H64" s="43">
        <v>2462950</v>
      </c>
      <c r="I64" s="38">
        <v>2471105</v>
      </c>
      <c r="J64" s="47">
        <v>728946.4</v>
      </c>
      <c r="K64" s="74">
        <v>145163.59599999999</v>
      </c>
      <c r="L64" s="83">
        <v>1869085</v>
      </c>
      <c r="M64" s="87">
        <v>4464</v>
      </c>
      <c r="N64" s="94">
        <v>5684</v>
      </c>
      <c r="O64" s="102">
        <v>10348.813300000002</v>
      </c>
      <c r="P64" s="102">
        <v>457442.2389</v>
      </c>
    </row>
    <row r="65" spans="1:16" ht="15.75">
      <c r="A65" s="114" t="s">
        <v>72</v>
      </c>
      <c r="B65" s="256">
        <v>299921.8</v>
      </c>
      <c r="C65" s="4">
        <f t="shared" si="0"/>
        <v>67288.281194989089</v>
      </c>
      <c r="D65" s="5">
        <f t="shared" si="1"/>
        <v>620942.39497116231</v>
      </c>
      <c r="E65" s="205">
        <v>1.4037981161831452</v>
      </c>
      <c r="F65" s="6">
        <f t="shared" si="2"/>
        <v>2712185.4567069546</v>
      </c>
      <c r="G65" s="191">
        <f t="shared" si="3"/>
        <v>28311.509723529147</v>
      </c>
      <c r="H65" s="43">
        <v>1246618</v>
      </c>
      <c r="I65" s="38">
        <v>1249752</v>
      </c>
      <c r="J65" s="47">
        <v>374827.9</v>
      </c>
      <c r="K65" s="74">
        <v>84093.664000000004</v>
      </c>
      <c r="L65" s="83">
        <v>776024</v>
      </c>
      <c r="M65" s="87">
        <v>13688.4</v>
      </c>
      <c r="N65" s="94">
        <v>5047</v>
      </c>
      <c r="O65" s="102">
        <v>35382.365899999997</v>
      </c>
      <c r="P65" s="102">
        <v>276461.47830000002</v>
      </c>
    </row>
    <row r="66" spans="1:16" ht="15.75">
      <c r="A66" s="17" t="s">
        <v>130</v>
      </c>
      <c r="B66" s="260">
        <v>889254.40000000002</v>
      </c>
      <c r="C66" s="4">
        <f t="shared" si="0"/>
        <v>229381.46270719753</v>
      </c>
      <c r="D66" s="5">
        <f t="shared" si="1"/>
        <v>2910969.7534194756</v>
      </c>
      <c r="E66" s="233">
        <v>0.83196904168739505</v>
      </c>
      <c r="F66" s="6">
        <f t="shared" si="2"/>
        <v>1574792.3477953521</v>
      </c>
      <c r="G66" s="191">
        <f t="shared" si="3"/>
        <v>41111.538645889545</v>
      </c>
      <c r="H66" s="42">
        <v>12356229</v>
      </c>
      <c r="I66" s="39">
        <v>12351016</v>
      </c>
      <c r="J66" s="51">
        <v>10983194.999999998</v>
      </c>
      <c r="K66" s="73">
        <v>2833094.1159999999</v>
      </c>
      <c r="L66" s="82">
        <v>35953434</v>
      </c>
      <c r="M66" s="86">
        <v>71287.7</v>
      </c>
      <c r="N66" s="100">
        <v>45268</v>
      </c>
      <c r="O66" s="106">
        <v>507769.27160000004</v>
      </c>
      <c r="P66" s="106">
        <v>9828074.9834000003</v>
      </c>
    </row>
    <row r="67" spans="1:16" ht="15.75">
      <c r="A67" s="223" t="s">
        <v>73</v>
      </c>
      <c r="B67" s="256">
        <v>247093.2</v>
      </c>
      <c r="C67" s="4">
        <f t="shared" ref="C67:C96" si="4">K67*1000000/I67</f>
        <v>26889.401675407702</v>
      </c>
      <c r="D67" s="5">
        <f t="shared" ref="D67:D96" si="5">L67*1000000/I67</f>
        <v>854286.12781720434</v>
      </c>
      <c r="E67" s="205">
        <v>0.62682058857270584</v>
      </c>
      <c r="F67" s="6">
        <f t="shared" ref="F67:F96" si="6">M67*1000000/N67</f>
        <v>551192.36883942771</v>
      </c>
      <c r="G67" s="191">
        <f t="shared" ref="G67:G96" si="7">O67*1000000/I67</f>
        <v>5489.8017587191689</v>
      </c>
      <c r="H67" s="43">
        <v>845537</v>
      </c>
      <c r="I67" s="38">
        <v>849823</v>
      </c>
      <c r="J67" s="47">
        <v>209985.5</v>
      </c>
      <c r="K67" s="74">
        <v>22851.232</v>
      </c>
      <c r="L67" s="83">
        <v>725992</v>
      </c>
      <c r="M67" s="87">
        <v>346.7</v>
      </c>
      <c r="N67" s="94">
        <v>629</v>
      </c>
      <c r="O67" s="102">
        <v>4665.3598000000002</v>
      </c>
      <c r="P67" s="102">
        <v>130943.35159999999</v>
      </c>
    </row>
    <row r="68" spans="1:16" ht="15.75">
      <c r="A68" s="224" t="s">
        <v>74</v>
      </c>
      <c r="B68" s="256">
        <v>522156.2</v>
      </c>
      <c r="C68" s="4">
        <f t="shared" si="4"/>
        <v>73974.809921847322</v>
      </c>
      <c r="D68" s="5">
        <f t="shared" si="5"/>
        <v>1427646.4371886482</v>
      </c>
      <c r="E68" s="205">
        <v>1.0912648869801</v>
      </c>
      <c r="F68" s="6">
        <f t="shared" si="6"/>
        <v>1517362.8135017913</v>
      </c>
      <c r="G68" s="191">
        <f t="shared" si="7"/>
        <v>44755.947532167294</v>
      </c>
      <c r="H68" s="43">
        <v>4325256</v>
      </c>
      <c r="I68" s="38">
        <v>4327299</v>
      </c>
      <c r="J68" s="47">
        <v>2259526</v>
      </c>
      <c r="K68" s="74">
        <v>320111.12099999998</v>
      </c>
      <c r="L68" s="83">
        <v>6177853</v>
      </c>
      <c r="M68" s="87">
        <v>32186.3</v>
      </c>
      <c r="N68" s="94">
        <v>21212</v>
      </c>
      <c r="O68" s="102">
        <v>193672.367</v>
      </c>
      <c r="P68" s="102">
        <v>1884832.0921</v>
      </c>
    </row>
    <row r="69" spans="1:16" ht="15.75">
      <c r="A69" s="223" t="s">
        <v>75</v>
      </c>
      <c r="B69" s="256">
        <v>1930537.3</v>
      </c>
      <c r="C69" s="4">
        <f t="shared" si="4"/>
        <v>623233.66451635712</v>
      </c>
      <c r="D69" s="5">
        <f t="shared" si="5"/>
        <v>7072727.5200171918</v>
      </c>
      <c r="E69" s="205">
        <v>0.66352507853970322</v>
      </c>
      <c r="F69" s="6">
        <f t="shared" si="6"/>
        <v>1982276.0290556902</v>
      </c>
      <c r="G69" s="191">
        <f t="shared" si="7"/>
        <v>56042.888868034104</v>
      </c>
      <c r="H69" s="43">
        <v>3692400</v>
      </c>
      <c r="I69" s="38">
        <v>3676215</v>
      </c>
      <c r="J69" s="47">
        <v>7097070.2000000002</v>
      </c>
      <c r="K69" s="74">
        <v>2291140.946</v>
      </c>
      <c r="L69" s="83">
        <v>26000867</v>
      </c>
      <c r="M69" s="87">
        <v>16373.6</v>
      </c>
      <c r="N69" s="94">
        <v>8260</v>
      </c>
      <c r="O69" s="102">
        <v>206025.70869999999</v>
      </c>
      <c r="P69" s="102">
        <v>6375213.7412999999</v>
      </c>
    </row>
    <row r="70" spans="1:16" ht="30.75">
      <c r="A70" s="220" t="s">
        <v>131</v>
      </c>
      <c r="B70" s="256">
        <v>2155227.7000000002</v>
      </c>
      <c r="C70" s="4">
        <f t="shared" si="4"/>
        <v>557494.72426595318</v>
      </c>
      <c r="D70" s="5">
        <f t="shared" si="5"/>
        <v>7599187.7986836107</v>
      </c>
      <c r="E70" s="205">
        <v>0.25376508844921736</v>
      </c>
      <c r="F70" s="6">
        <f t="shared" si="6"/>
        <v>1942028.0612244897</v>
      </c>
      <c r="G70" s="191">
        <f t="shared" si="7"/>
        <v>11469.513309293239</v>
      </c>
      <c r="H70" s="43">
        <v>1655074</v>
      </c>
      <c r="I70" s="38">
        <v>1650576</v>
      </c>
      <c r="J70" s="47">
        <v>3557367.1</v>
      </c>
      <c r="K70" s="74">
        <v>920187.41200000001</v>
      </c>
      <c r="L70" s="83">
        <v>12543037</v>
      </c>
      <c r="M70" s="87">
        <v>3045.1</v>
      </c>
      <c r="N70" s="94">
        <v>1568</v>
      </c>
      <c r="O70" s="107">
        <v>18931.303399999997</v>
      </c>
      <c r="P70" s="107">
        <v>3605585.3533000001</v>
      </c>
    </row>
    <row r="71" spans="1:16" ht="15.75">
      <c r="A71" s="220" t="s">
        <v>132</v>
      </c>
      <c r="B71" s="256">
        <v>4571566.9000000004</v>
      </c>
      <c r="C71" s="4">
        <f t="shared" si="4"/>
        <v>1990737.99269679</v>
      </c>
      <c r="D71" s="5">
        <f t="shared" si="5"/>
        <v>20993645.98416521</v>
      </c>
      <c r="E71" s="205">
        <v>0.57562292613272381</v>
      </c>
      <c r="F71" s="6">
        <f t="shared" si="6"/>
        <v>1496551.7241379311</v>
      </c>
      <c r="G71" s="191">
        <f t="shared" si="7"/>
        <v>395.14738562213142</v>
      </c>
      <c r="H71" s="43">
        <v>538547</v>
      </c>
      <c r="I71" s="38">
        <v>537298</v>
      </c>
      <c r="J71" s="47">
        <v>2456293.7000000002</v>
      </c>
      <c r="K71" s="74">
        <v>1069619.5419999999</v>
      </c>
      <c r="L71" s="83">
        <v>11279844</v>
      </c>
      <c r="M71" s="87">
        <v>173.6</v>
      </c>
      <c r="N71" s="94">
        <v>116</v>
      </c>
      <c r="O71" s="107">
        <v>212.31189999999998</v>
      </c>
      <c r="P71" s="107">
        <v>1719147.7027999999</v>
      </c>
    </row>
    <row r="72" spans="1:16" ht="45.75">
      <c r="A72" s="220" t="s">
        <v>133</v>
      </c>
      <c r="B72" s="256">
        <v>727930.9</v>
      </c>
      <c r="C72" s="4">
        <f t="shared" si="4"/>
        <v>202463.00545372331</v>
      </c>
      <c r="D72" s="5">
        <f t="shared" si="5"/>
        <v>1463364.9143576641</v>
      </c>
      <c r="E72" s="205">
        <v>1.1476008137290421</v>
      </c>
      <c r="F72" s="6">
        <f t="shared" si="6"/>
        <v>2000440.99756691</v>
      </c>
      <c r="G72" s="191">
        <f t="shared" si="7"/>
        <v>125564.02961418116</v>
      </c>
      <c r="H72" s="43">
        <v>1498779</v>
      </c>
      <c r="I72" s="38">
        <v>1488341</v>
      </c>
      <c r="J72" s="47">
        <v>1083409.3999999999</v>
      </c>
      <c r="K72" s="74">
        <v>301333.99200000003</v>
      </c>
      <c r="L72" s="83">
        <v>2177986</v>
      </c>
      <c r="M72" s="87">
        <v>13154.9</v>
      </c>
      <c r="N72" s="94">
        <v>6576</v>
      </c>
      <c r="O72" s="102">
        <v>186882.09340000001</v>
      </c>
      <c r="P72" s="105">
        <v>1050480.6851999999</v>
      </c>
    </row>
    <row r="73" spans="1:16" ht="15.75">
      <c r="A73" s="224" t="s">
        <v>76</v>
      </c>
      <c r="B73" s="256">
        <v>405015.2</v>
      </c>
      <c r="C73" s="4">
        <f t="shared" si="4"/>
        <v>56892.246829969248</v>
      </c>
      <c r="D73" s="5">
        <f t="shared" si="5"/>
        <v>871641.45137389679</v>
      </c>
      <c r="E73" s="205">
        <v>0.73861248495578058</v>
      </c>
      <c r="F73" s="6">
        <f t="shared" si="6"/>
        <v>1475644.4913298609</v>
      </c>
      <c r="G73" s="191">
        <f t="shared" si="7"/>
        <v>29564.129841532056</v>
      </c>
      <c r="H73" s="43">
        <v>3493036</v>
      </c>
      <c r="I73" s="38">
        <v>3497679</v>
      </c>
      <c r="J73" s="47">
        <v>1416613.3</v>
      </c>
      <c r="K73" s="74">
        <v>198990.81700000001</v>
      </c>
      <c r="L73" s="83">
        <v>3048722</v>
      </c>
      <c r="M73" s="87">
        <v>22381.1</v>
      </c>
      <c r="N73" s="94">
        <v>15167</v>
      </c>
      <c r="O73" s="102">
        <v>103405.8361</v>
      </c>
      <c r="P73" s="102">
        <v>1437085.7984000002</v>
      </c>
    </row>
    <row r="74" spans="1:16" ht="15.75">
      <c r="A74" s="225" t="s">
        <v>134</v>
      </c>
      <c r="B74" s="254">
        <v>443783.8</v>
      </c>
      <c r="C74" s="4">
        <f t="shared" si="4"/>
        <v>73186.522286019434</v>
      </c>
      <c r="D74" s="5">
        <f t="shared" si="5"/>
        <v>774945.50505041354</v>
      </c>
      <c r="E74" s="233">
        <v>1.01</v>
      </c>
      <c r="F74" s="6">
        <f t="shared" si="6"/>
        <v>1270950.3611142954</v>
      </c>
      <c r="G74" s="191">
        <f t="shared" si="7"/>
        <v>10455.538662862142</v>
      </c>
      <c r="H74" s="42">
        <v>19287474</v>
      </c>
      <c r="I74" s="39">
        <v>19306835</v>
      </c>
      <c r="J74" s="45">
        <v>7653768.9000000004</v>
      </c>
      <c r="K74" s="75">
        <v>1413000.11</v>
      </c>
      <c r="L74" s="84">
        <v>14961745</v>
      </c>
      <c r="M74" s="86">
        <v>66519</v>
      </c>
      <c r="N74" s="100">
        <v>52338</v>
      </c>
      <c r="O74" s="106">
        <v>201863.35980000001</v>
      </c>
      <c r="P74" s="109">
        <v>6740122.0999999996</v>
      </c>
    </row>
    <row r="75" spans="1:16" ht="15.75">
      <c r="A75" s="223" t="s">
        <v>77</v>
      </c>
      <c r="B75" s="256">
        <v>222562.9</v>
      </c>
      <c r="C75" s="4">
        <f t="shared" si="4"/>
        <v>57233.263612751973</v>
      </c>
      <c r="D75" s="5">
        <f t="shared" si="5"/>
        <v>605838.14098880638</v>
      </c>
      <c r="E75" s="205">
        <v>0.27514984201813236</v>
      </c>
      <c r="F75" s="6">
        <f t="shared" si="6"/>
        <v>743200</v>
      </c>
      <c r="G75" s="191">
        <f t="shared" si="7"/>
        <v>348.10214448249701</v>
      </c>
      <c r="H75" s="43">
        <v>218063</v>
      </c>
      <c r="I75" s="38">
        <v>217535</v>
      </c>
      <c r="J75" s="47">
        <v>48415.199999999997</v>
      </c>
      <c r="K75" s="74">
        <v>12450.237999999999</v>
      </c>
      <c r="L75" s="83">
        <v>131791</v>
      </c>
      <c r="M75" s="87">
        <v>92.9</v>
      </c>
      <c r="N75" s="94">
        <v>125</v>
      </c>
      <c r="O75" s="102">
        <v>75.724399999999989</v>
      </c>
      <c r="P75" s="102">
        <v>6210.7120000000004</v>
      </c>
    </row>
    <row r="76" spans="1:16" ht="15.75">
      <c r="A76" s="223" t="s">
        <v>78</v>
      </c>
      <c r="B76" s="256">
        <v>203160.1</v>
      </c>
      <c r="C76" s="4">
        <f t="shared" si="4"/>
        <v>31200.461678786516</v>
      </c>
      <c r="D76" s="5">
        <f t="shared" si="5"/>
        <v>311033.43578978936</v>
      </c>
      <c r="E76" s="205">
        <v>0.06</v>
      </c>
      <c r="F76" s="6">
        <f t="shared" si="6"/>
        <v>678441.55844155839</v>
      </c>
      <c r="G76" s="191">
        <f t="shared" si="7"/>
        <v>106.17893645200787</v>
      </c>
      <c r="H76" s="43">
        <v>321722</v>
      </c>
      <c r="I76" s="38">
        <v>320136</v>
      </c>
      <c r="J76" s="47">
        <v>65038.9</v>
      </c>
      <c r="K76" s="74">
        <v>9988.3909999999996</v>
      </c>
      <c r="L76" s="83">
        <v>99573</v>
      </c>
      <c r="M76" s="87">
        <v>261.2</v>
      </c>
      <c r="N76" s="94">
        <v>385</v>
      </c>
      <c r="O76" s="102">
        <v>33.991699999999994</v>
      </c>
      <c r="P76" s="102">
        <v>31365.694100000001</v>
      </c>
    </row>
    <row r="77" spans="1:16" ht="15.75">
      <c r="A77" s="223" t="s">
        <v>79</v>
      </c>
      <c r="B77" s="256">
        <v>405788.7</v>
      </c>
      <c r="C77" s="4">
        <f t="shared" si="4"/>
        <v>44350.943375168114</v>
      </c>
      <c r="D77" s="5">
        <f t="shared" si="5"/>
        <v>815056.42765596893</v>
      </c>
      <c r="E77" s="205">
        <v>0.24185461560929689</v>
      </c>
      <c r="F77" s="6">
        <f t="shared" si="6"/>
        <v>362348.17813765182</v>
      </c>
      <c r="G77" s="191">
        <f t="shared" si="7"/>
        <v>1843.3638211949233</v>
      </c>
      <c r="H77" s="43">
        <v>537513</v>
      </c>
      <c r="I77" s="38">
        <v>537591</v>
      </c>
      <c r="J77" s="47">
        <v>218148.4</v>
      </c>
      <c r="K77" s="74">
        <v>23842.668000000001</v>
      </c>
      <c r="L77" s="83">
        <v>438167</v>
      </c>
      <c r="M77" s="87">
        <v>89.5</v>
      </c>
      <c r="N77" s="94">
        <v>247</v>
      </c>
      <c r="O77" s="102">
        <v>990.97580000000005</v>
      </c>
      <c r="P77" s="102">
        <v>194133.66560000001</v>
      </c>
    </row>
    <row r="78" spans="1:16" ht="15.75">
      <c r="A78" s="223" t="s">
        <v>80</v>
      </c>
      <c r="B78" s="256">
        <v>231268.4</v>
      </c>
      <c r="C78" s="4">
        <f t="shared" si="4"/>
        <v>37255.501552241847</v>
      </c>
      <c r="D78" s="5">
        <f t="shared" si="5"/>
        <v>396951.07469421683</v>
      </c>
      <c r="E78" s="205">
        <v>0.59572440087145972</v>
      </c>
      <c r="F78" s="6">
        <f t="shared" si="6"/>
        <v>705551.08608205954</v>
      </c>
      <c r="G78" s="191">
        <f t="shared" si="7"/>
        <v>6169.197160160822</v>
      </c>
      <c r="H78" s="43">
        <v>2350080</v>
      </c>
      <c r="I78" s="38">
        <v>2357880</v>
      </c>
      <c r="J78" s="47">
        <v>545303</v>
      </c>
      <c r="K78" s="74">
        <v>87844.001999999993</v>
      </c>
      <c r="L78" s="83">
        <v>935963</v>
      </c>
      <c r="M78" s="87">
        <v>1754</v>
      </c>
      <c r="N78" s="94">
        <v>2486</v>
      </c>
      <c r="O78" s="102">
        <v>14546.2266</v>
      </c>
      <c r="P78" s="102">
        <v>361621.45310000004</v>
      </c>
    </row>
    <row r="79" spans="1:16" ht="15.75">
      <c r="A79" s="224" t="s">
        <v>81</v>
      </c>
      <c r="B79" s="256">
        <v>687442.8</v>
      </c>
      <c r="C79" s="4">
        <f t="shared" si="4"/>
        <v>146349.51088337944</v>
      </c>
      <c r="D79" s="5">
        <f t="shared" si="5"/>
        <v>1253355.5594268087</v>
      </c>
      <c r="E79" s="205">
        <v>0.99426489928548512</v>
      </c>
      <c r="F79" s="6">
        <f t="shared" si="6"/>
        <v>2233577.5504561793</v>
      </c>
      <c r="G79" s="191">
        <f t="shared" si="7"/>
        <v>21962.067235323633</v>
      </c>
      <c r="H79" s="43">
        <v>2876497</v>
      </c>
      <c r="I79" s="38">
        <v>2875899</v>
      </c>
      <c r="J79" s="47">
        <v>1977016.1</v>
      </c>
      <c r="K79" s="74">
        <v>420886.41200000001</v>
      </c>
      <c r="L79" s="83">
        <v>3604524</v>
      </c>
      <c r="M79" s="87">
        <v>16157.7</v>
      </c>
      <c r="N79" s="94">
        <v>7234</v>
      </c>
      <c r="O79" s="102">
        <v>63160.6872</v>
      </c>
      <c r="P79" s="102">
        <v>1905083.8084</v>
      </c>
    </row>
    <row r="80" spans="1:16" ht="15.75">
      <c r="A80" s="224" t="s">
        <v>82</v>
      </c>
      <c r="B80" s="256">
        <v>527025.30000000005</v>
      </c>
      <c r="C80" s="4">
        <f t="shared" si="4"/>
        <v>112201.62822432796</v>
      </c>
      <c r="D80" s="5">
        <f t="shared" si="5"/>
        <v>1152809.3351971372</v>
      </c>
      <c r="E80" s="205">
        <v>0.82771988129082708</v>
      </c>
      <c r="F80" s="6">
        <f t="shared" si="6"/>
        <v>981081.08108108107</v>
      </c>
      <c r="G80" s="191">
        <f t="shared" si="7"/>
        <v>3165.5301701856765</v>
      </c>
      <c r="H80" s="43">
        <v>2404195</v>
      </c>
      <c r="I80" s="38">
        <v>2406548</v>
      </c>
      <c r="J80" s="47">
        <v>1268311.7</v>
      </c>
      <c r="K80" s="74">
        <v>270018.60399999999</v>
      </c>
      <c r="L80" s="83">
        <v>2774291</v>
      </c>
      <c r="M80" s="87">
        <v>4210.8</v>
      </c>
      <c r="N80" s="94">
        <v>4292</v>
      </c>
      <c r="O80" s="102">
        <v>7618.0002999999997</v>
      </c>
      <c r="P80" s="102">
        <v>939352.10679999995</v>
      </c>
    </row>
    <row r="81" spans="1:16" ht="15.75">
      <c r="A81" s="226" t="s">
        <v>83</v>
      </c>
      <c r="B81" s="256">
        <v>406335.3</v>
      </c>
      <c r="C81" s="4">
        <f t="shared" si="4"/>
        <v>79662.399606197214</v>
      </c>
      <c r="D81" s="5">
        <f t="shared" si="5"/>
        <v>942009.57858660328</v>
      </c>
      <c r="E81" s="205">
        <v>0.61598358663493735</v>
      </c>
      <c r="F81" s="6">
        <f t="shared" si="6"/>
        <v>1621307.8618662748</v>
      </c>
      <c r="G81" s="191">
        <f t="shared" si="7"/>
        <v>9333.2132678969319</v>
      </c>
      <c r="H81" s="43">
        <v>2694877</v>
      </c>
      <c r="I81" s="38">
        <v>2701860</v>
      </c>
      <c r="J81" s="47">
        <v>1097861</v>
      </c>
      <c r="K81" s="74">
        <v>215236.65100000001</v>
      </c>
      <c r="L81" s="83">
        <v>2545178</v>
      </c>
      <c r="M81" s="87">
        <v>2206.6</v>
      </c>
      <c r="N81" s="94">
        <v>1361</v>
      </c>
      <c r="O81" s="102">
        <v>25217.035600000003</v>
      </c>
      <c r="P81" s="102">
        <v>1511566.2159000002</v>
      </c>
    </row>
    <row r="82" spans="1:16" ht="15.75">
      <c r="A82" s="223" t="s">
        <v>84</v>
      </c>
      <c r="B82" s="256">
        <v>423663.3</v>
      </c>
      <c r="C82" s="4">
        <f t="shared" si="4"/>
        <v>63073.252587276351</v>
      </c>
      <c r="D82" s="5">
        <f t="shared" si="5"/>
        <v>751118.99208462599</v>
      </c>
      <c r="E82" s="205">
        <v>1.6781116510789935</v>
      </c>
      <c r="F82" s="6">
        <f t="shared" si="6"/>
        <v>971841.3012221423</v>
      </c>
      <c r="G82" s="191">
        <f t="shared" si="7"/>
        <v>16283.181536397145</v>
      </c>
      <c r="H82" s="43">
        <v>2788849</v>
      </c>
      <c r="I82" s="38">
        <v>2784202</v>
      </c>
      <c r="J82" s="47">
        <v>1179564.2</v>
      </c>
      <c r="K82" s="74">
        <v>175608.67600000001</v>
      </c>
      <c r="L82" s="83">
        <v>2091267</v>
      </c>
      <c r="M82" s="87">
        <v>21629.3</v>
      </c>
      <c r="N82" s="94">
        <v>22256</v>
      </c>
      <c r="O82" s="102">
        <v>45335.666600000004</v>
      </c>
      <c r="P82" s="102">
        <v>544045.89679999999</v>
      </c>
    </row>
    <row r="83" spans="1:16" ht="15.75">
      <c r="A83" s="223" t="s">
        <v>85</v>
      </c>
      <c r="B83" s="256">
        <v>355839.6</v>
      </c>
      <c r="C83" s="4">
        <f t="shared" si="4"/>
        <v>50172.715677828623</v>
      </c>
      <c r="D83" s="5">
        <f t="shared" si="5"/>
        <v>552922.06702461676</v>
      </c>
      <c r="E83" s="205">
        <v>0.8520056058907769</v>
      </c>
      <c r="F83" s="6">
        <f t="shared" si="6"/>
        <v>1298666.953343367</v>
      </c>
      <c r="G83" s="191">
        <f t="shared" si="7"/>
        <v>12753.905955200973</v>
      </c>
      <c r="H83" s="43">
        <v>1960081</v>
      </c>
      <c r="I83" s="38">
        <v>1966382</v>
      </c>
      <c r="J83" s="47">
        <v>699716.5</v>
      </c>
      <c r="K83" s="74">
        <v>98658.725000000006</v>
      </c>
      <c r="L83" s="83">
        <v>1087256</v>
      </c>
      <c r="M83" s="87">
        <v>6040.1</v>
      </c>
      <c r="N83" s="94">
        <v>4651</v>
      </c>
      <c r="O83" s="102">
        <v>25079.051100000001</v>
      </c>
      <c r="P83" s="102">
        <v>871821.65989999997</v>
      </c>
    </row>
    <row r="84" spans="1:16" ht="15.75">
      <c r="A84" s="224" t="s">
        <v>86</v>
      </c>
      <c r="B84" s="258">
        <v>514001.1</v>
      </c>
      <c r="C84" s="4">
        <f t="shared" si="4"/>
        <v>91291.593152139147</v>
      </c>
      <c r="D84" s="5">
        <f t="shared" si="5"/>
        <v>1162388.6851754845</v>
      </c>
      <c r="E84" s="205">
        <v>2.8007567607671477</v>
      </c>
      <c r="F84" s="6">
        <f t="shared" si="6"/>
        <v>1513482.4212450273</v>
      </c>
      <c r="G84" s="191">
        <f t="shared" si="7"/>
        <v>18362.948214558888</v>
      </c>
      <c r="H84" s="43">
        <v>1078280</v>
      </c>
      <c r="I84" s="38">
        <v>1078585</v>
      </c>
      <c r="J84" s="49">
        <v>554393.9</v>
      </c>
      <c r="K84" s="74">
        <v>98465.743000000002</v>
      </c>
      <c r="L84" s="83">
        <v>1253735</v>
      </c>
      <c r="M84" s="87">
        <v>14076.9</v>
      </c>
      <c r="N84" s="94">
        <v>9301</v>
      </c>
      <c r="O84" s="102">
        <v>19806.000499999998</v>
      </c>
      <c r="P84" s="102">
        <v>374920.84230000002</v>
      </c>
    </row>
    <row r="85" spans="1:16" ht="15.75">
      <c r="A85" s="227" t="s">
        <v>135</v>
      </c>
      <c r="B85" s="260">
        <v>568274</v>
      </c>
      <c r="C85" s="4">
        <f t="shared" si="4"/>
        <v>208645.43676998088</v>
      </c>
      <c r="D85" s="5">
        <f t="shared" si="5"/>
        <v>2266194.0057486398</v>
      </c>
      <c r="E85" s="233">
        <v>0.64</v>
      </c>
      <c r="F85" s="6">
        <f t="shared" si="6"/>
        <v>1422886.4832619836</v>
      </c>
      <c r="G85" s="191">
        <f t="shared" si="7"/>
        <v>15196.30238636912</v>
      </c>
      <c r="H85" s="42">
        <v>6165284</v>
      </c>
      <c r="I85" s="39">
        <v>6173982</v>
      </c>
      <c r="J85" s="51">
        <v>4679280.8</v>
      </c>
      <c r="K85" s="75">
        <v>1288173.1710000001</v>
      </c>
      <c r="L85" s="84">
        <v>13991441</v>
      </c>
      <c r="M85" s="89">
        <v>20274.709500000004</v>
      </c>
      <c r="N85" s="100">
        <v>14249</v>
      </c>
      <c r="O85" s="106">
        <v>93821.69739999999</v>
      </c>
      <c r="P85" s="106">
        <v>2827521.2</v>
      </c>
    </row>
    <row r="86" spans="1:16" ht="15.75">
      <c r="A86" s="223" t="s">
        <v>87</v>
      </c>
      <c r="B86" s="259">
        <v>228171.1</v>
      </c>
      <c r="C86" s="4">
        <f t="shared" si="4"/>
        <v>42886.116650733551</v>
      </c>
      <c r="D86" s="5">
        <f t="shared" si="5"/>
        <v>652902.55332853133</v>
      </c>
      <c r="E86" s="205">
        <v>0.41645040024946395</v>
      </c>
      <c r="F86" s="6">
        <f t="shared" si="6"/>
        <v>760139.86013986019</v>
      </c>
      <c r="G86" s="191">
        <f t="shared" si="7"/>
        <v>2483.219837390775</v>
      </c>
      <c r="H86" s="43">
        <v>984511</v>
      </c>
      <c r="I86" s="38">
        <v>984323</v>
      </c>
      <c r="J86" s="50">
        <v>224594.1</v>
      </c>
      <c r="K86" s="74">
        <v>42213.790999999997</v>
      </c>
      <c r="L86" s="83">
        <v>642667</v>
      </c>
      <c r="M86" s="87">
        <v>869.6</v>
      </c>
      <c r="N86" s="94">
        <v>1144</v>
      </c>
      <c r="O86" s="102">
        <v>2444.2903999999999</v>
      </c>
      <c r="P86" s="102">
        <v>100276.0349</v>
      </c>
    </row>
    <row r="87" spans="1:16" ht="15.75">
      <c r="A87" s="228" t="s">
        <v>88</v>
      </c>
      <c r="B87" s="256">
        <v>977633.1</v>
      </c>
      <c r="C87" s="4">
        <f t="shared" si="4"/>
        <v>401408.51634837512</v>
      </c>
      <c r="D87" s="5">
        <f t="shared" si="5"/>
        <v>2291545.5041708956</v>
      </c>
      <c r="E87" s="205">
        <v>0.61182375327947902</v>
      </c>
      <c r="F87" s="6">
        <f t="shared" si="6"/>
        <v>1191476.4788076386</v>
      </c>
      <c r="G87" s="191">
        <f t="shared" si="7"/>
        <v>7821.8553273099751</v>
      </c>
      <c r="H87" s="43">
        <v>964330</v>
      </c>
      <c r="I87" s="38">
        <v>963582</v>
      </c>
      <c r="J87" s="47">
        <v>942029.6</v>
      </c>
      <c r="K87" s="74">
        <v>386790.02100000001</v>
      </c>
      <c r="L87" s="83">
        <v>2208092</v>
      </c>
      <c r="M87" s="87">
        <v>2558.1</v>
      </c>
      <c r="N87" s="94">
        <v>2147</v>
      </c>
      <c r="O87" s="102">
        <v>7536.9989999999998</v>
      </c>
      <c r="P87" s="102">
        <v>705941.40419999999</v>
      </c>
    </row>
    <row r="88" spans="1:16" ht="15.75">
      <c r="A88" s="223" t="s">
        <v>89</v>
      </c>
      <c r="B88" s="256">
        <v>284969.09999999998</v>
      </c>
      <c r="C88" s="4">
        <f t="shared" si="4"/>
        <v>89529.684151040899</v>
      </c>
      <c r="D88" s="5">
        <f t="shared" si="5"/>
        <v>877811.38290575088</v>
      </c>
      <c r="E88" s="205">
        <v>0.22371239534454507</v>
      </c>
      <c r="F88" s="6">
        <f t="shared" si="6"/>
        <v>801587.30158730154</v>
      </c>
      <c r="G88" s="191">
        <f t="shared" si="7"/>
        <v>1961.5543910459583</v>
      </c>
      <c r="H88" s="43">
        <v>1072806</v>
      </c>
      <c r="I88" s="38">
        <v>1075894</v>
      </c>
      <c r="J88" s="47">
        <v>306596.5</v>
      </c>
      <c r="K88" s="74">
        <v>96324.45</v>
      </c>
      <c r="L88" s="83">
        <v>944432</v>
      </c>
      <c r="M88" s="87">
        <v>404</v>
      </c>
      <c r="N88" s="94">
        <v>504</v>
      </c>
      <c r="O88" s="102">
        <v>2110.4246000000003</v>
      </c>
      <c r="P88" s="102">
        <v>138378.30549999999</v>
      </c>
    </row>
    <row r="89" spans="1:16" ht="15.75">
      <c r="A89" s="224" t="s">
        <v>90</v>
      </c>
      <c r="B89" s="256">
        <v>724011.6</v>
      </c>
      <c r="C89" s="4">
        <f t="shared" si="4"/>
        <v>123775.79067280568</v>
      </c>
      <c r="D89" s="5">
        <f t="shared" si="5"/>
        <v>1716001.9419755477</v>
      </c>
      <c r="E89" s="205">
        <v>0.31689995785230562</v>
      </c>
      <c r="F89" s="6">
        <f t="shared" si="6"/>
        <v>1309011.9435396309</v>
      </c>
      <c r="G89" s="191">
        <f t="shared" si="7"/>
        <v>4135.0123594685583</v>
      </c>
      <c r="H89" s="43">
        <v>315557</v>
      </c>
      <c r="I89" s="38">
        <v>315143</v>
      </c>
      <c r="J89" s="47">
        <v>228167.2</v>
      </c>
      <c r="K89" s="74">
        <v>39007.074000000001</v>
      </c>
      <c r="L89" s="83">
        <v>540786</v>
      </c>
      <c r="M89" s="87">
        <v>1205.5999999999999</v>
      </c>
      <c r="N89" s="94">
        <v>921</v>
      </c>
      <c r="O89" s="102">
        <v>1303.1201999999998</v>
      </c>
      <c r="P89" s="102">
        <v>72645.64420000001</v>
      </c>
    </row>
    <row r="90" spans="1:16" ht="15.75">
      <c r="A90" s="224" t="s">
        <v>91</v>
      </c>
      <c r="B90" s="256">
        <v>472486.5</v>
      </c>
      <c r="C90" s="4">
        <f t="shared" si="4"/>
        <v>68263.48330305994</v>
      </c>
      <c r="D90" s="5">
        <f t="shared" si="5"/>
        <v>1744594.0619662621</v>
      </c>
      <c r="E90" s="205">
        <v>0.91477582503631671</v>
      </c>
      <c r="F90" s="6">
        <f t="shared" si="6"/>
        <v>1215912.2807017544</v>
      </c>
      <c r="G90" s="191">
        <f t="shared" si="7"/>
        <v>813.69241886140071</v>
      </c>
      <c r="H90" s="43">
        <v>1913037</v>
      </c>
      <c r="I90" s="38">
        <v>1918076</v>
      </c>
      <c r="J90" s="47">
        <v>906265</v>
      </c>
      <c r="K90" s="74">
        <v>130934.549</v>
      </c>
      <c r="L90" s="83">
        <v>3346264</v>
      </c>
      <c r="M90" s="87">
        <v>6930.7</v>
      </c>
      <c r="N90" s="94">
        <v>5700</v>
      </c>
      <c r="O90" s="102">
        <v>1560.7239</v>
      </c>
      <c r="P90" s="102">
        <v>293528.90639999998</v>
      </c>
    </row>
    <row r="91" spans="1:16" ht="15.75">
      <c r="A91" s="224" t="s">
        <v>92</v>
      </c>
      <c r="B91" s="256">
        <v>524460.5</v>
      </c>
      <c r="C91" s="4">
        <f t="shared" si="4"/>
        <v>91061.906465143475</v>
      </c>
      <c r="D91" s="5">
        <f t="shared" si="5"/>
        <v>1219977.0363345903</v>
      </c>
      <c r="E91" s="205">
        <v>0.88835219701543777</v>
      </c>
      <c r="F91" s="6">
        <f t="shared" si="6"/>
        <v>3435061.153174141</v>
      </c>
      <c r="G91" s="191">
        <f t="shared" si="7"/>
        <v>55574.132362687647</v>
      </c>
      <c r="H91" s="43">
        <v>1328302</v>
      </c>
      <c r="I91" s="38">
        <v>1330798</v>
      </c>
      <c r="J91" s="47">
        <v>697951</v>
      </c>
      <c r="K91" s="74">
        <v>121185.003</v>
      </c>
      <c r="L91" s="83">
        <v>1623543</v>
      </c>
      <c r="M91" s="87">
        <v>5898</v>
      </c>
      <c r="N91" s="94">
        <v>1717</v>
      </c>
      <c r="O91" s="102">
        <v>73957.944199999998</v>
      </c>
      <c r="P91" s="102">
        <v>311053.7059</v>
      </c>
    </row>
    <row r="92" spans="1:16" ht="15.75">
      <c r="A92" s="224" t="s">
        <v>93</v>
      </c>
      <c r="B92" s="256">
        <v>373935.1</v>
      </c>
      <c r="C92" s="4">
        <f t="shared" si="4"/>
        <v>240560.26212116668</v>
      </c>
      <c r="D92" s="5">
        <f t="shared" si="5"/>
        <v>1340503.7945825958</v>
      </c>
      <c r="E92" s="205">
        <v>0.92682584691842929</v>
      </c>
      <c r="F92" s="6">
        <f t="shared" si="6"/>
        <v>893097.01492537314</v>
      </c>
      <c r="G92" s="191">
        <f t="shared" si="7"/>
        <v>2103.5958544560099</v>
      </c>
      <c r="H92" s="43">
        <v>798424</v>
      </c>
      <c r="I92" s="38">
        <v>800088</v>
      </c>
      <c r="J92" s="47">
        <v>299181</v>
      </c>
      <c r="K92" s="74">
        <v>192469.37899999999</v>
      </c>
      <c r="L92" s="83">
        <v>1072521</v>
      </c>
      <c r="M92" s="87">
        <v>478.7</v>
      </c>
      <c r="N92" s="94">
        <v>536</v>
      </c>
      <c r="O92" s="102">
        <v>1683.0617999999999</v>
      </c>
      <c r="P92" s="102">
        <v>196668.38759999999</v>
      </c>
    </row>
    <row r="93" spans="1:16" ht="15.75">
      <c r="A93" s="228" t="s">
        <v>94</v>
      </c>
      <c r="B93" s="256">
        <v>1117517.3</v>
      </c>
      <c r="C93" s="4">
        <f t="shared" si="4"/>
        <v>303054.82942187792</v>
      </c>
      <c r="D93" s="5">
        <f t="shared" si="5"/>
        <v>1939985.2241578116</v>
      </c>
      <c r="E93" s="205">
        <v>0.48580410990276979</v>
      </c>
      <c r="F93" s="6">
        <f t="shared" si="6"/>
        <v>1127004.9099836333</v>
      </c>
      <c r="G93" s="191">
        <f t="shared" si="7"/>
        <v>3845.9376790880406</v>
      </c>
      <c r="H93" s="43">
        <v>144091</v>
      </c>
      <c r="I93" s="38">
        <v>144831</v>
      </c>
      <c r="J93" s="47">
        <v>161851.20000000001</v>
      </c>
      <c r="K93" s="74">
        <v>43891.733999999997</v>
      </c>
      <c r="L93" s="83">
        <v>280970</v>
      </c>
      <c r="M93" s="87">
        <v>688.6</v>
      </c>
      <c r="N93" s="94">
        <v>611</v>
      </c>
      <c r="O93" s="102">
        <v>557.01099999999997</v>
      </c>
      <c r="P93" s="102">
        <v>132407.37340000001</v>
      </c>
    </row>
    <row r="94" spans="1:16" ht="15.75">
      <c r="A94" s="228" t="s">
        <v>95</v>
      </c>
      <c r="B94" s="256">
        <v>1605079.4</v>
      </c>
      <c r="C94" s="4">
        <f t="shared" si="4"/>
        <v>433369.77430779336</v>
      </c>
      <c r="D94" s="5">
        <f t="shared" si="5"/>
        <v>5952719.4161587516</v>
      </c>
      <c r="E94" s="205">
        <v>4.0801255046605235E-2</v>
      </c>
      <c r="F94" s="6">
        <f t="shared" si="6"/>
        <v>1441511.7719950434</v>
      </c>
      <c r="G94" s="191">
        <f t="shared" si="7"/>
        <v>2859.1914690760145</v>
      </c>
      <c r="H94" s="43">
        <v>490181</v>
      </c>
      <c r="I94" s="38">
        <v>488763</v>
      </c>
      <c r="J94" s="47">
        <v>784503.4</v>
      </c>
      <c r="K94" s="74">
        <v>211815.111</v>
      </c>
      <c r="L94" s="83">
        <v>2909469</v>
      </c>
      <c r="M94" s="87">
        <v>1163.3</v>
      </c>
      <c r="N94" s="94">
        <v>807</v>
      </c>
      <c r="O94" s="102">
        <v>1397.4670000000001</v>
      </c>
      <c r="P94" s="102">
        <v>789985.10860000004</v>
      </c>
    </row>
    <row r="95" spans="1:16" ht="15.75">
      <c r="A95" s="223" t="s">
        <v>96</v>
      </c>
      <c r="B95" s="256">
        <v>338826.6</v>
      </c>
      <c r="C95" s="4">
        <f t="shared" si="4"/>
        <v>67693.837514406929</v>
      </c>
      <c r="D95" s="5">
        <f t="shared" si="5"/>
        <v>1547003.3595723289</v>
      </c>
      <c r="E95" s="205">
        <v>0.86412285358055474</v>
      </c>
      <c r="F95" s="6">
        <f t="shared" si="6"/>
        <v>41451000.000000007</v>
      </c>
      <c r="G95" s="191">
        <f t="shared" si="7"/>
        <v>1701.1758503151132</v>
      </c>
      <c r="H95" s="43">
        <v>162014</v>
      </c>
      <c r="I95" s="38">
        <v>163116</v>
      </c>
      <c r="J95" s="47">
        <v>55268</v>
      </c>
      <c r="K95" s="74">
        <v>11041.948</v>
      </c>
      <c r="L95" s="83">
        <v>252341</v>
      </c>
      <c r="M95" s="90">
        <v>8290.2000000000007</v>
      </c>
      <c r="N95" s="94">
        <v>200</v>
      </c>
      <c r="O95" s="102">
        <v>277.48899999999998</v>
      </c>
      <c r="P95" s="102">
        <v>13741.8351</v>
      </c>
    </row>
    <row r="96" spans="1:16" ht="15.75">
      <c r="A96" s="228" t="s">
        <v>97</v>
      </c>
      <c r="B96" s="261">
        <v>1469675</v>
      </c>
      <c r="C96" s="193">
        <f t="shared" si="4"/>
        <v>252094.60522335384</v>
      </c>
      <c r="D96" s="194">
        <f t="shared" si="5"/>
        <v>3435635.7769486741</v>
      </c>
      <c r="E96" s="271">
        <v>0</v>
      </c>
      <c r="F96" s="196">
        <f t="shared" si="6"/>
        <v>145747600</v>
      </c>
      <c r="G96" s="197">
        <f t="shared" si="7"/>
        <v>20029.57144297671</v>
      </c>
      <c r="H96" s="44">
        <v>49348</v>
      </c>
      <c r="I96" s="40">
        <v>49585</v>
      </c>
      <c r="J96" s="48">
        <v>72873.8</v>
      </c>
      <c r="K96" s="76">
        <v>12500.111000000001</v>
      </c>
      <c r="L96" s="83">
        <v>170356</v>
      </c>
      <c r="M96" s="90">
        <v>3643.69</v>
      </c>
      <c r="N96" s="94">
        <v>25</v>
      </c>
      <c r="O96" s="102">
        <v>993.16630000000009</v>
      </c>
      <c r="P96" s="102">
        <v>72894.53820000001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8778-354C-4C84-83B8-8D57CA2438E0}">
  <dimension ref="A1:P274"/>
  <sheetViews>
    <sheetView workbookViewId="0">
      <pane xSplit="1" topLeftCell="B91" activePane="topRight" state="frozen"/>
      <selection pane="topRight" activeCell="B1" sqref="B1"/>
    </sheetView>
  </sheetViews>
  <sheetFormatPr defaultRowHeight="12.75"/>
  <cols>
    <col min="1" max="1" width="44.28515625" customWidth="1"/>
    <col min="2" max="2" width="19" customWidth="1"/>
    <col min="3" max="3" width="17" customWidth="1"/>
    <col min="4" max="4" width="21" customWidth="1"/>
    <col min="5" max="5" width="19.140625" customWidth="1"/>
    <col min="6" max="6" width="23.28515625" customWidth="1"/>
    <col min="7" max="7" width="2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145</v>
      </c>
      <c r="B1" s="185" t="s">
        <v>146</v>
      </c>
      <c r="C1" s="186" t="s">
        <v>147</v>
      </c>
      <c r="D1" s="187" t="s">
        <v>148</v>
      </c>
      <c r="E1" s="188" t="s">
        <v>149</v>
      </c>
      <c r="F1" s="188" t="s">
        <v>150</v>
      </c>
      <c r="G1" s="189" t="s">
        <v>151</v>
      </c>
      <c r="H1" s="33" t="s">
        <v>152</v>
      </c>
      <c r="I1" s="55" t="s">
        <v>153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663881.80000000005</v>
      </c>
      <c r="C2" s="4">
        <f>(K2*1000000)/(I2*1000)</f>
        <v>96928.318819112799</v>
      </c>
      <c r="D2" s="5">
        <f>(L2*1000000)/(I2*1000)</f>
        <v>1491447.020966877</v>
      </c>
      <c r="E2" s="56">
        <v>3.6</v>
      </c>
      <c r="F2" s="6">
        <f>M2*1000000/N2</f>
        <v>1319229.2092518527</v>
      </c>
      <c r="G2" s="191">
        <f>(O2*1000000)/(I2*1000)</f>
        <v>42850.97429833746</v>
      </c>
      <c r="H2" s="42">
        <v>39209.599999999999</v>
      </c>
      <c r="I2" s="39">
        <v>39157</v>
      </c>
      <c r="J2" s="45">
        <v>25995587.5</v>
      </c>
      <c r="K2" s="73">
        <v>3795422.18</v>
      </c>
      <c r="L2" s="167">
        <v>58400591</v>
      </c>
      <c r="M2" s="86">
        <v>491139.8</v>
      </c>
      <c r="N2" s="161">
        <v>372293</v>
      </c>
      <c r="O2" s="106">
        <v>1677915.6006</v>
      </c>
      <c r="P2" s="106">
        <v>14468151.915700002</v>
      </c>
    </row>
    <row r="3" spans="1:16" ht="15">
      <c r="A3" s="113" t="s">
        <v>16</v>
      </c>
      <c r="B3" s="255">
        <v>501467.8</v>
      </c>
      <c r="C3" s="4">
        <f t="shared" ref="C3:C66" si="0">(K3*1000000)/(I3*1000)</f>
        <v>92679.185304543993</v>
      </c>
      <c r="D3" s="5">
        <f t="shared" ref="D3:D66" si="1">(L3*1000000)/(I3*1000)</f>
        <v>902892.0399613278</v>
      </c>
      <c r="E3" s="164">
        <v>0.99</v>
      </c>
      <c r="F3" s="6">
        <f t="shared" ref="F3:F66" si="2">M3*1000000/N3</f>
        <v>1036633.6633663366</v>
      </c>
      <c r="G3" s="191">
        <f t="shared" ref="G3:G66" si="3">(O3*1000000)/(I3*1000)</f>
        <v>36359.307573316146</v>
      </c>
      <c r="H3" s="43">
        <v>1552.9</v>
      </c>
      <c r="I3" s="38">
        <v>1551.5</v>
      </c>
      <c r="J3" s="127">
        <v>778027.8</v>
      </c>
      <c r="K3" s="74">
        <v>143791.75599999999</v>
      </c>
      <c r="L3" s="168">
        <v>1400837</v>
      </c>
      <c r="M3" s="87">
        <v>1779.9</v>
      </c>
      <c r="N3" s="93">
        <v>1717</v>
      </c>
      <c r="O3" s="102">
        <v>56411.465700000001</v>
      </c>
      <c r="P3" s="102">
        <v>776873.55790000001</v>
      </c>
    </row>
    <row r="4" spans="1:16" ht="15">
      <c r="A4" s="118" t="s">
        <v>17</v>
      </c>
      <c r="B4" s="256">
        <v>258752.7</v>
      </c>
      <c r="C4" s="4">
        <f t="shared" si="0"/>
        <v>55755.54247404138</v>
      </c>
      <c r="D4" s="5">
        <f t="shared" si="1"/>
        <v>599341.83631755377</v>
      </c>
      <c r="E4" s="164">
        <v>0.61</v>
      </c>
      <c r="F4" s="6">
        <f t="shared" si="2"/>
        <v>1117936.5079365079</v>
      </c>
      <c r="G4" s="191">
        <f t="shared" si="3"/>
        <v>24650.653012836236</v>
      </c>
      <c r="H4" s="43">
        <v>1220.5</v>
      </c>
      <c r="I4" s="38">
        <v>1223.0999999999999</v>
      </c>
      <c r="J4" s="128">
        <v>316489.40000000002</v>
      </c>
      <c r="K4" s="74">
        <v>68194.604000000007</v>
      </c>
      <c r="L4" s="168">
        <v>733055</v>
      </c>
      <c r="M4" s="87">
        <v>704.3</v>
      </c>
      <c r="N4" s="93">
        <v>630</v>
      </c>
      <c r="O4" s="102">
        <v>30150.2137</v>
      </c>
      <c r="P4" s="102">
        <v>160378.2801</v>
      </c>
    </row>
    <row r="5" spans="1:16" ht="15">
      <c r="A5" s="118" t="s">
        <v>18</v>
      </c>
      <c r="B5" s="256">
        <v>309713.7</v>
      </c>
      <c r="C5" s="4">
        <f t="shared" si="0"/>
        <v>50751.151858762736</v>
      </c>
      <c r="D5" s="5">
        <f t="shared" si="1"/>
        <v>565182.2879288072</v>
      </c>
      <c r="E5" s="164">
        <v>1.59</v>
      </c>
      <c r="F5" s="6">
        <f t="shared" si="2"/>
        <v>832226.52647113078</v>
      </c>
      <c r="G5" s="191">
        <f t="shared" si="3"/>
        <v>15259.446031290368</v>
      </c>
      <c r="H5" s="43">
        <v>1389.6</v>
      </c>
      <c r="I5" s="38">
        <v>1393.4</v>
      </c>
      <c r="J5" s="128">
        <v>431549.8</v>
      </c>
      <c r="K5" s="74">
        <v>70716.654999999999</v>
      </c>
      <c r="L5" s="168">
        <v>787525</v>
      </c>
      <c r="M5" s="87">
        <v>4511.5</v>
      </c>
      <c r="N5" s="93">
        <v>5421</v>
      </c>
      <c r="O5" s="102">
        <v>21262.5121</v>
      </c>
      <c r="P5" s="102">
        <v>367605.12349999999</v>
      </c>
    </row>
    <row r="6" spans="1:16" ht="15">
      <c r="A6" s="118" t="s">
        <v>19</v>
      </c>
      <c r="B6" s="256">
        <v>354657.9</v>
      </c>
      <c r="C6" s="4">
        <f t="shared" si="0"/>
        <v>116086.41835161069</v>
      </c>
      <c r="D6" s="5">
        <f t="shared" si="1"/>
        <v>657404.04386566137</v>
      </c>
      <c r="E6" s="164">
        <v>2.44</v>
      </c>
      <c r="F6" s="6">
        <f t="shared" si="2"/>
        <v>622808.2059221986</v>
      </c>
      <c r="G6" s="191">
        <f t="shared" si="3"/>
        <v>11619.098312200136</v>
      </c>
      <c r="H6" s="43">
        <v>2335.4</v>
      </c>
      <c r="I6" s="38">
        <v>2334.4</v>
      </c>
      <c r="J6" s="128">
        <v>827928.6</v>
      </c>
      <c r="K6" s="74">
        <v>270992.13500000001</v>
      </c>
      <c r="L6" s="168">
        <v>1534644</v>
      </c>
      <c r="M6" s="87">
        <v>6436.1</v>
      </c>
      <c r="N6" s="93">
        <v>10334</v>
      </c>
      <c r="O6" s="102">
        <v>27123.623100000001</v>
      </c>
      <c r="P6" s="102">
        <v>461386.71669999999</v>
      </c>
    </row>
    <row r="7" spans="1:16" ht="15">
      <c r="A7" s="118" t="s">
        <v>20</v>
      </c>
      <c r="B7" s="256">
        <v>200504.4</v>
      </c>
      <c r="C7" s="4">
        <f t="shared" si="0"/>
        <v>22685.791524598149</v>
      </c>
      <c r="D7" s="5">
        <f t="shared" si="1"/>
        <v>539005.35801266436</v>
      </c>
      <c r="E7" s="164">
        <v>4.4800000000000004</v>
      </c>
      <c r="F7" s="6">
        <f t="shared" si="2"/>
        <v>1038834.9514563107</v>
      </c>
      <c r="G7" s="191">
        <f t="shared" si="3"/>
        <v>254.7588894301023</v>
      </c>
      <c r="H7" s="43">
        <v>1023.2</v>
      </c>
      <c r="I7" s="38">
        <v>1026.5</v>
      </c>
      <c r="J7" s="128">
        <v>205818.6</v>
      </c>
      <c r="K7" s="74">
        <v>23286.965</v>
      </c>
      <c r="L7" s="168">
        <v>553289</v>
      </c>
      <c r="M7" s="87">
        <v>642</v>
      </c>
      <c r="N7" s="93">
        <v>618</v>
      </c>
      <c r="O7" s="102">
        <v>261.51</v>
      </c>
      <c r="P7" s="102">
        <v>108112.9975</v>
      </c>
    </row>
    <row r="8" spans="1:16" ht="15">
      <c r="A8" s="118" t="s">
        <v>21</v>
      </c>
      <c r="B8" s="256">
        <v>404538.6</v>
      </c>
      <c r="C8" s="4">
        <f t="shared" si="0"/>
        <v>83426.797075676746</v>
      </c>
      <c r="D8" s="5">
        <f t="shared" si="1"/>
        <v>901721.00375419878</v>
      </c>
      <c r="E8" s="164">
        <v>1.66</v>
      </c>
      <c r="F8" s="6">
        <f t="shared" si="2"/>
        <v>931817.72558466322</v>
      </c>
      <c r="G8" s="191">
        <f t="shared" si="3"/>
        <v>13809.552953961667</v>
      </c>
      <c r="H8" s="43">
        <v>1014.6</v>
      </c>
      <c r="I8" s="38">
        <v>1012.2</v>
      </c>
      <c r="J8" s="128">
        <v>409462.3</v>
      </c>
      <c r="K8" s="74">
        <v>84444.604000000007</v>
      </c>
      <c r="L8" s="168">
        <v>912722</v>
      </c>
      <c r="M8" s="87">
        <v>9283.7000000000007</v>
      </c>
      <c r="N8" s="93">
        <v>9963</v>
      </c>
      <c r="O8" s="102">
        <v>13978.029500000001</v>
      </c>
      <c r="P8" s="102">
        <v>509168.77669999999</v>
      </c>
    </row>
    <row r="9" spans="1:16" ht="15">
      <c r="A9" s="118" t="s">
        <v>22</v>
      </c>
      <c r="B9" s="256">
        <v>261963.8</v>
      </c>
      <c r="C9" s="4">
        <f t="shared" si="0"/>
        <v>40673.442597722373</v>
      </c>
      <c r="D9" s="5">
        <f t="shared" si="1"/>
        <v>645606.34041243454</v>
      </c>
      <c r="E9" s="164">
        <v>0.56000000000000005</v>
      </c>
      <c r="F9" s="6">
        <f t="shared" si="2"/>
        <v>1133057.8512396694</v>
      </c>
      <c r="G9" s="191">
        <f t="shared" si="3"/>
        <v>14065.809172052943</v>
      </c>
      <c r="H9" s="43">
        <v>648.20000000000005</v>
      </c>
      <c r="I9" s="38">
        <v>649.79999999999995</v>
      </c>
      <c r="J9" s="128">
        <v>170225.1</v>
      </c>
      <c r="K9" s="74">
        <v>26429.602999999999</v>
      </c>
      <c r="L9" s="168">
        <v>419515</v>
      </c>
      <c r="M9" s="87">
        <v>137.1</v>
      </c>
      <c r="N9" s="93">
        <v>121</v>
      </c>
      <c r="O9" s="102">
        <v>9139.9628000000012</v>
      </c>
      <c r="P9" s="102">
        <v>135984.49189999999</v>
      </c>
    </row>
    <row r="10" spans="1:16" ht="15">
      <c r="A10" s="118" t="s">
        <v>23</v>
      </c>
      <c r="B10" s="256">
        <v>337963.6</v>
      </c>
      <c r="C10" s="4">
        <f t="shared" si="0"/>
        <v>83511.83860900579</v>
      </c>
      <c r="D10" s="5">
        <f t="shared" si="1"/>
        <v>717810.07579135092</v>
      </c>
      <c r="E10" s="164">
        <v>3.04</v>
      </c>
      <c r="F10" s="6">
        <f t="shared" si="2"/>
        <v>1738826.4230498946</v>
      </c>
      <c r="G10" s="191">
        <f t="shared" si="3"/>
        <v>22023.016763263488</v>
      </c>
      <c r="H10" s="43">
        <v>1122.9000000000001</v>
      </c>
      <c r="I10" s="38">
        <v>1121.5</v>
      </c>
      <c r="J10" s="128">
        <v>379011.3</v>
      </c>
      <c r="K10" s="74">
        <v>93658.527000000002</v>
      </c>
      <c r="L10" s="168">
        <v>805024</v>
      </c>
      <c r="M10" s="87">
        <v>4948.7</v>
      </c>
      <c r="N10" s="93">
        <v>2846</v>
      </c>
      <c r="O10" s="102">
        <v>24698.813300000002</v>
      </c>
      <c r="P10" s="102">
        <v>326933.0477</v>
      </c>
    </row>
    <row r="11" spans="1:16" ht="15">
      <c r="A11" s="114" t="s">
        <v>24</v>
      </c>
      <c r="B11" s="256">
        <v>433560.1</v>
      </c>
      <c r="C11" s="4">
        <f t="shared" si="0"/>
        <v>110613.10413423282</v>
      </c>
      <c r="D11" s="5">
        <f t="shared" si="1"/>
        <v>1019706.7981318111</v>
      </c>
      <c r="E11" s="164">
        <v>0.48</v>
      </c>
      <c r="F11" s="6">
        <f t="shared" si="2"/>
        <v>571915.58441558445</v>
      </c>
      <c r="G11" s="191">
        <f t="shared" si="3"/>
        <v>57293.424580522398</v>
      </c>
      <c r="H11" s="43">
        <v>1156.2</v>
      </c>
      <c r="I11" s="38">
        <v>1156.2</v>
      </c>
      <c r="J11" s="128">
        <v>501263.5</v>
      </c>
      <c r="K11" s="74">
        <v>127890.871</v>
      </c>
      <c r="L11" s="168">
        <v>1178985</v>
      </c>
      <c r="M11" s="87">
        <v>352.3</v>
      </c>
      <c r="N11" s="93">
        <v>616</v>
      </c>
      <c r="O11" s="102">
        <v>66242.657500000001</v>
      </c>
      <c r="P11" s="102">
        <v>632328.04629999993</v>
      </c>
    </row>
    <row r="12" spans="1:16" ht="15">
      <c r="A12" s="110" t="s">
        <v>25</v>
      </c>
      <c r="B12" s="256">
        <v>570678.69999999995</v>
      </c>
      <c r="C12" s="4">
        <f t="shared" si="0"/>
        <v>84271.83201964428</v>
      </c>
      <c r="D12" s="5">
        <f t="shared" si="1"/>
        <v>981925.89979785925</v>
      </c>
      <c r="E12" s="164">
        <v>3.09</v>
      </c>
      <c r="F12" s="6">
        <f t="shared" si="2"/>
        <v>1223532.0274553623</v>
      </c>
      <c r="G12" s="191">
        <f t="shared" si="3"/>
        <v>48440.221880045043</v>
      </c>
      <c r="H12" s="43">
        <v>7423.5</v>
      </c>
      <c r="I12" s="38">
        <v>7371.1</v>
      </c>
      <c r="J12" s="128">
        <v>4206506</v>
      </c>
      <c r="K12" s="74">
        <v>621176.10100000002</v>
      </c>
      <c r="L12" s="168">
        <v>7237874</v>
      </c>
      <c r="M12" s="87">
        <v>107311.1</v>
      </c>
      <c r="N12" s="93">
        <v>87706</v>
      </c>
      <c r="O12" s="102">
        <v>357057.71950000001</v>
      </c>
      <c r="P12" s="102">
        <v>2254730.4175</v>
      </c>
    </row>
    <row r="13" spans="1:16" ht="15">
      <c r="A13" s="118" t="s">
        <v>26</v>
      </c>
      <c r="B13" s="256">
        <v>301851.90000000002</v>
      </c>
      <c r="C13" s="4">
        <f t="shared" si="0"/>
        <v>57567.162287072497</v>
      </c>
      <c r="D13" s="5">
        <f t="shared" si="1"/>
        <v>623524.36286808399</v>
      </c>
      <c r="E13" s="164">
        <v>0.86</v>
      </c>
      <c r="F13" s="6">
        <f t="shared" si="2"/>
        <v>733940.77448747156</v>
      </c>
      <c r="G13" s="191">
        <f t="shared" si="3"/>
        <v>1148.4332497028918</v>
      </c>
      <c r="H13" s="43">
        <v>754.8</v>
      </c>
      <c r="I13" s="38">
        <v>757.3</v>
      </c>
      <c r="J13" s="128">
        <v>228583.1</v>
      </c>
      <c r="K13" s="74">
        <v>43595.612000000001</v>
      </c>
      <c r="L13" s="168">
        <v>472195</v>
      </c>
      <c r="M13" s="87">
        <v>644.4</v>
      </c>
      <c r="N13" s="93">
        <v>878</v>
      </c>
      <c r="O13" s="102">
        <v>869.70849999999996</v>
      </c>
      <c r="P13" s="102">
        <v>163675.82369999998</v>
      </c>
    </row>
    <row r="14" spans="1:16" ht="15">
      <c r="A14" s="118" t="s">
        <v>27</v>
      </c>
      <c r="B14" s="256">
        <v>324534.3</v>
      </c>
      <c r="C14" s="4">
        <f t="shared" si="0"/>
        <v>45101.611130804682</v>
      </c>
      <c r="D14" s="5">
        <f t="shared" si="1"/>
        <v>821704.18291386031</v>
      </c>
      <c r="E14" s="164">
        <v>1.68</v>
      </c>
      <c r="F14" s="6">
        <f t="shared" si="2"/>
        <v>745474.61368653423</v>
      </c>
      <c r="G14" s="191">
        <f t="shared" si="3"/>
        <v>15546.048032612553</v>
      </c>
      <c r="H14" s="43">
        <v>1126.7</v>
      </c>
      <c r="I14" s="38">
        <v>1128.4000000000001</v>
      </c>
      <c r="J14" s="128">
        <v>366211.3</v>
      </c>
      <c r="K14" s="74">
        <v>50892.658000000003</v>
      </c>
      <c r="L14" s="168">
        <v>927211</v>
      </c>
      <c r="M14" s="87">
        <v>2026.2</v>
      </c>
      <c r="N14" s="93">
        <v>2718</v>
      </c>
      <c r="O14" s="102">
        <v>17542.160600000003</v>
      </c>
      <c r="P14" s="102">
        <v>282217.88560000004</v>
      </c>
    </row>
    <row r="15" spans="1:16" ht="15">
      <c r="A15" s="114" t="s">
        <v>28</v>
      </c>
      <c r="B15" s="256">
        <v>296810.09999999998</v>
      </c>
      <c r="C15" s="4">
        <f t="shared" si="0"/>
        <v>61437.547860654879</v>
      </c>
      <c r="D15" s="5">
        <f t="shared" si="1"/>
        <v>867651.42797363736</v>
      </c>
      <c r="E15" s="164">
        <v>0.4</v>
      </c>
      <c r="F15" s="6">
        <f t="shared" si="2"/>
        <v>1858344.2838370565</v>
      </c>
      <c r="G15" s="191">
        <f t="shared" si="3"/>
        <v>4181.8011298252959</v>
      </c>
      <c r="H15" s="43">
        <v>953.2</v>
      </c>
      <c r="I15" s="38">
        <v>955.9</v>
      </c>
      <c r="J15" s="128">
        <v>283725.5</v>
      </c>
      <c r="K15" s="74">
        <v>58728.152000000002</v>
      </c>
      <c r="L15" s="168">
        <v>829388</v>
      </c>
      <c r="M15" s="87">
        <v>1414.2</v>
      </c>
      <c r="N15" s="93">
        <v>761</v>
      </c>
      <c r="O15" s="102">
        <v>3997.3837000000003</v>
      </c>
      <c r="P15" s="102">
        <v>224650.7267</v>
      </c>
    </row>
    <row r="16" spans="1:16" ht="15">
      <c r="A16" s="118" t="s">
        <v>29</v>
      </c>
      <c r="B16" s="256">
        <v>306725.3</v>
      </c>
      <c r="C16" s="4">
        <f t="shared" si="0"/>
        <v>100481.56988424376</v>
      </c>
      <c r="D16" s="5">
        <f t="shared" si="1"/>
        <v>763665.93322491145</v>
      </c>
      <c r="E16" s="164">
        <v>1.1000000000000001</v>
      </c>
      <c r="F16" s="6">
        <f t="shared" si="2"/>
        <v>1430729.6137339056</v>
      </c>
      <c r="G16" s="191">
        <f t="shared" si="3"/>
        <v>7971.1482827896298</v>
      </c>
      <c r="H16" s="43">
        <v>1040.3</v>
      </c>
      <c r="I16" s="38">
        <v>1045.3</v>
      </c>
      <c r="J16" s="128">
        <v>320623.40000000002</v>
      </c>
      <c r="K16" s="74">
        <v>105033.38499999999</v>
      </c>
      <c r="L16" s="168">
        <v>798260</v>
      </c>
      <c r="M16" s="87">
        <v>1666.8</v>
      </c>
      <c r="N16" s="93">
        <v>1165</v>
      </c>
      <c r="O16" s="102">
        <v>8332.2412999999997</v>
      </c>
      <c r="P16" s="102">
        <v>186657.93340000001</v>
      </c>
    </row>
    <row r="17" spans="1:16" ht="15">
      <c r="A17" s="118" t="s">
        <v>30</v>
      </c>
      <c r="B17" s="256">
        <v>305541</v>
      </c>
      <c r="C17" s="4">
        <f t="shared" si="0"/>
        <v>71822.948954489548</v>
      </c>
      <c r="D17" s="5">
        <f t="shared" si="1"/>
        <v>932236.31611316116</v>
      </c>
      <c r="E17" s="164">
        <v>1.1000000000000001</v>
      </c>
      <c r="F17" s="6">
        <f t="shared" si="2"/>
        <v>1080428.8939051919</v>
      </c>
      <c r="G17" s="191">
        <f t="shared" si="3"/>
        <v>12088.134763222632</v>
      </c>
      <c r="H17" s="43">
        <v>1296.8</v>
      </c>
      <c r="I17" s="38">
        <v>1300.8</v>
      </c>
      <c r="J17" s="128">
        <v>397438.9</v>
      </c>
      <c r="K17" s="74">
        <v>93427.292000000001</v>
      </c>
      <c r="L17" s="168">
        <v>1212653</v>
      </c>
      <c r="M17" s="87">
        <v>4786.3</v>
      </c>
      <c r="N17" s="93">
        <v>4430</v>
      </c>
      <c r="O17" s="102">
        <v>15724.245699999999</v>
      </c>
      <c r="P17" s="102">
        <v>286560.647</v>
      </c>
    </row>
    <row r="18" spans="1:16" ht="15">
      <c r="A18" s="114" t="s">
        <v>31</v>
      </c>
      <c r="B18" s="256">
        <v>367487.5</v>
      </c>
      <c r="C18" s="4">
        <f t="shared" si="0"/>
        <v>74895.600505688999</v>
      </c>
      <c r="D18" s="5">
        <f t="shared" si="1"/>
        <v>687396.36702375405</v>
      </c>
      <c r="E18" s="164">
        <v>1.32</v>
      </c>
      <c r="F18" s="6">
        <f t="shared" si="2"/>
        <v>1315742.2704743922</v>
      </c>
      <c r="G18" s="191">
        <f t="shared" si="3"/>
        <v>43983.189167609293</v>
      </c>
      <c r="H18" s="43">
        <v>1499.4</v>
      </c>
      <c r="I18" s="38">
        <v>1502.9</v>
      </c>
      <c r="J18" s="128">
        <v>552308.4</v>
      </c>
      <c r="K18" s="74">
        <v>112560.598</v>
      </c>
      <c r="L18" s="168">
        <v>1033088</v>
      </c>
      <c r="M18" s="87">
        <v>5574.8</v>
      </c>
      <c r="N18" s="93">
        <v>4237</v>
      </c>
      <c r="O18" s="102">
        <v>66102.335000000006</v>
      </c>
      <c r="P18" s="102">
        <v>589119.62540000002</v>
      </c>
    </row>
    <row r="19" spans="1:16" ht="15">
      <c r="A19" s="118" t="s">
        <v>32</v>
      </c>
      <c r="B19" s="256">
        <v>392410.1</v>
      </c>
      <c r="C19" s="4">
        <f t="shared" si="0"/>
        <v>69506.203099189806</v>
      </c>
      <c r="D19" s="5">
        <f t="shared" si="1"/>
        <v>964550.46015889244</v>
      </c>
      <c r="E19" s="164">
        <v>1.29</v>
      </c>
      <c r="F19" s="6">
        <f t="shared" si="2"/>
        <v>1361758.2760774517</v>
      </c>
      <c r="G19" s="191">
        <f t="shared" si="3"/>
        <v>37876.1150003933</v>
      </c>
      <c r="H19" s="43">
        <v>1270.7</v>
      </c>
      <c r="I19" s="38">
        <v>1271.3</v>
      </c>
      <c r="J19" s="128">
        <v>498880.3</v>
      </c>
      <c r="K19" s="74">
        <v>88363.236000000004</v>
      </c>
      <c r="L19" s="168">
        <v>1226233</v>
      </c>
      <c r="M19" s="87">
        <v>8720.7000000000007</v>
      </c>
      <c r="N19" s="93">
        <v>6404</v>
      </c>
      <c r="O19" s="102">
        <v>48151.904999999999</v>
      </c>
      <c r="P19" s="102">
        <v>322606.96489999996</v>
      </c>
    </row>
    <row r="20" spans="1:16" ht="15">
      <c r="A20" s="110" t="s">
        <v>33</v>
      </c>
      <c r="B20" s="257">
        <v>1223881.1000000001</v>
      </c>
      <c r="C20" s="4">
        <f t="shared" si="0"/>
        <v>138582.2738235913</v>
      </c>
      <c r="D20" s="5">
        <f t="shared" si="1"/>
        <v>2941069.7346909042</v>
      </c>
      <c r="E20" s="164">
        <v>7.14</v>
      </c>
      <c r="F20" s="6">
        <f t="shared" si="2"/>
        <v>1424942.605123248</v>
      </c>
      <c r="G20" s="191">
        <f t="shared" si="3"/>
        <v>73722.349223821162</v>
      </c>
      <c r="H20" s="43">
        <v>12380.7</v>
      </c>
      <c r="I20" s="38">
        <v>12355.4</v>
      </c>
      <c r="J20" s="129">
        <v>15121534.199999999</v>
      </c>
      <c r="K20" s="74">
        <v>1712239.426</v>
      </c>
      <c r="L20" s="168">
        <v>36338093</v>
      </c>
      <c r="M20" s="87">
        <v>330199.09999999998</v>
      </c>
      <c r="N20" s="93">
        <v>231728</v>
      </c>
      <c r="O20" s="102">
        <v>910869.11360000004</v>
      </c>
      <c r="P20" s="102">
        <v>6679160.8531999998</v>
      </c>
    </row>
    <row r="21" spans="1:16" ht="15.75">
      <c r="A21" s="13" t="s">
        <v>123</v>
      </c>
      <c r="B21" s="254">
        <v>605320.9</v>
      </c>
      <c r="C21" s="4">
        <f t="shared" si="0"/>
        <v>125562.95319424928</v>
      </c>
      <c r="D21" s="5">
        <f t="shared" si="1"/>
        <v>1465073.6857276692</v>
      </c>
      <c r="E21" s="56">
        <v>1.79</v>
      </c>
      <c r="F21" s="6">
        <f t="shared" si="2"/>
        <v>1387472.4026998044</v>
      </c>
      <c r="G21" s="191">
        <f t="shared" si="3"/>
        <v>24299.836673512778</v>
      </c>
      <c r="H21" s="42">
        <v>13899.3</v>
      </c>
      <c r="I21" s="39">
        <v>13876.5</v>
      </c>
      <c r="J21" s="45">
        <v>8399737.4000000004</v>
      </c>
      <c r="K21" s="73">
        <v>1742374.32</v>
      </c>
      <c r="L21" s="167">
        <v>20330095</v>
      </c>
      <c r="M21" s="86">
        <v>131973.6</v>
      </c>
      <c r="N21" s="161">
        <v>95118</v>
      </c>
      <c r="O21" s="106">
        <v>337196.68360000005</v>
      </c>
      <c r="P21" s="106">
        <v>6612473.8733000001</v>
      </c>
    </row>
    <row r="22" spans="1:16" ht="15">
      <c r="A22" s="118" t="s">
        <v>34</v>
      </c>
      <c r="B22" s="256">
        <v>394826.9</v>
      </c>
      <c r="C22" s="4">
        <f t="shared" si="0"/>
        <v>55210.875099443118</v>
      </c>
      <c r="D22" s="5">
        <f t="shared" si="1"/>
        <v>1075481.3046937152</v>
      </c>
      <c r="E22" s="164">
        <v>0.65</v>
      </c>
      <c r="F22" s="6">
        <f t="shared" si="2"/>
        <v>799420.04971002485</v>
      </c>
      <c r="G22" s="191">
        <f t="shared" si="3"/>
        <v>724.30723945902935</v>
      </c>
      <c r="H22" s="43">
        <v>627.1</v>
      </c>
      <c r="I22" s="38">
        <v>628.5</v>
      </c>
      <c r="J22" s="128">
        <v>248140.4</v>
      </c>
      <c r="K22" s="74">
        <v>34700.035000000003</v>
      </c>
      <c r="L22" s="168">
        <v>675940</v>
      </c>
      <c r="M22" s="87">
        <v>964.9</v>
      </c>
      <c r="N22" s="93">
        <v>1207</v>
      </c>
      <c r="O22" s="104">
        <v>455.22709999999995</v>
      </c>
      <c r="P22" s="102">
        <v>151570.68799999999</v>
      </c>
    </row>
    <row r="23" spans="1:16" ht="15">
      <c r="A23" s="114" t="s">
        <v>35</v>
      </c>
      <c r="B23" s="256">
        <v>677818.8</v>
      </c>
      <c r="C23" s="4">
        <f t="shared" si="0"/>
        <v>234580.07145367225</v>
      </c>
      <c r="D23" s="5">
        <f t="shared" si="1"/>
        <v>3574629.2608644725</v>
      </c>
      <c r="E23" s="164">
        <v>0.57999999999999996</v>
      </c>
      <c r="F23" s="6">
        <f t="shared" si="2"/>
        <v>1252226.2964903091</v>
      </c>
      <c r="G23" s="191">
        <f t="shared" si="3"/>
        <v>14949.562844090429</v>
      </c>
      <c r="H23" s="43">
        <v>850.5</v>
      </c>
      <c r="I23" s="38">
        <v>853.7</v>
      </c>
      <c r="J23" s="128">
        <v>578649.1</v>
      </c>
      <c r="K23" s="74">
        <v>200261.00700000001</v>
      </c>
      <c r="L23" s="168">
        <v>3051661</v>
      </c>
      <c r="M23" s="87">
        <v>2390.5</v>
      </c>
      <c r="N23" s="93">
        <v>1909</v>
      </c>
      <c r="O23" s="102">
        <v>12762.441800000001</v>
      </c>
      <c r="P23" s="102">
        <v>544425.15120000008</v>
      </c>
    </row>
    <row r="24" spans="1:16" ht="15">
      <c r="A24" s="114" t="s">
        <v>36</v>
      </c>
      <c r="B24" s="256">
        <v>609484</v>
      </c>
      <c r="C24" s="4">
        <f t="shared" si="0"/>
        <v>144826.12360030771</v>
      </c>
      <c r="D24" s="5">
        <f t="shared" si="1"/>
        <v>1673080.6051799299</v>
      </c>
      <c r="E24" s="164">
        <v>0.43</v>
      </c>
      <c r="F24" s="6">
        <f t="shared" si="2"/>
        <v>1441224.8628884826</v>
      </c>
      <c r="G24" s="191">
        <f t="shared" si="3"/>
        <v>1719.7295495341484</v>
      </c>
      <c r="H24" s="43">
        <v>1165.7</v>
      </c>
      <c r="I24" s="38">
        <v>1169.9000000000001</v>
      </c>
      <c r="J24" s="128">
        <v>713043.9</v>
      </c>
      <c r="K24" s="74">
        <v>169432.08199999999</v>
      </c>
      <c r="L24" s="168">
        <v>1957337</v>
      </c>
      <c r="M24" s="87">
        <v>1576.7</v>
      </c>
      <c r="N24" s="93">
        <v>1094</v>
      </c>
      <c r="O24" s="102">
        <v>2011.9116000000001</v>
      </c>
      <c r="P24" s="102">
        <v>411116.77250000002</v>
      </c>
    </row>
    <row r="25" spans="1:16" ht="15">
      <c r="A25" s="220" t="s">
        <v>124</v>
      </c>
      <c r="B25" s="256">
        <v>5964557</v>
      </c>
      <c r="C25" s="4">
        <f t="shared" si="0"/>
        <v>1952223.7357630979</v>
      </c>
      <c r="D25" s="5">
        <f t="shared" si="1"/>
        <v>17203439.635535307</v>
      </c>
      <c r="E25" s="164">
        <v>0.23</v>
      </c>
      <c r="F25" s="6">
        <f t="shared" si="2"/>
        <v>698305.08474576275</v>
      </c>
      <c r="G25" s="191">
        <f t="shared" si="3"/>
        <v>330.54669703872435</v>
      </c>
      <c r="H25" s="43">
        <v>43.9</v>
      </c>
      <c r="I25" s="38">
        <v>43.9</v>
      </c>
      <c r="J25" s="128">
        <v>261772.5</v>
      </c>
      <c r="K25" s="74">
        <v>85702.622000000003</v>
      </c>
      <c r="L25" s="168">
        <v>755231</v>
      </c>
      <c r="M25" s="87">
        <v>41.2</v>
      </c>
      <c r="N25" s="96">
        <v>59</v>
      </c>
      <c r="O25" s="102">
        <v>14.510999999999999</v>
      </c>
      <c r="P25" s="102">
        <v>185977.73930000002</v>
      </c>
    </row>
    <row r="26" spans="1:16" ht="15">
      <c r="A26" s="221" t="s">
        <v>126</v>
      </c>
      <c r="B26" s="256">
        <v>400764.6</v>
      </c>
      <c r="C26" s="4">
        <f t="shared" si="0"/>
        <v>74360.088809946712</v>
      </c>
      <c r="D26" s="5">
        <f t="shared" si="1"/>
        <v>1067589.6980461811</v>
      </c>
      <c r="E26" s="164">
        <v>0.44</v>
      </c>
      <c r="F26" s="6">
        <f t="shared" si="2"/>
        <v>1483574.8792270531</v>
      </c>
      <c r="G26" s="191">
        <f t="shared" si="3"/>
        <v>1773.890408525755</v>
      </c>
      <c r="H26" s="43">
        <v>1121.8</v>
      </c>
      <c r="I26" s="38">
        <v>1126</v>
      </c>
      <c r="J26" s="128">
        <v>451271.4</v>
      </c>
      <c r="K26" s="74">
        <v>83729.460000000006</v>
      </c>
      <c r="L26" s="168">
        <v>1202106</v>
      </c>
      <c r="M26" s="87">
        <v>1535.5</v>
      </c>
      <c r="N26" s="96">
        <v>1035</v>
      </c>
      <c r="O26" s="102">
        <v>1997.4006000000002</v>
      </c>
      <c r="P26" s="105">
        <v>225139.03319999998</v>
      </c>
    </row>
    <row r="27" spans="1:16" ht="15">
      <c r="A27" s="114" t="s">
        <v>37</v>
      </c>
      <c r="B27" s="256">
        <v>430041.5</v>
      </c>
      <c r="C27" s="4">
        <f t="shared" si="0"/>
        <v>96268.672626075218</v>
      </c>
      <c r="D27" s="5">
        <f t="shared" si="1"/>
        <v>1306581.2109967954</v>
      </c>
      <c r="E27" s="164">
        <v>0.59</v>
      </c>
      <c r="F27" s="6">
        <f t="shared" si="2"/>
        <v>809233.79174852651</v>
      </c>
      <c r="G27" s="191">
        <f t="shared" si="3"/>
        <v>20165.29785798617</v>
      </c>
      <c r="H27" s="43">
        <v>1183.9000000000001</v>
      </c>
      <c r="I27" s="38">
        <v>1185.8</v>
      </c>
      <c r="J27" s="128">
        <v>509931.7</v>
      </c>
      <c r="K27" s="74">
        <v>114155.39200000001</v>
      </c>
      <c r="L27" s="168">
        <v>1549344</v>
      </c>
      <c r="M27" s="87">
        <v>411.9</v>
      </c>
      <c r="N27" s="93">
        <v>509</v>
      </c>
      <c r="O27" s="102">
        <v>23912.010200000001</v>
      </c>
      <c r="P27" s="102">
        <v>557103.59720000008</v>
      </c>
    </row>
    <row r="28" spans="1:16" ht="15">
      <c r="A28" s="118" t="s">
        <v>38</v>
      </c>
      <c r="B28" s="256">
        <v>425021.5</v>
      </c>
      <c r="C28" s="4">
        <f t="shared" si="0"/>
        <v>91167.101803729747</v>
      </c>
      <c r="D28" s="5">
        <f t="shared" si="1"/>
        <v>770504.43289513909</v>
      </c>
      <c r="E28" s="164">
        <v>0.53</v>
      </c>
      <c r="F28" s="6">
        <f t="shared" si="2"/>
        <v>628828.39086047641</v>
      </c>
      <c r="G28" s="191">
        <f t="shared" si="3"/>
        <v>1013.6065423417915</v>
      </c>
      <c r="H28" s="43">
        <v>986.3</v>
      </c>
      <c r="I28" s="38">
        <v>981.3</v>
      </c>
      <c r="J28" s="128">
        <v>417094.9</v>
      </c>
      <c r="K28" s="74">
        <v>89462.277000000002</v>
      </c>
      <c r="L28" s="168">
        <v>756096</v>
      </c>
      <c r="M28" s="87">
        <v>1293.5</v>
      </c>
      <c r="N28" s="93">
        <v>2057</v>
      </c>
      <c r="O28" s="102">
        <v>994.65210000000002</v>
      </c>
      <c r="P28" s="102">
        <v>425711.98879999999</v>
      </c>
    </row>
    <row r="29" spans="1:16" ht="15">
      <c r="A29" s="114" t="s">
        <v>39</v>
      </c>
      <c r="B29" s="256">
        <v>534152.5</v>
      </c>
      <c r="C29" s="4">
        <f t="shared" si="0"/>
        <v>147985.2150778537</v>
      </c>
      <c r="D29" s="5">
        <f t="shared" si="1"/>
        <v>1637664.9490310294</v>
      </c>
      <c r="E29" s="164">
        <v>0.49</v>
      </c>
      <c r="F29" s="6">
        <f t="shared" si="2"/>
        <v>874196.21912515524</v>
      </c>
      <c r="G29" s="191">
        <f t="shared" si="3"/>
        <v>11518.592136215973</v>
      </c>
      <c r="H29" s="43">
        <v>1791.9</v>
      </c>
      <c r="I29" s="38">
        <v>1785.4</v>
      </c>
      <c r="J29" s="128">
        <v>953668.3</v>
      </c>
      <c r="K29" s="74">
        <v>264212.80300000001</v>
      </c>
      <c r="L29" s="168">
        <v>2923887</v>
      </c>
      <c r="M29" s="87">
        <v>6335.3</v>
      </c>
      <c r="N29" s="93">
        <v>7247</v>
      </c>
      <c r="O29" s="102">
        <v>20565.294399999999</v>
      </c>
      <c r="P29" s="102">
        <v>905767.00579999993</v>
      </c>
    </row>
    <row r="30" spans="1:16" ht="15">
      <c r="A30" s="114" t="s">
        <v>40</v>
      </c>
      <c r="B30" s="256">
        <v>614565.5</v>
      </c>
      <c r="C30" s="4">
        <f t="shared" si="0"/>
        <v>112507.71680484274</v>
      </c>
      <c r="D30" s="5">
        <f t="shared" si="1"/>
        <v>2488902.4871693645</v>
      </c>
      <c r="E30" s="164">
        <v>0.38</v>
      </c>
      <c r="F30" s="6">
        <f t="shared" si="2"/>
        <v>1061633.5540838852</v>
      </c>
      <c r="G30" s="191">
        <f t="shared" si="3"/>
        <v>5218.9581523884717</v>
      </c>
      <c r="H30" s="43">
        <v>757.6</v>
      </c>
      <c r="I30" s="38">
        <v>759.9</v>
      </c>
      <c r="J30" s="128">
        <v>467006.5</v>
      </c>
      <c r="K30" s="74">
        <v>85494.614000000001</v>
      </c>
      <c r="L30" s="168">
        <v>1891317</v>
      </c>
      <c r="M30" s="87">
        <v>2404.6</v>
      </c>
      <c r="N30" s="93">
        <v>2265</v>
      </c>
      <c r="O30" s="102">
        <v>3965.8862999999997</v>
      </c>
      <c r="P30" s="102">
        <v>271293.5209</v>
      </c>
    </row>
    <row r="31" spans="1:16" ht="15">
      <c r="A31" s="118" t="s">
        <v>41</v>
      </c>
      <c r="B31" s="256">
        <v>412072.9</v>
      </c>
      <c r="C31" s="4">
        <f t="shared" si="0"/>
        <v>128223.56619443088</v>
      </c>
      <c r="D31" s="5">
        <f t="shared" si="1"/>
        <v>990926.55919231393</v>
      </c>
      <c r="E31" s="164">
        <v>0.8</v>
      </c>
      <c r="F31" s="6">
        <f t="shared" si="2"/>
        <v>1057865.1685393259</v>
      </c>
      <c r="G31" s="191">
        <f t="shared" si="3"/>
        <v>9252.3243771372763</v>
      </c>
      <c r="H31" s="43">
        <v>612.5</v>
      </c>
      <c r="I31" s="38">
        <v>614.1</v>
      </c>
      <c r="J31" s="128">
        <v>253056.8</v>
      </c>
      <c r="K31" s="74">
        <v>78742.092000000004</v>
      </c>
      <c r="L31" s="168">
        <v>608528</v>
      </c>
      <c r="M31" s="87">
        <v>1694.7</v>
      </c>
      <c r="N31" s="93">
        <v>1602</v>
      </c>
      <c r="O31" s="102">
        <v>5681.8524000000007</v>
      </c>
      <c r="P31" s="102">
        <v>188510.9</v>
      </c>
    </row>
    <row r="32" spans="1:16" ht="15">
      <c r="A32" s="118" t="s">
        <v>42</v>
      </c>
      <c r="B32" s="256">
        <v>247111.3</v>
      </c>
      <c r="C32" s="4">
        <f t="shared" si="0"/>
        <v>42327.771224584823</v>
      </c>
      <c r="D32" s="5">
        <f t="shared" si="1"/>
        <v>574221.63588390499</v>
      </c>
      <c r="E32" s="164">
        <v>0.59</v>
      </c>
      <c r="F32" s="6">
        <f t="shared" si="2"/>
        <v>1548561.1510791366</v>
      </c>
      <c r="G32" s="191">
        <f t="shared" si="3"/>
        <v>1760.9371410833462</v>
      </c>
      <c r="H32" s="43">
        <v>642.20000000000005</v>
      </c>
      <c r="I32" s="38">
        <v>644.29999999999995</v>
      </c>
      <c r="J32" s="128">
        <v>159206.1</v>
      </c>
      <c r="K32" s="74">
        <v>27271.782999999999</v>
      </c>
      <c r="L32" s="168">
        <v>369971</v>
      </c>
      <c r="M32" s="87">
        <v>430.5</v>
      </c>
      <c r="N32" s="93">
        <v>278</v>
      </c>
      <c r="O32" s="102">
        <v>1134.5717999999999</v>
      </c>
      <c r="P32" s="102">
        <v>95388.590299999996</v>
      </c>
    </row>
    <row r="33" spans="1:16" ht="15">
      <c r="A33" s="110" t="s">
        <v>43</v>
      </c>
      <c r="B33" s="258">
        <v>780400.7</v>
      </c>
      <c r="C33" s="4">
        <f t="shared" si="0"/>
        <v>129176.60937262067</v>
      </c>
      <c r="D33" s="5">
        <f t="shared" si="1"/>
        <v>1246005.4058169636</v>
      </c>
      <c r="E33" s="164">
        <v>3.84</v>
      </c>
      <c r="F33" s="6">
        <f t="shared" si="2"/>
        <v>1487599.7400909681</v>
      </c>
      <c r="G33" s="191">
        <f t="shared" si="3"/>
        <v>50577.287174508907</v>
      </c>
      <c r="H33" s="43">
        <v>5281.6</v>
      </c>
      <c r="I33" s="38">
        <v>5253.6</v>
      </c>
      <c r="J33" s="130">
        <v>4099939.7</v>
      </c>
      <c r="K33" s="74">
        <v>678642.23499999999</v>
      </c>
      <c r="L33" s="168">
        <v>6546014</v>
      </c>
      <c r="M33" s="87">
        <v>114470.8</v>
      </c>
      <c r="N33" s="93">
        <v>76950</v>
      </c>
      <c r="O33" s="102">
        <v>265712.83590000001</v>
      </c>
      <c r="P33" s="102">
        <v>3061585.6585999997</v>
      </c>
    </row>
    <row r="34" spans="1:16" ht="15.75">
      <c r="A34" s="17" t="s">
        <v>127</v>
      </c>
      <c r="B34" s="254">
        <v>332286.2</v>
      </c>
      <c r="C34" s="4">
        <f t="shared" si="0"/>
        <v>70302.367759876084</v>
      </c>
      <c r="D34" s="5">
        <f t="shared" si="1"/>
        <v>866035.66245075676</v>
      </c>
      <c r="E34" s="56">
        <v>1.17</v>
      </c>
      <c r="F34" s="6">
        <f t="shared" si="2"/>
        <v>920959.62300524791</v>
      </c>
      <c r="G34" s="191">
        <f t="shared" si="3"/>
        <v>15048.500042687612</v>
      </c>
      <c r="H34" s="42">
        <v>16428.5</v>
      </c>
      <c r="I34" s="39">
        <v>16398.2</v>
      </c>
      <c r="J34" s="45">
        <v>5448896.2000000002</v>
      </c>
      <c r="K34" s="73">
        <v>1152832.287</v>
      </c>
      <c r="L34" s="167">
        <v>14201426</v>
      </c>
      <c r="M34" s="86">
        <v>25797</v>
      </c>
      <c r="N34" s="161">
        <v>28011</v>
      </c>
      <c r="O34" s="106">
        <v>246768.31340000001</v>
      </c>
      <c r="P34" s="106">
        <v>2950645.3774000001</v>
      </c>
    </row>
    <row r="35" spans="1:16" ht="15">
      <c r="A35" s="118" t="s">
        <v>44</v>
      </c>
      <c r="B35" s="259">
        <v>223469.4</v>
      </c>
      <c r="C35" s="4">
        <f t="shared" si="0"/>
        <v>42293.664898320072</v>
      </c>
      <c r="D35" s="5">
        <f t="shared" si="1"/>
        <v>405355.87975243147</v>
      </c>
      <c r="E35" s="164">
        <v>0.2</v>
      </c>
      <c r="F35" s="6">
        <f t="shared" si="2"/>
        <v>798581.5602836879</v>
      </c>
      <c r="G35" s="191">
        <f t="shared" si="3"/>
        <v>10117.535145888596</v>
      </c>
      <c r="H35" s="43">
        <v>453.4</v>
      </c>
      <c r="I35" s="38">
        <v>452.4</v>
      </c>
      <c r="J35" s="131">
        <v>101102.7</v>
      </c>
      <c r="K35" s="74">
        <v>19133.653999999999</v>
      </c>
      <c r="L35" s="168">
        <v>183383</v>
      </c>
      <c r="M35" s="87">
        <v>225.2</v>
      </c>
      <c r="N35" s="93">
        <v>282</v>
      </c>
      <c r="O35" s="102">
        <v>4577.1729000000005</v>
      </c>
      <c r="P35" s="102">
        <v>45257.470999999998</v>
      </c>
    </row>
    <row r="36" spans="1:16" ht="15">
      <c r="A36" s="118" t="s">
        <v>45</v>
      </c>
      <c r="B36" s="256">
        <v>249989.8</v>
      </c>
      <c r="C36" s="4">
        <f t="shared" si="0"/>
        <v>32838.235716852316</v>
      </c>
      <c r="D36" s="5">
        <f t="shared" si="1"/>
        <v>703762.12720086239</v>
      </c>
      <c r="E36" s="164">
        <v>0.47</v>
      </c>
      <c r="F36" s="6">
        <f t="shared" si="2"/>
        <v>389130.4347826087</v>
      </c>
      <c r="G36" s="191">
        <f t="shared" si="3"/>
        <v>149.76931369026232</v>
      </c>
      <c r="H36" s="43">
        <v>277.8</v>
      </c>
      <c r="I36" s="38">
        <v>278.3</v>
      </c>
      <c r="J36" s="128">
        <v>69564.2</v>
      </c>
      <c r="K36" s="74">
        <v>9138.8809999999994</v>
      </c>
      <c r="L36" s="168">
        <v>195857</v>
      </c>
      <c r="M36" s="87">
        <v>71.599999999999994</v>
      </c>
      <c r="N36" s="93">
        <v>184</v>
      </c>
      <c r="O36" s="102">
        <v>41.680800000000005</v>
      </c>
      <c r="P36" s="102">
        <v>8229.5774000000001</v>
      </c>
    </row>
    <row r="37" spans="1:16" ht="15">
      <c r="A37" s="118" t="s">
        <v>46</v>
      </c>
      <c r="B37" s="256">
        <v>189916.6</v>
      </c>
      <c r="C37" s="4">
        <f t="shared" si="0"/>
        <v>39168.033619606198</v>
      </c>
      <c r="D37" s="5">
        <f t="shared" si="1"/>
        <v>1076268.3284457477</v>
      </c>
      <c r="E37" s="164">
        <v>0.3</v>
      </c>
      <c r="F37" s="6">
        <f t="shared" si="2"/>
        <v>673139.31297709921</v>
      </c>
      <c r="G37" s="191">
        <f t="shared" si="3"/>
        <v>571.79461667364899</v>
      </c>
      <c r="H37" s="43">
        <v>1912.2</v>
      </c>
      <c r="I37" s="38">
        <v>1909.6</v>
      </c>
      <c r="J37" s="128">
        <v>362671.7</v>
      </c>
      <c r="K37" s="74">
        <v>74795.277000000002</v>
      </c>
      <c r="L37" s="168">
        <v>2055242</v>
      </c>
      <c r="M37" s="87">
        <v>1410.9</v>
      </c>
      <c r="N37" s="162">
        <v>2096</v>
      </c>
      <c r="O37" s="102">
        <v>1091.8989999999999</v>
      </c>
      <c r="P37" s="102">
        <v>97073.9519</v>
      </c>
    </row>
    <row r="38" spans="1:16" ht="15">
      <c r="A38" s="118" t="s">
        <v>47</v>
      </c>
      <c r="B38" s="256">
        <v>407239.7</v>
      </c>
      <c r="C38" s="4">
        <f t="shared" si="0"/>
        <v>78503.056978926092</v>
      </c>
      <c r="D38" s="5">
        <f t="shared" si="1"/>
        <v>989022.44515011553</v>
      </c>
      <c r="E38" s="164">
        <v>1.27</v>
      </c>
      <c r="F38" s="6">
        <f t="shared" si="2"/>
        <v>778823.68560807221</v>
      </c>
      <c r="G38" s="191">
        <f t="shared" si="3"/>
        <v>12946.117367927254</v>
      </c>
      <c r="H38" s="43">
        <v>5570.9</v>
      </c>
      <c r="I38" s="38">
        <v>5542.4</v>
      </c>
      <c r="J38" s="128">
        <v>2257074.5</v>
      </c>
      <c r="K38" s="74">
        <v>435095.34299999999</v>
      </c>
      <c r="L38" s="168">
        <v>5481558</v>
      </c>
      <c r="M38" s="87">
        <v>5866.1</v>
      </c>
      <c r="N38" s="93">
        <v>7532</v>
      </c>
      <c r="O38" s="102">
        <v>71752.560900000011</v>
      </c>
      <c r="P38" s="102">
        <v>930931.17790000001</v>
      </c>
    </row>
    <row r="39" spans="1:16" ht="15">
      <c r="A39" s="118" t="s">
        <v>48</v>
      </c>
      <c r="B39" s="256">
        <v>361704.8</v>
      </c>
      <c r="C39" s="4">
        <f t="shared" si="0"/>
        <v>115833.21586335526</v>
      </c>
      <c r="D39" s="5">
        <f t="shared" si="1"/>
        <v>1332315.6964759007</v>
      </c>
      <c r="E39" s="164">
        <v>0.89</v>
      </c>
      <c r="F39" s="6">
        <f t="shared" si="2"/>
        <v>662572.25433526014</v>
      </c>
      <c r="G39" s="191">
        <f t="shared" si="3"/>
        <v>12937.985177186611</v>
      </c>
      <c r="H39" s="43">
        <v>1018.9</v>
      </c>
      <c r="I39" s="38">
        <v>1018.7</v>
      </c>
      <c r="J39" s="128">
        <v>368485.4</v>
      </c>
      <c r="K39" s="74">
        <v>117999.29700000001</v>
      </c>
      <c r="L39" s="168">
        <v>1357230</v>
      </c>
      <c r="M39" s="87">
        <v>458.5</v>
      </c>
      <c r="N39" s="93">
        <v>692</v>
      </c>
      <c r="O39" s="102">
        <v>13179.925499999999</v>
      </c>
      <c r="P39" s="102">
        <v>225871.73140000002</v>
      </c>
    </row>
    <row r="40" spans="1:16" ht="15">
      <c r="A40" s="118" t="s">
        <v>49</v>
      </c>
      <c r="B40" s="256">
        <v>324961.09999999998</v>
      </c>
      <c r="C40" s="4">
        <f t="shared" si="0"/>
        <v>72282.981579154526</v>
      </c>
      <c r="D40" s="5">
        <f t="shared" si="1"/>
        <v>814597.33921120991</v>
      </c>
      <c r="E40" s="164">
        <v>0.92</v>
      </c>
      <c r="F40" s="6">
        <f t="shared" si="2"/>
        <v>856383.5072031793</v>
      </c>
      <c r="G40" s="191">
        <f t="shared" si="3"/>
        <v>8400.0842320711636</v>
      </c>
      <c r="H40" s="43">
        <v>2535.1999999999998</v>
      </c>
      <c r="I40" s="38">
        <v>2540.6</v>
      </c>
      <c r="J40" s="128">
        <v>825586.5</v>
      </c>
      <c r="K40" s="74">
        <v>183642.14300000001</v>
      </c>
      <c r="L40" s="168">
        <v>2069566</v>
      </c>
      <c r="M40" s="87">
        <v>3447.8</v>
      </c>
      <c r="N40" s="93">
        <v>4026</v>
      </c>
      <c r="O40" s="102">
        <v>21341.254000000001</v>
      </c>
      <c r="P40" s="102">
        <v>714210.91560000007</v>
      </c>
    </row>
    <row r="41" spans="1:16" ht="15">
      <c r="A41" s="118" t="s">
        <v>50</v>
      </c>
      <c r="B41" s="256">
        <v>324802.09999999998</v>
      </c>
      <c r="C41" s="4">
        <f t="shared" si="0"/>
        <v>69556.341734180503</v>
      </c>
      <c r="D41" s="5">
        <f t="shared" si="1"/>
        <v>610289.34501736076</v>
      </c>
      <c r="E41" s="164">
        <v>1.68</v>
      </c>
      <c r="F41" s="6">
        <f t="shared" si="2"/>
        <v>1129053.0490827963</v>
      </c>
      <c r="G41" s="191">
        <f t="shared" si="3"/>
        <v>31601.817535489055</v>
      </c>
      <c r="H41" s="43">
        <v>4231.3</v>
      </c>
      <c r="I41" s="38">
        <v>4233.7</v>
      </c>
      <c r="J41" s="128">
        <v>1375107.4</v>
      </c>
      <c r="K41" s="74">
        <v>294480.68400000001</v>
      </c>
      <c r="L41" s="168">
        <v>2583782</v>
      </c>
      <c r="M41" s="87">
        <v>13663.8</v>
      </c>
      <c r="N41" s="93">
        <v>12102</v>
      </c>
      <c r="O41" s="102">
        <v>133792.61490000002</v>
      </c>
      <c r="P41" s="102">
        <v>921350.81170000008</v>
      </c>
    </row>
    <row r="42" spans="1:16" ht="15">
      <c r="A42" s="118" t="s">
        <v>51</v>
      </c>
      <c r="B42" s="256">
        <v>211366</v>
      </c>
      <c r="C42" s="4">
        <f t="shared" si="0"/>
        <v>43898.243786982246</v>
      </c>
      <c r="D42" s="5">
        <f t="shared" si="1"/>
        <v>650433.13609467458</v>
      </c>
      <c r="E42" s="164">
        <v>2.17</v>
      </c>
      <c r="F42" s="6">
        <f t="shared" si="2"/>
        <v>595350.9571558797</v>
      </c>
      <c r="G42" s="191">
        <f t="shared" si="3"/>
        <v>2346.0482840236687</v>
      </c>
      <c r="H42" s="43">
        <v>428.8</v>
      </c>
      <c r="I42" s="38">
        <v>422.5</v>
      </c>
      <c r="J42" s="128">
        <v>89303.8</v>
      </c>
      <c r="K42" s="74">
        <v>18547.008000000002</v>
      </c>
      <c r="L42" s="168">
        <v>274808</v>
      </c>
      <c r="M42" s="87">
        <v>653.1</v>
      </c>
      <c r="N42" s="93">
        <v>1097</v>
      </c>
      <c r="O42" s="102">
        <v>991.20540000000005</v>
      </c>
      <c r="P42" s="102">
        <v>7719.7404999999999</v>
      </c>
    </row>
    <row r="43" spans="1:16" ht="15.75">
      <c r="A43" s="13" t="s">
        <v>128</v>
      </c>
      <c r="B43" s="260">
        <v>202142.5</v>
      </c>
      <c r="C43" s="4">
        <f t="shared" si="0"/>
        <v>49862.23814751357</v>
      </c>
      <c r="D43" s="5">
        <f t="shared" si="1"/>
        <v>463308.33393181424</v>
      </c>
      <c r="E43" s="56">
        <v>0.56999999999999995</v>
      </c>
      <c r="F43" s="6">
        <f t="shared" si="2"/>
        <v>574435.00979751791</v>
      </c>
      <c r="G43" s="191">
        <f t="shared" si="3"/>
        <v>3801.099426484318</v>
      </c>
      <c r="H43" s="42">
        <v>9775.7999999999993</v>
      </c>
      <c r="I43" s="39">
        <v>9746.9</v>
      </c>
      <c r="J43" s="51">
        <v>1970260.4</v>
      </c>
      <c r="K43" s="73">
        <v>486002.24900000001</v>
      </c>
      <c r="L43" s="167">
        <v>4515820</v>
      </c>
      <c r="M43" s="86">
        <v>4397.3</v>
      </c>
      <c r="N43" s="161">
        <v>7655</v>
      </c>
      <c r="O43" s="106">
        <v>37048.936000000002</v>
      </c>
      <c r="P43" s="106">
        <v>579150.78620000009</v>
      </c>
    </row>
    <row r="44" spans="1:16" ht="15">
      <c r="A44" s="118" t="s">
        <v>52</v>
      </c>
      <c r="B44" s="256">
        <v>203906.4</v>
      </c>
      <c r="C44" s="4">
        <f t="shared" si="0"/>
        <v>65886.054873217116</v>
      </c>
      <c r="D44" s="5">
        <f t="shared" si="1"/>
        <v>518542.32699418912</v>
      </c>
      <c r="E44" s="164">
        <v>0.63</v>
      </c>
      <c r="F44" s="6">
        <f t="shared" si="2"/>
        <v>465548.32248372561</v>
      </c>
      <c r="G44" s="191">
        <f t="shared" si="3"/>
        <v>66.847893555203385</v>
      </c>
      <c r="H44" s="43">
        <v>3041.9</v>
      </c>
      <c r="I44" s="38">
        <v>3028.8</v>
      </c>
      <c r="J44" s="128">
        <v>617587.6</v>
      </c>
      <c r="K44" s="74">
        <v>199555.68299999999</v>
      </c>
      <c r="L44" s="168">
        <v>1570561</v>
      </c>
      <c r="M44" s="87">
        <v>929.7</v>
      </c>
      <c r="N44" s="93">
        <v>1997</v>
      </c>
      <c r="O44" s="104">
        <v>202.46889999999999</v>
      </c>
      <c r="P44" s="102">
        <v>49426.690399999999</v>
      </c>
    </row>
    <row r="45" spans="1:16" ht="15">
      <c r="A45" s="118" t="s">
        <v>53</v>
      </c>
      <c r="B45" s="256">
        <v>121985.9</v>
      </c>
      <c r="C45" s="4">
        <f t="shared" si="0"/>
        <v>43289.561477129668</v>
      </c>
      <c r="D45" s="5">
        <f t="shared" si="1"/>
        <v>213720.10071338649</v>
      </c>
      <c r="E45" s="8">
        <v>7.0000000000000007E-2</v>
      </c>
      <c r="F45" s="6">
        <f t="shared" si="2"/>
        <v>211042.94478527608</v>
      </c>
      <c r="G45" s="191">
        <f t="shared" si="3"/>
        <v>47.228283676038608</v>
      </c>
      <c r="H45" s="43">
        <v>480.5</v>
      </c>
      <c r="I45" s="38">
        <v>476.6</v>
      </c>
      <c r="J45" s="128">
        <v>58141.5</v>
      </c>
      <c r="K45" s="74">
        <v>20631.805</v>
      </c>
      <c r="L45" s="168">
        <v>101859</v>
      </c>
      <c r="M45" s="87">
        <v>68.8</v>
      </c>
      <c r="N45" s="93">
        <v>326</v>
      </c>
      <c r="O45" s="104">
        <v>22.509</v>
      </c>
      <c r="P45" s="102">
        <v>2573.8128999999999</v>
      </c>
    </row>
    <row r="46" spans="1:16" ht="15">
      <c r="A46" s="118" t="s">
        <v>54</v>
      </c>
      <c r="B46" s="256">
        <v>177182</v>
      </c>
      <c r="C46" s="4">
        <f t="shared" si="0"/>
        <v>41968.239518183924</v>
      </c>
      <c r="D46" s="5">
        <f t="shared" si="1"/>
        <v>293545.28607829509</v>
      </c>
      <c r="E46" s="164">
        <v>0.57999999999999996</v>
      </c>
      <c r="F46" s="6">
        <f t="shared" si="2"/>
        <v>447593.58288770053</v>
      </c>
      <c r="G46" s="191">
        <f t="shared" si="3"/>
        <v>488.48274264535559</v>
      </c>
      <c r="H46" s="43">
        <v>864.4</v>
      </c>
      <c r="I46" s="38">
        <v>863.4</v>
      </c>
      <c r="J46" s="128">
        <v>152970.79999999999</v>
      </c>
      <c r="K46" s="74">
        <v>36235.377999999997</v>
      </c>
      <c r="L46" s="168">
        <v>253447</v>
      </c>
      <c r="M46" s="87">
        <v>502.2</v>
      </c>
      <c r="N46" s="93">
        <v>1122</v>
      </c>
      <c r="O46" s="104">
        <v>421.75599999999997</v>
      </c>
      <c r="P46" s="102">
        <v>33530.864600000001</v>
      </c>
    </row>
    <row r="47" spans="1:16" ht="15">
      <c r="A47" s="118" t="s">
        <v>55</v>
      </c>
      <c r="B47" s="256">
        <v>168098.1</v>
      </c>
      <c r="C47" s="4">
        <f t="shared" si="0"/>
        <v>44005.146649539711</v>
      </c>
      <c r="D47" s="5">
        <f t="shared" si="1"/>
        <v>425313.63733675872</v>
      </c>
      <c r="E47" s="164">
        <v>0.26</v>
      </c>
      <c r="F47" s="6">
        <f t="shared" si="2"/>
        <v>847160.06884681585</v>
      </c>
      <c r="G47" s="191">
        <f t="shared" si="3"/>
        <v>134.55576964247484</v>
      </c>
      <c r="H47" s="43">
        <v>466.4</v>
      </c>
      <c r="I47" s="38">
        <v>467.1</v>
      </c>
      <c r="J47" s="128">
        <v>78521.100000000006</v>
      </c>
      <c r="K47" s="74">
        <v>20554.804</v>
      </c>
      <c r="L47" s="168">
        <v>198664</v>
      </c>
      <c r="M47" s="87">
        <v>492.2</v>
      </c>
      <c r="N47" s="93">
        <v>581</v>
      </c>
      <c r="O47" s="104">
        <v>62.850999999999999</v>
      </c>
      <c r="P47" s="102">
        <v>44228.734799999998</v>
      </c>
    </row>
    <row r="48" spans="1:16" ht="15">
      <c r="A48" s="222" t="s">
        <v>56</v>
      </c>
      <c r="B48" s="256">
        <v>211526.9</v>
      </c>
      <c r="C48" s="4">
        <f t="shared" si="0"/>
        <v>36294.402274342574</v>
      </c>
      <c r="D48" s="5">
        <f t="shared" si="1"/>
        <v>352366.73773987207</v>
      </c>
      <c r="E48" s="164">
        <v>1.37</v>
      </c>
      <c r="F48" s="6">
        <f t="shared" si="2"/>
        <v>606372.54901960783</v>
      </c>
      <c r="G48" s="191">
        <f t="shared" si="3"/>
        <v>82.198436389481159</v>
      </c>
      <c r="H48" s="43">
        <v>703.3</v>
      </c>
      <c r="I48" s="38">
        <v>703.5</v>
      </c>
      <c r="J48" s="128">
        <v>148810.1</v>
      </c>
      <c r="K48" s="74">
        <v>25533.112000000001</v>
      </c>
      <c r="L48" s="168">
        <v>247890</v>
      </c>
      <c r="M48" s="87">
        <v>371.1</v>
      </c>
      <c r="N48" s="96">
        <v>612</v>
      </c>
      <c r="O48" s="104">
        <v>57.826599999999999</v>
      </c>
      <c r="P48" s="102">
        <v>25186.677199999998</v>
      </c>
    </row>
    <row r="49" spans="1:16" ht="15">
      <c r="A49" s="118" t="s">
        <v>57</v>
      </c>
      <c r="B49" s="256">
        <v>143561.5</v>
      </c>
      <c r="C49" s="4">
        <f t="shared" si="0"/>
        <v>43106.210039159843</v>
      </c>
      <c r="D49" s="5">
        <f t="shared" si="1"/>
        <v>333345.67461730156</v>
      </c>
      <c r="E49" s="164">
        <v>0.23</v>
      </c>
      <c r="F49" s="6">
        <f t="shared" si="2"/>
        <v>454791.66666666669</v>
      </c>
      <c r="G49" s="191">
        <f t="shared" si="3"/>
        <v>28.087006051975791</v>
      </c>
      <c r="H49" s="43">
        <v>1414.9</v>
      </c>
      <c r="I49" s="38">
        <v>1404.5</v>
      </c>
      <c r="J49" s="128">
        <v>201634.80000000002</v>
      </c>
      <c r="K49" s="74">
        <v>60542.671999999999</v>
      </c>
      <c r="L49" s="168">
        <v>468184</v>
      </c>
      <c r="M49" s="87">
        <v>218.3</v>
      </c>
      <c r="N49" s="93">
        <v>480</v>
      </c>
      <c r="O49" s="104">
        <v>39.4482</v>
      </c>
      <c r="P49" s="102">
        <v>32978.785100000001</v>
      </c>
    </row>
    <row r="50" spans="1:16" ht="15">
      <c r="A50" s="118" t="s">
        <v>58</v>
      </c>
      <c r="B50" s="256">
        <v>254226.6</v>
      </c>
      <c r="C50" s="4">
        <f t="shared" si="0"/>
        <v>43863.287549054585</v>
      </c>
      <c r="D50" s="5">
        <f t="shared" si="1"/>
        <v>597650.73135925794</v>
      </c>
      <c r="E50" s="164">
        <v>0.62</v>
      </c>
      <c r="F50" s="6">
        <f t="shared" si="2"/>
        <v>715451.320457233</v>
      </c>
      <c r="G50" s="191">
        <f t="shared" si="3"/>
        <v>12929.745379950053</v>
      </c>
      <c r="H50" s="44">
        <v>2804.4</v>
      </c>
      <c r="I50" s="40">
        <v>2803</v>
      </c>
      <c r="J50" s="128">
        <v>712594.5</v>
      </c>
      <c r="K50" s="74">
        <v>122948.795</v>
      </c>
      <c r="L50" s="168">
        <v>1675215</v>
      </c>
      <c r="M50" s="87">
        <v>1815.1</v>
      </c>
      <c r="N50" s="93">
        <v>2537</v>
      </c>
      <c r="O50" s="104">
        <v>36242.076300000001</v>
      </c>
      <c r="P50" s="102">
        <v>391225.22119999997</v>
      </c>
    </row>
    <row r="51" spans="1:16" ht="15.75">
      <c r="A51" s="17" t="s">
        <v>129</v>
      </c>
      <c r="B51" s="260">
        <v>373572.3</v>
      </c>
      <c r="C51" s="4">
        <f t="shared" si="0"/>
        <v>82214.561272765903</v>
      </c>
      <c r="D51" s="5">
        <f t="shared" si="1"/>
        <v>854150.85432185361</v>
      </c>
      <c r="E51" s="56">
        <v>1.31</v>
      </c>
      <c r="F51" s="6">
        <f t="shared" si="2"/>
        <v>1416388.6332259548</v>
      </c>
      <c r="G51" s="191">
        <f t="shared" si="3"/>
        <v>47826.639303188997</v>
      </c>
      <c r="H51" s="42">
        <v>29636.5</v>
      </c>
      <c r="I51" s="39">
        <v>29655.1</v>
      </c>
      <c r="J51" s="51">
        <v>11078328.299999997</v>
      </c>
      <c r="K51" s="73">
        <v>2438081.0359999998</v>
      </c>
      <c r="L51" s="167">
        <v>25329929</v>
      </c>
      <c r="M51" s="86">
        <v>147735</v>
      </c>
      <c r="N51" s="161">
        <v>104304</v>
      </c>
      <c r="O51" s="106">
        <v>1418303.7712000001</v>
      </c>
      <c r="P51" s="106">
        <v>10054265.906399999</v>
      </c>
    </row>
    <row r="52" spans="1:16" ht="15">
      <c r="A52" s="114" t="s">
        <v>59</v>
      </c>
      <c r="B52" s="256">
        <v>349351.5</v>
      </c>
      <c r="C52" s="4">
        <f t="shared" si="0"/>
        <v>87271.87613664291</v>
      </c>
      <c r="D52" s="5">
        <f t="shared" si="1"/>
        <v>704887.19587122148</v>
      </c>
      <c r="E52" s="164">
        <v>1.7</v>
      </c>
      <c r="F52" s="6">
        <f t="shared" si="2"/>
        <v>1105694.3056943058</v>
      </c>
      <c r="G52" s="191">
        <f t="shared" si="3"/>
        <v>30047.601966085032</v>
      </c>
      <c r="H52" s="43">
        <v>4067</v>
      </c>
      <c r="I52" s="38">
        <v>4069</v>
      </c>
      <c r="J52" s="128">
        <v>1421517.6</v>
      </c>
      <c r="K52" s="74">
        <v>355109.26400000002</v>
      </c>
      <c r="L52" s="168">
        <v>2868186</v>
      </c>
      <c r="M52" s="87">
        <v>8854.4</v>
      </c>
      <c r="N52" s="93">
        <v>8008</v>
      </c>
      <c r="O52" s="102">
        <v>122263.6924</v>
      </c>
      <c r="P52" s="102">
        <v>1448071.2727000001</v>
      </c>
    </row>
    <row r="53" spans="1:16" ht="15">
      <c r="A53" s="118" t="s">
        <v>60</v>
      </c>
      <c r="B53" s="256">
        <v>249375</v>
      </c>
      <c r="C53" s="4">
        <f t="shared" si="0"/>
        <v>39786.203122719977</v>
      </c>
      <c r="D53" s="5">
        <f t="shared" si="1"/>
        <v>590328.32336203125</v>
      </c>
      <c r="E53" s="164">
        <v>1.53</v>
      </c>
      <c r="F53" s="6">
        <f t="shared" si="2"/>
        <v>596797.15302491107</v>
      </c>
      <c r="G53" s="191">
        <f t="shared" si="3"/>
        <v>16792.73237997957</v>
      </c>
      <c r="H53" s="43">
        <v>684.7</v>
      </c>
      <c r="I53" s="38">
        <v>685.3</v>
      </c>
      <c r="J53" s="128">
        <v>170890.5</v>
      </c>
      <c r="K53" s="74">
        <v>27265.485000000001</v>
      </c>
      <c r="L53" s="168">
        <v>404552</v>
      </c>
      <c r="M53" s="87">
        <v>167.7</v>
      </c>
      <c r="N53" s="93">
        <v>281</v>
      </c>
      <c r="O53" s="102">
        <v>11508.059499999999</v>
      </c>
      <c r="P53" s="102">
        <v>140634.49780000001</v>
      </c>
    </row>
    <row r="54" spans="1:16" ht="15">
      <c r="A54" s="114" t="s">
        <v>61</v>
      </c>
      <c r="B54" s="256">
        <v>276359.59999999998</v>
      </c>
      <c r="C54" s="4">
        <f t="shared" si="0"/>
        <v>65135.168316831681</v>
      </c>
      <c r="D54" s="5">
        <f t="shared" si="1"/>
        <v>742236.38613861392</v>
      </c>
      <c r="E54" s="164">
        <v>0.59</v>
      </c>
      <c r="F54" s="6">
        <f t="shared" si="2"/>
        <v>861704.42286947137</v>
      </c>
      <c r="G54" s="191">
        <f t="shared" si="3"/>
        <v>56824.195297029692</v>
      </c>
      <c r="H54" s="43">
        <v>808.5</v>
      </c>
      <c r="I54" s="38">
        <v>808</v>
      </c>
      <c r="J54" s="128">
        <v>223297.80000000002</v>
      </c>
      <c r="K54" s="74">
        <v>52629.216</v>
      </c>
      <c r="L54" s="168">
        <v>599727</v>
      </c>
      <c r="M54" s="87">
        <v>798.8</v>
      </c>
      <c r="N54" s="93">
        <v>927</v>
      </c>
      <c r="O54" s="102">
        <v>45913.949799999995</v>
      </c>
      <c r="P54" s="102">
        <v>169104.07080000002</v>
      </c>
    </row>
    <row r="55" spans="1:16" ht="15">
      <c r="A55" s="110" t="s">
        <v>62</v>
      </c>
      <c r="B55" s="256">
        <v>530860.1</v>
      </c>
      <c r="C55" s="4">
        <f t="shared" si="0"/>
        <v>164171.81171008511</v>
      </c>
      <c r="D55" s="5">
        <f t="shared" si="1"/>
        <v>1097826.1542429714</v>
      </c>
      <c r="E55" s="164">
        <v>1.86</v>
      </c>
      <c r="F55" s="6">
        <f t="shared" si="2"/>
        <v>1031192.0584133235</v>
      </c>
      <c r="G55" s="191">
        <f t="shared" si="3"/>
        <v>100889.46649471243</v>
      </c>
      <c r="H55" s="43">
        <v>3885.2</v>
      </c>
      <c r="I55" s="38">
        <v>3877</v>
      </c>
      <c r="J55" s="128">
        <v>2058139.9</v>
      </c>
      <c r="K55" s="74">
        <v>636494.11399999994</v>
      </c>
      <c r="L55" s="168">
        <v>4256272</v>
      </c>
      <c r="M55" s="88">
        <v>12569.2</v>
      </c>
      <c r="N55" s="93">
        <v>12189</v>
      </c>
      <c r="O55" s="102">
        <v>391148.46160000004</v>
      </c>
      <c r="P55" s="102">
        <v>1998715.2736</v>
      </c>
    </row>
    <row r="56" spans="1:16" ht="15">
      <c r="A56" s="114" t="s">
        <v>63</v>
      </c>
      <c r="B56" s="256">
        <v>375910.8</v>
      </c>
      <c r="C56" s="4">
        <f t="shared" si="0"/>
        <v>57434.868820039548</v>
      </c>
      <c r="D56" s="5">
        <f t="shared" si="1"/>
        <v>771004.61437046807</v>
      </c>
      <c r="E56" s="164">
        <v>0.99</v>
      </c>
      <c r="F56" s="6">
        <f t="shared" si="2"/>
        <v>612722.22222222225</v>
      </c>
      <c r="G56" s="191">
        <f t="shared" si="3"/>
        <v>56140.638365194463</v>
      </c>
      <c r="H56" s="43">
        <v>1516.8</v>
      </c>
      <c r="I56" s="38">
        <v>1517</v>
      </c>
      <c r="J56" s="128">
        <v>570254.80000000005</v>
      </c>
      <c r="K56" s="74">
        <v>87128.695999999996</v>
      </c>
      <c r="L56" s="168">
        <v>1169614</v>
      </c>
      <c r="M56" s="88">
        <v>1102.9000000000001</v>
      </c>
      <c r="N56" s="93">
        <v>1800</v>
      </c>
      <c r="O56" s="102">
        <v>85165.348400000003</v>
      </c>
      <c r="P56" s="102">
        <v>523492.68800000002</v>
      </c>
    </row>
    <row r="57" spans="1:16" ht="15">
      <c r="A57" s="118" t="s">
        <v>64</v>
      </c>
      <c r="B57" s="256">
        <v>230260.9</v>
      </c>
      <c r="C57" s="4">
        <f t="shared" si="0"/>
        <v>40559.716065361594</v>
      </c>
      <c r="D57" s="5">
        <f t="shared" si="1"/>
        <v>615368.87235075235</v>
      </c>
      <c r="E57" s="164">
        <v>0.95</v>
      </c>
      <c r="F57" s="6">
        <f t="shared" si="2"/>
        <v>1028043.0396772025</v>
      </c>
      <c r="G57" s="191">
        <f t="shared" si="3"/>
        <v>18709.179339912636</v>
      </c>
      <c r="H57" s="43">
        <v>1235.9000000000001</v>
      </c>
      <c r="I57" s="38">
        <v>1236.2</v>
      </c>
      <c r="J57" s="128">
        <v>284659.09999999998</v>
      </c>
      <c r="K57" s="74">
        <v>50139.921000000002</v>
      </c>
      <c r="L57" s="168">
        <v>760719</v>
      </c>
      <c r="M57" s="88">
        <v>1528.7</v>
      </c>
      <c r="N57" s="93">
        <v>1487</v>
      </c>
      <c r="O57" s="102">
        <v>23128.287499999999</v>
      </c>
      <c r="P57" s="102">
        <v>176408.3266</v>
      </c>
    </row>
    <row r="58" spans="1:16" ht="15">
      <c r="A58" s="114" t="s">
        <v>65</v>
      </c>
      <c r="B58" s="256">
        <v>435823.7</v>
      </c>
      <c r="C58" s="4">
        <f t="shared" si="0"/>
        <v>90908.70124938291</v>
      </c>
      <c r="D58" s="5">
        <f t="shared" si="1"/>
        <v>1216934.6447423385</v>
      </c>
      <c r="E58" s="164">
        <v>1.52</v>
      </c>
      <c r="F58" s="6">
        <f t="shared" si="2"/>
        <v>1359239.1304347827</v>
      </c>
      <c r="G58" s="191">
        <f t="shared" si="3"/>
        <v>73614.079937720715</v>
      </c>
      <c r="H58" s="43">
        <v>2632.1</v>
      </c>
      <c r="I58" s="38">
        <v>2633.3</v>
      </c>
      <c r="J58" s="128">
        <v>1147634</v>
      </c>
      <c r="K58" s="74">
        <v>239389.883</v>
      </c>
      <c r="L58" s="168">
        <v>3204554</v>
      </c>
      <c r="M58" s="87">
        <v>14005.6</v>
      </c>
      <c r="N58" s="93">
        <v>10304</v>
      </c>
      <c r="O58" s="102">
        <v>193847.95669999998</v>
      </c>
      <c r="P58" s="102">
        <v>1253388.8095999998</v>
      </c>
    </row>
    <row r="59" spans="1:16" ht="15">
      <c r="A59" s="114" t="s">
        <v>66</v>
      </c>
      <c r="B59" s="256">
        <v>242189.8</v>
      </c>
      <c r="C59" s="4">
        <f t="shared" si="0"/>
        <v>44029.917348988107</v>
      </c>
      <c r="D59" s="5">
        <f t="shared" si="1"/>
        <v>606683.91781245172</v>
      </c>
      <c r="E59" s="164">
        <v>0.71</v>
      </c>
      <c r="F59" s="6">
        <f t="shared" si="2"/>
        <v>868839.71291866025</v>
      </c>
      <c r="G59" s="191">
        <f t="shared" si="3"/>
        <v>10724.40135949328</v>
      </c>
      <c r="H59" s="43">
        <v>1291.7</v>
      </c>
      <c r="I59" s="38">
        <v>1294.5999999999999</v>
      </c>
      <c r="J59" s="128">
        <v>313533.8</v>
      </c>
      <c r="K59" s="74">
        <v>57001.131000000001</v>
      </c>
      <c r="L59" s="168">
        <v>785413</v>
      </c>
      <c r="M59" s="87">
        <v>1452.7</v>
      </c>
      <c r="N59" s="93">
        <v>1672</v>
      </c>
      <c r="O59" s="102">
        <v>13883.81</v>
      </c>
      <c r="P59" s="102">
        <v>216903.3438</v>
      </c>
    </row>
    <row r="60" spans="1:16" ht="15">
      <c r="A60" s="114" t="s">
        <v>67</v>
      </c>
      <c r="B60" s="256">
        <v>394208.9</v>
      </c>
      <c r="C60" s="4">
        <f t="shared" si="0"/>
        <v>71300.05101413645</v>
      </c>
      <c r="D60" s="5">
        <f t="shared" si="1"/>
        <v>857703.13460356486</v>
      </c>
      <c r="E60" s="164">
        <v>1.4</v>
      </c>
      <c r="F60" s="6">
        <f t="shared" si="2"/>
        <v>1876836.3627585873</v>
      </c>
      <c r="G60" s="191">
        <f t="shared" si="3"/>
        <v>68690.01158574062</v>
      </c>
      <c r="H60" s="43">
        <v>3247.7</v>
      </c>
      <c r="I60" s="38">
        <v>3254</v>
      </c>
      <c r="J60" s="128">
        <v>1282751.7</v>
      </c>
      <c r="K60" s="74">
        <v>232010.36600000001</v>
      </c>
      <c r="L60" s="168">
        <v>2790966</v>
      </c>
      <c r="M60" s="87">
        <v>77751.7</v>
      </c>
      <c r="N60" s="93">
        <v>41427</v>
      </c>
      <c r="O60" s="102">
        <v>223517.2977</v>
      </c>
      <c r="P60" s="102">
        <v>1351243.4449</v>
      </c>
    </row>
    <row r="61" spans="1:16" ht="15">
      <c r="A61" s="118" t="s">
        <v>68</v>
      </c>
      <c r="B61" s="256">
        <v>408982.9</v>
      </c>
      <c r="C61" s="4">
        <f t="shared" si="0"/>
        <v>83966.741291035039</v>
      </c>
      <c r="D61" s="5">
        <f t="shared" si="1"/>
        <v>1023916.2734665194</v>
      </c>
      <c r="E61" s="164">
        <v>0.61</v>
      </c>
      <c r="F61" s="6">
        <f t="shared" si="2"/>
        <v>499145.29914529913</v>
      </c>
      <c r="G61" s="191">
        <f t="shared" si="3"/>
        <v>12681.501405481378</v>
      </c>
      <c r="H61" s="43">
        <v>1989.6</v>
      </c>
      <c r="I61" s="38">
        <v>1992.2</v>
      </c>
      <c r="J61" s="128">
        <v>814765.4</v>
      </c>
      <c r="K61" s="74">
        <v>167278.54199999999</v>
      </c>
      <c r="L61" s="168">
        <v>2039846</v>
      </c>
      <c r="M61" s="87">
        <v>700.8</v>
      </c>
      <c r="N61" s="93">
        <v>1404</v>
      </c>
      <c r="O61" s="102">
        <v>25264.087100000001</v>
      </c>
      <c r="P61" s="102">
        <v>626209.42220000003</v>
      </c>
    </row>
    <row r="62" spans="1:16" ht="15">
      <c r="A62" s="118" t="s">
        <v>69</v>
      </c>
      <c r="B62" s="256">
        <v>266340.2</v>
      </c>
      <c r="C62" s="4">
        <f t="shared" si="0"/>
        <v>48283.023567021039</v>
      </c>
      <c r="D62" s="5">
        <f t="shared" si="1"/>
        <v>691451.19321983494</v>
      </c>
      <c r="E62" s="164">
        <v>1.2</v>
      </c>
      <c r="F62" s="6">
        <f t="shared" si="2"/>
        <v>808869.93603411515</v>
      </c>
      <c r="G62" s="191">
        <f t="shared" si="3"/>
        <v>11409.718608281912</v>
      </c>
      <c r="H62" s="43">
        <v>1341.5</v>
      </c>
      <c r="I62" s="38">
        <v>1345.1</v>
      </c>
      <c r="J62" s="128">
        <v>358258.2</v>
      </c>
      <c r="K62" s="74">
        <v>64945.495000000003</v>
      </c>
      <c r="L62" s="168">
        <v>930071</v>
      </c>
      <c r="M62" s="87">
        <v>3793.6</v>
      </c>
      <c r="N62" s="93">
        <v>4690</v>
      </c>
      <c r="O62" s="102">
        <v>15347.2125</v>
      </c>
      <c r="P62" s="102">
        <v>200214.22399999999</v>
      </c>
    </row>
    <row r="63" spans="1:16" ht="15">
      <c r="A63" s="114" t="s">
        <v>70</v>
      </c>
      <c r="B63" s="256">
        <v>425864.5</v>
      </c>
      <c r="C63" s="4">
        <f t="shared" si="0"/>
        <v>80122.312780828754</v>
      </c>
      <c r="D63" s="5">
        <f t="shared" si="1"/>
        <v>939903.27009485767</v>
      </c>
      <c r="E63" s="164">
        <v>1.38</v>
      </c>
      <c r="F63" s="6">
        <f t="shared" si="2"/>
        <v>1231648.4659386375</v>
      </c>
      <c r="G63" s="191">
        <f t="shared" si="3"/>
        <v>67813.898839241141</v>
      </c>
      <c r="H63" s="43">
        <v>3203.7</v>
      </c>
      <c r="I63" s="38">
        <v>3204.8</v>
      </c>
      <c r="J63" s="128">
        <v>1364822.2</v>
      </c>
      <c r="K63" s="74">
        <v>256775.98800000001</v>
      </c>
      <c r="L63" s="168">
        <v>3012202</v>
      </c>
      <c r="M63" s="87">
        <v>11842.3</v>
      </c>
      <c r="N63" s="93">
        <v>9615</v>
      </c>
      <c r="O63" s="102">
        <v>217329.98300000001</v>
      </c>
      <c r="P63" s="102">
        <v>1230332.5824000002</v>
      </c>
    </row>
    <row r="64" spans="1:16" ht="15">
      <c r="A64" s="118" t="s">
        <v>71</v>
      </c>
      <c r="B64" s="256">
        <v>282214</v>
      </c>
      <c r="C64" s="4">
        <f t="shared" si="0"/>
        <v>56912.826367077396</v>
      </c>
      <c r="D64" s="5">
        <f t="shared" si="1"/>
        <v>716698.47789321095</v>
      </c>
      <c r="E64" s="164">
        <v>0.77</v>
      </c>
      <c r="F64" s="6">
        <f t="shared" si="2"/>
        <v>817990.30574198358</v>
      </c>
      <c r="G64" s="191">
        <f t="shared" si="3"/>
        <v>6469.0893533059516</v>
      </c>
      <c r="H64" s="43">
        <v>2479.1999999999998</v>
      </c>
      <c r="I64" s="38">
        <v>2483.4</v>
      </c>
      <c r="J64" s="128">
        <v>700848.6</v>
      </c>
      <c r="K64" s="74">
        <v>141337.31299999999</v>
      </c>
      <c r="L64" s="168">
        <v>1779849</v>
      </c>
      <c r="M64" s="87">
        <v>4387.7</v>
      </c>
      <c r="N64" s="93">
        <v>5364</v>
      </c>
      <c r="O64" s="102">
        <v>16065.336499999999</v>
      </c>
      <c r="P64" s="102">
        <v>443206.38900000002</v>
      </c>
    </row>
    <row r="65" spans="1:16" ht="15">
      <c r="A65" s="114" t="s">
        <v>72</v>
      </c>
      <c r="B65" s="256">
        <v>292335</v>
      </c>
      <c r="C65" s="4">
        <f t="shared" si="0"/>
        <v>56226.594964945827</v>
      </c>
      <c r="D65" s="5">
        <f t="shared" si="1"/>
        <v>579953.79222434666</v>
      </c>
      <c r="E65" s="164">
        <v>1.61</v>
      </c>
      <c r="F65" s="6">
        <f t="shared" si="2"/>
        <v>1709287.3831775701</v>
      </c>
      <c r="G65" s="191">
        <f t="shared" si="3"/>
        <v>27023.811743148504</v>
      </c>
      <c r="H65" s="43">
        <v>1252.9000000000001</v>
      </c>
      <c r="I65" s="38">
        <v>1255.2</v>
      </c>
      <c r="J65" s="128">
        <v>366954.7</v>
      </c>
      <c r="K65" s="74">
        <v>70575.622000000003</v>
      </c>
      <c r="L65" s="168">
        <v>727958</v>
      </c>
      <c r="M65" s="87">
        <v>8778.9</v>
      </c>
      <c r="N65" s="93">
        <v>5136</v>
      </c>
      <c r="O65" s="102">
        <v>33920.288500000002</v>
      </c>
      <c r="P65" s="102">
        <v>276341.56099999999</v>
      </c>
    </row>
    <row r="66" spans="1:16" ht="15.75">
      <c r="A66" s="17" t="s">
        <v>130</v>
      </c>
      <c r="B66" s="260">
        <v>792608.1</v>
      </c>
      <c r="C66" s="4">
        <f t="shared" si="0"/>
        <v>218062.87809587162</v>
      </c>
      <c r="D66" s="5">
        <f t="shared" si="1"/>
        <v>2729866.1463952819</v>
      </c>
      <c r="E66" s="56">
        <v>0.92</v>
      </c>
      <c r="F66" s="6">
        <f t="shared" si="2"/>
        <v>1370786.2265004199</v>
      </c>
      <c r="G66" s="191">
        <f t="shared" si="3"/>
        <v>29511.592906570182</v>
      </c>
      <c r="H66" s="42">
        <v>12345.8</v>
      </c>
      <c r="I66" s="39">
        <v>12326.9</v>
      </c>
      <c r="J66" s="51">
        <v>9770442.7000000011</v>
      </c>
      <c r="K66" s="73">
        <v>2688039.2919999999</v>
      </c>
      <c r="L66" s="167">
        <v>33650787</v>
      </c>
      <c r="M66" s="86">
        <v>63655.199999999997</v>
      </c>
      <c r="N66" s="161">
        <v>46437</v>
      </c>
      <c r="O66" s="106">
        <v>363786.4546</v>
      </c>
      <c r="P66" s="106">
        <v>8362075.4800000004</v>
      </c>
    </row>
    <row r="67" spans="1:16" ht="15">
      <c r="A67" s="223" t="s">
        <v>73</v>
      </c>
      <c r="B67" s="256">
        <v>235547.8</v>
      </c>
      <c r="C67" s="4">
        <f t="shared" ref="C67:C96" si="4">(K67*1000000)/(I67*1000)</f>
        <v>34095.350815850819</v>
      </c>
      <c r="D67" s="5">
        <f t="shared" ref="D67:D96" si="5">(L67*1000000)/(I67*1000)</f>
        <v>808348.48484848486</v>
      </c>
      <c r="E67" s="164">
        <v>0.62</v>
      </c>
      <c r="F67" s="6">
        <f t="shared" ref="F67:F96" si="6">M67*1000000/N67</f>
        <v>483894.58272327966</v>
      </c>
      <c r="G67" s="191">
        <f t="shared" ref="G67:G96" si="7">(O67*1000000)/(I67*1000)</f>
        <v>4202.7427738927736</v>
      </c>
      <c r="H67" s="43">
        <v>854.1</v>
      </c>
      <c r="I67" s="38">
        <v>858</v>
      </c>
      <c r="J67" s="128">
        <v>202100.4</v>
      </c>
      <c r="K67" s="74">
        <v>29253.811000000002</v>
      </c>
      <c r="L67" s="168">
        <v>693563</v>
      </c>
      <c r="M67" s="87">
        <v>330.5</v>
      </c>
      <c r="N67" s="93">
        <v>683</v>
      </c>
      <c r="O67" s="102">
        <v>3605.9532999999997</v>
      </c>
      <c r="P67" s="102">
        <v>131740.1416</v>
      </c>
    </row>
    <row r="68" spans="1:16" ht="15">
      <c r="A68" s="224" t="s">
        <v>74</v>
      </c>
      <c r="B68" s="256">
        <v>487246.6</v>
      </c>
      <c r="C68" s="4">
        <f t="shared" si="4"/>
        <v>75848.795528558563</v>
      </c>
      <c r="D68" s="5">
        <f t="shared" si="5"/>
        <v>1405840.820380165</v>
      </c>
      <c r="E68" s="164">
        <v>1.27</v>
      </c>
      <c r="F68" s="6">
        <f t="shared" si="6"/>
        <v>1335617.6735798016</v>
      </c>
      <c r="G68" s="191">
        <f t="shared" si="7"/>
        <v>32301.765457191028</v>
      </c>
      <c r="H68" s="43">
        <v>4329.3999999999996</v>
      </c>
      <c r="I68" s="38">
        <v>4329.7</v>
      </c>
      <c r="J68" s="128">
        <v>2109619.1</v>
      </c>
      <c r="K68" s="74">
        <v>328402.53000000003</v>
      </c>
      <c r="L68" s="168">
        <v>6086869</v>
      </c>
      <c r="M68" s="87">
        <v>29624</v>
      </c>
      <c r="N68" s="93">
        <v>22180</v>
      </c>
      <c r="O68" s="102">
        <v>139856.95389999999</v>
      </c>
      <c r="P68" s="102">
        <v>1673312.6135999998</v>
      </c>
    </row>
    <row r="69" spans="1:16" ht="15">
      <c r="A69" s="223" t="s">
        <v>75</v>
      </c>
      <c r="B69" s="256">
        <v>1683993.8</v>
      </c>
      <c r="C69" s="4">
        <f t="shared" si="4"/>
        <v>586110.39145613997</v>
      </c>
      <c r="D69" s="5">
        <f t="shared" si="5"/>
        <v>6583260.0269400999</v>
      </c>
      <c r="E69" s="164">
        <v>0.66</v>
      </c>
      <c r="F69" s="6">
        <f t="shared" si="6"/>
        <v>1606212.3108430994</v>
      </c>
      <c r="G69" s="191">
        <f t="shared" si="7"/>
        <v>47608.92728922121</v>
      </c>
      <c r="H69" s="43">
        <v>3660</v>
      </c>
      <c r="I69" s="38">
        <v>3637.7</v>
      </c>
      <c r="J69" s="128">
        <v>6125961.7999999998</v>
      </c>
      <c r="K69" s="74">
        <v>2132093.7710000002</v>
      </c>
      <c r="L69" s="168">
        <v>23947925</v>
      </c>
      <c r="M69" s="87">
        <v>14117</v>
      </c>
      <c r="N69" s="93">
        <v>8789</v>
      </c>
      <c r="O69" s="102">
        <v>173186.99480000001</v>
      </c>
      <c r="P69" s="102">
        <v>5183565.6294999998</v>
      </c>
    </row>
    <row r="70" spans="1:16" ht="30.75">
      <c r="A70" s="220" t="s">
        <v>131</v>
      </c>
      <c r="B70" s="256">
        <v>1912836.6</v>
      </c>
      <c r="C70" s="4">
        <f t="shared" si="4"/>
        <v>488421.70068442926</v>
      </c>
      <c r="D70" s="5">
        <f t="shared" si="5"/>
        <v>7121832.6814959664</v>
      </c>
      <c r="E70" s="164">
        <v>0.25</v>
      </c>
      <c r="F70" s="6">
        <f t="shared" si="6"/>
        <v>1529437.4658656472</v>
      </c>
      <c r="G70" s="191">
        <f t="shared" si="7"/>
        <v>7831.281410413103</v>
      </c>
      <c r="H70" s="43">
        <v>1646.1</v>
      </c>
      <c r="I70" s="38">
        <v>1636.4</v>
      </c>
      <c r="J70" s="128">
        <v>3130196.4</v>
      </c>
      <c r="K70" s="74">
        <v>799253.27099999995</v>
      </c>
      <c r="L70" s="168">
        <v>11654167</v>
      </c>
      <c r="M70" s="87">
        <v>2800.4</v>
      </c>
      <c r="N70" s="96">
        <v>1831</v>
      </c>
      <c r="O70" s="107">
        <v>12815.108900000001</v>
      </c>
      <c r="P70" s="107">
        <v>2989128.3818999999</v>
      </c>
    </row>
    <row r="71" spans="1:16" ht="15">
      <c r="A71" s="220" t="s">
        <v>132</v>
      </c>
      <c r="B71" s="256">
        <v>3790547.2</v>
      </c>
      <c r="C71" s="4">
        <f t="shared" si="4"/>
        <v>2042761.7024855167</v>
      </c>
      <c r="D71" s="5">
        <f t="shared" si="5"/>
        <v>19097645.299943935</v>
      </c>
      <c r="E71" s="164">
        <v>0.62</v>
      </c>
      <c r="F71" s="6">
        <f t="shared" si="6"/>
        <v>1216071.4285714286</v>
      </c>
      <c r="G71" s="191">
        <f t="shared" si="7"/>
        <v>2475.6576340870861</v>
      </c>
      <c r="H71" s="43">
        <v>536</v>
      </c>
      <c r="I71" s="38">
        <v>535.1</v>
      </c>
      <c r="J71" s="128">
        <v>2028234.6</v>
      </c>
      <c r="K71" s="74">
        <v>1093081.787</v>
      </c>
      <c r="L71" s="168">
        <v>10219150</v>
      </c>
      <c r="M71" s="87">
        <v>136.19999999999999</v>
      </c>
      <c r="N71" s="96">
        <v>112</v>
      </c>
      <c r="O71" s="107">
        <v>1324.7243999999998</v>
      </c>
      <c r="P71" s="107">
        <v>1188795.4350000001</v>
      </c>
    </row>
    <row r="72" spans="1:16" ht="45.75">
      <c r="A72" s="220" t="s">
        <v>133</v>
      </c>
      <c r="B72" s="256">
        <v>659860.80000000005</v>
      </c>
      <c r="C72" s="4">
        <f t="shared" si="4"/>
        <v>163523.88009821306</v>
      </c>
      <c r="D72" s="5">
        <f t="shared" si="5"/>
        <v>1414955.667712454</v>
      </c>
      <c r="E72" s="164">
        <v>1.1100000000000001</v>
      </c>
      <c r="F72" s="6">
        <f t="shared" si="6"/>
        <v>1633128.8343558281</v>
      </c>
      <c r="G72" s="191">
        <f t="shared" si="7"/>
        <v>108475.76149229301</v>
      </c>
      <c r="H72" s="43">
        <v>1477.9</v>
      </c>
      <c r="I72" s="38">
        <v>1466.2</v>
      </c>
      <c r="J72" s="128">
        <v>967530.8</v>
      </c>
      <c r="K72" s="74">
        <v>239758.71299999999</v>
      </c>
      <c r="L72" s="168">
        <v>2074608</v>
      </c>
      <c r="M72" s="157">
        <v>11180.4</v>
      </c>
      <c r="N72" s="96">
        <v>6846</v>
      </c>
      <c r="O72" s="102">
        <v>159047.16149999999</v>
      </c>
      <c r="P72" s="105">
        <v>1005641.8126000001</v>
      </c>
    </row>
    <row r="73" spans="1:16" ht="15">
      <c r="A73" s="224" t="s">
        <v>76</v>
      </c>
      <c r="B73" s="256">
        <v>380623.8</v>
      </c>
      <c r="C73" s="4">
        <f t="shared" si="4"/>
        <v>56629.781522204772</v>
      </c>
      <c r="D73" s="5">
        <f t="shared" si="5"/>
        <v>834622.30472654582</v>
      </c>
      <c r="E73" s="164">
        <v>0.83</v>
      </c>
      <c r="F73" s="6">
        <f t="shared" si="6"/>
        <v>1324565.4379438621</v>
      </c>
      <c r="G73" s="191">
        <f t="shared" si="7"/>
        <v>13461.817106954162</v>
      </c>
      <c r="H73" s="43">
        <v>3502.3</v>
      </c>
      <c r="I73" s="38">
        <v>3501.5</v>
      </c>
      <c r="J73" s="128">
        <v>1332761.3999999999</v>
      </c>
      <c r="K73" s="74">
        <v>198289.18</v>
      </c>
      <c r="L73" s="168">
        <v>2922430</v>
      </c>
      <c r="M73" s="87">
        <v>19583.7</v>
      </c>
      <c r="N73" s="93">
        <v>14785</v>
      </c>
      <c r="O73" s="102">
        <v>47136.552600000003</v>
      </c>
      <c r="P73" s="102">
        <v>1373457.0952999999</v>
      </c>
    </row>
    <row r="74" spans="1:16" ht="15.75">
      <c r="A74" s="225" t="s">
        <v>134</v>
      </c>
      <c r="B74" s="254">
        <v>404112.9</v>
      </c>
      <c r="C74" s="4">
        <f t="shared" si="4"/>
        <v>68624.326808140715</v>
      </c>
      <c r="D74" s="5">
        <f t="shared" si="5"/>
        <v>714373.48319025512</v>
      </c>
      <c r="E74" s="56">
        <v>1.1599999999999999</v>
      </c>
      <c r="F74" s="6">
        <f t="shared" si="6"/>
        <v>1169096.4709393422</v>
      </c>
      <c r="G74" s="191">
        <f t="shared" si="7"/>
        <v>10257.577487309251</v>
      </c>
      <c r="H74" s="42">
        <v>19326.2</v>
      </c>
      <c r="I74" s="39">
        <v>19325.099999999999</v>
      </c>
      <c r="J74" s="45">
        <v>6975354.3000000007</v>
      </c>
      <c r="K74" s="133">
        <v>1326171.9780000001</v>
      </c>
      <c r="L74" s="167">
        <v>13805339</v>
      </c>
      <c r="M74" s="86">
        <v>62677.600000000006</v>
      </c>
      <c r="N74" s="161">
        <v>53612</v>
      </c>
      <c r="O74" s="106">
        <v>198228.7107</v>
      </c>
      <c r="P74" s="109">
        <v>5713367.5</v>
      </c>
    </row>
    <row r="75" spans="1:16" ht="15">
      <c r="A75" s="223" t="s">
        <v>77</v>
      </c>
      <c r="B75" s="256">
        <v>219520.8</v>
      </c>
      <c r="C75" s="4">
        <f t="shared" si="4"/>
        <v>58127.339194817214</v>
      </c>
      <c r="D75" s="5">
        <f t="shared" si="5"/>
        <v>591915.77973160578</v>
      </c>
      <c r="E75" s="164">
        <v>0.41</v>
      </c>
      <c r="F75" s="6">
        <f t="shared" si="6"/>
        <v>693939.39393939392</v>
      </c>
      <c r="G75" s="191">
        <f t="shared" si="7"/>
        <v>69.828782970846831</v>
      </c>
      <c r="H75" s="43">
        <v>217</v>
      </c>
      <c r="I75" s="38">
        <v>216.1</v>
      </c>
      <c r="J75" s="128">
        <v>47434.9</v>
      </c>
      <c r="K75" s="74">
        <v>12561.317999999999</v>
      </c>
      <c r="L75" s="168">
        <v>127913</v>
      </c>
      <c r="M75" s="87">
        <v>91.6</v>
      </c>
      <c r="N75" s="93">
        <v>132</v>
      </c>
      <c r="O75" s="102">
        <v>15.09</v>
      </c>
      <c r="P75" s="102">
        <v>6254.6911</v>
      </c>
    </row>
    <row r="76" spans="1:16" ht="15">
      <c r="A76" s="223" t="s">
        <v>78</v>
      </c>
      <c r="B76" s="256">
        <v>182914.4</v>
      </c>
      <c r="C76" s="4">
        <f t="shared" si="4"/>
        <v>33554.481236203093</v>
      </c>
      <c r="D76" s="5">
        <f t="shared" si="5"/>
        <v>289750.86723431095</v>
      </c>
      <c r="E76" s="8">
        <v>0.06</v>
      </c>
      <c r="F76" s="6">
        <f t="shared" si="6"/>
        <v>665206.18556701043</v>
      </c>
      <c r="G76" s="191">
        <f t="shared" si="7"/>
        <v>160.81046988331755</v>
      </c>
      <c r="H76" s="43">
        <v>318.60000000000002</v>
      </c>
      <c r="I76" s="38">
        <v>317.10000000000002</v>
      </c>
      <c r="J76" s="128">
        <v>58001.1</v>
      </c>
      <c r="K76" s="74">
        <v>10640.126</v>
      </c>
      <c r="L76" s="168">
        <v>91880</v>
      </c>
      <c r="M76" s="87">
        <v>258.10000000000002</v>
      </c>
      <c r="N76" s="93">
        <v>388</v>
      </c>
      <c r="O76" s="102">
        <v>50.993000000000002</v>
      </c>
      <c r="P76" s="102">
        <v>20149.6214</v>
      </c>
    </row>
    <row r="77" spans="1:16" ht="15">
      <c r="A77" s="223" t="s">
        <v>79</v>
      </c>
      <c r="B77" s="256">
        <v>386695.7</v>
      </c>
      <c r="C77" s="4">
        <f t="shared" si="4"/>
        <v>50701.807520476548</v>
      </c>
      <c r="D77" s="5">
        <f t="shared" si="5"/>
        <v>777820.1787043931</v>
      </c>
      <c r="E77" s="8">
        <v>0.2</v>
      </c>
      <c r="F77" s="6">
        <f t="shared" si="6"/>
        <v>356962.02531645569</v>
      </c>
      <c r="G77" s="191">
        <f t="shared" si="7"/>
        <v>198.49590469099033</v>
      </c>
      <c r="H77" s="43">
        <v>537.70000000000005</v>
      </c>
      <c r="I77" s="38">
        <v>537.20000000000005</v>
      </c>
      <c r="J77" s="128">
        <v>207742.6</v>
      </c>
      <c r="K77" s="74">
        <v>27237.010999999999</v>
      </c>
      <c r="L77" s="168">
        <v>417845</v>
      </c>
      <c r="M77" s="87">
        <v>84.6</v>
      </c>
      <c r="N77" s="93">
        <v>237</v>
      </c>
      <c r="O77" s="102">
        <v>106.63200000000001</v>
      </c>
      <c r="P77" s="102">
        <v>166945.79330000002</v>
      </c>
    </row>
    <row r="78" spans="1:16" ht="15">
      <c r="A78" s="223" t="s">
        <v>80</v>
      </c>
      <c r="B78" s="256">
        <v>224525.8</v>
      </c>
      <c r="C78" s="4">
        <f t="shared" si="4"/>
        <v>31749.671896086369</v>
      </c>
      <c r="D78" s="5">
        <f t="shared" si="5"/>
        <v>367588.141025641</v>
      </c>
      <c r="E78" s="8">
        <v>0.7</v>
      </c>
      <c r="F78" s="6">
        <f t="shared" si="6"/>
        <v>636741.44906215521</v>
      </c>
      <c r="G78" s="191">
        <f t="shared" si="7"/>
        <v>5732.4970057354922</v>
      </c>
      <c r="H78" s="43">
        <v>2365.6999999999998</v>
      </c>
      <c r="I78" s="38">
        <v>2371.1999999999998</v>
      </c>
      <c r="J78" s="128">
        <v>532401.5</v>
      </c>
      <c r="K78" s="74">
        <v>75284.822</v>
      </c>
      <c r="L78" s="168">
        <v>871625</v>
      </c>
      <c r="M78" s="87">
        <v>1731.3</v>
      </c>
      <c r="N78" s="93">
        <v>2719</v>
      </c>
      <c r="O78" s="102">
        <v>13592.8969</v>
      </c>
      <c r="P78" s="102">
        <v>293767.36499999999</v>
      </c>
    </row>
    <row r="79" spans="1:16" ht="15">
      <c r="A79" s="224" t="s">
        <v>81</v>
      </c>
      <c r="B79" s="256">
        <v>634610.4</v>
      </c>
      <c r="C79" s="4">
        <f t="shared" si="4"/>
        <v>148361.71270333344</v>
      </c>
      <c r="D79" s="5">
        <f t="shared" si="5"/>
        <v>1124169.772545195</v>
      </c>
      <c r="E79" s="8">
        <v>1.1000000000000001</v>
      </c>
      <c r="F79" s="6">
        <f t="shared" si="6"/>
        <v>2219575.4716981133</v>
      </c>
      <c r="G79" s="191">
        <f t="shared" si="7"/>
        <v>21992.638301577903</v>
      </c>
      <c r="H79" s="43">
        <v>2875.3</v>
      </c>
      <c r="I79" s="38">
        <v>2870.9</v>
      </c>
      <c r="J79" s="128">
        <v>1821899.9</v>
      </c>
      <c r="K79" s="74">
        <v>425931.641</v>
      </c>
      <c r="L79" s="168">
        <v>3227379</v>
      </c>
      <c r="M79" s="87">
        <v>16939.8</v>
      </c>
      <c r="N79" s="93">
        <v>7632</v>
      </c>
      <c r="O79" s="102">
        <v>63138.665300000001</v>
      </c>
      <c r="P79" s="102">
        <v>1534153.6440000001</v>
      </c>
    </row>
    <row r="80" spans="1:16" ht="15">
      <c r="A80" s="224" t="s">
        <v>82</v>
      </c>
      <c r="B80" s="256">
        <v>472533.3</v>
      </c>
      <c r="C80" s="4">
        <f t="shared" si="4"/>
        <v>102847.13882782364</v>
      </c>
      <c r="D80" s="5">
        <f t="shared" si="5"/>
        <v>1048922.8089095359</v>
      </c>
      <c r="E80" s="8">
        <v>0.78</v>
      </c>
      <c r="F80" s="6">
        <f t="shared" si="6"/>
        <v>916965.2982535722</v>
      </c>
      <c r="G80" s="191">
        <f t="shared" si="7"/>
        <v>4899.5032560454601</v>
      </c>
      <c r="H80" s="43">
        <v>2408.9</v>
      </c>
      <c r="I80" s="38">
        <v>2410.9</v>
      </c>
      <c r="J80" s="128">
        <v>1139206.8</v>
      </c>
      <c r="K80" s="74">
        <v>247954.16699999999</v>
      </c>
      <c r="L80" s="168">
        <v>2528848</v>
      </c>
      <c r="M80" s="87">
        <v>4042.9</v>
      </c>
      <c r="N80" s="93">
        <v>4409</v>
      </c>
      <c r="O80" s="102">
        <v>11812.2124</v>
      </c>
      <c r="P80" s="102">
        <v>877355.6298</v>
      </c>
    </row>
    <row r="81" spans="1:16" ht="15">
      <c r="A81" s="226" t="s">
        <v>83</v>
      </c>
      <c r="B81" s="256">
        <v>332941.59999999998</v>
      </c>
      <c r="C81" s="4">
        <f t="shared" si="4"/>
        <v>61059.133495503462</v>
      </c>
      <c r="D81" s="5">
        <f t="shared" si="5"/>
        <v>886367.02049240749</v>
      </c>
      <c r="E81" s="8">
        <v>0.73</v>
      </c>
      <c r="F81" s="6">
        <f t="shared" si="6"/>
        <v>1021018.6976144423</v>
      </c>
      <c r="G81" s="191">
        <f t="shared" si="7"/>
        <v>9441.0733451275246</v>
      </c>
      <c r="H81" s="43">
        <v>2708.8</v>
      </c>
      <c r="I81" s="38">
        <v>2713.2</v>
      </c>
      <c r="J81" s="128">
        <v>903348.9</v>
      </c>
      <c r="K81" s="74">
        <v>165665.641</v>
      </c>
      <c r="L81" s="168">
        <v>2404891</v>
      </c>
      <c r="M81" s="87">
        <v>1583.6</v>
      </c>
      <c r="N81" s="93">
        <v>1551</v>
      </c>
      <c r="O81" s="102">
        <v>25615.520199999999</v>
      </c>
      <c r="P81" s="102">
        <v>1202851.7617000001</v>
      </c>
    </row>
    <row r="82" spans="1:16" ht="15">
      <c r="A82" s="223" t="s">
        <v>84</v>
      </c>
      <c r="B82" s="256">
        <v>387887.1</v>
      </c>
      <c r="C82" s="4">
        <f t="shared" si="4"/>
        <v>58846.775415929842</v>
      </c>
      <c r="D82" s="5">
        <f t="shared" si="5"/>
        <v>701687.17745136959</v>
      </c>
      <c r="E82" s="8">
        <v>1.9</v>
      </c>
      <c r="F82" s="6">
        <f t="shared" si="6"/>
        <v>926173.14471455384</v>
      </c>
      <c r="G82" s="191">
        <f t="shared" si="7"/>
        <v>17474.772781406762</v>
      </c>
      <c r="H82" s="43">
        <v>2779.5</v>
      </c>
      <c r="I82" s="38">
        <v>2770.9</v>
      </c>
      <c r="J82" s="128">
        <v>1074794.7</v>
      </c>
      <c r="K82" s="74">
        <v>163058.53</v>
      </c>
      <c r="L82" s="168">
        <v>1944305</v>
      </c>
      <c r="M82" s="87">
        <v>20230.400000000001</v>
      </c>
      <c r="N82" s="93">
        <v>21843</v>
      </c>
      <c r="O82" s="102">
        <v>48420.847900000001</v>
      </c>
      <c r="P82" s="102">
        <v>500171.46220000001</v>
      </c>
    </row>
    <row r="83" spans="1:16" ht="15">
      <c r="A83" s="223" t="s">
        <v>85</v>
      </c>
      <c r="B83" s="256">
        <v>338878.9</v>
      </c>
      <c r="C83" s="4">
        <f t="shared" si="4"/>
        <v>47303.754808665719</v>
      </c>
      <c r="D83" s="5">
        <f t="shared" si="5"/>
        <v>515733.95424174936</v>
      </c>
      <c r="E83" s="8">
        <v>1.22</v>
      </c>
      <c r="F83" s="6">
        <f t="shared" si="6"/>
        <v>1240301.3182674199</v>
      </c>
      <c r="G83" s="191">
        <f t="shared" si="7"/>
        <v>10611.354778295201</v>
      </c>
      <c r="H83" s="43">
        <v>1972.7</v>
      </c>
      <c r="I83" s="38">
        <v>1975.6</v>
      </c>
      <c r="J83" s="128">
        <v>669480.4</v>
      </c>
      <c r="K83" s="74">
        <v>93453.297999999995</v>
      </c>
      <c r="L83" s="168">
        <v>1018884</v>
      </c>
      <c r="M83" s="87">
        <v>5927.4</v>
      </c>
      <c r="N83" s="93">
        <v>4779</v>
      </c>
      <c r="O83" s="102">
        <v>20963.7925</v>
      </c>
      <c r="P83" s="102">
        <v>768255.60149999999</v>
      </c>
    </row>
    <row r="84" spans="1:16" ht="15">
      <c r="A84" s="224" t="s">
        <v>86</v>
      </c>
      <c r="B84" s="258">
        <v>483420.8</v>
      </c>
      <c r="C84" s="4">
        <f t="shared" si="4"/>
        <v>96850.458341065139</v>
      </c>
      <c r="D84" s="5">
        <f t="shared" si="5"/>
        <v>1087185.9343106328</v>
      </c>
      <c r="E84" s="8">
        <v>3.25</v>
      </c>
      <c r="F84" s="6">
        <f t="shared" si="6"/>
        <v>1188056.8433783511</v>
      </c>
      <c r="G84" s="191">
        <f t="shared" si="7"/>
        <v>13464.520783076638</v>
      </c>
      <c r="H84" s="43">
        <v>1078.9000000000001</v>
      </c>
      <c r="I84" s="38">
        <v>1077.8</v>
      </c>
      <c r="J84" s="130">
        <v>521043.5</v>
      </c>
      <c r="K84" s="74">
        <v>104385.424</v>
      </c>
      <c r="L84" s="168">
        <v>1171769</v>
      </c>
      <c r="M84" s="87">
        <v>11787.9</v>
      </c>
      <c r="N84" s="93">
        <v>9922</v>
      </c>
      <c r="O84" s="102">
        <v>14512.0605</v>
      </c>
      <c r="P84" s="102">
        <v>343461.9472</v>
      </c>
    </row>
    <row r="85" spans="1:16" ht="15.75">
      <c r="A85" s="227" t="s">
        <v>135</v>
      </c>
      <c r="B85" s="260">
        <v>543020.9</v>
      </c>
      <c r="C85" s="4">
        <f t="shared" si="4"/>
        <v>180959.73031928646</v>
      </c>
      <c r="D85" s="5">
        <f t="shared" si="5"/>
        <v>2127990.2404343332</v>
      </c>
      <c r="E85" s="56">
        <v>0.8</v>
      </c>
      <c r="F85" s="6">
        <f t="shared" si="6"/>
        <v>1106230.4757418747</v>
      </c>
      <c r="G85" s="191">
        <f t="shared" si="7"/>
        <v>13746.317670630819</v>
      </c>
      <c r="H85" s="42">
        <v>6182.7</v>
      </c>
      <c r="I85" s="39">
        <v>6188.8</v>
      </c>
      <c r="J85" s="51">
        <v>4481568</v>
      </c>
      <c r="K85" s="133">
        <v>1119923.5789999999</v>
      </c>
      <c r="L85" s="167">
        <v>13169706</v>
      </c>
      <c r="M85" s="89">
        <v>16439.6911</v>
      </c>
      <c r="N85" s="163">
        <v>14861</v>
      </c>
      <c r="O85" s="106">
        <v>85073.210800000015</v>
      </c>
      <c r="P85" s="106">
        <v>2576152.6</v>
      </c>
    </row>
    <row r="86" spans="1:16" ht="15">
      <c r="A86" s="223" t="s">
        <v>87</v>
      </c>
      <c r="B86" s="259">
        <v>224534.7</v>
      </c>
      <c r="C86" s="4">
        <f t="shared" si="4"/>
        <v>34016.683279088691</v>
      </c>
      <c r="D86" s="5">
        <f t="shared" si="5"/>
        <v>619541.29373474373</v>
      </c>
      <c r="E86" s="8">
        <v>0.69</v>
      </c>
      <c r="F86" s="6">
        <f t="shared" si="6"/>
        <v>781780.01679261122</v>
      </c>
      <c r="G86" s="191">
        <f t="shared" si="7"/>
        <v>2336.1974165988609</v>
      </c>
      <c r="H86" s="43">
        <v>984.1</v>
      </c>
      <c r="I86" s="38">
        <v>983.2</v>
      </c>
      <c r="J86" s="131">
        <v>220764.6</v>
      </c>
      <c r="K86" s="74">
        <v>33445.203000000001</v>
      </c>
      <c r="L86" s="168">
        <v>609133</v>
      </c>
      <c r="M86" s="87">
        <v>931.1</v>
      </c>
      <c r="N86" s="93">
        <v>1191</v>
      </c>
      <c r="O86" s="102">
        <v>2296.9492999999998</v>
      </c>
      <c r="P86" s="102">
        <v>92635.746900000013</v>
      </c>
    </row>
    <row r="87" spans="1:16" ht="15">
      <c r="A87" s="228" t="s">
        <v>88</v>
      </c>
      <c r="B87" s="256">
        <v>925293.3</v>
      </c>
      <c r="C87" s="4">
        <f t="shared" si="4"/>
        <v>286699.99375780276</v>
      </c>
      <c r="D87" s="5">
        <f t="shared" si="5"/>
        <v>2106828.9637952559</v>
      </c>
      <c r="E87" s="8">
        <v>0.68</v>
      </c>
      <c r="F87" s="6">
        <f t="shared" si="6"/>
        <v>1143440.1053093462</v>
      </c>
      <c r="G87" s="191">
        <f t="shared" si="7"/>
        <v>28197.965147732004</v>
      </c>
      <c r="H87" s="43">
        <v>962.8</v>
      </c>
      <c r="I87" s="38">
        <v>961.2</v>
      </c>
      <c r="J87" s="128">
        <v>889449.3</v>
      </c>
      <c r="K87" s="74">
        <v>275576.03399999999</v>
      </c>
      <c r="L87" s="168">
        <v>2025084</v>
      </c>
      <c r="M87" s="87">
        <v>2605.9</v>
      </c>
      <c r="N87" s="93">
        <v>2279</v>
      </c>
      <c r="O87" s="102">
        <v>27103.884100000003</v>
      </c>
      <c r="P87" s="102">
        <v>716265.64179999998</v>
      </c>
    </row>
    <row r="88" spans="1:16" ht="15">
      <c r="A88" s="223" t="s">
        <v>89</v>
      </c>
      <c r="B88" s="256">
        <v>258225</v>
      </c>
      <c r="C88" s="4">
        <f t="shared" si="4"/>
        <v>79280.65217391304</v>
      </c>
      <c r="D88" s="5">
        <f t="shared" si="5"/>
        <v>854430.15726179467</v>
      </c>
      <c r="E88" s="8">
        <v>0.24</v>
      </c>
      <c r="F88" s="6">
        <f t="shared" si="6"/>
        <v>731799.16317991633</v>
      </c>
      <c r="G88" s="191">
        <f t="shared" si="7"/>
        <v>9022.0946345975972</v>
      </c>
      <c r="H88" s="43">
        <v>1079</v>
      </c>
      <c r="I88" s="38">
        <v>1081</v>
      </c>
      <c r="J88" s="128">
        <v>279140.7</v>
      </c>
      <c r="K88" s="74">
        <v>85702.384999999995</v>
      </c>
      <c r="L88" s="168">
        <v>923639</v>
      </c>
      <c r="M88" s="87">
        <v>349.8</v>
      </c>
      <c r="N88" s="93">
        <v>478</v>
      </c>
      <c r="O88" s="102">
        <v>9752.8843000000015</v>
      </c>
      <c r="P88" s="102">
        <v>134961.20240000001</v>
      </c>
    </row>
    <row r="89" spans="1:16" ht="15">
      <c r="A89" s="224" t="s">
        <v>90</v>
      </c>
      <c r="B89" s="256">
        <v>710448.2</v>
      </c>
      <c r="C89" s="4">
        <f t="shared" si="4"/>
        <v>118256.76918199113</v>
      </c>
      <c r="D89" s="5">
        <f t="shared" si="5"/>
        <v>1587171.8452758403</v>
      </c>
      <c r="E89" s="8">
        <v>0.28999999999999998</v>
      </c>
      <c r="F89" s="6">
        <f t="shared" si="6"/>
        <v>1058279.9634034766</v>
      </c>
      <c r="G89" s="191">
        <f t="shared" si="7"/>
        <v>1803.089093214965</v>
      </c>
      <c r="H89" s="43">
        <v>314.7</v>
      </c>
      <c r="I89" s="38">
        <v>315.39999999999998</v>
      </c>
      <c r="J89" s="128">
        <v>224091</v>
      </c>
      <c r="K89" s="74">
        <v>37298.184999999998</v>
      </c>
      <c r="L89" s="168">
        <v>500594</v>
      </c>
      <c r="M89" s="87">
        <v>1156.7</v>
      </c>
      <c r="N89" s="93">
        <v>1093</v>
      </c>
      <c r="O89" s="102">
        <v>568.6943</v>
      </c>
      <c r="P89" s="102">
        <v>64387.150299999994</v>
      </c>
    </row>
    <row r="90" spans="1:16" ht="15">
      <c r="A90" s="224" t="s">
        <v>91</v>
      </c>
      <c r="B90" s="256">
        <v>446924.1</v>
      </c>
      <c r="C90" s="4">
        <f t="shared" si="4"/>
        <v>67753.316546389076</v>
      </c>
      <c r="D90" s="5">
        <f t="shared" si="5"/>
        <v>1622862.7797102954</v>
      </c>
      <c r="E90" s="8">
        <v>1.01</v>
      </c>
      <c r="F90" s="6">
        <f t="shared" si="6"/>
        <v>1145216.6224580018</v>
      </c>
      <c r="G90" s="191">
        <f t="shared" si="7"/>
        <v>605.61528477233787</v>
      </c>
      <c r="H90" s="43">
        <v>1923.1</v>
      </c>
      <c r="I90" s="38">
        <v>1926.1</v>
      </c>
      <c r="J90" s="128">
        <v>860803.6</v>
      </c>
      <c r="K90" s="74">
        <v>130499.663</v>
      </c>
      <c r="L90" s="168">
        <v>3125796</v>
      </c>
      <c r="M90" s="87">
        <v>6476.2</v>
      </c>
      <c r="N90" s="93">
        <v>5655</v>
      </c>
      <c r="O90" s="102">
        <v>1166.4756</v>
      </c>
      <c r="P90" s="102">
        <v>247225.12819999998</v>
      </c>
    </row>
    <row r="91" spans="1:16" ht="15">
      <c r="A91" s="224" t="s">
        <v>92</v>
      </c>
      <c r="B91" s="256">
        <v>504272.3</v>
      </c>
      <c r="C91" s="4">
        <f t="shared" si="4"/>
        <v>90030.059224829442</v>
      </c>
      <c r="D91" s="5">
        <f t="shared" si="5"/>
        <v>1191275.2080365845</v>
      </c>
      <c r="E91" s="8">
        <v>1.18</v>
      </c>
      <c r="F91" s="6">
        <f t="shared" si="6"/>
        <v>1372586.8725868727</v>
      </c>
      <c r="G91" s="191">
        <f t="shared" si="7"/>
        <v>30987.972636629438</v>
      </c>
      <c r="H91" s="43">
        <v>1333.3</v>
      </c>
      <c r="I91" s="38">
        <v>1333.9</v>
      </c>
      <c r="J91" s="128">
        <v>672660.4</v>
      </c>
      <c r="K91" s="74">
        <v>120091.09600000001</v>
      </c>
      <c r="L91" s="168">
        <v>1589042</v>
      </c>
      <c r="M91" s="87">
        <v>2488.5</v>
      </c>
      <c r="N91" s="93">
        <v>1813</v>
      </c>
      <c r="O91" s="102">
        <v>41334.856700000004</v>
      </c>
      <c r="P91" s="102">
        <v>293960.47489999997</v>
      </c>
    </row>
    <row r="92" spans="1:16" ht="15">
      <c r="A92" s="224" t="s">
        <v>93</v>
      </c>
      <c r="B92" s="256">
        <v>370192.4</v>
      </c>
      <c r="C92" s="4">
        <f t="shared" si="4"/>
        <v>161523.07328605201</v>
      </c>
      <c r="D92" s="5">
        <f t="shared" si="5"/>
        <v>1255646.385467214</v>
      </c>
      <c r="E92" s="8">
        <v>1.04</v>
      </c>
      <c r="F92" s="6">
        <f t="shared" si="6"/>
        <v>713493.25337331335</v>
      </c>
      <c r="G92" s="191">
        <f t="shared" si="7"/>
        <v>2147.4047530172948</v>
      </c>
      <c r="H92" s="43">
        <v>801.8</v>
      </c>
      <c r="I92" s="38">
        <v>803.7</v>
      </c>
      <c r="J92" s="128">
        <v>297531</v>
      </c>
      <c r="K92" s="74">
        <v>129816.094</v>
      </c>
      <c r="L92" s="168">
        <v>1009163</v>
      </c>
      <c r="M92" s="87">
        <v>475.9</v>
      </c>
      <c r="N92" s="93">
        <v>667</v>
      </c>
      <c r="O92" s="102">
        <v>1725.8691999999999</v>
      </c>
      <c r="P92" s="102">
        <v>164560.69459999999</v>
      </c>
    </row>
    <row r="93" spans="1:16" ht="15">
      <c r="A93" s="228" t="s">
        <v>94</v>
      </c>
      <c r="B93" s="256">
        <v>1054274.8</v>
      </c>
      <c r="C93" s="4">
        <f t="shared" si="4"/>
        <v>286288.94520547945</v>
      </c>
      <c r="D93" s="5">
        <f t="shared" si="5"/>
        <v>1773020.5479452056</v>
      </c>
      <c r="E93" s="8">
        <v>1.03</v>
      </c>
      <c r="F93" s="6">
        <f t="shared" si="6"/>
        <v>988554.21686746983</v>
      </c>
      <c r="G93" s="191">
        <f t="shared" si="7"/>
        <v>1683.6952054794519</v>
      </c>
      <c r="H93" s="43">
        <v>145.6</v>
      </c>
      <c r="I93" s="38">
        <v>146</v>
      </c>
      <c r="J93" s="128">
        <v>153879.79999999999</v>
      </c>
      <c r="K93" s="74">
        <v>41798.186000000002</v>
      </c>
      <c r="L93" s="168">
        <v>258861</v>
      </c>
      <c r="M93" s="87">
        <v>656.4</v>
      </c>
      <c r="N93" s="93">
        <v>664</v>
      </c>
      <c r="O93" s="102">
        <v>245.81950000000001</v>
      </c>
      <c r="P93" s="102">
        <v>86456.033200000005</v>
      </c>
    </row>
    <row r="94" spans="1:16" ht="15">
      <c r="A94" s="228" t="s">
        <v>95</v>
      </c>
      <c r="B94" s="256">
        <v>1564707.9</v>
      </c>
      <c r="C94" s="4">
        <f t="shared" si="4"/>
        <v>492531.82433819002</v>
      </c>
      <c r="D94" s="5">
        <f t="shared" si="5"/>
        <v>5669971.2702647243</v>
      </c>
      <c r="E94" s="8">
        <v>0.25</v>
      </c>
      <c r="F94" s="6">
        <f t="shared" si="6"/>
        <v>1429866.9891172915</v>
      </c>
      <c r="G94" s="191">
        <f t="shared" si="7"/>
        <v>403.83726657090091</v>
      </c>
      <c r="H94" s="43">
        <v>487.4</v>
      </c>
      <c r="I94" s="38">
        <v>487.3</v>
      </c>
      <c r="J94" s="128">
        <v>762510.3</v>
      </c>
      <c r="K94" s="74">
        <v>240010.758</v>
      </c>
      <c r="L94" s="168">
        <v>2762977</v>
      </c>
      <c r="M94" s="87">
        <v>1182.5</v>
      </c>
      <c r="N94" s="93">
        <v>827</v>
      </c>
      <c r="O94" s="102">
        <v>196.78989999999999</v>
      </c>
      <c r="P94" s="102">
        <v>677439.00349999999</v>
      </c>
    </row>
    <row r="95" spans="1:16" ht="15">
      <c r="A95" s="223" t="s">
        <v>96</v>
      </c>
      <c r="B95" s="256">
        <v>294021.2</v>
      </c>
      <c r="C95" s="4">
        <f t="shared" si="4"/>
        <v>78265.048426150126</v>
      </c>
      <c r="D95" s="5">
        <f t="shared" si="5"/>
        <v>1356095.641646489</v>
      </c>
      <c r="E95" s="8">
        <v>1.64</v>
      </c>
      <c r="F95" s="6">
        <f t="shared" si="6"/>
        <v>33022960</v>
      </c>
      <c r="G95" s="191">
        <f t="shared" si="7"/>
        <v>306.09200968523004</v>
      </c>
      <c r="H95" s="43">
        <v>164.2</v>
      </c>
      <c r="I95" s="38">
        <v>165.2</v>
      </c>
      <c r="J95" s="128">
        <v>48563.199999999997</v>
      </c>
      <c r="K95" s="132">
        <v>12929.386</v>
      </c>
      <c r="L95" s="168">
        <v>224027</v>
      </c>
      <c r="M95" s="90">
        <v>8255.74</v>
      </c>
      <c r="N95" s="162">
        <v>250</v>
      </c>
      <c r="O95" s="102">
        <v>50.566400000000002</v>
      </c>
      <c r="P95" s="102">
        <v>10018.8415</v>
      </c>
    </row>
    <row r="96" spans="1:16" ht="15">
      <c r="A96" s="228" t="s">
        <v>97</v>
      </c>
      <c r="B96" s="261">
        <v>1443771.7</v>
      </c>
      <c r="C96" s="193">
        <f t="shared" si="4"/>
        <v>255131.78</v>
      </c>
      <c r="D96" s="194">
        <f t="shared" si="5"/>
        <v>2827800</v>
      </c>
      <c r="E96" s="195">
        <v>0.2</v>
      </c>
      <c r="F96" s="196">
        <f t="shared" si="6"/>
        <v>180435416.66666666</v>
      </c>
      <c r="G96" s="197">
        <f t="shared" si="7"/>
        <v>12608.43</v>
      </c>
      <c r="H96" s="44">
        <v>49.8</v>
      </c>
      <c r="I96" s="40">
        <v>50</v>
      </c>
      <c r="J96" s="129">
        <v>72174.100000000006</v>
      </c>
      <c r="K96" s="134">
        <v>12756.589</v>
      </c>
      <c r="L96" s="168">
        <v>141390</v>
      </c>
      <c r="M96" s="90">
        <v>4330.45</v>
      </c>
      <c r="N96" s="162">
        <v>24</v>
      </c>
      <c r="O96" s="102">
        <v>630.42150000000004</v>
      </c>
      <c r="P96" s="102">
        <v>88242.697799999994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9D31-E107-429C-B52B-E8DF185C4CB6}">
  <dimension ref="A1:P274"/>
  <sheetViews>
    <sheetView workbookViewId="0">
      <pane xSplit="1" topLeftCell="B92" activePane="topRight" state="frozen"/>
      <selection pane="topRight" activeCell="B1" sqref="B1"/>
    </sheetView>
  </sheetViews>
  <sheetFormatPr defaultRowHeight="12.75"/>
  <cols>
    <col min="1" max="1" width="44.28515625" customWidth="1"/>
    <col min="2" max="2" width="23.85546875" customWidth="1"/>
    <col min="3" max="3" width="19.140625" customWidth="1"/>
    <col min="4" max="4" width="25" customWidth="1"/>
    <col min="5" max="5" width="13.28515625" customWidth="1"/>
    <col min="6" max="6" width="29.42578125" customWidth="1"/>
    <col min="7" max="7" width="30.1406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154</v>
      </c>
      <c r="B1" s="185" t="s">
        <v>155</v>
      </c>
      <c r="C1" s="186" t="s">
        <v>156</v>
      </c>
      <c r="D1" s="187" t="s">
        <v>157</v>
      </c>
      <c r="E1" s="188" t="s">
        <v>158</v>
      </c>
      <c r="F1" s="188" t="s">
        <v>159</v>
      </c>
      <c r="G1" s="189" t="s">
        <v>160</v>
      </c>
      <c r="H1" s="33" t="s">
        <v>161</v>
      </c>
      <c r="I1" s="55" t="s">
        <v>162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580706.6</v>
      </c>
      <c r="C2" s="4">
        <f>(K2*1000000)/(I2*1000)</f>
        <v>91682.76999274877</v>
      </c>
      <c r="D2" s="5">
        <f>(L2*1000000)/(I2*1000)</f>
        <v>1282395.3376943162</v>
      </c>
      <c r="E2" s="56">
        <v>4.32</v>
      </c>
      <c r="F2" s="6">
        <f>M2*1000000/N2</f>
        <v>1269692.2186562845</v>
      </c>
      <c r="G2" s="191">
        <f>(O2*1000000)/(I2*1000)</f>
        <v>38217.174175397602</v>
      </c>
      <c r="H2" s="42">
        <v>39104.300000000003</v>
      </c>
      <c r="I2" s="39">
        <v>39027.9</v>
      </c>
      <c r="J2" s="45">
        <f t="shared" ref="J2" si="0">SUM(J3:J20)</f>
        <v>22663758.100000001</v>
      </c>
      <c r="K2" s="135">
        <v>3578185.9789999998</v>
      </c>
      <c r="L2" s="167">
        <v>50049197</v>
      </c>
      <c r="M2" s="86">
        <v>482660.8</v>
      </c>
      <c r="N2" s="161">
        <v>380140</v>
      </c>
      <c r="O2" s="106">
        <v>1491536.0519999999</v>
      </c>
      <c r="P2" s="106">
        <v>11664733.483999999</v>
      </c>
    </row>
    <row r="3" spans="1:16" ht="15">
      <c r="A3" s="113" t="s">
        <v>16</v>
      </c>
      <c r="B3" s="265">
        <v>447619.7</v>
      </c>
      <c r="C3" s="4">
        <f t="shared" ref="C3:C66" si="1">(K3*1000000)/(I3*1000)</f>
        <v>95038.344092963205</v>
      </c>
      <c r="D3" s="5">
        <f t="shared" ref="D3:D66" si="2">(L3*1000000)/(I3*1000)</f>
        <v>832612.65332472557</v>
      </c>
      <c r="E3" s="8">
        <v>0.96</v>
      </c>
      <c r="F3" s="6">
        <f t="shared" ref="F3:F66" si="3">M3*1000000/N3</f>
        <v>1098399.0851915381</v>
      </c>
      <c r="G3" s="191">
        <f t="shared" ref="G3:G66" si="4">(O3*1000000)/(I3*1000)</f>
        <v>18946.503550677855</v>
      </c>
      <c r="H3" s="43">
        <v>1550.1</v>
      </c>
      <c r="I3" s="38">
        <v>1549</v>
      </c>
      <c r="J3" s="122">
        <v>693379.4</v>
      </c>
      <c r="K3" s="136">
        <v>147214.39499999999</v>
      </c>
      <c r="L3" s="168">
        <v>1289717</v>
      </c>
      <c r="M3" s="87">
        <v>1921.1</v>
      </c>
      <c r="N3" s="93">
        <v>1749</v>
      </c>
      <c r="O3" s="102">
        <v>29348.133999999998</v>
      </c>
      <c r="P3" s="102">
        <v>590051.80599999998</v>
      </c>
    </row>
    <row r="4" spans="1:16" ht="15">
      <c r="A4" s="118" t="s">
        <v>17</v>
      </c>
      <c r="B4" s="266">
        <v>221080</v>
      </c>
      <c r="C4" s="4">
        <f t="shared" si="1"/>
        <v>50642.546977954931</v>
      </c>
      <c r="D4" s="5">
        <f t="shared" si="2"/>
        <v>510368.50239973969</v>
      </c>
      <c r="E4" s="8">
        <v>0.45</v>
      </c>
      <c r="F4" s="6">
        <f t="shared" si="3"/>
        <v>680496.8944099379</v>
      </c>
      <c r="G4" s="191">
        <f t="shared" si="4"/>
        <v>20698.96770519808</v>
      </c>
      <c r="H4" s="43">
        <v>1225.8</v>
      </c>
      <c r="I4" s="38">
        <v>1229.3</v>
      </c>
      <c r="J4" s="123">
        <v>271782.5</v>
      </c>
      <c r="K4" s="136">
        <v>62254.883000000002</v>
      </c>
      <c r="L4" s="168">
        <v>627396</v>
      </c>
      <c r="M4" s="87">
        <v>547.79999999999995</v>
      </c>
      <c r="N4" s="93">
        <v>805</v>
      </c>
      <c r="O4" s="102">
        <v>25445.241000000002</v>
      </c>
      <c r="P4" s="102">
        <v>153969.50599999999</v>
      </c>
    </row>
    <row r="5" spans="1:16" ht="15">
      <c r="A5" s="118" t="s">
        <v>18</v>
      </c>
      <c r="B5" s="266">
        <v>262945.5</v>
      </c>
      <c r="C5" s="4">
        <f t="shared" si="1"/>
        <v>51029.332096474951</v>
      </c>
      <c r="D5" s="5">
        <f t="shared" si="2"/>
        <v>503165.40602254891</v>
      </c>
      <c r="E5" s="8">
        <v>1.86</v>
      </c>
      <c r="F5" s="6">
        <f t="shared" si="3"/>
        <v>661242.75934702472</v>
      </c>
      <c r="G5" s="191">
        <f t="shared" si="4"/>
        <v>19277.340516626231</v>
      </c>
      <c r="H5" s="43">
        <v>1397.2</v>
      </c>
      <c r="I5" s="38">
        <v>1401.4</v>
      </c>
      <c r="J5" s="123">
        <v>368489.2</v>
      </c>
      <c r="K5" s="136">
        <v>71512.505999999994</v>
      </c>
      <c r="L5" s="168">
        <v>705136</v>
      </c>
      <c r="M5" s="87">
        <v>3767.1</v>
      </c>
      <c r="N5" s="93">
        <v>5697</v>
      </c>
      <c r="O5" s="102">
        <v>27015.264999999999</v>
      </c>
      <c r="P5" s="102">
        <v>282413.342</v>
      </c>
    </row>
    <row r="6" spans="1:16" ht="15">
      <c r="A6" s="118" t="s">
        <v>19</v>
      </c>
      <c r="B6" s="266">
        <v>345566.8</v>
      </c>
      <c r="C6" s="4">
        <f t="shared" si="1"/>
        <v>113475.88603524418</v>
      </c>
      <c r="D6" s="5">
        <f t="shared" si="2"/>
        <v>601096.34266603785</v>
      </c>
      <c r="E6" s="8">
        <v>2.88</v>
      </c>
      <c r="F6" s="6">
        <f t="shared" si="3"/>
        <v>601867.92452830193</v>
      </c>
      <c r="G6" s="191">
        <f t="shared" si="4"/>
        <v>21489.75560605411</v>
      </c>
      <c r="H6" s="43">
        <v>2333.5</v>
      </c>
      <c r="I6" s="38">
        <v>2332.3000000000002</v>
      </c>
      <c r="J6" s="123">
        <v>805969.6</v>
      </c>
      <c r="K6" s="136">
        <v>264659.80900000001</v>
      </c>
      <c r="L6" s="168">
        <v>1401937</v>
      </c>
      <c r="M6" s="87">
        <v>6379.8</v>
      </c>
      <c r="N6" s="93">
        <v>10600</v>
      </c>
      <c r="O6" s="102">
        <v>50120.557000000001</v>
      </c>
      <c r="P6" s="102">
        <v>403453.75300000003</v>
      </c>
    </row>
    <row r="7" spans="1:16" ht="15">
      <c r="A7" s="118" t="s">
        <v>20</v>
      </c>
      <c r="B7" s="266">
        <v>174687.5</v>
      </c>
      <c r="C7" s="4">
        <f t="shared" si="1"/>
        <v>24881.481517321459</v>
      </c>
      <c r="D7" s="5">
        <f t="shared" si="2"/>
        <v>519391.32959163917</v>
      </c>
      <c r="E7" s="8">
        <v>3.01</v>
      </c>
      <c r="F7" s="6">
        <f t="shared" si="3"/>
        <v>1124290.2208201892</v>
      </c>
      <c r="G7" s="191">
        <f t="shared" si="4"/>
        <v>1299.1290884459065</v>
      </c>
      <c r="H7" s="43">
        <v>1029.8</v>
      </c>
      <c r="I7" s="38">
        <v>1033.4000000000001</v>
      </c>
      <c r="J7" s="123">
        <v>180517.5</v>
      </c>
      <c r="K7" s="136">
        <v>25712.523000000001</v>
      </c>
      <c r="L7" s="168">
        <v>536739</v>
      </c>
      <c r="M7" s="87">
        <v>712.8</v>
      </c>
      <c r="N7" s="93">
        <v>634</v>
      </c>
      <c r="O7" s="102">
        <v>1342.52</v>
      </c>
      <c r="P7" s="102">
        <v>91923.445000000007</v>
      </c>
    </row>
    <row r="8" spans="1:16" ht="15">
      <c r="A8" s="118" t="s">
        <v>21</v>
      </c>
      <c r="B8" s="266">
        <v>336353.9</v>
      </c>
      <c r="C8" s="4">
        <f t="shared" si="1"/>
        <v>91780.03168003168</v>
      </c>
      <c r="D8" s="5">
        <f t="shared" si="2"/>
        <v>826474.60647460644</v>
      </c>
      <c r="E8" s="8">
        <v>1.04</v>
      </c>
      <c r="F8" s="6">
        <f t="shared" si="3"/>
        <v>980334.31661750248</v>
      </c>
      <c r="G8" s="191">
        <f t="shared" si="4"/>
        <v>14685.429165429165</v>
      </c>
      <c r="H8" s="43">
        <v>1009.8</v>
      </c>
      <c r="I8" s="38">
        <v>1010.1</v>
      </c>
      <c r="J8" s="123">
        <v>339760.8</v>
      </c>
      <c r="K8" s="136">
        <v>92707.01</v>
      </c>
      <c r="L8" s="168">
        <v>834822</v>
      </c>
      <c r="M8" s="87">
        <v>9970</v>
      </c>
      <c r="N8" s="93">
        <v>10170</v>
      </c>
      <c r="O8" s="102">
        <v>14833.752</v>
      </c>
      <c r="P8" s="102">
        <v>468991.12199999997</v>
      </c>
    </row>
    <row r="9" spans="1:16" ht="15">
      <c r="A9" s="118" t="s">
        <v>22</v>
      </c>
      <c r="B9" s="266">
        <v>245940.9</v>
      </c>
      <c r="C9" s="4">
        <f t="shared" si="1"/>
        <v>41881.951294225764</v>
      </c>
      <c r="D9" s="5">
        <f t="shared" si="2"/>
        <v>578419.35977944557</v>
      </c>
      <c r="E9" s="8">
        <v>0.63</v>
      </c>
      <c r="F9" s="6">
        <f t="shared" si="3"/>
        <v>1158914.7286821706</v>
      </c>
      <c r="G9" s="191">
        <f t="shared" si="4"/>
        <v>3367.068463776995</v>
      </c>
      <c r="H9" s="43">
        <v>651.5</v>
      </c>
      <c r="I9" s="38">
        <v>652.9</v>
      </c>
      <c r="J9" s="123">
        <v>160579.79999999999</v>
      </c>
      <c r="K9" s="136">
        <v>27344.725999999999</v>
      </c>
      <c r="L9" s="168">
        <v>377650</v>
      </c>
      <c r="M9" s="87">
        <v>149.5</v>
      </c>
      <c r="N9" s="93">
        <v>129</v>
      </c>
      <c r="O9" s="102">
        <v>2198.3589999999999</v>
      </c>
      <c r="P9" s="102">
        <v>121973.287</v>
      </c>
    </row>
    <row r="10" spans="1:16" ht="15">
      <c r="A10" s="118" t="s">
        <v>23</v>
      </c>
      <c r="B10" s="266">
        <v>301242.5</v>
      </c>
      <c r="C10" s="4">
        <f t="shared" si="1"/>
        <v>65919.957093054443</v>
      </c>
      <c r="D10" s="5">
        <f t="shared" si="2"/>
        <v>630951.10395995353</v>
      </c>
      <c r="E10" s="8">
        <v>2.08</v>
      </c>
      <c r="F10" s="6">
        <f t="shared" si="3"/>
        <v>955586.30231753713</v>
      </c>
      <c r="G10" s="191">
        <f t="shared" si="4"/>
        <v>13486.373469205328</v>
      </c>
      <c r="H10" s="43">
        <v>1120</v>
      </c>
      <c r="I10" s="38">
        <v>1118.7</v>
      </c>
      <c r="J10" s="123">
        <v>336999.4</v>
      </c>
      <c r="K10" s="136">
        <v>73744.656000000003</v>
      </c>
      <c r="L10" s="168">
        <v>705845</v>
      </c>
      <c r="M10" s="87">
        <v>2762.6</v>
      </c>
      <c r="N10" s="93">
        <v>2891</v>
      </c>
      <c r="O10" s="102">
        <v>15087.206</v>
      </c>
      <c r="P10" s="102">
        <v>243741.58600000001</v>
      </c>
    </row>
    <row r="11" spans="1:16" ht="15">
      <c r="A11" s="114" t="s">
        <v>24</v>
      </c>
      <c r="B11" s="266">
        <v>388074.7</v>
      </c>
      <c r="C11" s="4">
        <f t="shared" si="1"/>
        <v>100374.68539325842</v>
      </c>
      <c r="D11" s="5">
        <f t="shared" si="2"/>
        <v>921486.60328435607</v>
      </c>
      <c r="E11" s="8">
        <v>0.75</v>
      </c>
      <c r="F11" s="6">
        <f t="shared" si="3"/>
        <v>586428.57142857148</v>
      </c>
      <c r="G11" s="191">
        <f t="shared" si="4"/>
        <v>56032.969749351774</v>
      </c>
      <c r="H11" s="43">
        <v>1156.0999999999999</v>
      </c>
      <c r="I11" s="38">
        <v>1157</v>
      </c>
      <c r="J11" s="123">
        <v>448994.3</v>
      </c>
      <c r="K11" s="136">
        <v>116133.511</v>
      </c>
      <c r="L11" s="168">
        <v>1066160</v>
      </c>
      <c r="M11" s="87">
        <v>410.5</v>
      </c>
      <c r="N11" s="93">
        <v>700</v>
      </c>
      <c r="O11" s="102">
        <v>64830.146000000001</v>
      </c>
      <c r="P11" s="102">
        <v>528756.30000000005</v>
      </c>
    </row>
    <row r="12" spans="1:16" ht="15">
      <c r="A12" s="110" t="s">
        <v>25</v>
      </c>
      <c r="B12" s="266">
        <v>437249.1</v>
      </c>
      <c r="C12" s="4">
        <f t="shared" si="1"/>
        <v>85764.255099796559</v>
      </c>
      <c r="D12" s="5">
        <f t="shared" si="2"/>
        <v>912069.61016110412</v>
      </c>
      <c r="E12" s="8">
        <v>2.0499999999999998</v>
      </c>
      <c r="F12" s="6">
        <f t="shared" si="3"/>
        <v>1296447.8710518961</v>
      </c>
      <c r="G12" s="191">
        <f t="shared" si="4"/>
        <v>40417.888326826855</v>
      </c>
      <c r="H12" s="43">
        <v>7318.6</v>
      </c>
      <c r="I12" s="38">
        <v>7274.8</v>
      </c>
      <c r="J12" s="123">
        <v>3180924.6</v>
      </c>
      <c r="K12" s="136">
        <v>623917.80299999996</v>
      </c>
      <c r="L12" s="168">
        <v>6635124</v>
      </c>
      <c r="M12" s="87">
        <v>111318.2</v>
      </c>
      <c r="N12" s="93">
        <v>85864</v>
      </c>
      <c r="O12" s="102">
        <v>294032.054</v>
      </c>
      <c r="P12" s="102">
        <v>2146692.7910000002</v>
      </c>
    </row>
    <row r="13" spans="1:16" ht="15">
      <c r="A13" s="118" t="s">
        <v>26</v>
      </c>
      <c r="B13" s="266">
        <v>273107.5</v>
      </c>
      <c r="C13" s="4">
        <f t="shared" si="1"/>
        <v>62925.399344262296</v>
      </c>
      <c r="D13" s="5">
        <f t="shared" si="2"/>
        <v>560685.90163934429</v>
      </c>
      <c r="E13" s="8">
        <v>0.66</v>
      </c>
      <c r="F13" s="6">
        <f t="shared" si="3"/>
        <v>574863.38797814213</v>
      </c>
      <c r="G13" s="191">
        <f t="shared" si="4"/>
        <v>981.5973770491803</v>
      </c>
      <c r="H13" s="43">
        <v>759.7</v>
      </c>
      <c r="I13" s="38">
        <v>762.5</v>
      </c>
      <c r="J13" s="123">
        <v>208237.9</v>
      </c>
      <c r="K13" s="136">
        <v>47980.616999999998</v>
      </c>
      <c r="L13" s="168">
        <v>427523</v>
      </c>
      <c r="M13" s="87">
        <v>526</v>
      </c>
      <c r="N13" s="93">
        <v>915</v>
      </c>
      <c r="O13" s="102">
        <v>748.46799999999996</v>
      </c>
      <c r="P13" s="102">
        <v>87984.032999999996</v>
      </c>
    </row>
    <row r="14" spans="1:16" ht="15">
      <c r="A14" s="118" t="s">
        <v>27</v>
      </c>
      <c r="B14" s="266">
        <v>285257.8</v>
      </c>
      <c r="C14" s="4">
        <f t="shared" si="1"/>
        <v>47837.510593220337</v>
      </c>
      <c r="D14" s="5">
        <f t="shared" si="2"/>
        <v>712901.65960451972</v>
      </c>
      <c r="E14" s="8">
        <v>1.19</v>
      </c>
      <c r="F14" s="6">
        <f t="shared" si="3"/>
        <v>711903.22580645164</v>
      </c>
      <c r="G14" s="191">
        <f t="shared" si="4"/>
        <v>7276.3197387005648</v>
      </c>
      <c r="H14" s="43">
        <v>1130.0999999999999</v>
      </c>
      <c r="I14" s="38">
        <v>1132.8</v>
      </c>
      <c r="J14" s="123">
        <v>323131.8</v>
      </c>
      <c r="K14" s="136">
        <v>54190.332000000002</v>
      </c>
      <c r="L14" s="168">
        <v>807575</v>
      </c>
      <c r="M14" s="87">
        <v>2206.9</v>
      </c>
      <c r="N14" s="93">
        <v>3100</v>
      </c>
      <c r="O14" s="102">
        <v>8242.6149999999998</v>
      </c>
      <c r="P14" s="102">
        <v>233799.66</v>
      </c>
    </row>
    <row r="15" spans="1:16" ht="15">
      <c r="A15" s="114" t="s">
        <v>28</v>
      </c>
      <c r="B15" s="266">
        <v>266927.2</v>
      </c>
      <c r="C15" s="4">
        <f t="shared" si="1"/>
        <v>57234.715607777893</v>
      </c>
      <c r="D15" s="5">
        <f t="shared" si="2"/>
        <v>794885.09930331702</v>
      </c>
      <c r="E15" s="8">
        <v>0.61</v>
      </c>
      <c r="F15" s="6">
        <f t="shared" si="3"/>
        <v>1854201.6806722688</v>
      </c>
      <c r="G15" s="191">
        <f t="shared" si="4"/>
        <v>5760.2703545804306</v>
      </c>
      <c r="H15" s="43">
        <v>958.6</v>
      </c>
      <c r="I15" s="38">
        <v>961.7</v>
      </c>
      <c r="J15" s="123">
        <v>256706.8</v>
      </c>
      <c r="K15" s="136">
        <v>55042.625999999997</v>
      </c>
      <c r="L15" s="168">
        <v>764441</v>
      </c>
      <c r="M15" s="87">
        <v>1323.9</v>
      </c>
      <c r="N15" s="93">
        <v>714</v>
      </c>
      <c r="O15" s="102">
        <v>5539.652</v>
      </c>
      <c r="P15" s="102">
        <v>207428.90700000001</v>
      </c>
    </row>
    <row r="16" spans="1:16" ht="15">
      <c r="A16" s="118" t="s">
        <v>29</v>
      </c>
      <c r="B16" s="266">
        <v>300289.90000000002</v>
      </c>
      <c r="C16" s="4">
        <f t="shared" si="1"/>
        <v>111360.54808784551</v>
      </c>
      <c r="D16" s="5">
        <f t="shared" si="2"/>
        <v>699852.32866338512</v>
      </c>
      <c r="E16" s="8">
        <v>0.7</v>
      </c>
      <c r="F16" s="6">
        <f t="shared" si="3"/>
        <v>1369259.7239648683</v>
      </c>
      <c r="G16" s="191">
        <f t="shared" si="4"/>
        <v>6782.8739113971978</v>
      </c>
      <c r="H16" s="43">
        <v>1050.3</v>
      </c>
      <c r="I16" s="38">
        <v>1056.4000000000001</v>
      </c>
      <c r="J16" s="123">
        <v>317213.7</v>
      </c>
      <c r="K16" s="136">
        <v>117641.283</v>
      </c>
      <c r="L16" s="168">
        <v>739324</v>
      </c>
      <c r="M16" s="87">
        <v>2182.6</v>
      </c>
      <c r="N16" s="93">
        <v>1594</v>
      </c>
      <c r="O16" s="102">
        <v>7165.4279999999999</v>
      </c>
      <c r="P16" s="102">
        <v>116979.44100000001</v>
      </c>
    </row>
    <row r="17" spans="1:16" ht="15">
      <c r="A17" s="118" t="s">
        <v>30</v>
      </c>
      <c r="B17" s="266">
        <v>251633.2</v>
      </c>
      <c r="C17" s="4">
        <f t="shared" si="1"/>
        <v>56082.250553477366</v>
      </c>
      <c r="D17" s="5">
        <f t="shared" si="2"/>
        <v>785833.26971524546</v>
      </c>
      <c r="E17" s="8">
        <v>1.21</v>
      </c>
      <c r="F17" s="6">
        <f t="shared" si="3"/>
        <v>1020452.5674499564</v>
      </c>
      <c r="G17" s="191">
        <f t="shared" si="4"/>
        <v>9798.1571112298643</v>
      </c>
      <c r="H17" s="43">
        <v>1304.8</v>
      </c>
      <c r="I17" s="38">
        <v>1309.9000000000001</v>
      </c>
      <c r="J17" s="123">
        <v>329616</v>
      </c>
      <c r="K17" s="136">
        <v>73462.14</v>
      </c>
      <c r="L17" s="168">
        <v>1029363</v>
      </c>
      <c r="M17" s="87">
        <v>4690</v>
      </c>
      <c r="N17" s="93">
        <v>4596</v>
      </c>
      <c r="O17" s="102">
        <v>12834.606</v>
      </c>
      <c r="P17" s="102">
        <v>240998.05900000001</v>
      </c>
    </row>
    <row r="18" spans="1:16" ht="15">
      <c r="A18" s="114" t="s">
        <v>31</v>
      </c>
      <c r="B18" s="266">
        <v>316248.5</v>
      </c>
      <c r="C18" s="4">
        <f t="shared" si="1"/>
        <v>69952.874172185431</v>
      </c>
      <c r="D18" s="5">
        <f t="shared" si="2"/>
        <v>626927.81456953648</v>
      </c>
      <c r="E18" s="8">
        <v>1.23</v>
      </c>
      <c r="F18" s="6">
        <f t="shared" si="3"/>
        <v>1017019.7400096293</v>
      </c>
      <c r="G18" s="191">
        <f t="shared" si="4"/>
        <v>41795.279470198679</v>
      </c>
      <c r="H18" s="43">
        <v>1506.4</v>
      </c>
      <c r="I18" s="38">
        <v>1510</v>
      </c>
      <c r="J18" s="123">
        <v>477537.8</v>
      </c>
      <c r="K18" s="136">
        <v>105628.84</v>
      </c>
      <c r="L18" s="168">
        <v>946661</v>
      </c>
      <c r="M18" s="87">
        <v>4224.7</v>
      </c>
      <c r="N18" s="93">
        <v>4154</v>
      </c>
      <c r="O18" s="102">
        <v>63110.872000000003</v>
      </c>
      <c r="P18" s="102">
        <v>507629.7427</v>
      </c>
    </row>
    <row r="19" spans="1:16" ht="15">
      <c r="A19" s="118" t="s">
        <v>32</v>
      </c>
      <c r="B19" s="266">
        <v>348375.7</v>
      </c>
      <c r="C19" s="4">
        <f t="shared" si="1"/>
        <v>59315.430885359332</v>
      </c>
      <c r="D19" s="5">
        <f t="shared" si="2"/>
        <v>845875.13760025159</v>
      </c>
      <c r="E19" s="8">
        <v>1.08</v>
      </c>
      <c r="F19" s="6">
        <f t="shared" si="3"/>
        <v>1073286.912486153</v>
      </c>
      <c r="G19" s="191">
        <f t="shared" si="4"/>
        <v>14198.622424909578</v>
      </c>
      <c r="H19" s="43">
        <v>1271.9000000000001</v>
      </c>
      <c r="I19" s="38">
        <v>1271.8</v>
      </c>
      <c r="J19" s="123">
        <v>443054.1</v>
      </c>
      <c r="K19" s="136">
        <v>75437.365000000005</v>
      </c>
      <c r="L19" s="168">
        <v>1075784</v>
      </c>
      <c r="M19" s="87">
        <v>6782.1</v>
      </c>
      <c r="N19" s="93">
        <v>6319</v>
      </c>
      <c r="O19" s="102">
        <v>18057.808000000001</v>
      </c>
      <c r="P19" s="102">
        <v>259524.04519999999</v>
      </c>
    </row>
    <row r="20" spans="1:16" ht="15">
      <c r="A20" s="110" t="s">
        <v>33</v>
      </c>
      <c r="B20" s="267">
        <v>1102496.3999999999</v>
      </c>
      <c r="C20" s="4">
        <f t="shared" si="1"/>
        <v>125865.42241864334</v>
      </c>
      <c r="D20" s="5">
        <f t="shared" si="2"/>
        <v>2452564.0293870629</v>
      </c>
      <c r="E20" s="8">
        <v>10.28</v>
      </c>
      <c r="F20" s="6">
        <f t="shared" si="3"/>
        <v>1347695.0761766781</v>
      </c>
      <c r="G20" s="191">
        <f t="shared" si="4"/>
        <v>69438.217858919263</v>
      </c>
      <c r="H20" s="43">
        <v>12330.1</v>
      </c>
      <c r="I20" s="38">
        <v>12263.9</v>
      </c>
      <c r="J20" s="124">
        <v>13520862.9</v>
      </c>
      <c r="K20" s="136">
        <v>1543600.9539999999</v>
      </c>
      <c r="L20" s="168">
        <v>30078000</v>
      </c>
      <c r="M20" s="87">
        <v>322785.09999999998</v>
      </c>
      <c r="N20" s="93">
        <v>239509</v>
      </c>
      <c r="O20" s="102">
        <v>851583.36</v>
      </c>
      <c r="P20" s="102">
        <v>4978422.6529999999</v>
      </c>
    </row>
    <row r="21" spans="1:16" ht="15.75">
      <c r="A21" s="13" t="s">
        <v>123</v>
      </c>
      <c r="B21" s="237">
        <v>520253.4</v>
      </c>
      <c r="C21" s="4">
        <f t="shared" si="1"/>
        <v>103799.57569718239</v>
      </c>
      <c r="D21" s="5">
        <f t="shared" si="2"/>
        <v>1256471.1234348598</v>
      </c>
      <c r="E21" s="56">
        <v>1.63</v>
      </c>
      <c r="F21" s="6">
        <f t="shared" si="3"/>
        <v>1307159.7560726886</v>
      </c>
      <c r="G21" s="191">
        <f t="shared" si="4"/>
        <v>27122.913074245771</v>
      </c>
      <c r="H21" s="42">
        <v>13853.7</v>
      </c>
      <c r="I21" s="39">
        <v>13848.6</v>
      </c>
      <c r="J21" s="45">
        <f>SUM(J22:J33)-J25-J26</f>
        <v>7204794.8000000007</v>
      </c>
      <c r="K21" s="135">
        <v>1437478.804</v>
      </c>
      <c r="L21" s="167">
        <v>17400366</v>
      </c>
      <c r="M21" s="86">
        <v>128182.7</v>
      </c>
      <c r="N21" s="161">
        <v>98062</v>
      </c>
      <c r="O21" s="106">
        <v>375614.37400000001</v>
      </c>
      <c r="P21" s="106">
        <v>6008215.6840000004</v>
      </c>
    </row>
    <row r="22" spans="1:16" ht="15">
      <c r="A22" s="118" t="s">
        <v>34</v>
      </c>
      <c r="B22" s="266">
        <v>335944.5</v>
      </c>
      <c r="C22" s="4">
        <f t="shared" si="1"/>
        <v>51865.600443599491</v>
      </c>
      <c r="D22" s="5">
        <f t="shared" si="2"/>
        <v>871413.18124207854</v>
      </c>
      <c r="E22" s="8">
        <v>0.51</v>
      </c>
      <c r="F22" s="6">
        <f t="shared" si="3"/>
        <v>874126.455906822</v>
      </c>
      <c r="G22" s="191">
        <f t="shared" si="4"/>
        <v>297.4081115335868</v>
      </c>
      <c r="H22" s="43">
        <v>629.9</v>
      </c>
      <c r="I22" s="38">
        <v>631.20000000000005</v>
      </c>
      <c r="J22" s="123">
        <v>212049.5</v>
      </c>
      <c r="K22" s="136">
        <v>32737.566999999999</v>
      </c>
      <c r="L22" s="168">
        <v>550036</v>
      </c>
      <c r="M22" s="87">
        <v>1050.7</v>
      </c>
      <c r="N22" s="93">
        <v>1202</v>
      </c>
      <c r="O22" s="104">
        <v>187.72399999999999</v>
      </c>
      <c r="P22" s="102">
        <v>107390.755</v>
      </c>
    </row>
    <row r="23" spans="1:16" ht="15">
      <c r="A23" s="114" t="s">
        <v>35</v>
      </c>
      <c r="B23" s="266">
        <v>613975</v>
      </c>
      <c r="C23" s="4">
        <f t="shared" si="1"/>
        <v>197462.32744596794</v>
      </c>
      <c r="D23" s="5">
        <f t="shared" si="2"/>
        <v>3026818.4987218222</v>
      </c>
      <c r="E23" s="8">
        <v>0.46</v>
      </c>
      <c r="F23" s="6">
        <f t="shared" si="3"/>
        <v>1211559.8182735993</v>
      </c>
      <c r="G23" s="191">
        <f t="shared" si="4"/>
        <v>19698.699744364396</v>
      </c>
      <c r="H23" s="43">
        <v>856.8</v>
      </c>
      <c r="I23" s="38">
        <v>860.6</v>
      </c>
      <c r="J23" s="123">
        <v>528403.4</v>
      </c>
      <c r="K23" s="136">
        <v>169936.079</v>
      </c>
      <c r="L23" s="168">
        <v>2604880</v>
      </c>
      <c r="M23" s="87">
        <v>2400.1</v>
      </c>
      <c r="N23" s="93">
        <v>1981</v>
      </c>
      <c r="O23" s="102">
        <v>16952.701000000001</v>
      </c>
      <c r="P23" s="102">
        <v>512394.77799999999</v>
      </c>
    </row>
    <row r="24" spans="1:16" ht="15">
      <c r="A24" s="114" t="s">
        <v>36</v>
      </c>
      <c r="B24" s="266">
        <v>532533.69999999995</v>
      </c>
      <c r="C24" s="4">
        <f t="shared" si="1"/>
        <v>146111.25816577586</v>
      </c>
      <c r="D24" s="5">
        <f t="shared" si="2"/>
        <v>1375556.12115042</v>
      </c>
      <c r="E24" s="8">
        <v>0.83</v>
      </c>
      <c r="F24" s="6">
        <f t="shared" si="3"/>
        <v>1328816.6214995484</v>
      </c>
      <c r="G24" s="191">
        <f t="shared" si="4"/>
        <v>10309.820989225418</v>
      </c>
      <c r="H24" s="43">
        <v>1174.0999999999999</v>
      </c>
      <c r="I24" s="38">
        <v>1178.7</v>
      </c>
      <c r="J24" s="123">
        <v>627698.1</v>
      </c>
      <c r="K24" s="136">
        <v>172221.34</v>
      </c>
      <c r="L24" s="168">
        <v>1621368</v>
      </c>
      <c r="M24" s="87">
        <v>1471</v>
      </c>
      <c r="N24" s="93">
        <v>1107</v>
      </c>
      <c r="O24" s="102">
        <v>12152.186</v>
      </c>
      <c r="P24" s="102">
        <v>449768.755</v>
      </c>
    </row>
    <row r="25" spans="1:16" ht="15">
      <c r="A25" s="220" t="s">
        <v>124</v>
      </c>
      <c r="B25" s="266">
        <v>5210143.9000000004</v>
      </c>
      <c r="C25" s="4">
        <f t="shared" si="1"/>
        <v>2626225.2752293576</v>
      </c>
      <c r="D25" s="5">
        <f t="shared" si="2"/>
        <v>12660229.357798165</v>
      </c>
      <c r="E25" s="8" t="s">
        <v>125</v>
      </c>
      <c r="F25" s="6">
        <f t="shared" si="3"/>
        <v>1051612.9032258065</v>
      </c>
      <c r="G25" s="191">
        <f t="shared" si="4"/>
        <v>124.95412844036697</v>
      </c>
      <c r="H25" s="43">
        <v>43.9</v>
      </c>
      <c r="I25" s="38">
        <v>43.6</v>
      </c>
      <c r="J25" s="123">
        <v>227193.5</v>
      </c>
      <c r="K25" s="136">
        <v>114503.42200000001</v>
      </c>
      <c r="L25" s="168">
        <v>551986</v>
      </c>
      <c r="M25" s="87">
        <v>65.2</v>
      </c>
      <c r="N25" s="93">
        <v>62</v>
      </c>
      <c r="O25" s="102">
        <v>5.4480000000000004</v>
      </c>
      <c r="P25" s="102">
        <v>182596.28700000001</v>
      </c>
    </row>
    <row r="26" spans="1:16" ht="15">
      <c r="A26" s="221" t="s">
        <v>126</v>
      </c>
      <c r="B26" s="266">
        <v>352837.9</v>
      </c>
      <c r="C26" s="4">
        <f t="shared" si="1"/>
        <v>50848.311162012156</v>
      </c>
      <c r="D26" s="5">
        <f t="shared" si="2"/>
        <v>942103.77940269583</v>
      </c>
      <c r="E26" s="8">
        <v>0.86</v>
      </c>
      <c r="F26" s="6">
        <f t="shared" si="3"/>
        <v>1345167.4641148325</v>
      </c>
      <c r="G26" s="191">
        <f t="shared" si="4"/>
        <v>10701.028103250816</v>
      </c>
      <c r="H26" s="43">
        <v>1130.2</v>
      </c>
      <c r="I26" s="38">
        <v>1135.0999999999999</v>
      </c>
      <c r="J26" s="123">
        <v>400504.6</v>
      </c>
      <c r="K26" s="136">
        <v>57717.917999999998</v>
      </c>
      <c r="L26" s="168">
        <v>1069382</v>
      </c>
      <c r="M26" s="87">
        <v>1405.7</v>
      </c>
      <c r="N26" s="96">
        <v>1045</v>
      </c>
      <c r="O26" s="102">
        <v>12146.736999999999</v>
      </c>
      <c r="P26" s="105">
        <v>267172.46799999999</v>
      </c>
    </row>
    <row r="27" spans="1:16" ht="15">
      <c r="A27" s="114" t="s">
        <v>37</v>
      </c>
      <c r="B27" s="266">
        <v>402652.1</v>
      </c>
      <c r="C27" s="4">
        <f t="shared" si="1"/>
        <v>73247.721348692503</v>
      </c>
      <c r="D27" s="5">
        <f t="shared" si="2"/>
        <v>1180345.5814344573</v>
      </c>
      <c r="E27" s="8">
        <v>0.72</v>
      </c>
      <c r="F27" s="6">
        <f t="shared" si="3"/>
        <v>697412.19963031425</v>
      </c>
      <c r="G27" s="191">
        <f t="shared" si="4"/>
        <v>91687.689397124355</v>
      </c>
      <c r="H27" s="43">
        <v>1187.7</v>
      </c>
      <c r="I27" s="38">
        <v>1189.3</v>
      </c>
      <c r="J27" s="123">
        <v>478893</v>
      </c>
      <c r="K27" s="136">
        <v>87113.514999999999</v>
      </c>
      <c r="L27" s="168">
        <v>1403785</v>
      </c>
      <c r="M27" s="87">
        <v>377.3</v>
      </c>
      <c r="N27" s="93">
        <v>541</v>
      </c>
      <c r="O27" s="102">
        <v>109044.16899999999</v>
      </c>
      <c r="P27" s="102">
        <v>504605.03</v>
      </c>
    </row>
    <row r="28" spans="1:16" ht="15">
      <c r="A28" s="118" t="s">
        <v>38</v>
      </c>
      <c r="B28" s="266">
        <v>359639.7</v>
      </c>
      <c r="C28" s="4">
        <f t="shared" si="1"/>
        <v>70951.949213529355</v>
      </c>
      <c r="D28" s="5">
        <f t="shared" si="2"/>
        <v>630552.07155340805</v>
      </c>
      <c r="E28" s="8">
        <v>0.71</v>
      </c>
      <c r="F28" s="6">
        <f t="shared" si="3"/>
        <v>538909.77443609026</v>
      </c>
      <c r="G28" s="191">
        <f t="shared" si="4"/>
        <v>1307.0700113087282</v>
      </c>
      <c r="H28" s="43">
        <v>976.4</v>
      </c>
      <c r="I28" s="38">
        <v>972.7</v>
      </c>
      <c r="J28" s="123">
        <v>349818.6</v>
      </c>
      <c r="K28" s="136">
        <v>69014.960999999996</v>
      </c>
      <c r="L28" s="168">
        <v>613338</v>
      </c>
      <c r="M28" s="87">
        <v>1146.8</v>
      </c>
      <c r="N28" s="93">
        <v>2128</v>
      </c>
      <c r="O28" s="102">
        <v>1271.3869999999999</v>
      </c>
      <c r="P28" s="102">
        <v>358277.19400000002</v>
      </c>
    </row>
    <row r="29" spans="1:16" ht="15">
      <c r="A29" s="114" t="s">
        <v>39</v>
      </c>
      <c r="B29" s="266">
        <v>478065.2</v>
      </c>
      <c r="C29" s="4">
        <f t="shared" si="1"/>
        <v>127118.64280891289</v>
      </c>
      <c r="D29" s="5">
        <f t="shared" si="2"/>
        <v>1502787.5309475579</v>
      </c>
      <c r="E29" s="8">
        <v>0.43</v>
      </c>
      <c r="F29" s="6">
        <f t="shared" si="3"/>
        <v>1049536.5887397979</v>
      </c>
      <c r="G29" s="191">
        <f t="shared" si="4"/>
        <v>7825.0579563358087</v>
      </c>
      <c r="H29" s="43">
        <v>1778.8</v>
      </c>
      <c r="I29" s="38">
        <v>1777.2</v>
      </c>
      <c r="J29" s="123">
        <v>849616.6</v>
      </c>
      <c r="K29" s="136">
        <v>225915.25200000001</v>
      </c>
      <c r="L29" s="168">
        <v>2670754</v>
      </c>
      <c r="M29" s="87">
        <v>7587.1</v>
      </c>
      <c r="N29" s="93">
        <v>7229</v>
      </c>
      <c r="O29" s="102">
        <v>13906.692999999999</v>
      </c>
      <c r="P29" s="102">
        <v>712617.65099999995</v>
      </c>
    </row>
    <row r="30" spans="1:16" ht="15">
      <c r="A30" s="114" t="s">
        <v>40</v>
      </c>
      <c r="B30" s="266">
        <v>525475.69999999995</v>
      </c>
      <c r="C30" s="4">
        <f t="shared" si="1"/>
        <v>131403.17979586497</v>
      </c>
      <c r="D30" s="5">
        <f t="shared" si="2"/>
        <v>2374822.0361162</v>
      </c>
      <c r="E30" s="8">
        <v>0.47</v>
      </c>
      <c r="F30" s="6">
        <f t="shared" si="3"/>
        <v>1073185.3116994023</v>
      </c>
      <c r="G30" s="191">
        <f t="shared" si="4"/>
        <v>5722.3017534676783</v>
      </c>
      <c r="H30" s="43">
        <v>762.2</v>
      </c>
      <c r="I30" s="38">
        <v>764.2</v>
      </c>
      <c r="J30" s="123">
        <v>401582.7</v>
      </c>
      <c r="K30" s="136">
        <v>100418.31</v>
      </c>
      <c r="L30" s="168">
        <v>1814839</v>
      </c>
      <c r="M30" s="87">
        <v>2513.4</v>
      </c>
      <c r="N30" s="93">
        <v>2342</v>
      </c>
      <c r="O30" s="102">
        <v>4372.9830000000002</v>
      </c>
      <c r="P30" s="102">
        <v>257257.82500000001</v>
      </c>
    </row>
    <row r="31" spans="1:16" ht="15">
      <c r="A31" s="118" t="s">
        <v>41</v>
      </c>
      <c r="B31" s="266">
        <v>379255.5</v>
      </c>
      <c r="C31" s="4">
        <f t="shared" si="1"/>
        <v>112339.56902138691</v>
      </c>
      <c r="D31" s="5">
        <f t="shared" si="2"/>
        <v>801147.11600777705</v>
      </c>
      <c r="E31" s="8">
        <v>0.75</v>
      </c>
      <c r="F31" s="6">
        <f t="shared" si="3"/>
        <v>969352.86935286934</v>
      </c>
      <c r="G31" s="191">
        <f t="shared" si="4"/>
        <v>10782.347699287104</v>
      </c>
      <c r="H31" s="43">
        <v>615.70000000000005</v>
      </c>
      <c r="I31" s="38">
        <v>617.20000000000005</v>
      </c>
      <c r="J31" s="123">
        <v>234075.7</v>
      </c>
      <c r="K31" s="136">
        <v>69335.982000000004</v>
      </c>
      <c r="L31" s="168">
        <v>494468</v>
      </c>
      <c r="M31" s="87">
        <v>1587.8</v>
      </c>
      <c r="N31" s="93">
        <v>1638</v>
      </c>
      <c r="O31" s="102">
        <v>6654.8649999999998</v>
      </c>
      <c r="P31" s="102">
        <v>168836.55100000001</v>
      </c>
    </row>
    <row r="32" spans="1:16" ht="15">
      <c r="A32" s="118" t="s">
        <v>42</v>
      </c>
      <c r="B32" s="266">
        <v>208464.5</v>
      </c>
      <c r="C32" s="4">
        <f t="shared" si="1"/>
        <v>42174.71948212084</v>
      </c>
      <c r="D32" s="5">
        <f t="shared" si="2"/>
        <v>520519.42046855733</v>
      </c>
      <c r="E32" s="8">
        <v>0.63</v>
      </c>
      <c r="F32" s="6">
        <f t="shared" si="3"/>
        <v>412102.68948655255</v>
      </c>
      <c r="G32" s="191">
        <f t="shared" si="4"/>
        <v>1097.9562268803945</v>
      </c>
      <c r="H32" s="43">
        <v>646.4</v>
      </c>
      <c r="I32" s="38">
        <v>648.79999999999995</v>
      </c>
      <c r="J32" s="123">
        <v>135239.5</v>
      </c>
      <c r="K32" s="136">
        <v>27362.957999999999</v>
      </c>
      <c r="L32" s="168">
        <v>337713</v>
      </c>
      <c r="M32" s="87">
        <v>337.1</v>
      </c>
      <c r="N32" s="93">
        <v>818</v>
      </c>
      <c r="O32" s="102">
        <v>712.35400000000004</v>
      </c>
      <c r="P32" s="102">
        <v>65255.896999999997</v>
      </c>
    </row>
    <row r="33" spans="1:16" ht="15">
      <c r="A33" s="110" t="s">
        <v>43</v>
      </c>
      <c r="B33" s="268">
        <v>650339.69999999995</v>
      </c>
      <c r="C33" s="4">
        <f t="shared" si="1"/>
        <v>92810.651410140723</v>
      </c>
      <c r="D33" s="5">
        <f t="shared" si="2"/>
        <v>1015452.0321769348</v>
      </c>
      <c r="E33" s="8">
        <v>3.32</v>
      </c>
      <c r="F33" s="6">
        <f t="shared" si="3"/>
        <v>1387418.432899995</v>
      </c>
      <c r="G33" s="191">
        <f t="shared" si="4"/>
        <v>40386.1441434523</v>
      </c>
      <c r="H33" s="43">
        <v>5225.7</v>
      </c>
      <c r="I33" s="38">
        <v>5208.7</v>
      </c>
      <c r="J33" s="125">
        <v>3387417.7</v>
      </c>
      <c r="K33" s="136">
        <v>483422.84</v>
      </c>
      <c r="L33" s="168">
        <v>5289185</v>
      </c>
      <c r="M33" s="87">
        <v>109711.5</v>
      </c>
      <c r="N33" s="93">
        <v>79076</v>
      </c>
      <c r="O33" s="102">
        <v>210359.30900000001</v>
      </c>
      <c r="P33" s="102">
        <v>2871811.2439999999</v>
      </c>
    </row>
    <row r="34" spans="1:16" ht="15.75">
      <c r="A34" s="17" t="s">
        <v>127</v>
      </c>
      <c r="B34" s="237">
        <v>283856.09999999998</v>
      </c>
      <c r="C34" s="4">
        <f t="shared" si="1"/>
        <v>92425.931083412957</v>
      </c>
      <c r="D34" s="5">
        <f t="shared" si="2"/>
        <v>885475.89167296526</v>
      </c>
      <c r="E34" s="56">
        <v>1.07</v>
      </c>
      <c r="F34" s="6">
        <f t="shared" si="3"/>
        <v>883464.98506471957</v>
      </c>
      <c r="G34" s="191">
        <f t="shared" si="4"/>
        <v>10637.034554555697</v>
      </c>
      <c r="H34" s="42">
        <v>14044.6</v>
      </c>
      <c r="I34" s="39">
        <v>14024.2</v>
      </c>
      <c r="J34" s="45">
        <f>SUM(J35:J42)</f>
        <v>4636315.5</v>
      </c>
      <c r="K34" s="137">
        <v>1296199.7427000001</v>
      </c>
      <c r="L34" s="169">
        <v>12418091</v>
      </c>
      <c r="M34" s="86">
        <v>26618.799999999999</v>
      </c>
      <c r="N34" s="163">
        <v>30130</v>
      </c>
      <c r="O34" s="106">
        <v>149175.9</v>
      </c>
      <c r="P34" s="106">
        <v>2548637.6</v>
      </c>
    </row>
    <row r="35" spans="1:16" ht="15">
      <c r="A35" s="118" t="s">
        <v>44</v>
      </c>
      <c r="B35" s="269">
        <v>187211.1</v>
      </c>
      <c r="C35" s="4">
        <f t="shared" si="1"/>
        <v>34989.793471019322</v>
      </c>
      <c r="D35" s="5">
        <f t="shared" si="2"/>
        <v>376142.57161892072</v>
      </c>
      <c r="E35" s="8">
        <v>0.11</v>
      </c>
      <c r="F35" s="6">
        <f t="shared" si="3"/>
        <v>725448.0286738351</v>
      </c>
      <c r="G35" s="191">
        <f t="shared" si="4"/>
        <v>9167.2618254497011</v>
      </c>
      <c r="H35" s="43">
        <v>451.5</v>
      </c>
      <c r="I35" s="38">
        <v>450.3</v>
      </c>
      <c r="J35" s="126">
        <v>84306</v>
      </c>
      <c r="K35" s="136">
        <v>15755.904</v>
      </c>
      <c r="L35" s="168">
        <v>169377</v>
      </c>
      <c r="M35" s="87">
        <v>202.4</v>
      </c>
      <c r="N35" s="93">
        <v>279</v>
      </c>
      <c r="O35" s="102">
        <v>4128.018</v>
      </c>
      <c r="P35" s="102">
        <v>39286.010999999999</v>
      </c>
    </row>
    <row r="36" spans="1:16" ht="15">
      <c r="A36" s="118" t="s">
        <v>45</v>
      </c>
      <c r="B36" s="266">
        <v>185798.9</v>
      </c>
      <c r="C36" s="4">
        <f t="shared" si="1"/>
        <v>59390</v>
      </c>
      <c r="D36" s="5">
        <f t="shared" si="2"/>
        <v>626874.10586552217</v>
      </c>
      <c r="E36" s="8">
        <v>1.61</v>
      </c>
      <c r="F36" s="6">
        <f t="shared" si="3"/>
        <v>430285.71428571426</v>
      </c>
      <c r="G36" s="191">
        <f t="shared" si="4"/>
        <v>69.563662374821178</v>
      </c>
      <c r="H36" s="43">
        <v>278.8</v>
      </c>
      <c r="I36" s="38">
        <v>279.60000000000002</v>
      </c>
      <c r="J36" s="123">
        <v>51958.5</v>
      </c>
      <c r="K36" s="136">
        <v>16605.444</v>
      </c>
      <c r="L36" s="168">
        <v>175274</v>
      </c>
      <c r="M36" s="87">
        <v>75.3</v>
      </c>
      <c r="N36" s="93">
        <v>175</v>
      </c>
      <c r="O36" s="102">
        <v>19.45</v>
      </c>
      <c r="P36" s="102">
        <v>3521.7350000000001</v>
      </c>
    </row>
    <row r="37" spans="1:16" ht="15">
      <c r="A37" s="118" t="s">
        <v>46</v>
      </c>
      <c r="B37" s="266">
        <v>139873.29999999999</v>
      </c>
      <c r="C37" s="4">
        <f t="shared" si="1"/>
        <v>25023.545621877463</v>
      </c>
      <c r="D37" s="5">
        <f t="shared" si="2"/>
        <v>1069511.438338154</v>
      </c>
      <c r="E37" s="8">
        <v>0.3</v>
      </c>
      <c r="F37" s="6">
        <f t="shared" si="3"/>
        <v>737410.50119331747</v>
      </c>
      <c r="G37" s="191">
        <f t="shared" si="4"/>
        <v>406.00315540362874</v>
      </c>
      <c r="H37" s="43">
        <v>1907.1</v>
      </c>
      <c r="I37" s="38">
        <v>1901.5</v>
      </c>
      <c r="J37" s="123">
        <v>265970.59999999998</v>
      </c>
      <c r="K37" s="136">
        <v>47582.271999999997</v>
      </c>
      <c r="L37" s="168">
        <v>2033676</v>
      </c>
      <c r="M37" s="87">
        <v>1235.9000000000001</v>
      </c>
      <c r="N37" s="162">
        <v>1676</v>
      </c>
      <c r="O37" s="102">
        <v>772.01499999999999</v>
      </c>
      <c r="P37" s="102">
        <v>65323.483999999997</v>
      </c>
    </row>
    <row r="38" spans="1:16" ht="15">
      <c r="A38" s="118" t="s">
        <v>47</v>
      </c>
      <c r="B38" s="266">
        <v>352601.2</v>
      </c>
      <c r="C38" s="4">
        <f t="shared" si="1"/>
        <v>107028.72747829893</v>
      </c>
      <c r="D38" s="5">
        <f t="shared" si="2"/>
        <v>870004.74141075206</v>
      </c>
      <c r="E38" s="8">
        <v>0.86</v>
      </c>
      <c r="F38" s="6">
        <f t="shared" si="3"/>
        <v>733081.48947652453</v>
      </c>
      <c r="G38" s="191">
        <f t="shared" si="4"/>
        <v>1349.5566780946824</v>
      </c>
      <c r="H38" s="43">
        <v>5513.8</v>
      </c>
      <c r="I38" s="38">
        <v>5483.6</v>
      </c>
      <c r="J38" s="123">
        <v>1933512.1</v>
      </c>
      <c r="K38" s="136">
        <v>586902.73</v>
      </c>
      <c r="L38" s="168">
        <v>4770758</v>
      </c>
      <c r="M38" s="87">
        <v>6792</v>
      </c>
      <c r="N38" s="93">
        <v>9265</v>
      </c>
      <c r="O38" s="102">
        <v>7400.4290000000001</v>
      </c>
      <c r="P38" s="102">
        <v>776255.277</v>
      </c>
    </row>
    <row r="39" spans="1:16" ht="15">
      <c r="A39" s="118" t="s">
        <v>48</v>
      </c>
      <c r="B39" s="266">
        <v>315996.90000000002</v>
      </c>
      <c r="C39" s="4">
        <f t="shared" si="1"/>
        <v>110949.76470588235</v>
      </c>
      <c r="D39" s="5">
        <f t="shared" si="2"/>
        <v>1033088.2352941176</v>
      </c>
      <c r="E39" s="8">
        <v>0.84</v>
      </c>
      <c r="F39" s="6">
        <f t="shared" si="3"/>
        <v>603536.97749196144</v>
      </c>
      <c r="G39" s="191">
        <f t="shared" si="4"/>
        <v>10831.209803921569</v>
      </c>
      <c r="H39" s="43">
        <v>1018.6</v>
      </c>
      <c r="I39" s="38">
        <v>1020</v>
      </c>
      <c r="J39" s="123">
        <v>322303</v>
      </c>
      <c r="K39" s="136">
        <v>113168.76</v>
      </c>
      <c r="L39" s="168">
        <v>1053750</v>
      </c>
      <c r="M39" s="87">
        <v>563.1</v>
      </c>
      <c r="N39" s="93">
        <v>933</v>
      </c>
      <c r="O39" s="102">
        <v>11047.834000000001</v>
      </c>
      <c r="P39" s="102">
        <v>205737.33199999999</v>
      </c>
    </row>
    <row r="40" spans="1:16" ht="15">
      <c r="A40" s="118" t="s">
        <v>49</v>
      </c>
      <c r="B40" s="266">
        <v>290186</v>
      </c>
      <c r="C40" s="4">
        <f t="shared" si="1"/>
        <v>78453.841634988436</v>
      </c>
      <c r="D40" s="5">
        <f t="shared" si="2"/>
        <v>712545.3619155857</v>
      </c>
      <c r="E40" s="8">
        <v>1.1299999999999999</v>
      </c>
      <c r="F40" s="6">
        <f t="shared" si="3"/>
        <v>863491.66245578579</v>
      </c>
      <c r="G40" s="191">
        <f t="shared" si="4"/>
        <v>6772.3827252419951</v>
      </c>
      <c r="H40" s="43">
        <v>2545.9</v>
      </c>
      <c r="I40" s="38">
        <v>2551.6999999999998</v>
      </c>
      <c r="J40" s="123">
        <v>740458</v>
      </c>
      <c r="K40" s="136">
        <v>200190.66769999999</v>
      </c>
      <c r="L40" s="168">
        <v>1818202</v>
      </c>
      <c r="M40" s="87">
        <v>3417.7</v>
      </c>
      <c r="N40" s="93">
        <v>3958</v>
      </c>
      <c r="O40" s="102">
        <v>17281.089</v>
      </c>
      <c r="P40" s="102">
        <v>685540.72</v>
      </c>
    </row>
    <row r="41" spans="1:16" ht="15">
      <c r="A41" s="118" t="s">
        <v>50</v>
      </c>
      <c r="B41" s="266">
        <v>280522</v>
      </c>
      <c r="C41" s="4">
        <f t="shared" si="1"/>
        <v>72997.440669969335</v>
      </c>
      <c r="D41" s="5">
        <f t="shared" si="2"/>
        <v>555701.58056145313</v>
      </c>
      <c r="E41" s="8">
        <v>1.77</v>
      </c>
      <c r="F41" s="6">
        <f t="shared" si="3"/>
        <v>1089694.1701178718</v>
      </c>
      <c r="G41" s="191">
        <f t="shared" si="4"/>
        <v>25601.993394668552</v>
      </c>
      <c r="H41" s="43">
        <v>4236</v>
      </c>
      <c r="I41" s="38">
        <v>4239</v>
      </c>
      <c r="J41" s="123">
        <v>1189144</v>
      </c>
      <c r="K41" s="136">
        <v>309436.15100000001</v>
      </c>
      <c r="L41" s="168">
        <v>2355619</v>
      </c>
      <c r="M41" s="87">
        <v>13682.2</v>
      </c>
      <c r="N41" s="93">
        <v>12556</v>
      </c>
      <c r="O41" s="102">
        <v>108526.85</v>
      </c>
      <c r="P41" s="102">
        <v>760055.549</v>
      </c>
    </row>
    <row r="42" spans="1:16" ht="15">
      <c r="A42" s="118" t="s">
        <v>51</v>
      </c>
      <c r="B42" s="266">
        <v>119384.5</v>
      </c>
      <c r="C42" s="4">
        <f t="shared" si="1"/>
        <v>16088.846908734053</v>
      </c>
      <c r="D42" s="5">
        <f t="shared" si="2"/>
        <v>101656.03532875369</v>
      </c>
      <c r="E42" s="8">
        <v>1.18</v>
      </c>
      <c r="F42" s="6">
        <f t="shared" si="3"/>
        <v>504813.66459627327</v>
      </c>
      <c r="G42" s="191">
        <f t="shared" si="4"/>
        <v>0</v>
      </c>
      <c r="H42" s="246">
        <v>416.3</v>
      </c>
      <c r="I42" s="165">
        <v>407.6</v>
      </c>
      <c r="J42" s="123">
        <v>48663.3</v>
      </c>
      <c r="K42" s="136">
        <v>6557.8140000000003</v>
      </c>
      <c r="L42" s="168">
        <v>41435</v>
      </c>
      <c r="M42" s="158">
        <v>650.20000000000005</v>
      </c>
      <c r="N42" s="93">
        <v>1288</v>
      </c>
      <c r="O42" s="102">
        <v>0</v>
      </c>
      <c r="P42" s="102">
        <v>12917.455</v>
      </c>
    </row>
    <row r="43" spans="1:16" ht="15.75">
      <c r="A43" s="13" t="s">
        <v>128</v>
      </c>
      <c r="B43" s="237">
        <v>176399.5</v>
      </c>
      <c r="C43" s="4">
        <f t="shared" si="1"/>
        <v>49115.699437477422</v>
      </c>
      <c r="D43" s="5">
        <f t="shared" si="2"/>
        <v>416168.96320379834</v>
      </c>
      <c r="E43" s="56">
        <v>0.49</v>
      </c>
      <c r="F43" s="6">
        <f t="shared" si="3"/>
        <v>570655.49793910375</v>
      </c>
      <c r="G43" s="191">
        <f t="shared" si="4"/>
        <v>4276.957733395262</v>
      </c>
      <c r="H43" s="42">
        <v>9718</v>
      </c>
      <c r="I43" s="39">
        <v>9688.5</v>
      </c>
      <c r="J43" s="45">
        <f t="shared" ref="J43" si="5">SUM(J44:J50)</f>
        <v>1709050.7</v>
      </c>
      <c r="K43" s="135">
        <v>475857.45400000003</v>
      </c>
      <c r="L43" s="167">
        <v>4032053</v>
      </c>
      <c r="M43" s="86">
        <v>4291.8999999999996</v>
      </c>
      <c r="N43" s="161">
        <v>7521</v>
      </c>
      <c r="O43" s="106">
        <v>41437.305</v>
      </c>
      <c r="P43" s="106">
        <v>465494.41399999999</v>
      </c>
    </row>
    <row r="44" spans="1:16" ht="15">
      <c r="A44" s="118" t="s">
        <v>52</v>
      </c>
      <c r="B44" s="266">
        <v>189575.2</v>
      </c>
      <c r="C44" s="4">
        <f t="shared" si="1"/>
        <v>65791.405594405587</v>
      </c>
      <c r="D44" s="5">
        <f t="shared" si="2"/>
        <v>451496.17049617047</v>
      </c>
      <c r="E44" s="8">
        <v>0.34</v>
      </c>
      <c r="F44" s="6">
        <f t="shared" si="3"/>
        <v>574008.28892835998</v>
      </c>
      <c r="G44" s="191">
        <f t="shared" si="4"/>
        <v>50.307692307692307</v>
      </c>
      <c r="H44" s="43">
        <v>3015.7</v>
      </c>
      <c r="I44" s="38">
        <v>3003</v>
      </c>
      <c r="J44" s="123">
        <v>569297.30000000005</v>
      </c>
      <c r="K44" s="136">
        <v>197571.59099999999</v>
      </c>
      <c r="L44" s="168">
        <v>1355843</v>
      </c>
      <c r="M44" s="87">
        <v>969.5</v>
      </c>
      <c r="N44" s="93">
        <v>1689</v>
      </c>
      <c r="O44" s="104">
        <v>151.07400000000001</v>
      </c>
      <c r="P44" s="102">
        <v>24501.163</v>
      </c>
    </row>
    <row r="45" spans="1:16" ht="15">
      <c r="A45" s="118" t="s">
        <v>53</v>
      </c>
      <c r="B45" s="266">
        <v>106955.7</v>
      </c>
      <c r="C45" s="4">
        <f t="shared" si="1"/>
        <v>42192.985265855219</v>
      </c>
      <c r="D45" s="5">
        <f t="shared" si="2"/>
        <v>188849.02840059792</v>
      </c>
      <c r="E45" s="8">
        <v>0.05</v>
      </c>
      <c r="F45" s="6">
        <f t="shared" si="3"/>
        <v>225722.54335260115</v>
      </c>
      <c r="G45" s="191">
        <f t="shared" si="4"/>
        <v>11.605808242579544</v>
      </c>
      <c r="H45" s="43">
        <v>472.8</v>
      </c>
      <c r="I45" s="38">
        <v>468.3</v>
      </c>
      <c r="J45" s="123">
        <v>50091</v>
      </c>
      <c r="K45" s="136">
        <v>19758.974999999999</v>
      </c>
      <c r="L45" s="168">
        <v>88438</v>
      </c>
      <c r="M45" s="87">
        <v>78.099999999999994</v>
      </c>
      <c r="N45" s="93">
        <v>346</v>
      </c>
      <c r="O45" s="104">
        <v>5.4349999999999996</v>
      </c>
      <c r="P45" s="102">
        <v>3740.9679999999998</v>
      </c>
    </row>
    <row r="46" spans="1:16" ht="15">
      <c r="A46" s="118" t="s">
        <v>54</v>
      </c>
      <c r="B46" s="266">
        <v>139908.70000000001</v>
      </c>
      <c r="C46" s="4">
        <f t="shared" si="1"/>
        <v>32882.179918746369</v>
      </c>
      <c r="D46" s="5">
        <f t="shared" si="2"/>
        <v>278663.95821242017</v>
      </c>
      <c r="E46" s="8">
        <v>0.85</v>
      </c>
      <c r="F46" s="6">
        <f t="shared" si="3"/>
        <v>547539.14988814318</v>
      </c>
      <c r="G46" s="191">
        <f t="shared" si="4"/>
        <v>1540.3830528148578</v>
      </c>
      <c r="H46" s="43">
        <v>862.2</v>
      </c>
      <c r="I46" s="38">
        <v>861.5</v>
      </c>
      <c r="J46" s="123">
        <v>120528.79999999999</v>
      </c>
      <c r="K46" s="136">
        <v>28327.998</v>
      </c>
      <c r="L46" s="168">
        <v>240069</v>
      </c>
      <c r="M46" s="87">
        <v>489.5</v>
      </c>
      <c r="N46" s="93">
        <v>894</v>
      </c>
      <c r="O46" s="104">
        <v>1327.04</v>
      </c>
      <c r="P46" s="102">
        <v>32618.224999999999</v>
      </c>
    </row>
    <row r="47" spans="1:16" ht="15">
      <c r="A47" s="118" t="s">
        <v>55</v>
      </c>
      <c r="B47" s="266">
        <v>144061.79999999999</v>
      </c>
      <c r="C47" s="4">
        <f t="shared" si="1"/>
        <v>41946.242527754053</v>
      </c>
      <c r="D47" s="5">
        <f t="shared" si="2"/>
        <v>403868.48847139196</v>
      </c>
      <c r="E47" s="8">
        <v>0.11</v>
      </c>
      <c r="F47" s="6">
        <f t="shared" si="3"/>
        <v>1028839.590443686</v>
      </c>
      <c r="G47" s="191">
        <f t="shared" si="4"/>
        <v>91.75491033304867</v>
      </c>
      <c r="H47" s="43">
        <v>467.8</v>
      </c>
      <c r="I47" s="38">
        <v>468.4</v>
      </c>
      <c r="J47" s="123">
        <v>67482.7</v>
      </c>
      <c r="K47" s="136">
        <v>19647.62</v>
      </c>
      <c r="L47" s="168">
        <v>189172</v>
      </c>
      <c r="M47" s="87">
        <v>602.9</v>
      </c>
      <c r="N47" s="93">
        <v>586</v>
      </c>
      <c r="O47" s="104">
        <v>42.978000000000002</v>
      </c>
      <c r="P47" s="102">
        <v>37253.087</v>
      </c>
    </row>
    <row r="48" spans="1:16" ht="15">
      <c r="A48" s="222" t="s">
        <v>56</v>
      </c>
      <c r="B48" s="266">
        <v>178921.1</v>
      </c>
      <c r="C48" s="4">
        <f t="shared" si="1"/>
        <v>36134.718239886446</v>
      </c>
      <c r="D48" s="5">
        <f t="shared" si="2"/>
        <v>329552.87437899219</v>
      </c>
      <c r="E48" s="8">
        <v>1.31</v>
      </c>
      <c r="F48" s="6">
        <f t="shared" si="3"/>
        <v>603669.72477064223</v>
      </c>
      <c r="G48" s="191">
        <f t="shared" si="4"/>
        <v>48.185947480482611</v>
      </c>
      <c r="H48" s="43">
        <v>703.7</v>
      </c>
      <c r="I48" s="38">
        <v>704.5</v>
      </c>
      <c r="J48" s="123">
        <v>126051.2</v>
      </c>
      <c r="K48" s="136">
        <v>25456.909</v>
      </c>
      <c r="L48" s="168">
        <v>232170</v>
      </c>
      <c r="M48" s="87">
        <v>394.8</v>
      </c>
      <c r="N48" s="93">
        <v>654</v>
      </c>
      <c r="O48" s="104">
        <v>33.947000000000003</v>
      </c>
      <c r="P48" s="102">
        <v>26787.987000000001</v>
      </c>
    </row>
    <row r="49" spans="1:16" ht="15">
      <c r="A49" s="118" t="s">
        <v>57</v>
      </c>
      <c r="B49" s="266">
        <v>111705.4</v>
      </c>
      <c r="C49" s="4">
        <f t="shared" si="1"/>
        <v>42572.727535812475</v>
      </c>
      <c r="D49" s="5">
        <f t="shared" si="2"/>
        <v>308158.7324555057</v>
      </c>
      <c r="E49" s="8">
        <v>0.26</v>
      </c>
      <c r="F49" s="6">
        <f t="shared" si="3"/>
        <v>509269.16221033869</v>
      </c>
      <c r="G49" s="191">
        <f t="shared" si="4"/>
        <v>72.335407321661123</v>
      </c>
      <c r="H49" s="43">
        <v>1394.2</v>
      </c>
      <c r="I49" s="38">
        <v>1382.2</v>
      </c>
      <c r="J49" s="123">
        <v>154401.4</v>
      </c>
      <c r="K49" s="136">
        <v>58844.023999999998</v>
      </c>
      <c r="L49" s="168">
        <v>425937</v>
      </c>
      <c r="M49" s="87">
        <v>285.7</v>
      </c>
      <c r="N49" s="93">
        <v>561</v>
      </c>
      <c r="O49" s="104">
        <v>99.981999999999999</v>
      </c>
      <c r="P49" s="102">
        <v>45439.428</v>
      </c>
    </row>
    <row r="50" spans="1:16" ht="15">
      <c r="A50" s="118" t="s">
        <v>58</v>
      </c>
      <c r="B50" s="266">
        <v>221814.1</v>
      </c>
      <c r="C50" s="4">
        <f t="shared" si="1"/>
        <v>45079.746125830177</v>
      </c>
      <c r="D50" s="5">
        <f t="shared" si="2"/>
        <v>535750.91051917442</v>
      </c>
      <c r="E50" s="8">
        <v>0.6</v>
      </c>
      <c r="F50" s="6">
        <f t="shared" si="3"/>
        <v>527266.21282694372</v>
      </c>
      <c r="G50" s="191">
        <f t="shared" si="4"/>
        <v>14202.973648503892</v>
      </c>
      <c r="H50" s="44">
        <v>2801.6</v>
      </c>
      <c r="I50" s="40">
        <v>2800.6</v>
      </c>
      <c r="J50" s="123">
        <v>621198.30000000005</v>
      </c>
      <c r="K50" s="136">
        <v>126250.337</v>
      </c>
      <c r="L50" s="168">
        <v>1500424</v>
      </c>
      <c r="M50" s="87">
        <v>1471.6</v>
      </c>
      <c r="N50" s="93">
        <v>2791</v>
      </c>
      <c r="O50" s="104">
        <v>39776.847999999998</v>
      </c>
      <c r="P50" s="102">
        <v>295153.55300000001</v>
      </c>
    </row>
    <row r="51" spans="1:16" ht="15.75">
      <c r="A51" s="17" t="s">
        <v>129</v>
      </c>
      <c r="B51" s="237">
        <v>339075</v>
      </c>
      <c r="C51" s="4">
        <f t="shared" si="1"/>
        <v>82956.028840260522</v>
      </c>
      <c r="D51" s="5">
        <f t="shared" si="2"/>
        <v>775628.63281539408</v>
      </c>
      <c r="E51" s="56">
        <v>1.33</v>
      </c>
      <c r="F51" s="6">
        <f t="shared" si="3"/>
        <v>1282043.852561781</v>
      </c>
      <c r="G51" s="191">
        <f t="shared" si="4"/>
        <v>40373.717342547126</v>
      </c>
      <c r="H51" s="42">
        <v>29673.599999999999</v>
      </c>
      <c r="I51" s="39">
        <v>29694.6</v>
      </c>
      <c r="J51" s="45">
        <f t="shared" ref="J51" si="6">SUM(J52:J65)</f>
        <v>10068677.1</v>
      </c>
      <c r="K51" s="135">
        <v>2463346.094</v>
      </c>
      <c r="L51" s="167">
        <v>23031982</v>
      </c>
      <c r="M51" s="86">
        <v>138049.20000000001</v>
      </c>
      <c r="N51" s="161">
        <v>107679</v>
      </c>
      <c r="O51" s="106">
        <v>1198881.3870000001</v>
      </c>
      <c r="P51" s="106">
        <v>9251559.1789999995</v>
      </c>
    </row>
    <row r="52" spans="1:16" ht="15">
      <c r="A52" s="114" t="s">
        <v>59</v>
      </c>
      <c r="B52" s="266">
        <v>323367.40000000002</v>
      </c>
      <c r="C52" s="4">
        <f t="shared" si="1"/>
        <v>78046.000982438898</v>
      </c>
      <c r="D52" s="5">
        <f t="shared" si="2"/>
        <v>618743.70625076757</v>
      </c>
      <c r="E52" s="8">
        <v>1.63</v>
      </c>
      <c r="F52" s="6">
        <f t="shared" si="3"/>
        <v>1008194.1418542727</v>
      </c>
      <c r="G52" s="191">
        <f t="shared" si="4"/>
        <v>34221.116541815056</v>
      </c>
      <c r="H52" s="43">
        <v>4071.1</v>
      </c>
      <c r="I52" s="38">
        <v>4071.5</v>
      </c>
      <c r="J52" s="123">
        <v>1316598.3</v>
      </c>
      <c r="K52" s="136">
        <v>317764.29300000001</v>
      </c>
      <c r="L52" s="168">
        <v>2519215</v>
      </c>
      <c r="M52" s="87">
        <v>8329.7000000000007</v>
      </c>
      <c r="N52" s="93">
        <v>8262</v>
      </c>
      <c r="O52" s="102">
        <v>139331.27600000001</v>
      </c>
      <c r="P52" s="102">
        <v>1300118.7620000001</v>
      </c>
    </row>
    <row r="53" spans="1:16" ht="15">
      <c r="A53" s="118" t="s">
        <v>60</v>
      </c>
      <c r="B53" s="266">
        <v>250039.3</v>
      </c>
      <c r="C53" s="4">
        <f t="shared" si="1"/>
        <v>58732.618319499052</v>
      </c>
      <c r="D53" s="5">
        <f t="shared" si="2"/>
        <v>522289.20926168631</v>
      </c>
      <c r="E53" s="8">
        <v>0.95</v>
      </c>
      <c r="F53" s="6">
        <f t="shared" si="3"/>
        <v>711822.6600985222</v>
      </c>
      <c r="G53" s="191">
        <f t="shared" si="4"/>
        <v>15033.056647735546</v>
      </c>
      <c r="H53" s="43">
        <v>685.9</v>
      </c>
      <c r="I53" s="38">
        <v>686.7</v>
      </c>
      <c r="J53" s="123">
        <v>171689.5</v>
      </c>
      <c r="K53" s="136">
        <v>40331.688999999998</v>
      </c>
      <c r="L53" s="168">
        <v>358656</v>
      </c>
      <c r="M53" s="87">
        <v>144.5</v>
      </c>
      <c r="N53" s="93">
        <v>203</v>
      </c>
      <c r="O53" s="102">
        <v>10323.200000000001</v>
      </c>
      <c r="P53" s="102">
        <v>112662.58500000001</v>
      </c>
    </row>
    <row r="54" spans="1:16" ht="15">
      <c r="A54" s="114" t="s">
        <v>61</v>
      </c>
      <c r="B54" s="266">
        <v>223161.1</v>
      </c>
      <c r="C54" s="4">
        <f t="shared" si="1"/>
        <v>65269.409799554567</v>
      </c>
      <c r="D54" s="5">
        <f t="shared" si="2"/>
        <v>654282.35585251171</v>
      </c>
      <c r="E54" s="8">
        <v>0.52</v>
      </c>
      <c r="F54" s="6">
        <f t="shared" si="3"/>
        <v>831414.1414141414</v>
      </c>
      <c r="G54" s="191">
        <f t="shared" si="4"/>
        <v>41668.762682504333</v>
      </c>
      <c r="H54" s="43">
        <v>807.4</v>
      </c>
      <c r="I54" s="38">
        <v>808.2</v>
      </c>
      <c r="J54" s="123">
        <v>180352.3</v>
      </c>
      <c r="K54" s="136">
        <v>52750.737000000001</v>
      </c>
      <c r="L54" s="168">
        <v>528791</v>
      </c>
      <c r="M54" s="87">
        <v>823.1</v>
      </c>
      <c r="N54" s="93">
        <v>990</v>
      </c>
      <c r="O54" s="102">
        <v>33676.694000000003</v>
      </c>
      <c r="P54" s="102">
        <v>124567.811</v>
      </c>
    </row>
    <row r="55" spans="1:16" ht="15">
      <c r="A55" s="110" t="s">
        <v>62</v>
      </c>
      <c r="B55" s="266">
        <v>483509.9</v>
      </c>
      <c r="C55" s="4">
        <f t="shared" si="1"/>
        <v>159799.09241565032</v>
      </c>
      <c r="D55" s="5">
        <f t="shared" si="2"/>
        <v>1015544.4211398534</v>
      </c>
      <c r="E55" s="8">
        <v>2.09</v>
      </c>
      <c r="F55" s="6">
        <f t="shared" si="3"/>
        <v>960198.30028328614</v>
      </c>
      <c r="G55" s="191">
        <f t="shared" si="4"/>
        <v>96628.962427820501</v>
      </c>
      <c r="H55" s="43">
        <v>3868.7</v>
      </c>
      <c r="I55" s="38">
        <v>3861.9</v>
      </c>
      <c r="J55" s="123">
        <v>1867258.7</v>
      </c>
      <c r="K55" s="136">
        <v>617128.11499999999</v>
      </c>
      <c r="L55" s="168">
        <v>3921931</v>
      </c>
      <c r="M55" s="87">
        <v>12202.2</v>
      </c>
      <c r="N55" s="93">
        <v>12708</v>
      </c>
      <c r="O55" s="102">
        <v>373171.39</v>
      </c>
      <c r="P55" s="102">
        <v>1828184.3359999999</v>
      </c>
    </row>
    <row r="56" spans="1:16" ht="15">
      <c r="A56" s="114" t="s">
        <v>63</v>
      </c>
      <c r="B56" s="266">
        <v>341391.7</v>
      </c>
      <c r="C56" s="4">
        <f t="shared" si="1"/>
        <v>53942.145258024124</v>
      </c>
      <c r="D56" s="5">
        <f t="shared" si="2"/>
        <v>685834.70638634416</v>
      </c>
      <c r="E56" s="8">
        <v>0.74</v>
      </c>
      <c r="F56" s="6">
        <f t="shared" si="3"/>
        <v>690580.16219588276</v>
      </c>
      <c r="G56" s="191">
        <f t="shared" si="4"/>
        <v>11407.974032821459</v>
      </c>
      <c r="H56" s="43">
        <v>1517.2</v>
      </c>
      <c r="I56" s="38">
        <v>1517.3</v>
      </c>
      <c r="J56" s="123">
        <v>517999.8</v>
      </c>
      <c r="K56" s="136">
        <v>81846.417000000001</v>
      </c>
      <c r="L56" s="168">
        <v>1040617</v>
      </c>
      <c r="M56" s="87">
        <v>1107</v>
      </c>
      <c r="N56" s="93">
        <v>1603</v>
      </c>
      <c r="O56" s="102">
        <v>17309.319</v>
      </c>
      <c r="P56" s="102">
        <v>431226.68</v>
      </c>
    </row>
    <row r="57" spans="1:16" ht="15">
      <c r="A57" s="118" t="s">
        <v>64</v>
      </c>
      <c r="B57" s="266">
        <v>203100.9</v>
      </c>
      <c r="C57" s="4">
        <f t="shared" si="1"/>
        <v>45034.221755293358</v>
      </c>
      <c r="D57" s="5">
        <f t="shared" si="2"/>
        <v>578453.20834006788</v>
      </c>
      <c r="E57" s="8">
        <v>1.27</v>
      </c>
      <c r="F57" s="6">
        <f t="shared" si="3"/>
        <v>1062731.4814814816</v>
      </c>
      <c r="G57" s="191">
        <f t="shared" si="4"/>
        <v>14413.254404396315</v>
      </c>
      <c r="H57" s="43">
        <v>1236.5999999999999</v>
      </c>
      <c r="I57" s="38">
        <v>1237.4000000000001</v>
      </c>
      <c r="J57" s="123">
        <v>251307</v>
      </c>
      <c r="K57" s="136">
        <v>55725.345999999998</v>
      </c>
      <c r="L57" s="168">
        <v>715778</v>
      </c>
      <c r="M57" s="87">
        <v>1377.3</v>
      </c>
      <c r="N57" s="93">
        <v>1296</v>
      </c>
      <c r="O57" s="102">
        <v>17834.960999999999</v>
      </c>
      <c r="P57" s="102">
        <v>146088.29</v>
      </c>
    </row>
    <row r="58" spans="1:16" ht="15">
      <c r="A58" s="114" t="s">
        <v>65</v>
      </c>
      <c r="B58" s="266">
        <v>403601.4</v>
      </c>
      <c r="C58" s="4">
        <f t="shared" si="1"/>
        <v>85826.754562355345</v>
      </c>
      <c r="D58" s="5">
        <f t="shared" si="2"/>
        <v>1100602.8758963463</v>
      </c>
      <c r="E58" s="8">
        <v>1.37</v>
      </c>
      <c r="F58" s="6">
        <f t="shared" si="3"/>
        <v>1176247.1603816447</v>
      </c>
      <c r="G58" s="191">
        <f t="shared" si="4"/>
        <v>36553.736388815116</v>
      </c>
      <c r="H58" s="43">
        <v>2634.4</v>
      </c>
      <c r="I58" s="38">
        <v>2635.7</v>
      </c>
      <c r="J58" s="123">
        <v>1063780.3</v>
      </c>
      <c r="K58" s="136">
        <v>226213.57699999999</v>
      </c>
      <c r="L58" s="168">
        <v>2900859</v>
      </c>
      <c r="M58" s="87">
        <v>12944.6</v>
      </c>
      <c r="N58" s="93">
        <v>11005</v>
      </c>
      <c r="O58" s="102">
        <v>96344.683000000005</v>
      </c>
      <c r="P58" s="102">
        <v>1252651.8359999999</v>
      </c>
    </row>
    <row r="59" spans="1:16" ht="15">
      <c r="A59" s="114" t="s">
        <v>66</v>
      </c>
      <c r="B59" s="266">
        <v>216918</v>
      </c>
      <c r="C59" s="4">
        <f t="shared" si="1"/>
        <v>42862.272273041737</v>
      </c>
      <c r="D59" s="5">
        <f t="shared" si="2"/>
        <v>547714.65908217384</v>
      </c>
      <c r="E59" s="8">
        <v>0.77</v>
      </c>
      <c r="F59" s="6">
        <f t="shared" si="3"/>
        <v>822845.57547715446</v>
      </c>
      <c r="G59" s="191">
        <f t="shared" si="4"/>
        <v>6881.7111230686451</v>
      </c>
      <c r="H59" s="43">
        <v>1297.5</v>
      </c>
      <c r="I59" s="38">
        <v>1300.9000000000001</v>
      </c>
      <c r="J59" s="123">
        <v>282191</v>
      </c>
      <c r="K59" s="136">
        <v>55759.53</v>
      </c>
      <c r="L59" s="168">
        <v>712522</v>
      </c>
      <c r="M59" s="87">
        <v>1422.7</v>
      </c>
      <c r="N59" s="93">
        <v>1729</v>
      </c>
      <c r="O59" s="102">
        <v>8952.4179999999997</v>
      </c>
      <c r="P59" s="102">
        <v>187573.19500000001</v>
      </c>
    </row>
    <row r="60" spans="1:16" ht="15">
      <c r="A60" s="114" t="s">
        <v>67</v>
      </c>
      <c r="B60" s="266">
        <v>338304.4</v>
      </c>
      <c r="C60" s="4">
        <f t="shared" si="1"/>
        <v>71991.512617910077</v>
      </c>
      <c r="D60" s="5">
        <f t="shared" si="2"/>
        <v>790075.64620850177</v>
      </c>
      <c r="E60" s="8">
        <v>1.1299999999999999</v>
      </c>
      <c r="F60" s="6">
        <f t="shared" si="3"/>
        <v>1641202.6726057909</v>
      </c>
      <c r="G60" s="191">
        <f t="shared" si="4"/>
        <v>56891.993139777042</v>
      </c>
      <c r="H60" s="43">
        <v>3260.3</v>
      </c>
      <c r="I60" s="38">
        <v>3265.2</v>
      </c>
      <c r="J60" s="123">
        <v>1104643.2</v>
      </c>
      <c r="K60" s="136">
        <v>235066.68700000001</v>
      </c>
      <c r="L60" s="168">
        <v>2579755</v>
      </c>
      <c r="M60" s="87">
        <v>65584.100000000006</v>
      </c>
      <c r="N60" s="93">
        <v>39961</v>
      </c>
      <c r="O60" s="102">
        <v>185763.736</v>
      </c>
      <c r="P60" s="102">
        <v>1177167.18</v>
      </c>
    </row>
    <row r="61" spans="1:16" ht="15">
      <c r="A61" s="118" t="s">
        <v>68</v>
      </c>
      <c r="B61" s="266">
        <v>387881.4</v>
      </c>
      <c r="C61" s="4">
        <f t="shared" si="1"/>
        <v>84710.615145903197</v>
      </c>
      <c r="D61" s="5">
        <f t="shared" si="2"/>
        <v>911251.3138795736</v>
      </c>
      <c r="E61" s="8">
        <v>0.47</v>
      </c>
      <c r="F61" s="6">
        <f t="shared" si="3"/>
        <v>680631.57894736843</v>
      </c>
      <c r="G61" s="191">
        <f t="shared" si="4"/>
        <v>7343.4215926723064</v>
      </c>
      <c r="H61" s="43">
        <v>1994.7</v>
      </c>
      <c r="I61" s="38">
        <v>1997.9</v>
      </c>
      <c r="J61" s="123">
        <v>774962.1</v>
      </c>
      <c r="K61" s="136">
        <v>169243.33799999999</v>
      </c>
      <c r="L61" s="168">
        <v>1820589</v>
      </c>
      <c r="M61" s="87">
        <v>646.6</v>
      </c>
      <c r="N61" s="93">
        <v>950</v>
      </c>
      <c r="O61" s="102">
        <v>14671.422</v>
      </c>
      <c r="P61" s="102">
        <v>668819.63199999998</v>
      </c>
    </row>
    <row r="62" spans="1:16" ht="15">
      <c r="A62" s="118" t="s">
        <v>69</v>
      </c>
      <c r="B62" s="266">
        <v>253911</v>
      </c>
      <c r="C62" s="4">
        <f t="shared" si="1"/>
        <v>65849.774441650647</v>
      </c>
      <c r="D62" s="5">
        <f t="shared" si="2"/>
        <v>717961.83996450226</v>
      </c>
      <c r="E62" s="8">
        <v>1.08</v>
      </c>
      <c r="F62" s="6">
        <f t="shared" si="3"/>
        <v>629568.22107081173</v>
      </c>
      <c r="G62" s="191">
        <f t="shared" si="4"/>
        <v>9194.3484691613667</v>
      </c>
      <c r="H62" s="43">
        <v>1348.7</v>
      </c>
      <c r="I62" s="38">
        <v>1352.2</v>
      </c>
      <c r="J62" s="123">
        <v>343328.6</v>
      </c>
      <c r="K62" s="136">
        <v>89042.065000000002</v>
      </c>
      <c r="L62" s="168">
        <v>970828</v>
      </c>
      <c r="M62" s="87">
        <v>3645.2</v>
      </c>
      <c r="N62" s="93">
        <v>5790</v>
      </c>
      <c r="O62" s="102">
        <v>12432.598</v>
      </c>
      <c r="P62" s="102">
        <v>146300.28</v>
      </c>
    </row>
    <row r="63" spans="1:16" ht="15">
      <c r="A63" s="114" t="s">
        <v>70</v>
      </c>
      <c r="B63" s="266">
        <v>394135.9</v>
      </c>
      <c r="C63" s="4">
        <f t="shared" si="1"/>
        <v>94377.032997849994</v>
      </c>
      <c r="D63" s="5">
        <f t="shared" si="2"/>
        <v>852393.35680678033</v>
      </c>
      <c r="E63" s="8">
        <v>1.72</v>
      </c>
      <c r="F63" s="6">
        <f t="shared" si="3"/>
        <v>1366401.5748031496</v>
      </c>
      <c r="G63" s="191">
        <f t="shared" si="4"/>
        <v>72586.875954257936</v>
      </c>
      <c r="H63" s="43">
        <v>3206</v>
      </c>
      <c r="I63" s="38">
        <v>3209.3</v>
      </c>
      <c r="J63" s="123">
        <v>1264910.3</v>
      </c>
      <c r="K63" s="136">
        <v>302884.212</v>
      </c>
      <c r="L63" s="168">
        <v>2735586</v>
      </c>
      <c r="M63" s="87">
        <v>17353.3</v>
      </c>
      <c r="N63" s="93">
        <v>12700</v>
      </c>
      <c r="O63" s="102">
        <v>232953.06099999999</v>
      </c>
      <c r="P63" s="102">
        <v>1217354.2220000001</v>
      </c>
    </row>
    <row r="64" spans="1:16" ht="15">
      <c r="A64" s="118" t="s">
        <v>71</v>
      </c>
      <c r="B64" s="266">
        <v>251047.1</v>
      </c>
      <c r="C64" s="4">
        <f t="shared" si="1"/>
        <v>56269.814078625066</v>
      </c>
      <c r="D64" s="5">
        <f t="shared" si="2"/>
        <v>622939.40489097696</v>
      </c>
      <c r="E64" s="8">
        <v>0.92</v>
      </c>
      <c r="F64" s="6">
        <f t="shared" si="3"/>
        <v>682116.30123927549</v>
      </c>
      <c r="G64" s="191">
        <f t="shared" si="4"/>
        <v>9307.062201341203</v>
      </c>
      <c r="H64" s="43">
        <v>2487.5</v>
      </c>
      <c r="I64" s="38">
        <v>2490.3000000000002</v>
      </c>
      <c r="J64" s="123">
        <v>625176.9</v>
      </c>
      <c r="K64" s="136">
        <v>140128.71799999999</v>
      </c>
      <c r="L64" s="168">
        <v>1551306</v>
      </c>
      <c r="M64" s="87">
        <v>3577.7</v>
      </c>
      <c r="N64" s="93">
        <v>5245</v>
      </c>
      <c r="O64" s="102">
        <v>23177.377</v>
      </c>
      <c r="P64" s="102">
        <v>409849.90399999998</v>
      </c>
    </row>
    <row r="65" spans="1:16" ht="15">
      <c r="A65" s="114" t="s">
        <v>72</v>
      </c>
      <c r="B65" s="266">
        <v>241633.8</v>
      </c>
      <c r="C65" s="4">
        <f t="shared" si="1"/>
        <v>63059.574636933576</v>
      </c>
      <c r="D65" s="5">
        <f t="shared" si="2"/>
        <v>536107.45178954047</v>
      </c>
      <c r="E65" s="8">
        <v>2</v>
      </c>
      <c r="F65" s="6">
        <f t="shared" si="3"/>
        <v>1697727.7067023106</v>
      </c>
      <c r="G65" s="191">
        <f t="shared" si="4"/>
        <v>26140.183318784228</v>
      </c>
      <c r="H65" s="43">
        <v>1257.5999999999999</v>
      </c>
      <c r="I65" s="38">
        <v>1260.0999999999999</v>
      </c>
      <c r="J65" s="123">
        <v>304479.09999999998</v>
      </c>
      <c r="K65" s="136">
        <v>79461.37</v>
      </c>
      <c r="L65" s="168">
        <v>675549</v>
      </c>
      <c r="M65" s="87">
        <v>8891</v>
      </c>
      <c r="N65" s="93">
        <v>5237</v>
      </c>
      <c r="O65" s="102">
        <v>32939.245000000003</v>
      </c>
      <c r="P65" s="102">
        <v>248994.45499999999</v>
      </c>
    </row>
    <row r="66" spans="1:16" ht="15.75">
      <c r="A66" s="17" t="s">
        <v>130</v>
      </c>
      <c r="B66" s="237">
        <v>737316</v>
      </c>
      <c r="C66" s="4">
        <f t="shared" si="1"/>
        <v>191824.05263586072</v>
      </c>
      <c r="D66" s="5">
        <f t="shared" si="2"/>
        <v>2351310.7712333226</v>
      </c>
      <c r="E66" s="56">
        <v>0.93</v>
      </c>
      <c r="F66" s="6">
        <f t="shared" si="3"/>
        <v>1192203.630419821</v>
      </c>
      <c r="G66" s="191">
        <f t="shared" si="4"/>
        <v>17603.159778717865</v>
      </c>
      <c r="H66" s="42">
        <v>12308.1</v>
      </c>
      <c r="I66" s="39">
        <v>12292</v>
      </c>
      <c r="J66" s="45">
        <f>SUM(J67:J73)-J70-J71-J72</f>
        <v>9063071.7999999989</v>
      </c>
      <c r="K66" s="135">
        <v>2357901.2549999999</v>
      </c>
      <c r="L66" s="167">
        <v>28902312</v>
      </c>
      <c r="M66" s="86">
        <v>55432.7</v>
      </c>
      <c r="N66" s="163">
        <v>46496</v>
      </c>
      <c r="O66" s="106">
        <v>216378.04</v>
      </c>
      <c r="P66" s="106">
        <v>7969608.0369999995</v>
      </c>
    </row>
    <row r="67" spans="1:16" ht="15">
      <c r="A67" s="223" t="s">
        <v>73</v>
      </c>
      <c r="B67" s="266">
        <v>207236</v>
      </c>
      <c r="C67" s="4">
        <f t="shared" ref="C67:C96" si="7">(K67*1000000)/(I67*1000)</f>
        <v>32154.144820418063</v>
      </c>
      <c r="D67" s="5">
        <f t="shared" ref="D67:D96" si="8">(L67*1000000)/(I67*1000)</f>
        <v>751678.0228663818</v>
      </c>
      <c r="E67" s="8">
        <v>0.65</v>
      </c>
      <c r="F67" s="6">
        <f t="shared" ref="F67:F96" si="9">M67*1000000/N67</f>
        <v>434724.2921013413</v>
      </c>
      <c r="G67" s="191">
        <f t="shared" ref="G67:G96" si="10">(O67*1000000)/(I67*1000)</f>
        <v>6579.9676637025059</v>
      </c>
      <c r="H67" s="43">
        <v>861.9</v>
      </c>
      <c r="I67" s="38">
        <v>865.9</v>
      </c>
      <c r="J67" s="123">
        <v>179436.3</v>
      </c>
      <c r="K67" s="136">
        <v>27842.274000000001</v>
      </c>
      <c r="L67" s="168">
        <v>650878</v>
      </c>
      <c r="M67" s="87">
        <v>291.7</v>
      </c>
      <c r="N67" s="93">
        <v>671</v>
      </c>
      <c r="O67" s="102">
        <v>5697.5940000000001</v>
      </c>
      <c r="P67" s="102">
        <v>157501.47</v>
      </c>
    </row>
    <row r="68" spans="1:16" ht="15">
      <c r="A68" s="224" t="s">
        <v>74</v>
      </c>
      <c r="B68" s="266">
        <v>421100.7</v>
      </c>
      <c r="C68" s="4">
        <f t="shared" si="7"/>
        <v>80847.382354979549</v>
      </c>
      <c r="D68" s="5">
        <f t="shared" si="8"/>
        <v>1191448.0097950886</v>
      </c>
      <c r="E68" s="8">
        <v>1.21</v>
      </c>
      <c r="F68" s="6">
        <f t="shared" si="9"/>
        <v>1199045.6621004567</v>
      </c>
      <c r="G68" s="191">
        <f t="shared" si="10"/>
        <v>23715.3341649918</v>
      </c>
      <c r="H68" s="43">
        <v>4330</v>
      </c>
      <c r="I68" s="38">
        <v>4328.7</v>
      </c>
      <c r="J68" s="123">
        <v>1822835</v>
      </c>
      <c r="K68" s="136">
        <v>349964.06400000001</v>
      </c>
      <c r="L68" s="168">
        <v>5157421</v>
      </c>
      <c r="M68" s="87">
        <v>26259.1</v>
      </c>
      <c r="N68" s="93">
        <v>21900</v>
      </c>
      <c r="O68" s="102">
        <v>102656.567</v>
      </c>
      <c r="P68" s="102">
        <v>1399111.7439999999</v>
      </c>
    </row>
    <row r="69" spans="1:16" ht="15">
      <c r="A69" s="223" t="s">
        <v>75</v>
      </c>
      <c r="B69" s="266">
        <v>1626160.4</v>
      </c>
      <c r="C69" s="4">
        <f t="shared" si="7"/>
        <v>489900.18563806138</v>
      </c>
      <c r="D69" s="5">
        <f t="shared" si="8"/>
        <v>5689004.5575811472</v>
      </c>
      <c r="E69" s="8">
        <v>0.71</v>
      </c>
      <c r="F69" s="6">
        <f t="shared" si="9"/>
        <v>1608421.2915673589</v>
      </c>
      <c r="G69" s="191">
        <f t="shared" si="10"/>
        <v>12546.05852601156</v>
      </c>
      <c r="H69" s="43">
        <v>3615.5</v>
      </c>
      <c r="I69" s="38">
        <v>3598.4</v>
      </c>
      <c r="J69" s="123">
        <v>5851557.7999999998</v>
      </c>
      <c r="K69" s="136">
        <v>1762856.828</v>
      </c>
      <c r="L69" s="168">
        <v>20471314</v>
      </c>
      <c r="M69" s="87">
        <v>14171.8</v>
      </c>
      <c r="N69" s="93">
        <v>8811</v>
      </c>
      <c r="O69" s="102">
        <v>45145.737000000001</v>
      </c>
      <c r="P69" s="102">
        <v>5200766.0810000002</v>
      </c>
    </row>
    <row r="70" spans="1:16" ht="30.75">
      <c r="A70" s="220" t="s">
        <v>131</v>
      </c>
      <c r="B70" s="266">
        <v>1947653.2</v>
      </c>
      <c r="C70" s="4">
        <f t="shared" si="7"/>
        <v>473058.20427318761</v>
      </c>
      <c r="D70" s="5">
        <f t="shared" si="8"/>
        <v>6345265.5304433741</v>
      </c>
      <c r="E70" s="8">
        <v>0.23</v>
      </c>
      <c r="F70" s="6">
        <f t="shared" si="9"/>
        <v>1418554.0950455004</v>
      </c>
      <c r="G70" s="191">
        <f t="shared" si="10"/>
        <v>6344.5819439298502</v>
      </c>
      <c r="H70" s="43">
        <v>1626.8</v>
      </c>
      <c r="I70" s="38">
        <v>1619.4</v>
      </c>
      <c r="J70" s="123">
        <v>3154058.7</v>
      </c>
      <c r="K70" s="136">
        <v>766070.45600000001</v>
      </c>
      <c r="L70" s="168">
        <v>10275523</v>
      </c>
      <c r="M70" s="87">
        <v>2805.9</v>
      </c>
      <c r="N70" s="93">
        <v>1978</v>
      </c>
      <c r="O70" s="107">
        <v>10274.415999999999</v>
      </c>
      <c r="P70" s="107">
        <v>2952087.4789999998</v>
      </c>
    </row>
    <row r="71" spans="1:16" ht="15">
      <c r="A71" s="220" t="s">
        <v>132</v>
      </c>
      <c r="B71" s="266">
        <v>3336453.4</v>
      </c>
      <c r="C71" s="4">
        <f t="shared" si="7"/>
        <v>1451406.9068901304</v>
      </c>
      <c r="D71" s="5">
        <f t="shared" si="8"/>
        <v>15619482.309124768</v>
      </c>
      <c r="E71" s="8">
        <v>0.6</v>
      </c>
      <c r="F71" s="6">
        <f t="shared" si="9"/>
        <v>1250458.7155963304</v>
      </c>
      <c r="G71" s="191">
        <f t="shared" si="10"/>
        <v>4932.0130353817503</v>
      </c>
      <c r="H71" s="43">
        <v>534.1</v>
      </c>
      <c r="I71" s="38">
        <v>537</v>
      </c>
      <c r="J71" s="123">
        <v>1791825.6</v>
      </c>
      <c r="K71" s="136">
        <v>779405.50899999996</v>
      </c>
      <c r="L71" s="168">
        <v>8387662</v>
      </c>
      <c r="M71" s="87">
        <v>136.30000000000001</v>
      </c>
      <c r="N71" s="93">
        <v>109</v>
      </c>
      <c r="O71" s="107">
        <v>2648.491</v>
      </c>
      <c r="P71" s="107">
        <v>1187260.5989999999</v>
      </c>
    </row>
    <row r="72" spans="1:16" ht="45.75">
      <c r="A72" s="220" t="s">
        <v>133</v>
      </c>
      <c r="B72" s="266">
        <v>628098.5</v>
      </c>
      <c r="C72" s="4">
        <f t="shared" si="7"/>
        <v>150749.55825242717</v>
      </c>
      <c r="D72" s="5">
        <f t="shared" si="8"/>
        <v>1253903.6061026352</v>
      </c>
      <c r="E72" s="8">
        <v>1.29</v>
      </c>
      <c r="F72" s="6">
        <f t="shared" si="9"/>
        <v>1670077.3349196906</v>
      </c>
      <c r="G72" s="191">
        <f t="shared" si="10"/>
        <v>22345.927877947295</v>
      </c>
      <c r="H72" s="43">
        <v>1454.6</v>
      </c>
      <c r="I72" s="38">
        <v>1442</v>
      </c>
      <c r="J72" s="123">
        <v>905673.5</v>
      </c>
      <c r="K72" s="136">
        <v>217380.86300000001</v>
      </c>
      <c r="L72" s="168">
        <v>1808129</v>
      </c>
      <c r="M72" s="157">
        <v>11229.6</v>
      </c>
      <c r="N72" s="96">
        <v>6724</v>
      </c>
      <c r="O72" s="102">
        <v>32222.828000000001</v>
      </c>
      <c r="P72" s="105">
        <v>1061418.0020000001</v>
      </c>
    </row>
    <row r="73" spans="1:16" ht="15">
      <c r="A73" s="224" t="s">
        <v>76</v>
      </c>
      <c r="B73" s="266">
        <v>345597.1</v>
      </c>
      <c r="C73" s="4">
        <f t="shared" si="7"/>
        <v>62085.7642183481</v>
      </c>
      <c r="D73" s="5">
        <f t="shared" si="8"/>
        <v>749556.73049442703</v>
      </c>
      <c r="E73" s="8">
        <v>0.88</v>
      </c>
      <c r="F73" s="6">
        <f t="shared" si="9"/>
        <v>973276.43244673812</v>
      </c>
      <c r="G73" s="191">
        <f t="shared" si="10"/>
        <v>17970.317805087168</v>
      </c>
      <c r="H73" s="43">
        <v>3500.7</v>
      </c>
      <c r="I73" s="38">
        <v>3499</v>
      </c>
      <c r="J73" s="123">
        <v>1209242.7</v>
      </c>
      <c r="K73" s="136">
        <v>217238.08900000001</v>
      </c>
      <c r="L73" s="168">
        <v>2622699</v>
      </c>
      <c r="M73" s="87">
        <v>14710.1</v>
      </c>
      <c r="N73" s="93">
        <v>15114</v>
      </c>
      <c r="O73" s="102">
        <v>62878.142</v>
      </c>
      <c r="P73" s="102">
        <v>1212228.7409999999</v>
      </c>
    </row>
    <row r="74" spans="1:16" ht="15.75">
      <c r="A74" s="225" t="s">
        <v>134</v>
      </c>
      <c r="B74" s="237">
        <v>369286.3</v>
      </c>
      <c r="C74" s="4">
        <f t="shared" si="7"/>
        <v>65774.015042887244</v>
      </c>
      <c r="D74" s="5">
        <f t="shared" si="8"/>
        <v>664829.20162955986</v>
      </c>
      <c r="E74" s="56">
        <v>1.22</v>
      </c>
      <c r="F74" s="6">
        <f t="shared" si="9"/>
        <v>1177296.5682601528</v>
      </c>
      <c r="G74" s="191">
        <f t="shared" si="10"/>
        <v>11239.568539349108</v>
      </c>
      <c r="H74" s="42">
        <v>19324</v>
      </c>
      <c r="I74" s="39">
        <v>19318.099999999999</v>
      </c>
      <c r="J74" s="45">
        <f t="shared" ref="J74" si="11">SUM(J75:J84)</f>
        <v>6371103.1000000006</v>
      </c>
      <c r="K74" s="133">
        <v>1270629</v>
      </c>
      <c r="L74" s="167">
        <v>12843237</v>
      </c>
      <c r="M74" s="86">
        <v>62848.799999999996</v>
      </c>
      <c r="N74" s="163">
        <v>53384</v>
      </c>
      <c r="O74" s="106">
        <v>217127.109</v>
      </c>
      <c r="P74" s="109">
        <v>5348850.5999999996</v>
      </c>
    </row>
    <row r="75" spans="1:16" ht="15">
      <c r="A75" s="223" t="s">
        <v>77</v>
      </c>
      <c r="B75" s="266">
        <v>196639.2</v>
      </c>
      <c r="C75" s="4">
        <f t="shared" si="7"/>
        <v>56832.052238805969</v>
      </c>
      <c r="D75" s="5">
        <f t="shared" si="8"/>
        <v>532122.20149253728</v>
      </c>
      <c r="E75" s="8">
        <v>0.37</v>
      </c>
      <c r="F75" s="6">
        <f t="shared" si="9"/>
        <v>650000</v>
      </c>
      <c r="G75" s="191">
        <f t="shared" si="10"/>
        <v>44.692164179104481</v>
      </c>
      <c r="H75" s="43">
        <v>215.2</v>
      </c>
      <c r="I75" s="38">
        <v>214.4</v>
      </c>
      <c r="J75" s="123">
        <v>42165.7</v>
      </c>
      <c r="K75" s="136">
        <v>12184.791999999999</v>
      </c>
      <c r="L75" s="168">
        <v>114087</v>
      </c>
      <c r="M75" s="87">
        <v>89.7</v>
      </c>
      <c r="N75" s="93">
        <v>138</v>
      </c>
      <c r="O75" s="102">
        <v>9.5820000000000007</v>
      </c>
      <c r="P75" s="102">
        <v>7627.7240000000002</v>
      </c>
    </row>
    <row r="76" spans="1:16" ht="15">
      <c r="A76" s="223" t="s">
        <v>78</v>
      </c>
      <c r="B76" s="266">
        <v>150265.5</v>
      </c>
      <c r="C76" s="4">
        <f t="shared" si="7"/>
        <v>41130.673657451538</v>
      </c>
      <c r="D76" s="5">
        <f t="shared" si="8"/>
        <v>263199.87289482047</v>
      </c>
      <c r="E76" s="8">
        <v>0.06</v>
      </c>
      <c r="F76" s="6">
        <f t="shared" si="9"/>
        <v>754687.5</v>
      </c>
      <c r="G76" s="191">
        <f t="shared" si="10"/>
        <v>72.843978392119482</v>
      </c>
      <c r="H76" s="43">
        <v>315.60000000000002</v>
      </c>
      <c r="I76" s="38">
        <v>314.7</v>
      </c>
      <c r="J76" s="123">
        <v>47289.599999999999</v>
      </c>
      <c r="K76" s="136">
        <v>12943.823</v>
      </c>
      <c r="L76" s="168">
        <v>82829</v>
      </c>
      <c r="M76" s="87">
        <v>289.8</v>
      </c>
      <c r="N76" s="93">
        <v>384</v>
      </c>
      <c r="O76" s="102">
        <v>22.923999999999999</v>
      </c>
      <c r="P76" s="102">
        <v>16117.47</v>
      </c>
    </row>
    <row r="77" spans="1:16" ht="15">
      <c r="A77" s="223" t="s">
        <v>79</v>
      </c>
      <c r="B77" s="266">
        <v>317763.59999999998</v>
      </c>
      <c r="C77" s="4">
        <f t="shared" si="7"/>
        <v>55826.384486294985</v>
      </c>
      <c r="D77" s="5">
        <f t="shared" si="8"/>
        <v>753486.85437255271</v>
      </c>
      <c r="E77" s="8">
        <v>7.0000000000000007E-2</v>
      </c>
      <c r="F77" s="6">
        <f t="shared" si="9"/>
        <v>389545.45454545453</v>
      </c>
      <c r="G77" s="191">
        <f t="shared" si="10"/>
        <v>188.67797874324071</v>
      </c>
      <c r="H77" s="43">
        <v>536.79999999999995</v>
      </c>
      <c r="I77" s="38">
        <v>536.29999999999995</v>
      </c>
      <c r="J77" s="123">
        <v>170413.1</v>
      </c>
      <c r="K77" s="136">
        <v>29939.69</v>
      </c>
      <c r="L77" s="168">
        <v>404095</v>
      </c>
      <c r="M77" s="87">
        <v>85.7</v>
      </c>
      <c r="N77" s="93">
        <v>220</v>
      </c>
      <c r="O77" s="102">
        <v>101.188</v>
      </c>
      <c r="P77" s="102">
        <v>155194.943</v>
      </c>
    </row>
    <row r="78" spans="1:16" ht="15">
      <c r="A78" s="223" t="s">
        <v>80</v>
      </c>
      <c r="B78" s="266">
        <v>204933.1</v>
      </c>
      <c r="C78" s="4">
        <f t="shared" si="7"/>
        <v>32988.101898521505</v>
      </c>
      <c r="D78" s="5">
        <f t="shared" si="8"/>
        <v>391114.75134408602</v>
      </c>
      <c r="E78" s="8">
        <v>0.82</v>
      </c>
      <c r="F78" s="6">
        <f t="shared" si="9"/>
        <v>684020.29169308813</v>
      </c>
      <c r="G78" s="191">
        <f t="shared" si="10"/>
        <v>4942.5415826612907</v>
      </c>
      <c r="H78" s="43">
        <v>2376.6999999999998</v>
      </c>
      <c r="I78" s="38">
        <v>2380.8000000000002</v>
      </c>
      <c r="J78" s="123">
        <v>487903.3</v>
      </c>
      <c r="K78" s="136">
        <v>78538.073000000004</v>
      </c>
      <c r="L78" s="168">
        <v>931166</v>
      </c>
      <c r="M78" s="87">
        <v>2157.4</v>
      </c>
      <c r="N78" s="93">
        <v>3154</v>
      </c>
      <c r="O78" s="102">
        <v>11767.203</v>
      </c>
      <c r="P78" s="102">
        <v>297914.66899999999</v>
      </c>
    </row>
    <row r="79" spans="1:16" ht="15">
      <c r="A79" s="224" t="s">
        <v>81</v>
      </c>
      <c r="B79" s="266">
        <v>582345.80000000005</v>
      </c>
      <c r="C79" s="4">
        <f t="shared" si="7"/>
        <v>138633.08345268454</v>
      </c>
      <c r="D79" s="5">
        <f t="shared" si="8"/>
        <v>1005915.743878157</v>
      </c>
      <c r="E79" s="8">
        <v>1.1299999999999999</v>
      </c>
      <c r="F79" s="6">
        <f t="shared" si="9"/>
        <v>2266352.9099827651</v>
      </c>
      <c r="G79" s="191">
        <f t="shared" si="10"/>
        <v>20552.937436685646</v>
      </c>
      <c r="H79" s="43">
        <v>2866.5</v>
      </c>
      <c r="I79" s="38">
        <v>2862.7</v>
      </c>
      <c r="J79" s="123">
        <v>1667041.1</v>
      </c>
      <c r="K79" s="136">
        <v>396864.92800000001</v>
      </c>
      <c r="L79" s="168">
        <v>2879635</v>
      </c>
      <c r="M79" s="87">
        <v>17095.099999999999</v>
      </c>
      <c r="N79" s="93">
        <v>7543</v>
      </c>
      <c r="O79" s="102">
        <v>58836.894</v>
      </c>
      <c r="P79" s="102">
        <v>1487292.5630000001</v>
      </c>
    </row>
    <row r="80" spans="1:16" ht="15">
      <c r="A80" s="224" t="s">
        <v>82</v>
      </c>
      <c r="B80" s="266">
        <v>414986.5</v>
      </c>
      <c r="C80" s="4">
        <f t="shared" si="7"/>
        <v>85370.016156427359</v>
      </c>
      <c r="D80" s="5">
        <f t="shared" si="8"/>
        <v>913980.69514064374</v>
      </c>
      <c r="E80" s="8">
        <v>0.93</v>
      </c>
      <c r="F80" s="6">
        <f t="shared" si="9"/>
        <v>927767.07343181327</v>
      </c>
      <c r="G80" s="191">
        <f t="shared" si="10"/>
        <v>9514.9181821947877</v>
      </c>
      <c r="H80" s="43">
        <v>2412.8000000000002</v>
      </c>
      <c r="I80" s="38">
        <v>2413.9</v>
      </c>
      <c r="J80" s="123">
        <v>1001717.6</v>
      </c>
      <c r="K80" s="136">
        <v>206074.682</v>
      </c>
      <c r="L80" s="168">
        <v>2206258</v>
      </c>
      <c r="M80" s="87">
        <v>4333.6000000000004</v>
      </c>
      <c r="N80" s="93">
        <v>4671</v>
      </c>
      <c r="O80" s="102">
        <v>22968.061000000002</v>
      </c>
      <c r="P80" s="102">
        <v>785006.35499999998</v>
      </c>
    </row>
    <row r="81" spans="1:16" ht="15">
      <c r="A81" s="226" t="s">
        <v>83</v>
      </c>
      <c r="B81" s="266">
        <v>309904.3</v>
      </c>
      <c r="C81" s="4">
        <f t="shared" si="7"/>
        <v>62643.019880204316</v>
      </c>
      <c r="D81" s="5">
        <f t="shared" si="8"/>
        <v>826907.36045272485</v>
      </c>
      <c r="E81" s="8">
        <v>0.8</v>
      </c>
      <c r="F81" s="6">
        <f t="shared" si="9"/>
        <v>965057.00871898059</v>
      </c>
      <c r="G81" s="191">
        <f t="shared" si="10"/>
        <v>11918.946091941352</v>
      </c>
      <c r="H81" s="43">
        <v>2717.6</v>
      </c>
      <c r="I81" s="38">
        <v>2721.3</v>
      </c>
      <c r="J81" s="123">
        <v>843345.4</v>
      </c>
      <c r="K81" s="136">
        <v>170470.45</v>
      </c>
      <c r="L81" s="168">
        <v>2250263</v>
      </c>
      <c r="M81" s="87">
        <v>1438.9</v>
      </c>
      <c r="N81" s="93">
        <v>1491</v>
      </c>
      <c r="O81" s="102">
        <v>32435.027999999998</v>
      </c>
      <c r="P81" s="102">
        <v>1103444.716</v>
      </c>
    </row>
    <row r="82" spans="1:16" ht="15">
      <c r="A82" s="223" t="s">
        <v>84</v>
      </c>
      <c r="B82" s="266">
        <v>370895.7</v>
      </c>
      <c r="C82" s="4">
        <f t="shared" si="7"/>
        <v>59698.540206934107</v>
      </c>
      <c r="D82" s="5">
        <f t="shared" si="8"/>
        <v>678690.50644400076</v>
      </c>
      <c r="E82" s="8">
        <v>1.89</v>
      </c>
      <c r="F82" s="6">
        <f t="shared" si="9"/>
        <v>930054.11405577906</v>
      </c>
      <c r="G82" s="191">
        <f t="shared" si="10"/>
        <v>15402.829551642766</v>
      </c>
      <c r="H82" s="43">
        <v>2762.2</v>
      </c>
      <c r="I82" s="38">
        <v>2754.5</v>
      </c>
      <c r="J82" s="123">
        <v>1021642.9</v>
      </c>
      <c r="K82" s="136">
        <v>164439.62899999999</v>
      </c>
      <c r="L82" s="168">
        <v>1869453</v>
      </c>
      <c r="M82" s="87">
        <v>20108.7</v>
      </c>
      <c r="N82" s="93">
        <v>21621</v>
      </c>
      <c r="O82" s="102">
        <v>42427.093999999997</v>
      </c>
      <c r="P82" s="102">
        <v>423243.43699999998</v>
      </c>
    </row>
    <row r="83" spans="1:16" ht="15">
      <c r="A83" s="223" t="s">
        <v>85</v>
      </c>
      <c r="B83" s="266">
        <v>312450.2</v>
      </c>
      <c r="C83" s="4">
        <f t="shared" si="7"/>
        <v>47626.883688014961</v>
      </c>
      <c r="D83" s="5">
        <f t="shared" si="8"/>
        <v>498271.74847090937</v>
      </c>
      <c r="E83" s="8">
        <v>1.1399999999999999</v>
      </c>
      <c r="F83" s="6">
        <f t="shared" si="9"/>
        <v>1192787.4416631311</v>
      </c>
      <c r="G83" s="191">
        <f t="shared" si="10"/>
        <v>15494.099984835464</v>
      </c>
      <c r="H83" s="43">
        <v>1978.5</v>
      </c>
      <c r="I83" s="38">
        <v>1978.3</v>
      </c>
      <c r="J83" s="123">
        <v>618127.69999999995</v>
      </c>
      <c r="K83" s="136">
        <v>94220.263999999996</v>
      </c>
      <c r="L83" s="168">
        <v>985731</v>
      </c>
      <c r="M83" s="87">
        <v>5622.8</v>
      </c>
      <c r="N83" s="93">
        <v>4714</v>
      </c>
      <c r="O83" s="102">
        <v>30651.977999999999</v>
      </c>
      <c r="P83" s="102">
        <v>728091.424</v>
      </c>
    </row>
    <row r="84" spans="1:16" ht="15">
      <c r="A84" s="224" t="s">
        <v>86</v>
      </c>
      <c r="B84" s="268">
        <v>438316.5</v>
      </c>
      <c r="C84" s="4">
        <f t="shared" si="7"/>
        <v>97575.907400520635</v>
      </c>
      <c r="D84" s="5">
        <f t="shared" si="8"/>
        <v>1041018.9661584232</v>
      </c>
      <c r="E84" s="8">
        <v>3.72</v>
      </c>
      <c r="F84" s="6">
        <f t="shared" si="9"/>
        <v>1230641.4055884844</v>
      </c>
      <c r="G84" s="191">
        <f t="shared" si="10"/>
        <v>16648.528263294906</v>
      </c>
      <c r="H84" s="43">
        <v>1076.8</v>
      </c>
      <c r="I84" s="38">
        <v>1075.5999999999999</v>
      </c>
      <c r="J84" s="125">
        <v>471456.7</v>
      </c>
      <c r="K84" s="136">
        <v>104952.64599999999</v>
      </c>
      <c r="L84" s="168">
        <v>1119720</v>
      </c>
      <c r="M84" s="87">
        <v>11627.1</v>
      </c>
      <c r="N84" s="93">
        <v>9448</v>
      </c>
      <c r="O84" s="102">
        <v>17907.156999999999</v>
      </c>
      <c r="P84" s="102">
        <v>344917.30699999997</v>
      </c>
    </row>
    <row r="85" spans="1:16" ht="15.75">
      <c r="A85" s="227" t="s">
        <v>135</v>
      </c>
      <c r="B85" s="237">
        <v>487852.1</v>
      </c>
      <c r="C85" s="4">
        <f t="shared" si="7"/>
        <v>164047.88005803645</v>
      </c>
      <c r="D85" s="5">
        <f t="shared" si="8"/>
        <v>1942289.6985329678</v>
      </c>
      <c r="E85" s="56">
        <v>0.83</v>
      </c>
      <c r="F85" s="6">
        <f t="shared" si="9"/>
        <v>1073753.0527678861</v>
      </c>
      <c r="G85" s="191">
        <f t="shared" si="10"/>
        <v>24710.415121715298</v>
      </c>
      <c r="H85" s="42">
        <v>6195</v>
      </c>
      <c r="I85" s="39">
        <v>6203</v>
      </c>
      <c r="J85" s="45">
        <f t="shared" ref="J85" si="12">SUM(J86:J96)</f>
        <v>4033862.4999999991</v>
      </c>
      <c r="K85" s="133">
        <v>1017589</v>
      </c>
      <c r="L85" s="167">
        <v>12048023</v>
      </c>
      <c r="M85" s="89">
        <v>16584.115900000001</v>
      </c>
      <c r="N85" s="163">
        <v>15445</v>
      </c>
      <c r="O85" s="106">
        <v>153278.70499999999</v>
      </c>
      <c r="P85" s="106">
        <v>2268034.9</v>
      </c>
    </row>
    <row r="86" spans="1:16" ht="15">
      <c r="A86" s="223" t="s">
        <v>87</v>
      </c>
      <c r="B86" s="269">
        <v>206880.3</v>
      </c>
      <c r="C86" s="4">
        <f t="shared" si="7"/>
        <v>36944.467564259488</v>
      </c>
      <c r="D86" s="5">
        <f t="shared" si="8"/>
        <v>577183.80252957973</v>
      </c>
      <c r="E86" s="8">
        <v>0.68</v>
      </c>
      <c r="F86" s="6">
        <f t="shared" si="9"/>
        <v>828751.97472353873</v>
      </c>
      <c r="G86" s="191">
        <f t="shared" si="10"/>
        <v>2357.9365565075477</v>
      </c>
      <c r="H86" s="43">
        <v>982.3</v>
      </c>
      <c r="I86" s="38">
        <v>980.4</v>
      </c>
      <c r="J86" s="126">
        <v>202823.4</v>
      </c>
      <c r="K86" s="136">
        <v>36220.356</v>
      </c>
      <c r="L86" s="168">
        <v>565871</v>
      </c>
      <c r="M86" s="87">
        <v>1049.2</v>
      </c>
      <c r="N86" s="93">
        <v>1266</v>
      </c>
      <c r="O86" s="102">
        <v>2311.721</v>
      </c>
      <c r="P86" s="102">
        <v>125795.455</v>
      </c>
    </row>
    <row r="87" spans="1:16" ht="15">
      <c r="A87" s="228" t="s">
        <v>88</v>
      </c>
      <c r="B87" s="266">
        <v>780139.8</v>
      </c>
      <c r="C87" s="4">
        <f t="shared" si="7"/>
        <v>206649.5408535949</v>
      </c>
      <c r="D87" s="5">
        <f t="shared" si="8"/>
        <v>1835053.740999687</v>
      </c>
      <c r="E87" s="8">
        <v>0.76</v>
      </c>
      <c r="F87" s="6">
        <f t="shared" si="9"/>
        <v>1111333.3333333333</v>
      </c>
      <c r="G87" s="191">
        <f t="shared" si="10"/>
        <v>2949.3112803923614</v>
      </c>
      <c r="H87" s="43">
        <v>959.7</v>
      </c>
      <c r="I87" s="38">
        <v>958.3</v>
      </c>
      <c r="J87" s="123">
        <v>747601.7</v>
      </c>
      <c r="K87" s="136">
        <v>198032.255</v>
      </c>
      <c r="L87" s="168">
        <v>1758532</v>
      </c>
      <c r="M87" s="87">
        <v>2500.5</v>
      </c>
      <c r="N87" s="93">
        <v>2250</v>
      </c>
      <c r="O87" s="102">
        <v>2826.3249999999998</v>
      </c>
      <c r="P87" s="102">
        <v>427793.16499999998</v>
      </c>
    </row>
    <row r="88" spans="1:16" ht="15">
      <c r="A88" s="223" t="s">
        <v>89</v>
      </c>
      <c r="B88" s="266">
        <v>228215</v>
      </c>
      <c r="C88" s="4">
        <f t="shared" si="7"/>
        <v>70292.838186509398</v>
      </c>
      <c r="D88" s="5">
        <f t="shared" si="8"/>
        <v>783983.59749354958</v>
      </c>
      <c r="E88" s="8">
        <v>0.34</v>
      </c>
      <c r="F88" s="6">
        <f t="shared" si="9"/>
        <v>770505.05050505046</v>
      </c>
      <c r="G88" s="191">
        <f t="shared" si="10"/>
        <v>9608.8794692222637</v>
      </c>
      <c r="H88" s="43">
        <v>1083</v>
      </c>
      <c r="I88" s="38">
        <v>1085.2</v>
      </c>
      <c r="J88" s="123">
        <v>247666.2</v>
      </c>
      <c r="K88" s="136">
        <v>76281.788</v>
      </c>
      <c r="L88" s="168">
        <v>850779</v>
      </c>
      <c r="M88" s="87">
        <v>381.4</v>
      </c>
      <c r="N88" s="93">
        <v>495</v>
      </c>
      <c r="O88" s="102">
        <v>10427.556</v>
      </c>
      <c r="P88" s="102">
        <v>117522.50599999999</v>
      </c>
    </row>
    <row r="89" spans="1:16" ht="15">
      <c r="A89" s="224" t="s">
        <v>90</v>
      </c>
      <c r="B89" s="266">
        <v>553863.9</v>
      </c>
      <c r="C89" s="4">
        <f t="shared" si="7"/>
        <v>72149.718976949793</v>
      </c>
      <c r="D89" s="5">
        <f t="shared" si="8"/>
        <v>1135232.0808335964</v>
      </c>
      <c r="E89" s="8">
        <v>0.22</v>
      </c>
      <c r="F89" s="6">
        <f t="shared" si="9"/>
        <v>1138217.1226831421</v>
      </c>
      <c r="G89" s="191">
        <f t="shared" si="10"/>
        <v>543.04389011682986</v>
      </c>
      <c r="H89" s="43">
        <v>316.10000000000002</v>
      </c>
      <c r="I89" s="38">
        <v>316.7</v>
      </c>
      <c r="J89" s="123">
        <v>175404.79999999999</v>
      </c>
      <c r="K89" s="136">
        <v>22849.815999999999</v>
      </c>
      <c r="L89" s="168">
        <v>359528</v>
      </c>
      <c r="M89" s="87">
        <v>1289.5999999999999</v>
      </c>
      <c r="N89" s="93">
        <v>1133</v>
      </c>
      <c r="O89" s="102">
        <v>171.982</v>
      </c>
      <c r="P89" s="102">
        <v>56814.074000000001</v>
      </c>
    </row>
    <row r="90" spans="1:16" ht="15">
      <c r="A90" s="224" t="s">
        <v>91</v>
      </c>
      <c r="B90" s="266">
        <v>371595.6</v>
      </c>
      <c r="C90" s="4">
        <f t="shared" si="7"/>
        <v>72087.272538967431</v>
      </c>
      <c r="D90" s="5">
        <f t="shared" si="8"/>
        <v>1418850.9139868468</v>
      </c>
      <c r="E90" s="8">
        <v>1.08</v>
      </c>
      <c r="F90" s="6">
        <f t="shared" si="9"/>
        <v>1148631.4339817525</v>
      </c>
      <c r="G90" s="191">
        <f t="shared" si="10"/>
        <v>402.05737662472166</v>
      </c>
      <c r="H90" s="43">
        <v>1929</v>
      </c>
      <c r="I90" s="38">
        <v>1931.1</v>
      </c>
      <c r="J90" s="123">
        <v>717609.9</v>
      </c>
      <c r="K90" s="136">
        <v>139207.73199999999</v>
      </c>
      <c r="L90" s="168">
        <v>2739943</v>
      </c>
      <c r="M90" s="87">
        <v>6672.4</v>
      </c>
      <c r="N90" s="93">
        <v>5809</v>
      </c>
      <c r="O90" s="102">
        <v>776.41300000000001</v>
      </c>
      <c r="P90" s="102">
        <v>236387.62599999999</v>
      </c>
    </row>
    <row r="91" spans="1:16" ht="15">
      <c r="A91" s="224" t="s">
        <v>92</v>
      </c>
      <c r="B91" s="266">
        <v>445809.5</v>
      </c>
      <c r="C91" s="4">
        <f t="shared" si="7"/>
        <v>85303.44481855593</v>
      </c>
      <c r="D91" s="5">
        <f t="shared" si="8"/>
        <v>1091280.9577254022</v>
      </c>
      <c r="E91" s="8">
        <v>1.03</v>
      </c>
      <c r="F91" s="6">
        <f t="shared" si="9"/>
        <v>957464.51297112089</v>
      </c>
      <c r="G91" s="191">
        <f t="shared" si="10"/>
        <v>22149.705200149645</v>
      </c>
      <c r="H91" s="43">
        <v>1334.5</v>
      </c>
      <c r="I91" s="38">
        <v>1336.5</v>
      </c>
      <c r="J91" s="123">
        <v>595792.30000000005</v>
      </c>
      <c r="K91" s="136">
        <v>114008.054</v>
      </c>
      <c r="L91" s="168">
        <v>1458497</v>
      </c>
      <c r="M91" s="87">
        <v>1956.1</v>
      </c>
      <c r="N91" s="93">
        <v>2043</v>
      </c>
      <c r="O91" s="102">
        <v>29603.080999999998</v>
      </c>
      <c r="P91" s="102">
        <v>273490.071</v>
      </c>
    </row>
    <row r="92" spans="1:16" ht="15">
      <c r="A92" s="224" t="s">
        <v>93</v>
      </c>
      <c r="B92" s="266">
        <v>343385.7</v>
      </c>
      <c r="C92" s="4">
        <f t="shared" si="7"/>
        <v>126533.77692498143</v>
      </c>
      <c r="D92" s="5">
        <f t="shared" si="8"/>
        <v>1069127.2592225799</v>
      </c>
      <c r="E92" s="8">
        <v>1.48</v>
      </c>
      <c r="F92" s="6">
        <f t="shared" si="9"/>
        <v>709537.57225433527</v>
      </c>
      <c r="G92" s="191">
        <f t="shared" si="10"/>
        <v>6790.2909135924738</v>
      </c>
      <c r="H92" s="43">
        <v>805.7</v>
      </c>
      <c r="I92" s="38">
        <v>807.8</v>
      </c>
      <c r="J92" s="123">
        <v>277380.40000000002</v>
      </c>
      <c r="K92" s="136">
        <v>102213.985</v>
      </c>
      <c r="L92" s="168">
        <v>863641</v>
      </c>
      <c r="M92" s="87">
        <v>491</v>
      </c>
      <c r="N92" s="93">
        <v>692</v>
      </c>
      <c r="O92" s="102">
        <v>5485.1970000000001</v>
      </c>
      <c r="P92" s="102">
        <v>196748.247</v>
      </c>
    </row>
    <row r="93" spans="1:16" ht="15">
      <c r="A93" s="228" t="s">
        <v>94</v>
      </c>
      <c r="B93" s="266">
        <v>854561.5</v>
      </c>
      <c r="C93" s="4">
        <f t="shared" si="7"/>
        <v>412135.42119565216</v>
      </c>
      <c r="D93" s="5">
        <f t="shared" si="8"/>
        <v>1631847.8260869565</v>
      </c>
      <c r="E93" s="8">
        <v>0.27</v>
      </c>
      <c r="F93" s="6">
        <f t="shared" si="9"/>
        <v>1147012.5786163523</v>
      </c>
      <c r="G93" s="191">
        <f t="shared" si="10"/>
        <v>60865.122282608696</v>
      </c>
      <c r="H93" s="43">
        <v>146.4</v>
      </c>
      <c r="I93" s="38">
        <v>147.19999999999999</v>
      </c>
      <c r="J93" s="123">
        <v>125798.3</v>
      </c>
      <c r="K93" s="136">
        <v>60666.334000000003</v>
      </c>
      <c r="L93" s="168">
        <v>240208</v>
      </c>
      <c r="M93" s="87">
        <v>729.5</v>
      </c>
      <c r="N93" s="93">
        <v>636</v>
      </c>
      <c r="O93" s="102">
        <v>8959.3459999999995</v>
      </c>
      <c r="P93" s="102">
        <v>83686.872000000003</v>
      </c>
    </row>
    <row r="94" spans="1:16" ht="15">
      <c r="A94" s="228" t="s">
        <v>95</v>
      </c>
      <c r="B94" s="266">
        <v>1716734.4</v>
      </c>
      <c r="C94" s="4">
        <f t="shared" si="7"/>
        <v>495005.1414514145</v>
      </c>
      <c r="D94" s="5">
        <f t="shared" si="8"/>
        <v>5935631.4063140629</v>
      </c>
      <c r="E94" s="8">
        <v>0.27</v>
      </c>
      <c r="F94" s="6">
        <f t="shared" si="9"/>
        <v>1575450.4504504504</v>
      </c>
      <c r="G94" s="191">
        <f t="shared" si="10"/>
        <v>189685.87740877407</v>
      </c>
      <c r="H94" s="43">
        <v>487.3</v>
      </c>
      <c r="I94" s="38">
        <v>487.8</v>
      </c>
      <c r="J94" s="123">
        <v>837495.2</v>
      </c>
      <c r="K94" s="136">
        <v>241463.508</v>
      </c>
      <c r="L94" s="168">
        <v>2895401</v>
      </c>
      <c r="M94" s="87">
        <v>1399</v>
      </c>
      <c r="N94" s="93">
        <v>888</v>
      </c>
      <c r="O94" s="102">
        <v>92528.770999999993</v>
      </c>
      <c r="P94" s="102">
        <v>666481.66799999995</v>
      </c>
    </row>
    <row r="95" spans="1:16" ht="15">
      <c r="A95" s="223" t="s">
        <v>96</v>
      </c>
      <c r="B95" s="266">
        <v>266405.8</v>
      </c>
      <c r="C95" s="4">
        <f t="shared" si="7"/>
        <v>71801.954572624032</v>
      </c>
      <c r="D95" s="5">
        <f t="shared" si="8"/>
        <v>1189982.0681410639</v>
      </c>
      <c r="E95" s="8">
        <v>1.2</v>
      </c>
      <c r="F95" s="6">
        <f t="shared" si="9"/>
        <v>28046725.925925925</v>
      </c>
      <c r="G95" s="191">
        <f t="shared" si="10"/>
        <v>479.7967722653915</v>
      </c>
      <c r="H95" s="43">
        <v>166.1</v>
      </c>
      <c r="I95" s="38">
        <v>167.3</v>
      </c>
      <c r="J95" s="123">
        <v>44554.8</v>
      </c>
      <c r="K95" s="136">
        <v>12012.467000000001</v>
      </c>
      <c r="L95" s="168">
        <v>199084</v>
      </c>
      <c r="M95" s="90">
        <v>7572.616</v>
      </c>
      <c r="N95" s="162">
        <v>270</v>
      </c>
      <c r="O95" s="102">
        <v>80.27</v>
      </c>
      <c r="P95" s="102">
        <v>7122.3029999999999</v>
      </c>
    </row>
    <row r="96" spans="1:16" ht="15">
      <c r="A96" s="228" t="s">
        <v>97</v>
      </c>
      <c r="B96" s="270">
        <v>1226152</v>
      </c>
      <c r="C96" s="193">
        <f t="shared" si="7"/>
        <v>290916.8986083499</v>
      </c>
      <c r="D96" s="194">
        <f t="shared" si="8"/>
        <v>2316878.7276341948</v>
      </c>
      <c r="E96" s="195">
        <v>0.1</v>
      </c>
      <c r="F96" s="196">
        <f t="shared" si="9"/>
        <v>154338750</v>
      </c>
      <c r="G96" s="197">
        <f t="shared" si="10"/>
        <v>2147.9721669980117</v>
      </c>
      <c r="H96" s="43">
        <v>50.2</v>
      </c>
      <c r="I96" s="38">
        <v>50.3</v>
      </c>
      <c r="J96" s="124">
        <v>61735.5</v>
      </c>
      <c r="K96" s="138">
        <v>14633.12</v>
      </c>
      <c r="L96" s="168">
        <v>116539</v>
      </c>
      <c r="M96" s="90">
        <v>3704.13</v>
      </c>
      <c r="N96" s="162">
        <v>24</v>
      </c>
      <c r="O96" s="102">
        <v>108.04300000000001</v>
      </c>
      <c r="P96" s="102">
        <v>76192.869000000006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6339-9E3A-4B0C-A5F4-52A29CD1DDAB}">
  <dimension ref="A1:P274"/>
  <sheetViews>
    <sheetView workbookViewId="0">
      <pane xSplit="1" topLeftCell="B83" activePane="topRight" state="frozen"/>
      <selection pane="topRight" activeCell="E98" sqref="E98"/>
    </sheetView>
  </sheetViews>
  <sheetFormatPr defaultRowHeight="12.75"/>
  <cols>
    <col min="1" max="1" width="44.28515625" customWidth="1"/>
    <col min="2" max="2" width="23.140625" customWidth="1"/>
    <col min="3" max="3" width="19.85546875" customWidth="1"/>
    <col min="4" max="4" width="28" customWidth="1"/>
    <col min="5" max="5" width="22.7109375" customWidth="1"/>
    <col min="6" max="6" width="24.140625" customWidth="1"/>
    <col min="7" max="7" width="22.42578125" customWidth="1"/>
    <col min="8" max="8" width="20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163</v>
      </c>
      <c r="B1" s="185" t="s">
        <v>164</v>
      </c>
      <c r="C1" s="186" t="s">
        <v>165</v>
      </c>
      <c r="D1" s="187" t="s">
        <v>166</v>
      </c>
      <c r="E1" s="188" t="s">
        <v>167</v>
      </c>
      <c r="F1" s="188" t="s">
        <v>168</v>
      </c>
      <c r="G1" s="189" t="s">
        <v>169</v>
      </c>
      <c r="H1" s="33" t="s">
        <v>170</v>
      </c>
      <c r="I1" s="55" t="s">
        <v>171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536607.9</v>
      </c>
      <c r="C2" s="4">
        <f>(K2*1000000)/(I2*1000)</f>
        <v>91818.637725436347</v>
      </c>
      <c r="D2" s="5">
        <f>(L2*1000000)/(I2*1000)</f>
        <v>1215631.5817897068</v>
      </c>
      <c r="E2" s="57">
        <v>2.9950082254899741</v>
      </c>
      <c r="F2" s="6">
        <f>M2*1000000/N2</f>
        <v>1173506.7054720283</v>
      </c>
      <c r="G2" s="191">
        <f>(O2*1000000)/(I2*1000)</f>
        <v>28060.965856343078</v>
      </c>
      <c r="H2" s="42">
        <v>38951.5</v>
      </c>
      <c r="I2" s="39">
        <v>38885.699999999997</v>
      </c>
      <c r="J2" s="45">
        <f t="shared" ref="J2" si="0">SUM(J3:J20)</f>
        <v>20866362</v>
      </c>
      <c r="K2" s="137">
        <v>3570432.0010000002</v>
      </c>
      <c r="L2" s="167">
        <v>47270685</v>
      </c>
      <c r="M2" s="86">
        <v>447161.2096</v>
      </c>
      <c r="N2" s="161">
        <v>381047</v>
      </c>
      <c r="O2" s="106">
        <v>1091170.3</v>
      </c>
      <c r="P2" s="106">
        <v>11314364.199999999</v>
      </c>
    </row>
    <row r="3" spans="1:16" ht="15">
      <c r="A3" s="113" t="s">
        <v>16</v>
      </c>
      <c r="B3" s="238">
        <v>400820.8</v>
      </c>
      <c r="C3" s="4">
        <f t="shared" ref="C3:C66" si="1">(K3*1000000)/(I3*1000)</f>
        <v>78045.55821474774</v>
      </c>
      <c r="D3" s="5">
        <f t="shared" ref="D3:D66" si="2">(L3*1000000)/(I3*1000)</f>
        <v>745407.50323415268</v>
      </c>
      <c r="E3" s="8">
        <v>1.2855828664750999</v>
      </c>
      <c r="F3" s="6">
        <f t="shared" ref="F3:F66" si="3">M3*1000000/N3</f>
        <v>1304054.1879096867</v>
      </c>
      <c r="G3" s="191">
        <f t="shared" ref="G3:G66" si="4">(O3*1000000)/(I3*1000)</f>
        <v>14940.685640362226</v>
      </c>
      <c r="H3" s="43">
        <v>1547.9</v>
      </c>
      <c r="I3" s="38">
        <v>1546</v>
      </c>
      <c r="J3" s="46">
        <v>619677.69999999995</v>
      </c>
      <c r="K3" s="139">
        <v>120658.433</v>
      </c>
      <c r="L3" s="168">
        <v>1152400</v>
      </c>
      <c r="M3" s="87">
        <v>1790.4663999999998</v>
      </c>
      <c r="N3" s="93">
        <v>1373</v>
      </c>
      <c r="O3" s="102">
        <v>23098.3</v>
      </c>
      <c r="P3" s="102">
        <v>529776.69999999995</v>
      </c>
    </row>
    <row r="4" spans="1:16" ht="15">
      <c r="A4" s="118" t="s">
        <v>17</v>
      </c>
      <c r="B4" s="239">
        <v>196096.7</v>
      </c>
      <c r="C4" s="4">
        <f t="shared" si="1"/>
        <v>53373.980449184033</v>
      </c>
      <c r="D4" s="5">
        <f t="shared" si="2"/>
        <v>461799.96768460172</v>
      </c>
      <c r="E4" s="8">
        <v>0.51097377001313926</v>
      </c>
      <c r="F4" s="6">
        <f t="shared" si="3"/>
        <v>439193.66272824921</v>
      </c>
      <c r="G4" s="191">
        <f t="shared" si="4"/>
        <v>6715.3821295847465</v>
      </c>
      <c r="H4" s="43">
        <v>1233</v>
      </c>
      <c r="I4" s="38">
        <v>1237.8</v>
      </c>
      <c r="J4" s="47">
        <v>242722.4</v>
      </c>
      <c r="K4" s="139">
        <v>66066.312999999995</v>
      </c>
      <c r="L4" s="168">
        <v>571616</v>
      </c>
      <c r="M4" s="87">
        <v>408.88929999999999</v>
      </c>
      <c r="N4" s="93">
        <v>931</v>
      </c>
      <c r="O4" s="102">
        <v>8312.2999999999993</v>
      </c>
      <c r="P4" s="102">
        <v>126996.7</v>
      </c>
    </row>
    <row r="5" spans="1:16" ht="15">
      <c r="A5" s="118" t="s">
        <v>18</v>
      </c>
      <c r="B5" s="239">
        <v>232757.6</v>
      </c>
      <c r="C5" s="4">
        <f t="shared" si="1"/>
        <v>52449.352252571836</v>
      </c>
      <c r="D5" s="5">
        <f t="shared" si="2"/>
        <v>461135.15431003901</v>
      </c>
      <c r="E5" s="8">
        <v>1.9564417802055047</v>
      </c>
      <c r="F5" s="6">
        <f t="shared" si="3"/>
        <v>682334.3068261788</v>
      </c>
      <c r="G5" s="191">
        <f t="shared" si="4"/>
        <v>16163.249379212486</v>
      </c>
      <c r="H5" s="43">
        <v>1405.6</v>
      </c>
      <c r="I5" s="38">
        <v>1409.5</v>
      </c>
      <c r="J5" s="47">
        <v>328064.2</v>
      </c>
      <c r="K5" s="139">
        <v>73927.361999999994</v>
      </c>
      <c r="L5" s="168">
        <v>649970</v>
      </c>
      <c r="M5" s="87">
        <v>3878.3882000000003</v>
      </c>
      <c r="N5" s="93">
        <v>5684</v>
      </c>
      <c r="O5" s="102">
        <v>22782.1</v>
      </c>
      <c r="P5" s="102">
        <v>274041.3</v>
      </c>
    </row>
    <row r="6" spans="1:16" ht="15">
      <c r="A6" s="118" t="s">
        <v>19</v>
      </c>
      <c r="B6" s="239">
        <v>308004.7</v>
      </c>
      <c r="C6" s="4">
        <f t="shared" si="1"/>
        <v>103116.69713746192</v>
      </c>
      <c r="D6" s="5">
        <f t="shared" si="2"/>
        <v>529387.57993219176</v>
      </c>
      <c r="E6" s="8">
        <v>2.6767938701420371</v>
      </c>
      <c r="F6" s="6">
        <f t="shared" si="3"/>
        <v>584271.39438564202</v>
      </c>
      <c r="G6" s="191">
        <f t="shared" si="4"/>
        <v>10618.600060083258</v>
      </c>
      <c r="H6" s="43">
        <v>2331.1</v>
      </c>
      <c r="I6" s="38">
        <v>2330.1</v>
      </c>
      <c r="J6" s="47">
        <v>717667.2</v>
      </c>
      <c r="K6" s="139">
        <v>240272.21599999999</v>
      </c>
      <c r="L6" s="168">
        <v>1233526</v>
      </c>
      <c r="M6" s="87">
        <v>6348.1086999999998</v>
      </c>
      <c r="N6" s="93">
        <v>10865</v>
      </c>
      <c r="O6" s="102">
        <v>24742.400000000001</v>
      </c>
      <c r="P6" s="102">
        <v>343203.3</v>
      </c>
    </row>
    <row r="7" spans="1:16" ht="15">
      <c r="A7" s="118" t="s">
        <v>20</v>
      </c>
      <c r="B7" s="239">
        <v>146032.6</v>
      </c>
      <c r="C7" s="4">
        <f t="shared" si="1"/>
        <v>31803.347115384615</v>
      </c>
      <c r="D7" s="5">
        <f t="shared" si="2"/>
        <v>496737.5</v>
      </c>
      <c r="E7" s="8">
        <v>2.7774857774404507</v>
      </c>
      <c r="F7" s="6">
        <f t="shared" si="3"/>
        <v>770144.01913875598</v>
      </c>
      <c r="G7" s="191">
        <f t="shared" si="4"/>
        <v>764.61538461538464</v>
      </c>
      <c r="H7" s="43">
        <v>1036.9000000000001</v>
      </c>
      <c r="I7" s="38">
        <v>1040</v>
      </c>
      <c r="J7" s="47">
        <v>151876.79999999999</v>
      </c>
      <c r="K7" s="139">
        <v>33075.481</v>
      </c>
      <c r="L7" s="168">
        <v>516607</v>
      </c>
      <c r="M7" s="87">
        <v>643.84040000000005</v>
      </c>
      <c r="N7" s="93">
        <v>836</v>
      </c>
      <c r="O7" s="102">
        <v>795.2</v>
      </c>
      <c r="P7" s="102">
        <v>87267.1</v>
      </c>
    </row>
    <row r="8" spans="1:16" ht="15">
      <c r="A8" s="118" t="s">
        <v>21</v>
      </c>
      <c r="B8" s="239">
        <v>324024.40000000002</v>
      </c>
      <c r="C8" s="4">
        <f t="shared" si="1"/>
        <v>99043.012406947892</v>
      </c>
      <c r="D8" s="5">
        <f t="shared" si="2"/>
        <v>716846.65012406954</v>
      </c>
      <c r="E8" s="8">
        <v>0.77190579582497931</v>
      </c>
      <c r="F8" s="6">
        <f t="shared" si="3"/>
        <v>974147.24692526017</v>
      </c>
      <c r="G8" s="191">
        <f t="shared" si="4"/>
        <v>13622.13399503722</v>
      </c>
      <c r="H8" s="43">
        <v>1010.5</v>
      </c>
      <c r="I8" s="38">
        <v>1007.5</v>
      </c>
      <c r="J8" s="47">
        <v>326459.5</v>
      </c>
      <c r="K8" s="139">
        <v>99785.835000000006</v>
      </c>
      <c r="L8" s="168">
        <v>722223</v>
      </c>
      <c r="M8" s="87">
        <v>10296.7364</v>
      </c>
      <c r="N8" s="93">
        <v>10570</v>
      </c>
      <c r="O8" s="102">
        <v>13724.3</v>
      </c>
      <c r="P8" s="102">
        <v>507579.4</v>
      </c>
    </row>
    <row r="9" spans="1:16" ht="15">
      <c r="A9" s="118" t="s">
        <v>22</v>
      </c>
      <c r="B9" s="239">
        <v>223884.2</v>
      </c>
      <c r="C9" s="4">
        <f t="shared" si="1"/>
        <v>41976.875190723222</v>
      </c>
      <c r="D9" s="5">
        <f t="shared" si="2"/>
        <v>550076.2892889838</v>
      </c>
      <c r="E9" s="8">
        <v>0.59597487736670796</v>
      </c>
      <c r="F9" s="6">
        <f t="shared" si="3"/>
        <v>780977.31092436973</v>
      </c>
      <c r="G9" s="191">
        <f t="shared" si="4"/>
        <v>3821.7882209337808</v>
      </c>
      <c r="H9" s="43">
        <v>654.4</v>
      </c>
      <c r="I9" s="38">
        <v>655.4</v>
      </c>
      <c r="J9" s="47">
        <v>146731.5</v>
      </c>
      <c r="K9" s="139">
        <v>27511.644</v>
      </c>
      <c r="L9" s="168">
        <v>360520</v>
      </c>
      <c r="M9" s="87">
        <v>92.936300000000003</v>
      </c>
      <c r="N9" s="93">
        <v>119</v>
      </c>
      <c r="O9" s="102">
        <v>2504.8000000000002</v>
      </c>
      <c r="P9" s="102">
        <v>124266</v>
      </c>
    </row>
    <row r="10" spans="1:16" ht="15">
      <c r="A10" s="118" t="s">
        <v>23</v>
      </c>
      <c r="B10" s="239">
        <v>266769.3</v>
      </c>
      <c r="C10" s="4">
        <f t="shared" si="1"/>
        <v>65905.238776605256</v>
      </c>
      <c r="D10" s="5">
        <f t="shared" si="2"/>
        <v>593856.1974602039</v>
      </c>
      <c r="E10" s="8">
        <v>2.1836835878279328</v>
      </c>
      <c r="F10" s="6">
        <f t="shared" si="3"/>
        <v>1161534.8525469168</v>
      </c>
      <c r="G10" s="191">
        <f t="shared" si="4"/>
        <v>11950.724378465391</v>
      </c>
      <c r="H10" s="43">
        <v>1117.4000000000001</v>
      </c>
      <c r="I10" s="38">
        <v>1118.2</v>
      </c>
      <c r="J10" s="47">
        <v>298287.3</v>
      </c>
      <c r="K10" s="139">
        <v>73695.237999999998</v>
      </c>
      <c r="L10" s="168">
        <v>664050</v>
      </c>
      <c r="M10" s="87">
        <v>3466.02</v>
      </c>
      <c r="N10" s="93">
        <v>2984</v>
      </c>
      <c r="O10" s="102">
        <v>13363.3</v>
      </c>
      <c r="P10" s="102">
        <v>204956.9</v>
      </c>
    </row>
    <row r="11" spans="1:16" ht="15">
      <c r="A11" s="114" t="s">
        <v>24</v>
      </c>
      <c r="B11" s="239">
        <v>343840</v>
      </c>
      <c r="C11" s="4">
        <f t="shared" si="1"/>
        <v>91110.267495038395</v>
      </c>
      <c r="D11" s="5">
        <f t="shared" si="2"/>
        <v>860844.76658900687</v>
      </c>
      <c r="E11" s="8">
        <v>0.85502195851848017</v>
      </c>
      <c r="F11" s="6">
        <f t="shared" si="3"/>
        <v>649055.98194130929</v>
      </c>
      <c r="G11" s="191">
        <f t="shared" si="4"/>
        <v>54605.315385279144</v>
      </c>
      <c r="H11" s="43">
        <v>1157.9000000000001</v>
      </c>
      <c r="I11" s="38">
        <v>1158.9000000000001</v>
      </c>
      <c r="J11" s="47">
        <v>398464.5</v>
      </c>
      <c r="K11" s="139">
        <v>105587.689</v>
      </c>
      <c r="L11" s="168">
        <v>997633</v>
      </c>
      <c r="M11" s="87">
        <v>287.53179999999998</v>
      </c>
      <c r="N11" s="93">
        <v>443</v>
      </c>
      <c r="O11" s="102">
        <v>63282.1</v>
      </c>
      <c r="P11" s="102">
        <v>463907.5</v>
      </c>
    </row>
    <row r="12" spans="1:16" ht="15">
      <c r="A12" s="110" t="s">
        <v>25</v>
      </c>
      <c r="B12" s="239">
        <v>381892.9</v>
      </c>
      <c r="C12" s="4">
        <f t="shared" si="1"/>
        <v>89780.501092964652</v>
      </c>
      <c r="D12" s="5">
        <f t="shared" si="2"/>
        <v>845507.14952034864</v>
      </c>
      <c r="E12" s="8">
        <v>2.1822502568085378</v>
      </c>
      <c r="F12" s="6">
        <f t="shared" si="3"/>
        <v>1182811.2075643654</v>
      </c>
      <c r="G12" s="191">
        <f t="shared" si="4"/>
        <v>37377.887306294644</v>
      </c>
      <c r="H12" s="43">
        <v>7231.1</v>
      </c>
      <c r="I12" s="38">
        <v>7182.3</v>
      </c>
      <c r="J12" s="47">
        <v>2742886.1</v>
      </c>
      <c r="K12" s="139">
        <v>644830.49300000002</v>
      </c>
      <c r="L12" s="168">
        <v>6072686</v>
      </c>
      <c r="M12" s="87">
        <v>103827.1678</v>
      </c>
      <c r="N12" s="93">
        <v>87780</v>
      </c>
      <c r="O12" s="102">
        <v>268459.2</v>
      </c>
      <c r="P12" s="102">
        <v>2087559.9</v>
      </c>
    </row>
    <row r="13" spans="1:16" ht="15">
      <c r="A13" s="118" t="s">
        <v>26</v>
      </c>
      <c r="B13" s="239">
        <v>232961.6</v>
      </c>
      <c r="C13" s="4">
        <f t="shared" si="1"/>
        <v>61985.354351224596</v>
      </c>
      <c r="D13" s="5">
        <f t="shared" si="2"/>
        <v>513314.22615945805</v>
      </c>
      <c r="E13" s="8">
        <v>1.1499795486591631</v>
      </c>
      <c r="F13" s="6">
        <f t="shared" si="3"/>
        <v>587040.47267355979</v>
      </c>
      <c r="G13" s="191">
        <f t="shared" si="4"/>
        <v>1153.0745179781136</v>
      </c>
      <c r="H13" s="43">
        <v>765.2</v>
      </c>
      <c r="I13" s="38">
        <v>767.6</v>
      </c>
      <c r="J13" s="47">
        <v>178822.5</v>
      </c>
      <c r="K13" s="139">
        <v>47579.957999999999</v>
      </c>
      <c r="L13" s="168">
        <v>394020</v>
      </c>
      <c r="M13" s="87">
        <v>397.4264</v>
      </c>
      <c r="N13" s="93">
        <v>677</v>
      </c>
      <c r="O13" s="102">
        <v>885.1</v>
      </c>
      <c r="P13" s="102">
        <v>84991</v>
      </c>
    </row>
    <row r="14" spans="1:16" ht="15">
      <c r="A14" s="118" t="s">
        <v>27</v>
      </c>
      <c r="B14" s="239">
        <v>259732</v>
      </c>
      <c r="C14" s="4">
        <f t="shared" si="1"/>
        <v>53209.85502152711</v>
      </c>
      <c r="D14" s="5">
        <f t="shared" si="2"/>
        <v>657795.44855460851</v>
      </c>
      <c r="E14" s="8">
        <v>1.0832823985105309</v>
      </c>
      <c r="F14" s="6">
        <f t="shared" si="3"/>
        <v>583109.8613861386</v>
      </c>
      <c r="G14" s="191">
        <f t="shared" si="4"/>
        <v>6408.6635620771458</v>
      </c>
      <c r="H14" s="43">
        <v>1135.4000000000001</v>
      </c>
      <c r="I14" s="38">
        <v>1138.0999999999999</v>
      </c>
      <c r="J14" s="47">
        <v>295611.7</v>
      </c>
      <c r="K14" s="139">
        <v>60558.135999999999</v>
      </c>
      <c r="L14" s="168">
        <v>748637</v>
      </c>
      <c r="M14" s="87">
        <v>1472.3524</v>
      </c>
      <c r="N14" s="93">
        <v>2525</v>
      </c>
      <c r="O14" s="102">
        <v>7293.7</v>
      </c>
      <c r="P14" s="102">
        <v>224910.9</v>
      </c>
    </row>
    <row r="15" spans="1:16" ht="15">
      <c r="A15" s="114" t="s">
        <v>28</v>
      </c>
      <c r="B15" s="239">
        <v>242884.6</v>
      </c>
      <c r="C15" s="4">
        <f t="shared" si="1"/>
        <v>58560.994515160921</v>
      </c>
      <c r="D15" s="5">
        <f t="shared" si="2"/>
        <v>740671.63406809478</v>
      </c>
      <c r="E15" s="8">
        <v>0.61153140939332973</v>
      </c>
      <c r="F15" s="6">
        <f t="shared" si="3"/>
        <v>1363783.2901554403</v>
      </c>
      <c r="G15" s="191">
        <f t="shared" si="4"/>
        <v>10802.856255821174</v>
      </c>
      <c r="H15" s="43">
        <v>964.8</v>
      </c>
      <c r="I15" s="38">
        <v>966.3</v>
      </c>
      <c r="J15" s="47">
        <v>234710.1</v>
      </c>
      <c r="K15" s="139">
        <v>56587.489000000001</v>
      </c>
      <c r="L15" s="168">
        <v>715711</v>
      </c>
      <c r="M15" s="87">
        <v>1052.8407</v>
      </c>
      <c r="N15" s="93">
        <v>772</v>
      </c>
      <c r="O15" s="102">
        <v>10438.799999999999</v>
      </c>
      <c r="P15" s="102">
        <v>177864.6</v>
      </c>
    </row>
    <row r="16" spans="1:16" ht="15">
      <c r="A16" s="118" t="s">
        <v>29</v>
      </c>
      <c r="B16" s="239">
        <v>268051.7</v>
      </c>
      <c r="C16" s="4">
        <f t="shared" si="1"/>
        <v>103778.86271933941</v>
      </c>
      <c r="D16" s="5">
        <f t="shared" si="2"/>
        <v>665338.27531200147</v>
      </c>
      <c r="E16" s="8">
        <v>0.8753592031784011</v>
      </c>
      <c r="F16" s="6">
        <f t="shared" si="3"/>
        <v>1413510.8307692308</v>
      </c>
      <c r="G16" s="191">
        <f t="shared" si="4"/>
        <v>5890.9636858402928</v>
      </c>
      <c r="H16" s="43">
        <v>1062.4000000000001</v>
      </c>
      <c r="I16" s="38">
        <v>1065.7</v>
      </c>
      <c r="J16" s="47">
        <v>285656.5</v>
      </c>
      <c r="K16" s="139">
        <v>110597.13400000001</v>
      </c>
      <c r="L16" s="168">
        <v>709051</v>
      </c>
      <c r="M16" s="87">
        <v>2296.9551000000001</v>
      </c>
      <c r="N16" s="93">
        <v>1625</v>
      </c>
      <c r="O16" s="102">
        <v>6278</v>
      </c>
      <c r="P16" s="102">
        <v>99371.6</v>
      </c>
    </row>
    <row r="17" spans="1:16" ht="15">
      <c r="A17" s="118" t="s">
        <v>30</v>
      </c>
      <c r="B17" s="239">
        <v>239829.4</v>
      </c>
      <c r="C17" s="4">
        <f t="shared" si="1"/>
        <v>63656.291470989243</v>
      </c>
      <c r="D17" s="5">
        <f t="shared" si="2"/>
        <v>748595.66732313286</v>
      </c>
      <c r="E17" s="8">
        <v>1.056977151803971</v>
      </c>
      <c r="F17" s="6">
        <f t="shared" si="3"/>
        <v>959203.68311327312</v>
      </c>
      <c r="G17" s="191">
        <f t="shared" si="4"/>
        <v>3400.6968641114981</v>
      </c>
      <c r="H17" s="43">
        <v>1315.1</v>
      </c>
      <c r="I17" s="38">
        <v>1320.2</v>
      </c>
      <c r="J17" s="47">
        <v>316613.2</v>
      </c>
      <c r="K17" s="139">
        <v>84039.035999999993</v>
      </c>
      <c r="L17" s="168">
        <v>988296</v>
      </c>
      <c r="M17" s="87">
        <v>4140.8823000000002</v>
      </c>
      <c r="N17" s="93">
        <v>4317</v>
      </c>
      <c r="O17" s="102">
        <v>4489.6000000000004</v>
      </c>
      <c r="P17" s="102">
        <v>254502.2</v>
      </c>
    </row>
    <row r="18" spans="1:16" ht="15">
      <c r="A18" s="114" t="s">
        <v>31</v>
      </c>
      <c r="B18" s="239">
        <v>270914.90000000002</v>
      </c>
      <c r="C18" s="4">
        <f t="shared" si="1"/>
        <v>62757.611202635911</v>
      </c>
      <c r="D18" s="5">
        <f t="shared" si="2"/>
        <v>565657.99011532124</v>
      </c>
      <c r="E18" s="8">
        <v>1.1099585747603349</v>
      </c>
      <c r="F18" s="6">
        <f t="shared" si="3"/>
        <v>798062.00929752062</v>
      </c>
      <c r="G18" s="191">
        <f t="shared" si="4"/>
        <v>27598.879736408566</v>
      </c>
      <c r="H18" s="43">
        <v>1513.6</v>
      </c>
      <c r="I18" s="38">
        <v>1517.5</v>
      </c>
      <c r="J18" s="47">
        <v>411122.3</v>
      </c>
      <c r="K18" s="139">
        <v>95234.675000000003</v>
      </c>
      <c r="L18" s="168">
        <v>858386</v>
      </c>
      <c r="M18" s="87">
        <v>3090.0961000000002</v>
      </c>
      <c r="N18" s="93">
        <v>3872</v>
      </c>
      <c r="O18" s="102">
        <v>41881.300000000003</v>
      </c>
      <c r="P18" s="102">
        <v>431529.3</v>
      </c>
    </row>
    <row r="19" spans="1:16" ht="15">
      <c r="A19" s="118" t="s">
        <v>32</v>
      </c>
      <c r="B19" s="239">
        <v>307827.09999999998</v>
      </c>
      <c r="C19" s="4">
        <f t="shared" si="1"/>
        <v>69623.734371313985</v>
      </c>
      <c r="D19" s="5">
        <f t="shared" si="2"/>
        <v>805962.88432806474</v>
      </c>
      <c r="E19" s="8">
        <v>1.3054121917634782</v>
      </c>
      <c r="F19" s="6">
        <f t="shared" si="3"/>
        <v>878846.78229858959</v>
      </c>
      <c r="G19" s="191">
        <f t="shared" si="4"/>
        <v>21074.939057953921</v>
      </c>
      <c r="H19" s="43">
        <v>1271.5999999999999</v>
      </c>
      <c r="I19" s="38">
        <v>1271.7</v>
      </c>
      <c r="J19" s="47">
        <v>391462.8</v>
      </c>
      <c r="K19" s="139">
        <v>88540.502999999997</v>
      </c>
      <c r="L19" s="168">
        <v>1024943</v>
      </c>
      <c r="M19" s="87">
        <v>5421.6057999999994</v>
      </c>
      <c r="N19" s="93">
        <v>6169</v>
      </c>
      <c r="O19" s="102">
        <v>26801</v>
      </c>
      <c r="P19" s="102">
        <v>254894.4</v>
      </c>
    </row>
    <row r="20" spans="1:16" ht="15">
      <c r="A20" s="110" t="s">
        <v>33</v>
      </c>
      <c r="B20" s="240">
        <v>1051559.6000000001</v>
      </c>
      <c r="C20" s="4">
        <f t="shared" si="1"/>
        <v>126873.78041455126</v>
      </c>
      <c r="D20" s="5">
        <f t="shared" si="2"/>
        <v>2377244.1145734764</v>
      </c>
      <c r="E20" s="8">
        <v>6.0200387027083035</v>
      </c>
      <c r="F20" s="6">
        <f t="shared" si="3"/>
        <v>1245272.3972359658</v>
      </c>
      <c r="G20" s="191">
        <f t="shared" si="4"/>
        <v>45424.474816710412</v>
      </c>
      <c r="H20" s="43">
        <v>12197.6</v>
      </c>
      <c r="I20" s="38">
        <v>12152.9</v>
      </c>
      <c r="J20" s="48">
        <v>12779525.699999999</v>
      </c>
      <c r="K20" s="139">
        <v>1541884.3659999999</v>
      </c>
      <c r="L20" s="168">
        <v>28890410</v>
      </c>
      <c r="M20" s="87">
        <v>298248.96549999999</v>
      </c>
      <c r="N20" s="93">
        <v>239505</v>
      </c>
      <c r="O20" s="102">
        <v>552039.1</v>
      </c>
      <c r="P20" s="102">
        <v>5036745.5</v>
      </c>
    </row>
    <row r="21" spans="1:16" ht="15.75">
      <c r="A21" s="13" t="s">
        <v>123</v>
      </c>
      <c r="B21" s="237">
        <v>430130.6</v>
      </c>
      <c r="C21" s="4">
        <f t="shared" si="1"/>
        <v>101753.96789923382</v>
      </c>
      <c r="D21" s="5">
        <f t="shared" si="2"/>
        <v>1159100.787868703</v>
      </c>
      <c r="E21" s="57">
        <v>1.5704057541284913</v>
      </c>
      <c r="F21" s="6">
        <f t="shared" si="3"/>
        <v>1226271.2000909785</v>
      </c>
      <c r="G21" s="191">
        <f t="shared" si="4"/>
        <v>25619.334254563346</v>
      </c>
      <c r="H21" s="42">
        <v>13843.6</v>
      </c>
      <c r="I21" s="39">
        <v>13822.1</v>
      </c>
      <c r="J21" s="45">
        <f>SUM(J22:J33)-J25-J26</f>
        <v>5945311.2999999998</v>
      </c>
      <c r="K21" s="137">
        <v>1406453.5196999998</v>
      </c>
      <c r="L21" s="167">
        <v>16021207</v>
      </c>
      <c r="M21" s="86">
        <v>118612.30809999999</v>
      </c>
      <c r="N21" s="161">
        <v>96726</v>
      </c>
      <c r="O21" s="106">
        <v>354113</v>
      </c>
      <c r="P21" s="106">
        <v>4360575.0999999996</v>
      </c>
    </row>
    <row r="22" spans="1:16" ht="15">
      <c r="A22" s="118" t="s">
        <v>34</v>
      </c>
      <c r="B22" s="239">
        <v>301818.09999999998</v>
      </c>
      <c r="C22" s="4">
        <f t="shared" si="1"/>
        <v>52722.202052091554</v>
      </c>
      <c r="D22" s="5">
        <f t="shared" si="2"/>
        <v>822945.5406471981</v>
      </c>
      <c r="E22" s="8">
        <v>0.49009300700516811</v>
      </c>
      <c r="F22" s="6">
        <f t="shared" si="3"/>
        <v>858039.33855526545</v>
      </c>
      <c r="G22" s="191">
        <f t="shared" si="4"/>
        <v>305.44593528018942</v>
      </c>
      <c r="H22" s="43">
        <v>632.5</v>
      </c>
      <c r="I22" s="38">
        <v>633.5</v>
      </c>
      <c r="J22" s="47">
        <v>191192.1</v>
      </c>
      <c r="K22" s="139">
        <v>33399.514999999999</v>
      </c>
      <c r="L22" s="168">
        <v>521336</v>
      </c>
      <c r="M22" s="87">
        <v>985.88720000000001</v>
      </c>
      <c r="N22" s="93">
        <v>1149</v>
      </c>
      <c r="O22" s="102">
        <v>193.5</v>
      </c>
      <c r="P22" s="102">
        <v>103278.6</v>
      </c>
    </row>
    <row r="23" spans="1:16" ht="15">
      <c r="A23" s="114" t="s">
        <v>35</v>
      </c>
      <c r="B23" s="239">
        <v>557641.30000000005</v>
      </c>
      <c r="C23" s="4">
        <f t="shared" si="1"/>
        <v>231550.62888735314</v>
      </c>
      <c r="D23" s="5">
        <f t="shared" si="2"/>
        <v>2750253.3978346004</v>
      </c>
      <c r="E23" s="8">
        <v>0.50900946757609689</v>
      </c>
      <c r="F23" s="6">
        <f t="shared" si="3"/>
        <v>1201793.5231714125</v>
      </c>
      <c r="G23" s="191">
        <f t="shared" si="4"/>
        <v>26711.817553559089</v>
      </c>
      <c r="H23" s="43">
        <v>864.5</v>
      </c>
      <c r="I23" s="38">
        <v>868.2</v>
      </c>
      <c r="J23" s="47">
        <v>484166.5</v>
      </c>
      <c r="K23" s="139">
        <v>201032.25599999999</v>
      </c>
      <c r="L23" s="168">
        <v>2387770</v>
      </c>
      <c r="M23" s="87">
        <v>2152.4122000000002</v>
      </c>
      <c r="N23" s="93">
        <v>1791</v>
      </c>
      <c r="O23" s="102">
        <v>23191.200000000001</v>
      </c>
      <c r="P23" s="102">
        <v>440399.9</v>
      </c>
    </row>
    <row r="24" spans="1:16" ht="15">
      <c r="A24" s="114" t="s">
        <v>36</v>
      </c>
      <c r="B24" s="239">
        <v>456985.8</v>
      </c>
      <c r="C24" s="4">
        <f t="shared" si="1"/>
        <v>132805.6828898619</v>
      </c>
      <c r="D24" s="5">
        <f t="shared" si="2"/>
        <v>1269940.2155607948</v>
      </c>
      <c r="E24" s="8">
        <v>0.74366846583730728</v>
      </c>
      <c r="F24" s="6">
        <f t="shared" si="3"/>
        <v>1253715.1931330473</v>
      </c>
      <c r="G24" s="191">
        <f t="shared" si="4"/>
        <v>4556.2478949141123</v>
      </c>
      <c r="H24" s="43">
        <v>1183.3</v>
      </c>
      <c r="I24" s="38">
        <v>1187.5999999999999</v>
      </c>
      <c r="J24" s="47">
        <v>542695.30000000005</v>
      </c>
      <c r="K24" s="139">
        <v>157720.02900000001</v>
      </c>
      <c r="L24" s="168">
        <v>1508181</v>
      </c>
      <c r="M24" s="87">
        <v>1460.5781999999999</v>
      </c>
      <c r="N24" s="93">
        <v>1165</v>
      </c>
      <c r="O24" s="102">
        <v>5411</v>
      </c>
      <c r="P24" s="102">
        <v>393385.1</v>
      </c>
    </row>
    <row r="25" spans="1:16" ht="15">
      <c r="A25" s="220" t="s">
        <v>124</v>
      </c>
      <c r="B25" s="239">
        <v>4329031.0999999996</v>
      </c>
      <c r="C25" s="4">
        <f t="shared" si="1"/>
        <v>1827583.5185185184</v>
      </c>
      <c r="D25" s="5">
        <f t="shared" si="2"/>
        <v>11202939.814814815</v>
      </c>
      <c r="E25" s="8" t="s">
        <v>125</v>
      </c>
      <c r="F25" s="6">
        <f t="shared" si="3"/>
        <v>1099405.0000000002</v>
      </c>
      <c r="G25" s="191"/>
      <c r="H25" s="43">
        <v>43.4</v>
      </c>
      <c r="I25" s="38">
        <v>43.2</v>
      </c>
      <c r="J25" s="47">
        <v>187009.8</v>
      </c>
      <c r="K25" s="139">
        <v>78951.607999999993</v>
      </c>
      <c r="L25" s="168">
        <v>483967</v>
      </c>
      <c r="M25" s="87">
        <v>65.964300000000009</v>
      </c>
      <c r="N25" s="93">
        <v>60</v>
      </c>
      <c r="O25" s="102" t="s">
        <v>125</v>
      </c>
      <c r="P25" s="102">
        <v>200125.6</v>
      </c>
    </row>
    <row r="26" spans="1:16" ht="15">
      <c r="A26" s="221" t="s">
        <v>126</v>
      </c>
      <c r="B26" s="239">
        <v>310817.40000000002</v>
      </c>
      <c r="C26" s="4">
        <f t="shared" si="1"/>
        <v>68829.448619363859</v>
      </c>
      <c r="D26" s="5">
        <f t="shared" si="2"/>
        <v>894979.02831177914</v>
      </c>
      <c r="E26" s="8">
        <v>0.77196368261765869</v>
      </c>
      <c r="F26" s="6">
        <f t="shared" si="3"/>
        <v>1262094.027149321</v>
      </c>
      <c r="G26" s="191">
        <f t="shared" si="4"/>
        <v>4728.2418734708144</v>
      </c>
      <c r="H26" s="43">
        <v>1139.9000000000001</v>
      </c>
      <c r="I26" s="38">
        <v>1144.4000000000001</v>
      </c>
      <c r="J26" s="47">
        <v>355685.5</v>
      </c>
      <c r="K26" s="139">
        <v>78768.421000000002</v>
      </c>
      <c r="L26" s="168">
        <v>1024214</v>
      </c>
      <c r="M26" s="87">
        <v>1394.6138999999998</v>
      </c>
      <c r="N26" s="96">
        <v>1105</v>
      </c>
      <c r="O26" s="102">
        <v>5411</v>
      </c>
      <c r="P26" s="102">
        <v>193259.5</v>
      </c>
    </row>
    <row r="27" spans="1:16" ht="15">
      <c r="A27" s="114" t="s">
        <v>37</v>
      </c>
      <c r="B27" s="239">
        <v>324790.3</v>
      </c>
      <c r="C27" s="4">
        <f t="shared" si="1"/>
        <v>66877.635463848346</v>
      </c>
      <c r="D27" s="5">
        <f t="shared" si="2"/>
        <v>1130222.2781412515</v>
      </c>
      <c r="E27" s="8">
        <v>0.68849128050981945</v>
      </c>
      <c r="F27" s="6">
        <f t="shared" si="3"/>
        <v>735688.95582329307</v>
      </c>
      <c r="G27" s="191">
        <f t="shared" si="4"/>
        <v>66380.22143935581</v>
      </c>
      <c r="H27" s="43">
        <v>1191</v>
      </c>
      <c r="I27" s="38">
        <v>1192.2</v>
      </c>
      <c r="J27" s="47">
        <v>387211.7</v>
      </c>
      <c r="K27" s="139">
        <v>79731.517000000007</v>
      </c>
      <c r="L27" s="168">
        <v>1347451</v>
      </c>
      <c r="M27" s="87">
        <v>366.37309999999997</v>
      </c>
      <c r="N27" s="93">
        <v>498</v>
      </c>
      <c r="O27" s="102">
        <v>79138.5</v>
      </c>
      <c r="P27" s="102">
        <v>425592.7</v>
      </c>
    </row>
    <row r="28" spans="1:16" ht="15">
      <c r="A28" s="118" t="s">
        <v>38</v>
      </c>
      <c r="B28" s="239">
        <v>325131</v>
      </c>
      <c r="C28" s="4">
        <f t="shared" si="1"/>
        <v>65958.547619047618</v>
      </c>
      <c r="D28" s="5">
        <f t="shared" si="2"/>
        <v>613244.30641821946</v>
      </c>
      <c r="E28" s="8">
        <v>0.59858980498356973</v>
      </c>
      <c r="F28" s="6">
        <f t="shared" si="3"/>
        <v>478318.11697574891</v>
      </c>
      <c r="G28" s="191">
        <f t="shared" si="4"/>
        <v>389.85507246376812</v>
      </c>
      <c r="H28" s="43">
        <v>969</v>
      </c>
      <c r="I28" s="38">
        <v>966</v>
      </c>
      <c r="J28" s="47">
        <v>314088.3</v>
      </c>
      <c r="K28" s="139">
        <v>63715.957000000002</v>
      </c>
      <c r="L28" s="168">
        <v>592394</v>
      </c>
      <c r="M28" s="87">
        <v>1005.903</v>
      </c>
      <c r="N28" s="93">
        <v>2103</v>
      </c>
      <c r="O28" s="102">
        <v>376.6</v>
      </c>
      <c r="P28" s="102">
        <v>365408.6</v>
      </c>
    </row>
    <row r="29" spans="1:16" ht="15">
      <c r="A29" s="114" t="s">
        <v>39</v>
      </c>
      <c r="B29" s="239">
        <v>397419.3</v>
      </c>
      <c r="C29" s="4">
        <f t="shared" si="1"/>
        <v>96344.929649093072</v>
      </c>
      <c r="D29" s="5">
        <f t="shared" si="2"/>
        <v>1383887.6645759167</v>
      </c>
      <c r="E29" s="8">
        <v>0.54068058168219246</v>
      </c>
      <c r="F29" s="6">
        <f t="shared" si="3"/>
        <v>940269.08199018915</v>
      </c>
      <c r="G29" s="191">
        <f t="shared" si="4"/>
        <v>18520.992258574901</v>
      </c>
      <c r="H29" s="43">
        <v>1775.5</v>
      </c>
      <c r="I29" s="38">
        <v>1769.7</v>
      </c>
      <c r="J29" s="47">
        <v>703325.6</v>
      </c>
      <c r="K29" s="139">
        <v>170501.622</v>
      </c>
      <c r="L29" s="168">
        <v>2449066</v>
      </c>
      <c r="M29" s="87">
        <v>6708.8199000000004</v>
      </c>
      <c r="N29" s="93">
        <v>7135</v>
      </c>
      <c r="O29" s="102">
        <v>32776.6</v>
      </c>
      <c r="P29" s="102">
        <v>555721.80000000005</v>
      </c>
    </row>
    <row r="30" spans="1:16" ht="15">
      <c r="A30" s="114" t="s">
        <v>40</v>
      </c>
      <c r="B30" s="239">
        <v>427090.7</v>
      </c>
      <c r="C30" s="4">
        <f t="shared" si="1"/>
        <v>111675.67282424872</v>
      </c>
      <c r="D30" s="5">
        <f t="shared" si="2"/>
        <v>2034296.8648367373</v>
      </c>
      <c r="E30" s="8">
        <v>0.4045513329966422</v>
      </c>
      <c r="F30" s="6">
        <f t="shared" si="3"/>
        <v>1101853.4548537515</v>
      </c>
      <c r="G30" s="191">
        <f t="shared" si="4"/>
        <v>10797.059971380253</v>
      </c>
      <c r="H30" s="43">
        <v>766.3</v>
      </c>
      <c r="I30" s="38">
        <v>768.7</v>
      </c>
      <c r="J30" s="47">
        <v>328291.8</v>
      </c>
      <c r="K30" s="139">
        <v>85845.089699999982</v>
      </c>
      <c r="L30" s="168">
        <v>1563764</v>
      </c>
      <c r="M30" s="87">
        <v>2599.2722999999996</v>
      </c>
      <c r="N30" s="93">
        <v>2359</v>
      </c>
      <c r="O30" s="102">
        <v>8299.7000000000007</v>
      </c>
      <c r="P30" s="102">
        <v>228636.5</v>
      </c>
    </row>
    <row r="31" spans="1:16" ht="15">
      <c r="A31" s="118" t="s">
        <v>41</v>
      </c>
      <c r="B31" s="239">
        <v>337279.4</v>
      </c>
      <c r="C31" s="4">
        <f t="shared" si="1"/>
        <v>98886.603287141479</v>
      </c>
      <c r="D31" s="5">
        <f t="shared" si="2"/>
        <v>739411.85949081532</v>
      </c>
      <c r="E31" s="8">
        <v>0.85663072588948164</v>
      </c>
      <c r="F31" s="6">
        <f t="shared" si="3"/>
        <v>930230.80851063831</v>
      </c>
      <c r="G31" s="191">
        <f t="shared" si="4"/>
        <v>7792.1366419593942</v>
      </c>
      <c r="H31" s="43">
        <v>618.70000000000005</v>
      </c>
      <c r="I31" s="38">
        <v>620.6</v>
      </c>
      <c r="J31" s="47">
        <v>209304.4</v>
      </c>
      <c r="K31" s="139">
        <v>61369.025999999998</v>
      </c>
      <c r="L31" s="168">
        <v>458879</v>
      </c>
      <c r="M31" s="87">
        <v>1093.0211999999999</v>
      </c>
      <c r="N31" s="93">
        <v>1175</v>
      </c>
      <c r="O31" s="102">
        <v>4835.8</v>
      </c>
      <c r="P31" s="102">
        <v>135904.4</v>
      </c>
    </row>
    <row r="32" spans="1:16" ht="15">
      <c r="A32" s="118" t="s">
        <v>42</v>
      </c>
      <c r="B32" s="239">
        <v>189383.8</v>
      </c>
      <c r="C32" s="4">
        <f t="shared" si="1"/>
        <v>45591.241970021416</v>
      </c>
      <c r="D32" s="5">
        <f t="shared" si="2"/>
        <v>492609.36066075251</v>
      </c>
      <c r="E32" s="8">
        <v>0.81399706346719747</v>
      </c>
      <c r="F32" s="6">
        <f t="shared" si="3"/>
        <v>268592.467948718</v>
      </c>
      <c r="G32" s="191">
        <f t="shared" si="4"/>
        <v>532.88467421229734</v>
      </c>
      <c r="H32" s="43">
        <v>651.1</v>
      </c>
      <c r="I32" s="38">
        <v>653.79999999999995</v>
      </c>
      <c r="J32" s="47">
        <v>123825.60000000001</v>
      </c>
      <c r="K32" s="139">
        <v>29807.554</v>
      </c>
      <c r="L32" s="168">
        <v>322068</v>
      </c>
      <c r="M32" s="87">
        <v>167.60170000000002</v>
      </c>
      <c r="N32" s="93">
        <v>624</v>
      </c>
      <c r="O32" s="102">
        <v>348.4</v>
      </c>
      <c r="P32" s="102">
        <v>52533.8</v>
      </c>
    </row>
    <row r="33" spans="1:16" ht="15">
      <c r="A33" s="110" t="s">
        <v>43</v>
      </c>
      <c r="B33" s="241">
        <v>515556.9</v>
      </c>
      <c r="C33" s="4">
        <f t="shared" si="1"/>
        <v>101385.36053314735</v>
      </c>
      <c r="D33" s="5">
        <f t="shared" si="2"/>
        <v>943527.06420241005</v>
      </c>
      <c r="E33" s="8">
        <v>3.1550419998112367</v>
      </c>
      <c r="F33" s="6">
        <f t="shared" si="3"/>
        <v>1296536.6303809367</v>
      </c>
      <c r="G33" s="191">
        <f t="shared" si="4"/>
        <v>38657.406331124803</v>
      </c>
      <c r="H33" s="43">
        <v>5191.7</v>
      </c>
      <c r="I33" s="38">
        <v>5161.8</v>
      </c>
      <c r="J33" s="49">
        <v>2661210</v>
      </c>
      <c r="K33" s="139">
        <v>523330.95400000003</v>
      </c>
      <c r="L33" s="168">
        <v>4870298</v>
      </c>
      <c r="M33" s="87">
        <v>102072.4393</v>
      </c>
      <c r="N33" s="93">
        <v>78727</v>
      </c>
      <c r="O33" s="102">
        <v>199541.8</v>
      </c>
      <c r="P33" s="102">
        <v>1659713.7</v>
      </c>
    </row>
    <row r="34" spans="1:16" ht="15.75">
      <c r="A34" s="17" t="s">
        <v>127</v>
      </c>
      <c r="B34" s="237">
        <v>255076.2</v>
      </c>
      <c r="C34" s="4">
        <f t="shared" si="1"/>
        <v>98946.513275981662</v>
      </c>
      <c r="D34" s="5">
        <f t="shared" si="2"/>
        <v>750743.71241213114</v>
      </c>
      <c r="E34" s="57">
        <v>0.99</v>
      </c>
      <c r="F34" s="6">
        <f t="shared" si="3"/>
        <v>1080093.441150045</v>
      </c>
      <c r="G34" s="191">
        <f t="shared" si="4"/>
        <v>7365.8707513640684</v>
      </c>
      <c r="H34" s="42">
        <v>14003.8</v>
      </c>
      <c r="I34" s="39">
        <v>13983.9</v>
      </c>
      <c r="J34" s="45">
        <f>SUM(J35:J42)</f>
        <v>4146212.1</v>
      </c>
      <c r="K34" s="137">
        <v>1383658.1470000001</v>
      </c>
      <c r="L34" s="169">
        <v>10498325</v>
      </c>
      <c r="M34" s="86">
        <v>30053.599999999999</v>
      </c>
      <c r="N34" s="163">
        <v>27825</v>
      </c>
      <c r="O34" s="106">
        <v>103003.6</v>
      </c>
      <c r="P34" s="106">
        <v>2173708.2000000002</v>
      </c>
    </row>
    <row r="35" spans="1:16" ht="15">
      <c r="A35" s="118" t="s">
        <v>44</v>
      </c>
      <c r="B35" s="242">
        <v>168880.1</v>
      </c>
      <c r="C35" s="4">
        <f t="shared" si="1"/>
        <v>38308.957123715947</v>
      </c>
      <c r="D35" s="5">
        <f t="shared" si="2"/>
        <v>360886.55649843678</v>
      </c>
      <c r="E35" s="8">
        <v>0.20036912445371585</v>
      </c>
      <c r="F35" s="6">
        <f t="shared" si="3"/>
        <v>674439.67213114758</v>
      </c>
      <c r="G35" s="191">
        <f t="shared" si="4"/>
        <v>5622.8226887003129</v>
      </c>
      <c r="H35" s="43">
        <v>449.2</v>
      </c>
      <c r="I35" s="38">
        <v>447.8</v>
      </c>
      <c r="J35" s="50">
        <v>75622.5</v>
      </c>
      <c r="K35" s="139">
        <v>17154.751</v>
      </c>
      <c r="L35" s="168">
        <v>161605</v>
      </c>
      <c r="M35" s="87">
        <v>205.70410000000001</v>
      </c>
      <c r="N35" s="93">
        <v>305</v>
      </c>
      <c r="O35" s="102">
        <v>2517.9</v>
      </c>
      <c r="P35" s="102">
        <v>27019.8</v>
      </c>
    </row>
    <row r="36" spans="1:16" ht="15">
      <c r="A36" s="118" t="s">
        <v>45</v>
      </c>
      <c r="B36" s="239">
        <v>165949.9</v>
      </c>
      <c r="C36" s="4">
        <f t="shared" si="1"/>
        <v>80374.041948098122</v>
      </c>
      <c r="D36" s="5">
        <f t="shared" si="2"/>
        <v>538186.98897973693</v>
      </c>
      <c r="E36" s="8">
        <v>1.2118447127928029</v>
      </c>
      <c r="F36" s="6">
        <f t="shared" si="3"/>
        <v>356069.48356807511</v>
      </c>
      <c r="G36" s="191">
        <f t="shared" si="4"/>
        <v>13.153217205830074</v>
      </c>
      <c r="H36" s="43">
        <v>280.5</v>
      </c>
      <c r="I36" s="38">
        <v>281.3</v>
      </c>
      <c r="J36" s="47">
        <v>46680.6</v>
      </c>
      <c r="K36" s="139">
        <v>22609.218000000001</v>
      </c>
      <c r="L36" s="168">
        <v>151392</v>
      </c>
      <c r="M36" s="87">
        <v>75.842799999999997</v>
      </c>
      <c r="N36" s="93">
        <v>213</v>
      </c>
      <c r="O36" s="102">
        <v>3.7</v>
      </c>
      <c r="P36" s="102">
        <v>3449.3</v>
      </c>
    </row>
    <row r="37" spans="1:16" ht="15">
      <c r="A37" s="118" t="s">
        <v>46</v>
      </c>
      <c r="B37" s="239">
        <v>100526.39999999999</v>
      </c>
      <c r="C37" s="4">
        <f t="shared" si="1"/>
        <v>14034.608363404797</v>
      </c>
      <c r="D37" s="5">
        <f t="shared" si="2"/>
        <v>654691.14837614098</v>
      </c>
      <c r="E37" s="8">
        <v>0.13713694970502369</v>
      </c>
      <c r="F37" s="6">
        <f t="shared" si="3"/>
        <v>330236.58064516133</v>
      </c>
      <c r="G37" s="191">
        <f t="shared" si="4"/>
        <v>80.237741456166418</v>
      </c>
      <c r="H37" s="43">
        <v>1895.9</v>
      </c>
      <c r="I37" s="38">
        <v>1884.4</v>
      </c>
      <c r="J37" s="47">
        <v>189439.2</v>
      </c>
      <c r="K37" s="139">
        <v>26446.815999999999</v>
      </c>
      <c r="L37" s="168">
        <v>1233700</v>
      </c>
      <c r="M37" s="87">
        <v>511.86670000000004</v>
      </c>
      <c r="N37" s="162">
        <v>1550</v>
      </c>
      <c r="O37" s="102">
        <v>151.19999999999999</v>
      </c>
      <c r="P37" s="102">
        <v>21369.5</v>
      </c>
    </row>
    <row r="38" spans="1:16" ht="15">
      <c r="A38" s="118" t="s">
        <v>47</v>
      </c>
      <c r="B38" s="239">
        <v>328771.20000000001</v>
      </c>
      <c r="C38" s="4">
        <f t="shared" si="1"/>
        <v>138195.53731948129</v>
      </c>
      <c r="D38" s="5">
        <f t="shared" si="2"/>
        <v>775295.82964927796</v>
      </c>
      <c r="E38" s="8">
        <v>0.9022012059056036</v>
      </c>
      <c r="F38" s="6">
        <f t="shared" si="3"/>
        <v>737840.25049439678</v>
      </c>
      <c r="G38" s="191">
        <f t="shared" si="4"/>
        <v>1801.8530798703212</v>
      </c>
      <c r="H38" s="43">
        <v>5453.3</v>
      </c>
      <c r="I38" s="38">
        <v>5428.8</v>
      </c>
      <c r="J38" s="47">
        <v>1784833.5</v>
      </c>
      <c r="K38" s="139">
        <v>750235.93299999996</v>
      </c>
      <c r="L38" s="168">
        <v>4208926</v>
      </c>
      <c r="M38" s="87">
        <v>5596.5182999999997</v>
      </c>
      <c r="N38" s="93">
        <v>7585</v>
      </c>
      <c r="O38" s="102">
        <v>9781.9</v>
      </c>
      <c r="P38" s="102">
        <v>693101.7</v>
      </c>
    </row>
    <row r="39" spans="1:16" ht="15">
      <c r="A39" s="118" t="s">
        <v>48</v>
      </c>
      <c r="B39" s="239">
        <v>290822.2</v>
      </c>
      <c r="C39" s="4">
        <f t="shared" si="1"/>
        <v>114688.51212091472</v>
      </c>
      <c r="D39" s="5">
        <f t="shared" si="2"/>
        <v>895814.11325939745</v>
      </c>
      <c r="E39" s="8">
        <v>0.77353378629121883</v>
      </c>
      <c r="F39" s="6">
        <f t="shared" si="3"/>
        <v>608279.42477876111</v>
      </c>
      <c r="G39" s="191">
        <f t="shared" si="4"/>
        <v>8831.4849347335366</v>
      </c>
      <c r="H39" s="43">
        <v>1021.3</v>
      </c>
      <c r="I39" s="38">
        <v>1018.9</v>
      </c>
      <c r="J39" s="47">
        <v>296319.3</v>
      </c>
      <c r="K39" s="139">
        <v>116856.125</v>
      </c>
      <c r="L39" s="168">
        <v>912745</v>
      </c>
      <c r="M39" s="87">
        <v>549.88459999999998</v>
      </c>
      <c r="N39" s="93">
        <v>904</v>
      </c>
      <c r="O39" s="102">
        <v>8998.4</v>
      </c>
      <c r="P39" s="102">
        <v>183599</v>
      </c>
    </row>
    <row r="40" spans="1:16" ht="15">
      <c r="A40" s="118" t="s">
        <v>49</v>
      </c>
      <c r="B40" s="239">
        <v>279101.40000000002</v>
      </c>
      <c r="C40" s="4">
        <f t="shared" si="1"/>
        <v>71313.496274333869</v>
      </c>
      <c r="D40" s="5">
        <f t="shared" si="2"/>
        <v>677014.78562790155</v>
      </c>
      <c r="E40" s="8">
        <v>1.0283894131415654</v>
      </c>
      <c r="F40" s="6">
        <f t="shared" si="3"/>
        <v>2176784.673097535</v>
      </c>
      <c r="G40" s="191">
        <f t="shared" si="4"/>
        <v>5065.8916240783365</v>
      </c>
      <c r="H40" s="43">
        <v>2557.4</v>
      </c>
      <c r="I40" s="38">
        <v>2563.3000000000002</v>
      </c>
      <c r="J40" s="47">
        <v>715409.6</v>
      </c>
      <c r="K40" s="139">
        <v>182797.88500000001</v>
      </c>
      <c r="L40" s="168">
        <v>1735392</v>
      </c>
      <c r="M40" s="87">
        <v>8123.7604000000001</v>
      </c>
      <c r="N40" s="93">
        <v>3732</v>
      </c>
      <c r="O40" s="102">
        <v>12985.4</v>
      </c>
      <c r="P40" s="102">
        <v>614302.19999999995</v>
      </c>
    </row>
    <row r="41" spans="1:16" ht="15">
      <c r="A41" s="118" t="s">
        <v>50</v>
      </c>
      <c r="B41" s="239">
        <v>237465.8</v>
      </c>
      <c r="C41" s="4">
        <f t="shared" si="1"/>
        <v>62249.117064894672</v>
      </c>
      <c r="D41" s="5">
        <f t="shared" si="2"/>
        <v>491392.61982185778</v>
      </c>
      <c r="E41" s="8">
        <v>1.6242032210613662</v>
      </c>
      <c r="F41" s="6">
        <f t="shared" si="3"/>
        <v>1166423.4590397719</v>
      </c>
      <c r="G41" s="191">
        <f t="shared" si="4"/>
        <v>16154.884773080732</v>
      </c>
      <c r="H41" s="43">
        <v>4242.1000000000004</v>
      </c>
      <c r="I41" s="38">
        <v>4243.8</v>
      </c>
      <c r="J41" s="47">
        <v>1007758.8</v>
      </c>
      <c r="K41" s="139">
        <v>264172.80300000001</v>
      </c>
      <c r="L41" s="168">
        <v>2085372</v>
      </c>
      <c r="M41" s="87">
        <v>14722.5969</v>
      </c>
      <c r="N41" s="93">
        <v>12622</v>
      </c>
      <c r="O41" s="102">
        <v>68558.100000000006</v>
      </c>
      <c r="P41" s="102">
        <v>629509.1</v>
      </c>
    </row>
    <row r="42" spans="1:16" ht="15">
      <c r="A42" s="118" t="s">
        <v>51</v>
      </c>
      <c r="B42" s="239">
        <v>78009.3</v>
      </c>
      <c r="C42" s="4">
        <f t="shared" si="1"/>
        <v>8757.0918499353174</v>
      </c>
      <c r="D42" s="5">
        <f t="shared" si="2"/>
        <v>23785.252263906856</v>
      </c>
      <c r="E42" s="8">
        <v>0.55141575996370684</v>
      </c>
      <c r="F42" s="6">
        <f t="shared" si="3"/>
        <v>292547.04595185991</v>
      </c>
      <c r="G42" s="191">
        <f t="shared" si="4"/>
        <v>18.111254851228978</v>
      </c>
      <c r="H42" s="246">
        <v>399</v>
      </c>
      <c r="I42" s="165">
        <v>386.5</v>
      </c>
      <c r="J42" s="47">
        <v>30148.6</v>
      </c>
      <c r="K42" s="139">
        <v>3384.616</v>
      </c>
      <c r="L42" s="168">
        <v>9193</v>
      </c>
      <c r="M42" s="158">
        <v>267.38799999999998</v>
      </c>
      <c r="N42" s="93">
        <v>914</v>
      </c>
      <c r="O42" s="102">
        <v>7</v>
      </c>
      <c r="P42" s="102">
        <v>1357.6</v>
      </c>
    </row>
    <row r="43" spans="1:16" ht="15.75">
      <c r="A43" s="13" t="s">
        <v>128</v>
      </c>
      <c r="B43" s="243">
        <v>163950.39999999999</v>
      </c>
      <c r="C43" s="4">
        <f t="shared" si="1"/>
        <v>51356.545207073541</v>
      </c>
      <c r="D43" s="5">
        <f t="shared" si="2"/>
        <v>374154.77006836649</v>
      </c>
      <c r="E43" s="57">
        <v>0.70710931640853891</v>
      </c>
      <c r="F43" s="6">
        <f t="shared" si="3"/>
        <v>633268.02957151481</v>
      </c>
      <c r="G43" s="191">
        <f t="shared" si="4"/>
        <v>2905.2116451592792</v>
      </c>
      <c r="H43" s="42">
        <v>9659</v>
      </c>
      <c r="I43" s="39">
        <v>9624.6</v>
      </c>
      <c r="J43" s="51">
        <f t="shared" ref="J43" si="5">SUM(J44:J50)</f>
        <v>1577951.5</v>
      </c>
      <c r="K43" s="137">
        <v>494286.20500000002</v>
      </c>
      <c r="L43" s="167">
        <v>3601090</v>
      </c>
      <c r="M43" s="86">
        <v>4197.3005000000003</v>
      </c>
      <c r="N43" s="161">
        <v>6628</v>
      </c>
      <c r="O43" s="106">
        <v>27961.5</v>
      </c>
      <c r="P43" s="106">
        <v>366411.2</v>
      </c>
    </row>
    <row r="44" spans="1:16" ht="15">
      <c r="A44" s="118" t="s">
        <v>52</v>
      </c>
      <c r="B44" s="239">
        <v>177395.3</v>
      </c>
      <c r="C44" s="4">
        <f t="shared" si="1"/>
        <v>67933.61056061268</v>
      </c>
      <c r="D44" s="5">
        <f t="shared" si="2"/>
        <v>407483.79295287363</v>
      </c>
      <c r="E44" s="8">
        <v>0.95305900170915248</v>
      </c>
      <c r="F44" s="6">
        <f t="shared" si="3"/>
        <v>628026.42118863051</v>
      </c>
      <c r="G44" s="191">
        <f t="shared" si="4"/>
        <v>40.274092237412248</v>
      </c>
      <c r="H44" s="43">
        <v>2990.4</v>
      </c>
      <c r="I44" s="38">
        <v>2977.1</v>
      </c>
      <c r="J44" s="47">
        <v>528131.30000000005</v>
      </c>
      <c r="K44" s="139">
        <v>202245.152</v>
      </c>
      <c r="L44" s="168">
        <v>1213120</v>
      </c>
      <c r="M44" s="87">
        <v>972.18489999999997</v>
      </c>
      <c r="N44" s="93">
        <v>1548</v>
      </c>
      <c r="O44" s="173">
        <v>119.9</v>
      </c>
      <c r="P44" s="102">
        <v>19881.7</v>
      </c>
    </row>
    <row r="45" spans="1:16" ht="15">
      <c r="A45" s="118" t="s">
        <v>53</v>
      </c>
      <c r="B45" s="239">
        <v>113224.9</v>
      </c>
      <c r="C45" s="4">
        <f t="shared" si="1"/>
        <v>35338.32897033159</v>
      </c>
      <c r="D45" s="5">
        <f t="shared" si="2"/>
        <v>159251.74520069809</v>
      </c>
      <c r="E45" s="8">
        <v>2.1556695186174396E-2</v>
      </c>
      <c r="F45" s="6">
        <f t="shared" si="3"/>
        <v>370019.99999999994</v>
      </c>
      <c r="G45" s="191">
        <f t="shared" si="4"/>
        <v>13.30715532286213</v>
      </c>
      <c r="H45" s="43">
        <v>463.9</v>
      </c>
      <c r="I45" s="38">
        <v>458.4</v>
      </c>
      <c r="J45" s="47">
        <v>51908.2</v>
      </c>
      <c r="K45" s="139">
        <v>16199.09</v>
      </c>
      <c r="L45" s="168">
        <v>73001</v>
      </c>
      <c r="M45" s="87">
        <v>48.102599999999995</v>
      </c>
      <c r="N45" s="93">
        <v>130</v>
      </c>
      <c r="O45" s="173">
        <v>6.1</v>
      </c>
      <c r="P45" s="102">
        <v>3806.8</v>
      </c>
    </row>
    <row r="46" spans="1:16" ht="15">
      <c r="A46" s="118" t="s">
        <v>54</v>
      </c>
      <c r="B46" s="239">
        <v>135984.6</v>
      </c>
      <c r="C46" s="4">
        <f t="shared" si="1"/>
        <v>25764.953466728712</v>
      </c>
      <c r="D46" s="5">
        <f t="shared" si="2"/>
        <v>260354.81619357842</v>
      </c>
      <c r="E46" s="8">
        <v>0.83651965995475819</v>
      </c>
      <c r="F46" s="6">
        <f t="shared" si="3"/>
        <v>815362.90322580643</v>
      </c>
      <c r="G46" s="191">
        <f t="shared" si="4"/>
        <v>875.05816658911124</v>
      </c>
      <c r="H46" s="43">
        <v>860.7</v>
      </c>
      <c r="I46" s="38">
        <v>859.6</v>
      </c>
      <c r="J46" s="47">
        <v>116886</v>
      </c>
      <c r="K46" s="139">
        <v>22147.554</v>
      </c>
      <c r="L46" s="168">
        <v>223801</v>
      </c>
      <c r="M46" s="87">
        <v>606.63</v>
      </c>
      <c r="N46" s="93">
        <v>744</v>
      </c>
      <c r="O46" s="173">
        <v>752.2</v>
      </c>
      <c r="P46" s="102">
        <v>31324.9</v>
      </c>
    </row>
    <row r="47" spans="1:16" ht="15">
      <c r="A47" s="118" t="s">
        <v>55</v>
      </c>
      <c r="B47" s="239">
        <v>139156</v>
      </c>
      <c r="C47" s="4">
        <f t="shared" si="1"/>
        <v>47250.611288604901</v>
      </c>
      <c r="D47" s="5">
        <f t="shared" si="2"/>
        <v>354100.10649627261</v>
      </c>
      <c r="E47" s="8">
        <v>0.31978851319660595</v>
      </c>
      <c r="F47" s="6">
        <f t="shared" si="3"/>
        <v>719587.87878787878</v>
      </c>
      <c r="G47" s="191">
        <f t="shared" si="4"/>
        <v>41.959531416400424</v>
      </c>
      <c r="H47" s="43">
        <v>469</v>
      </c>
      <c r="I47" s="38">
        <v>469.5</v>
      </c>
      <c r="J47" s="47">
        <v>65326.6</v>
      </c>
      <c r="K47" s="139">
        <v>22184.162</v>
      </c>
      <c r="L47" s="168">
        <v>166250</v>
      </c>
      <c r="M47" s="87">
        <v>403.68880000000001</v>
      </c>
      <c r="N47" s="93">
        <v>561</v>
      </c>
      <c r="O47" s="173">
        <v>19.7</v>
      </c>
      <c r="P47" s="102">
        <v>38771.800000000003</v>
      </c>
    </row>
    <row r="48" spans="1:16" ht="15">
      <c r="A48" s="222" t="s">
        <v>56</v>
      </c>
      <c r="B48" s="239">
        <v>178762.8</v>
      </c>
      <c r="C48" s="4">
        <f t="shared" si="1"/>
        <v>43997.811524269091</v>
      </c>
      <c r="D48" s="5">
        <f t="shared" si="2"/>
        <v>290371.84217996028</v>
      </c>
      <c r="E48" s="8">
        <v>1.3611808243651369</v>
      </c>
      <c r="F48" s="6">
        <f t="shared" si="3"/>
        <v>703956.65171898354</v>
      </c>
      <c r="G48" s="191">
        <f t="shared" si="4"/>
        <v>27.107578768095372</v>
      </c>
      <c r="H48" s="43">
        <v>705.2</v>
      </c>
      <c r="I48" s="38">
        <v>704.6</v>
      </c>
      <c r="J48" s="47">
        <v>125960.5</v>
      </c>
      <c r="K48" s="139">
        <v>31000.858</v>
      </c>
      <c r="L48" s="168">
        <v>204596</v>
      </c>
      <c r="M48" s="87">
        <v>470.947</v>
      </c>
      <c r="N48" s="93">
        <v>669</v>
      </c>
      <c r="O48" s="173">
        <v>19.100000000000001</v>
      </c>
      <c r="P48" s="102">
        <v>21876</v>
      </c>
    </row>
    <row r="49" spans="1:16" ht="15">
      <c r="A49" s="118" t="s">
        <v>57</v>
      </c>
      <c r="B49" s="239">
        <v>109649</v>
      </c>
      <c r="C49" s="4">
        <f t="shared" si="1"/>
        <v>42291.099087161369</v>
      </c>
      <c r="D49" s="5">
        <f t="shared" si="2"/>
        <v>304539.89988221438</v>
      </c>
      <c r="E49" s="8">
        <v>0.19704174657804166</v>
      </c>
      <c r="F49" s="6">
        <f t="shared" si="3"/>
        <v>580140.4721753794</v>
      </c>
      <c r="G49" s="191">
        <f t="shared" si="4"/>
        <v>76.413427561837452</v>
      </c>
      <c r="H49" s="43">
        <v>1370.3</v>
      </c>
      <c r="I49" s="38">
        <v>1358.4</v>
      </c>
      <c r="J49" s="47">
        <v>148942.1</v>
      </c>
      <c r="K49" s="139">
        <v>57448.228999999999</v>
      </c>
      <c r="L49" s="168">
        <v>413687</v>
      </c>
      <c r="M49" s="87">
        <v>344.02330000000001</v>
      </c>
      <c r="N49" s="93">
        <v>593</v>
      </c>
      <c r="O49" s="173">
        <v>103.8</v>
      </c>
      <c r="P49" s="102">
        <v>6367.4</v>
      </c>
    </row>
    <row r="50" spans="1:16" ht="15">
      <c r="A50" s="118" t="s">
        <v>58</v>
      </c>
      <c r="B50" s="239">
        <v>193349.6</v>
      </c>
      <c r="C50" s="4">
        <f t="shared" si="1"/>
        <v>51148.072935287812</v>
      </c>
      <c r="D50" s="5">
        <f t="shared" si="2"/>
        <v>467155.88130139437</v>
      </c>
      <c r="E50" s="8">
        <v>0.6679828667752824</v>
      </c>
      <c r="F50" s="6">
        <f t="shared" si="3"/>
        <v>567236.21485522448</v>
      </c>
      <c r="G50" s="191">
        <f t="shared" si="4"/>
        <v>9631.9985698963173</v>
      </c>
      <c r="H50" s="44">
        <v>2799.5</v>
      </c>
      <c r="I50" s="40">
        <v>2797</v>
      </c>
      <c r="J50" s="47">
        <v>540796.80000000005</v>
      </c>
      <c r="K50" s="139">
        <v>143061.16</v>
      </c>
      <c r="L50" s="168">
        <v>1306635</v>
      </c>
      <c r="M50" s="87">
        <v>1351.7239</v>
      </c>
      <c r="N50" s="93">
        <v>2383</v>
      </c>
      <c r="O50" s="173">
        <v>26940.7</v>
      </c>
      <c r="P50" s="102">
        <v>244382.6</v>
      </c>
    </row>
    <row r="51" spans="1:16" ht="15.75">
      <c r="A51" s="17" t="s">
        <v>129</v>
      </c>
      <c r="B51" s="243">
        <v>308995.40000000002</v>
      </c>
      <c r="C51" s="4">
        <f t="shared" si="1"/>
        <v>80207.936293819439</v>
      </c>
      <c r="D51" s="5">
        <f t="shared" si="2"/>
        <v>704014.888771525</v>
      </c>
      <c r="E51" s="57">
        <v>1.3612447396892862</v>
      </c>
      <c r="F51" s="6">
        <f t="shared" si="3"/>
        <v>1175526.301367318</v>
      </c>
      <c r="G51" s="191">
        <f t="shared" si="4"/>
        <v>39679.124435279591</v>
      </c>
      <c r="H51" s="42">
        <v>29715.5</v>
      </c>
      <c r="I51" s="39">
        <v>29727.1</v>
      </c>
      <c r="J51" s="51">
        <f t="shared" ref="J51" si="6">SUM(J52:J65)</f>
        <v>9185550</v>
      </c>
      <c r="K51" s="137">
        <v>2384349.3429999999</v>
      </c>
      <c r="L51" s="167">
        <v>20928321</v>
      </c>
      <c r="M51" s="86">
        <v>126552.4595</v>
      </c>
      <c r="N51" s="161">
        <v>107656</v>
      </c>
      <c r="O51" s="106">
        <v>1179545.3</v>
      </c>
      <c r="P51" s="106">
        <v>8525700.1999999993</v>
      </c>
    </row>
    <row r="52" spans="1:16" ht="15">
      <c r="A52" s="114" t="s">
        <v>59</v>
      </c>
      <c r="B52" s="239">
        <v>309520.8</v>
      </c>
      <c r="C52" s="4">
        <f t="shared" si="1"/>
        <v>69653.374029674756</v>
      </c>
      <c r="D52" s="5">
        <f t="shared" si="2"/>
        <v>566658.88768792374</v>
      </c>
      <c r="E52" s="8">
        <v>1.7632669259504021</v>
      </c>
      <c r="F52" s="6">
        <f t="shared" si="3"/>
        <v>998290.68173620279</v>
      </c>
      <c r="G52" s="191">
        <f t="shared" si="4"/>
        <v>27481.502407389213</v>
      </c>
      <c r="H52" s="43">
        <v>4072</v>
      </c>
      <c r="I52" s="38">
        <v>4070.8</v>
      </c>
      <c r="J52" s="47">
        <v>1260010.3999999999</v>
      </c>
      <c r="K52" s="139">
        <v>283544.95500000002</v>
      </c>
      <c r="L52" s="168">
        <v>2306755</v>
      </c>
      <c r="M52" s="87">
        <v>8302.7835999999988</v>
      </c>
      <c r="N52" s="93">
        <v>8317</v>
      </c>
      <c r="O52" s="102">
        <v>111871.7</v>
      </c>
      <c r="P52" s="102">
        <v>1360661.4</v>
      </c>
    </row>
    <row r="53" spans="1:16" ht="15">
      <c r="A53" s="118" t="s">
        <v>60</v>
      </c>
      <c r="B53" s="239">
        <v>208406.1</v>
      </c>
      <c r="C53" s="4">
        <f t="shared" si="1"/>
        <v>68635.398924574911</v>
      </c>
      <c r="D53" s="5">
        <f t="shared" si="2"/>
        <v>480935.91047812818</v>
      </c>
      <c r="E53" s="8">
        <v>1.7019790962054593</v>
      </c>
      <c r="F53" s="6">
        <f t="shared" si="3"/>
        <v>572517.89883268485</v>
      </c>
      <c r="G53" s="191">
        <f t="shared" si="4"/>
        <v>14424.647580293562</v>
      </c>
      <c r="H53" s="43">
        <v>687.4</v>
      </c>
      <c r="I53" s="38">
        <v>688.1</v>
      </c>
      <c r="J53" s="47">
        <v>143396.1</v>
      </c>
      <c r="K53" s="139">
        <v>47228.017999999996</v>
      </c>
      <c r="L53" s="168">
        <v>330932</v>
      </c>
      <c r="M53" s="87">
        <v>147.1371</v>
      </c>
      <c r="N53" s="93">
        <v>257</v>
      </c>
      <c r="O53" s="102">
        <v>9925.6</v>
      </c>
      <c r="P53" s="102">
        <v>95144.3</v>
      </c>
    </row>
    <row r="54" spans="1:16" ht="15">
      <c r="A54" s="114" t="s">
        <v>61</v>
      </c>
      <c r="B54" s="239">
        <v>214519.4</v>
      </c>
      <c r="C54" s="4">
        <f t="shared" si="1"/>
        <v>58586.824182603334</v>
      </c>
      <c r="D54" s="5">
        <f t="shared" si="2"/>
        <v>588768.66132017272</v>
      </c>
      <c r="E54" s="8">
        <v>0.77884700972198861</v>
      </c>
      <c r="F54" s="6">
        <f t="shared" si="3"/>
        <v>1095049.9435028248</v>
      </c>
      <c r="G54" s="191">
        <f t="shared" si="4"/>
        <v>36398.889574336827</v>
      </c>
      <c r="H54" s="43">
        <v>808.9</v>
      </c>
      <c r="I54" s="38">
        <v>810.5</v>
      </c>
      <c r="J54" s="47">
        <v>173872.7</v>
      </c>
      <c r="K54" s="139">
        <v>47484.620999999999</v>
      </c>
      <c r="L54" s="168">
        <v>477197</v>
      </c>
      <c r="M54" s="87">
        <v>969.11919999999998</v>
      </c>
      <c r="N54" s="93">
        <v>885</v>
      </c>
      <c r="O54" s="102">
        <v>29501.3</v>
      </c>
      <c r="P54" s="102">
        <v>109703.5</v>
      </c>
    </row>
    <row r="55" spans="1:16" ht="15">
      <c r="A55" s="110" t="s">
        <v>62</v>
      </c>
      <c r="B55" s="239">
        <v>431913.8</v>
      </c>
      <c r="C55" s="4">
        <f t="shared" si="1"/>
        <v>141106.72541985131</v>
      </c>
      <c r="D55" s="5">
        <f t="shared" si="2"/>
        <v>892010.08682992775</v>
      </c>
      <c r="E55" s="8">
        <v>2.2412236250910174</v>
      </c>
      <c r="F55" s="6">
        <f t="shared" si="3"/>
        <v>1016590.3772325155</v>
      </c>
      <c r="G55" s="191">
        <f t="shared" si="4"/>
        <v>87885.015338220765</v>
      </c>
      <c r="H55" s="43">
        <v>3855</v>
      </c>
      <c r="I55" s="38">
        <v>3846.6</v>
      </c>
      <c r="J55" s="47">
        <v>1661413.8</v>
      </c>
      <c r="K55" s="139">
        <v>542781.13</v>
      </c>
      <c r="L55" s="168">
        <v>3431206</v>
      </c>
      <c r="M55" s="87">
        <v>12180.785900000001</v>
      </c>
      <c r="N55" s="93">
        <v>11982</v>
      </c>
      <c r="O55" s="102">
        <v>338058.5</v>
      </c>
      <c r="P55" s="102">
        <v>1649903.5</v>
      </c>
    </row>
    <row r="56" spans="1:16" ht="15">
      <c r="A56" s="114" t="s">
        <v>63</v>
      </c>
      <c r="B56" s="239">
        <v>296948.8</v>
      </c>
      <c r="C56" s="4">
        <f t="shared" si="1"/>
        <v>60351.386014631251</v>
      </c>
      <c r="D56" s="5">
        <f t="shared" si="2"/>
        <v>642453.70065247477</v>
      </c>
      <c r="E56" s="8">
        <v>0.7973787984226397</v>
      </c>
      <c r="F56" s="6">
        <f t="shared" si="3"/>
        <v>596044.74299065419</v>
      </c>
      <c r="G56" s="191">
        <f t="shared" si="4"/>
        <v>28343.504910037565</v>
      </c>
      <c r="H56" s="43">
        <v>1517.5</v>
      </c>
      <c r="I56" s="38">
        <v>1517.3</v>
      </c>
      <c r="J56" s="47">
        <v>450548.9</v>
      </c>
      <c r="K56" s="139">
        <v>91571.157999999996</v>
      </c>
      <c r="L56" s="168">
        <v>974795</v>
      </c>
      <c r="M56" s="87">
        <v>1020.4286</v>
      </c>
      <c r="N56" s="93">
        <v>1712</v>
      </c>
      <c r="O56" s="102">
        <v>43005.599999999999</v>
      </c>
      <c r="P56" s="102">
        <v>383306.3</v>
      </c>
    </row>
    <row r="57" spans="1:16" ht="15">
      <c r="A57" s="118" t="s">
        <v>64</v>
      </c>
      <c r="B57" s="239">
        <v>191639.9</v>
      </c>
      <c r="C57" s="4">
        <f t="shared" si="1"/>
        <v>43145.515738498791</v>
      </c>
      <c r="D57" s="5">
        <f t="shared" si="2"/>
        <v>536687.65133171913</v>
      </c>
      <c r="E57" s="8">
        <v>1.0338663937690165</v>
      </c>
      <c r="F57" s="6">
        <f t="shared" si="3"/>
        <v>1154057.3152337859</v>
      </c>
      <c r="G57" s="191">
        <f t="shared" si="4"/>
        <v>13510.573042776432</v>
      </c>
      <c r="H57" s="43">
        <v>1238.0999999999999</v>
      </c>
      <c r="I57" s="38">
        <v>1239</v>
      </c>
      <c r="J57" s="47">
        <v>237447.19999999998</v>
      </c>
      <c r="K57" s="139">
        <v>53457.294000000002</v>
      </c>
      <c r="L57" s="168">
        <v>664956</v>
      </c>
      <c r="M57" s="87">
        <v>1530.28</v>
      </c>
      <c r="N57" s="93">
        <v>1326</v>
      </c>
      <c r="O57" s="102">
        <v>16739.599999999999</v>
      </c>
      <c r="P57" s="102">
        <v>138724</v>
      </c>
    </row>
    <row r="58" spans="1:16" ht="15">
      <c r="A58" s="114" t="s">
        <v>65</v>
      </c>
      <c r="B58" s="239">
        <v>369489.3</v>
      </c>
      <c r="C58" s="4">
        <f t="shared" si="1"/>
        <v>78736.686641887281</v>
      </c>
      <c r="D58" s="5">
        <f t="shared" si="2"/>
        <v>1005706.9710991428</v>
      </c>
      <c r="E58" s="8">
        <v>1.4599746988280764</v>
      </c>
      <c r="F58" s="6">
        <f t="shared" si="3"/>
        <v>1107858.1224027202</v>
      </c>
      <c r="G58" s="191">
        <f t="shared" si="4"/>
        <v>41346.961996510661</v>
      </c>
      <c r="H58" s="43">
        <v>2637</v>
      </c>
      <c r="I58" s="38">
        <v>2636.6</v>
      </c>
      <c r="J58" s="47">
        <v>974192.9</v>
      </c>
      <c r="K58" s="139">
        <v>207597.14799999999</v>
      </c>
      <c r="L58" s="168">
        <v>2651647</v>
      </c>
      <c r="M58" s="87">
        <v>11730.0018</v>
      </c>
      <c r="N58" s="93">
        <v>10588</v>
      </c>
      <c r="O58" s="102">
        <v>109015.4</v>
      </c>
      <c r="P58" s="102">
        <v>1161104.8999999999</v>
      </c>
    </row>
    <row r="59" spans="1:16" ht="15">
      <c r="A59" s="114" t="s">
        <v>66</v>
      </c>
      <c r="B59" s="239">
        <v>194311.6</v>
      </c>
      <c r="C59" s="4">
        <f t="shared" si="1"/>
        <v>46992.809727745487</v>
      </c>
      <c r="D59" s="5">
        <f t="shared" si="2"/>
        <v>504179.41266442335</v>
      </c>
      <c r="E59" s="8">
        <v>0.82799988960001469</v>
      </c>
      <c r="F59" s="6">
        <f t="shared" si="3"/>
        <v>755220.67627494456</v>
      </c>
      <c r="G59" s="191">
        <f t="shared" si="4"/>
        <v>8676.9654328540837</v>
      </c>
      <c r="H59" s="43">
        <v>1304.4000000000001</v>
      </c>
      <c r="I59" s="38">
        <v>1307.5999999999999</v>
      </c>
      <c r="J59" s="47">
        <v>254089.4</v>
      </c>
      <c r="K59" s="139">
        <v>61447.798000000003</v>
      </c>
      <c r="L59" s="168">
        <v>659265</v>
      </c>
      <c r="M59" s="87">
        <v>1362.4181000000001</v>
      </c>
      <c r="N59" s="93">
        <v>1804</v>
      </c>
      <c r="O59" s="102">
        <v>11346</v>
      </c>
      <c r="P59" s="102">
        <v>161878</v>
      </c>
    </row>
    <row r="60" spans="1:16" ht="15">
      <c r="A60" s="114" t="s">
        <v>67</v>
      </c>
      <c r="B60" s="239">
        <v>308152.09999999998</v>
      </c>
      <c r="C60" s="4">
        <f t="shared" si="1"/>
        <v>84504.505159045118</v>
      </c>
      <c r="D60" s="5">
        <f t="shared" si="2"/>
        <v>727006.53275535745</v>
      </c>
      <c r="E60" s="8">
        <v>1.204818171838262</v>
      </c>
      <c r="F60" s="6">
        <f t="shared" si="3"/>
        <v>1473635.8688260333</v>
      </c>
      <c r="G60" s="191">
        <f t="shared" si="4"/>
        <v>65840.92435435619</v>
      </c>
      <c r="H60" s="43">
        <v>3270.2</v>
      </c>
      <c r="I60" s="38">
        <v>3275.8</v>
      </c>
      <c r="J60" s="47">
        <v>1009460.1</v>
      </c>
      <c r="K60" s="139">
        <v>276819.85800000001</v>
      </c>
      <c r="L60" s="168">
        <v>2381528</v>
      </c>
      <c r="M60" s="87">
        <v>58507.764900000002</v>
      </c>
      <c r="N60" s="93">
        <v>39703</v>
      </c>
      <c r="O60" s="102">
        <v>215681.7</v>
      </c>
      <c r="P60" s="102">
        <v>1013330.5</v>
      </c>
    </row>
    <row r="61" spans="1:16" ht="15">
      <c r="A61" s="118" t="s">
        <v>68</v>
      </c>
      <c r="B61" s="239">
        <v>364756.5</v>
      </c>
      <c r="C61" s="4">
        <f t="shared" si="1"/>
        <v>76805.116719872312</v>
      </c>
      <c r="D61" s="5">
        <f t="shared" si="2"/>
        <v>824235.83399840386</v>
      </c>
      <c r="E61" s="8">
        <v>0.52970601316269472</v>
      </c>
      <c r="F61" s="6">
        <f t="shared" si="3"/>
        <v>792987.7631578946</v>
      </c>
      <c r="G61" s="191">
        <f t="shared" si="4"/>
        <v>3436.2031125299281</v>
      </c>
      <c r="H61" s="43">
        <v>2001.1</v>
      </c>
      <c r="I61" s="38">
        <v>2004.8</v>
      </c>
      <c r="J61" s="47">
        <v>731277.7</v>
      </c>
      <c r="K61" s="139">
        <v>153978.89799999999</v>
      </c>
      <c r="L61" s="168">
        <v>1652428</v>
      </c>
      <c r="M61" s="87">
        <v>602.6706999999999</v>
      </c>
      <c r="N61" s="93">
        <v>760</v>
      </c>
      <c r="O61" s="102">
        <v>6888.9</v>
      </c>
      <c r="P61" s="102">
        <v>621106.69999999995</v>
      </c>
    </row>
    <row r="62" spans="1:16" ht="15">
      <c r="A62" s="118" t="s">
        <v>69</v>
      </c>
      <c r="B62" s="239">
        <v>217390.7</v>
      </c>
      <c r="C62" s="4">
        <f t="shared" si="1"/>
        <v>60436.995802960017</v>
      </c>
      <c r="D62" s="5">
        <f t="shared" si="2"/>
        <v>636428.83440100146</v>
      </c>
      <c r="E62" s="8">
        <v>1.2319104644523753</v>
      </c>
      <c r="F62" s="6">
        <f t="shared" si="3"/>
        <v>619012.10415200552</v>
      </c>
      <c r="G62" s="191">
        <f t="shared" si="4"/>
        <v>6013.9165009940361</v>
      </c>
      <c r="H62" s="43">
        <v>1355.6</v>
      </c>
      <c r="I62" s="38">
        <v>1358.1</v>
      </c>
      <c r="J62" s="47">
        <v>295238.7</v>
      </c>
      <c r="K62" s="139">
        <v>82079.483999999997</v>
      </c>
      <c r="L62" s="168">
        <v>864334</v>
      </c>
      <c r="M62" s="87">
        <v>3518.4647999999997</v>
      </c>
      <c r="N62" s="93">
        <v>5684</v>
      </c>
      <c r="O62" s="102">
        <v>8167.5</v>
      </c>
      <c r="P62" s="102">
        <v>116641.1</v>
      </c>
    </row>
    <row r="63" spans="1:16" ht="15">
      <c r="A63" s="114" t="s">
        <v>70</v>
      </c>
      <c r="B63" s="239">
        <v>357774.7</v>
      </c>
      <c r="C63" s="4">
        <f t="shared" si="1"/>
        <v>100174.19209215442</v>
      </c>
      <c r="D63" s="5">
        <f t="shared" si="2"/>
        <v>785440.22415940219</v>
      </c>
      <c r="E63" s="8">
        <v>1.4442788504038377</v>
      </c>
      <c r="F63" s="6">
        <f t="shared" si="3"/>
        <v>1132034.1088878547</v>
      </c>
      <c r="G63" s="191">
        <f t="shared" si="4"/>
        <v>76456.8804483188</v>
      </c>
      <c r="H63" s="43">
        <v>3212.7</v>
      </c>
      <c r="I63" s="38">
        <v>3212</v>
      </c>
      <c r="J63" s="47">
        <v>1149147.8</v>
      </c>
      <c r="K63" s="139">
        <v>321759.505</v>
      </c>
      <c r="L63" s="168">
        <v>2522834</v>
      </c>
      <c r="M63" s="87">
        <v>14596.4478</v>
      </c>
      <c r="N63" s="93">
        <v>12894</v>
      </c>
      <c r="O63" s="102">
        <v>245579.5</v>
      </c>
      <c r="P63" s="102">
        <v>1162918.1000000001</v>
      </c>
    </row>
    <row r="64" spans="1:16" ht="15">
      <c r="A64" s="118" t="s">
        <v>71</v>
      </c>
      <c r="B64" s="239">
        <v>227132</v>
      </c>
      <c r="C64" s="4">
        <f t="shared" si="1"/>
        <v>55083.089626422952</v>
      </c>
      <c r="D64" s="5">
        <f t="shared" si="2"/>
        <v>562103.97627064295</v>
      </c>
      <c r="E64" s="8">
        <v>0.8624064589831465</v>
      </c>
      <c r="F64" s="6">
        <f t="shared" si="3"/>
        <v>702208.43091334892</v>
      </c>
      <c r="G64" s="191">
        <f t="shared" si="4"/>
        <v>3401.0341510341509</v>
      </c>
      <c r="H64" s="43">
        <v>2493</v>
      </c>
      <c r="I64" s="38">
        <v>2494.8000000000002</v>
      </c>
      <c r="J64" s="47">
        <v>566646.1</v>
      </c>
      <c r="K64" s="139">
        <v>137421.29199999999</v>
      </c>
      <c r="L64" s="168">
        <v>1402337</v>
      </c>
      <c r="M64" s="87">
        <v>3298.2730000000001</v>
      </c>
      <c r="N64" s="93">
        <v>4697</v>
      </c>
      <c r="O64" s="102">
        <v>8484.9</v>
      </c>
      <c r="P64" s="102">
        <v>340136.3</v>
      </c>
    </row>
    <row r="65" spans="1:16" ht="15">
      <c r="A65" s="114" t="s">
        <v>72</v>
      </c>
      <c r="B65" s="239">
        <v>220392.1</v>
      </c>
      <c r="C65" s="4">
        <f t="shared" si="1"/>
        <v>61005.599557347246</v>
      </c>
      <c r="D65" s="5">
        <f t="shared" si="2"/>
        <v>480678.9977076911</v>
      </c>
      <c r="E65" s="8">
        <v>1.5444945107080994</v>
      </c>
      <c r="F65" s="6">
        <f t="shared" si="3"/>
        <v>1246755.2149851001</v>
      </c>
      <c r="G65" s="191">
        <f t="shared" si="4"/>
        <v>19981.81961900245</v>
      </c>
      <c r="H65" s="43">
        <v>1262.5999999999999</v>
      </c>
      <c r="I65" s="38">
        <v>1265.0999999999999</v>
      </c>
      <c r="J65" s="47">
        <v>278808.2</v>
      </c>
      <c r="K65" s="139">
        <v>77178.183999999994</v>
      </c>
      <c r="L65" s="168">
        <v>608107</v>
      </c>
      <c r="M65" s="87">
        <v>8785.884</v>
      </c>
      <c r="N65" s="93">
        <v>7047</v>
      </c>
      <c r="O65" s="102">
        <v>25279</v>
      </c>
      <c r="P65" s="102">
        <v>211141.6</v>
      </c>
    </row>
    <row r="66" spans="1:16" ht="15.75">
      <c r="A66" s="17" t="s">
        <v>130</v>
      </c>
      <c r="B66" s="243">
        <v>662531</v>
      </c>
      <c r="C66" s="4">
        <f t="shared" si="1"/>
        <v>193267.88306813544</v>
      </c>
      <c r="D66" s="5">
        <f t="shared" si="2"/>
        <v>2184979.2737658098</v>
      </c>
      <c r="E66" s="57">
        <v>0.9058433658337226</v>
      </c>
      <c r="F66" s="6">
        <f t="shared" si="3"/>
        <v>1083552.903168506</v>
      </c>
      <c r="G66" s="191">
        <f t="shared" si="4"/>
        <v>13820.734394124847</v>
      </c>
      <c r="H66" s="42">
        <v>12275.8</v>
      </c>
      <c r="I66" s="39">
        <v>12255</v>
      </c>
      <c r="J66" s="51">
        <f>SUM(J67:J73)-J70-J71-J72</f>
        <v>8119343.2999999989</v>
      </c>
      <c r="K66" s="137">
        <v>2368497.9070000001</v>
      </c>
      <c r="L66" s="167">
        <v>26776921</v>
      </c>
      <c r="M66" s="86">
        <v>48799.972099999999</v>
      </c>
      <c r="N66" s="163">
        <v>45037</v>
      </c>
      <c r="O66" s="106">
        <v>169373.1</v>
      </c>
      <c r="P66" s="106">
        <v>7284338.5</v>
      </c>
    </row>
    <row r="67" spans="1:16" ht="15">
      <c r="A67" s="223" t="s">
        <v>73</v>
      </c>
      <c r="B67" s="239">
        <v>194978.6</v>
      </c>
      <c r="C67" s="4">
        <f t="shared" ref="C67:C96" si="7">(K67*1000000)/(I67*1000)</f>
        <v>37506.970807097881</v>
      </c>
      <c r="D67" s="5">
        <f t="shared" ref="D67:D96" si="8">(L67*1000000)/(I67*1000)</f>
        <v>709593.58900973096</v>
      </c>
      <c r="E67" s="8">
        <v>0.52884869638796339</v>
      </c>
      <c r="F67" s="6">
        <f t="shared" ref="F67:F96" si="9">M67*1000000/N67</f>
        <v>444533.38762214984</v>
      </c>
      <c r="G67" s="191">
        <f t="shared" ref="G67:G96" si="10">(O67*1000000)/(I67*1000)</f>
        <v>2376.9891242129365</v>
      </c>
      <c r="H67" s="43">
        <v>869.8</v>
      </c>
      <c r="I67" s="38">
        <v>873.5</v>
      </c>
      <c r="J67" s="47">
        <v>170310.3</v>
      </c>
      <c r="K67" s="139">
        <v>32762.339</v>
      </c>
      <c r="L67" s="168">
        <v>619830</v>
      </c>
      <c r="M67" s="87">
        <v>272.94349999999997</v>
      </c>
      <c r="N67" s="93">
        <v>614</v>
      </c>
      <c r="O67" s="102">
        <v>2076.3000000000002</v>
      </c>
      <c r="P67" s="102">
        <v>80257.8</v>
      </c>
    </row>
    <row r="68" spans="1:16" ht="15">
      <c r="A68" s="224" t="s">
        <v>74</v>
      </c>
      <c r="B68" s="239">
        <v>383847.2</v>
      </c>
      <c r="C68" s="4">
        <f t="shared" si="7"/>
        <v>85944.10305034573</v>
      </c>
      <c r="D68" s="5">
        <f t="shared" si="8"/>
        <v>1089682.0147545154</v>
      </c>
      <c r="E68" s="8">
        <v>1.2455308780738499</v>
      </c>
      <c r="F68" s="6">
        <f t="shared" si="9"/>
        <v>1242275.401501473</v>
      </c>
      <c r="G68" s="191">
        <f t="shared" si="10"/>
        <v>20611.803612312389</v>
      </c>
      <c r="H68" s="43">
        <v>4327.3999999999996</v>
      </c>
      <c r="I68" s="38">
        <v>4324.1000000000004</v>
      </c>
      <c r="J68" s="47">
        <v>1659783.9</v>
      </c>
      <c r="K68" s="139">
        <v>371630.89600000001</v>
      </c>
      <c r="L68" s="168">
        <v>4711894</v>
      </c>
      <c r="M68" s="87">
        <v>26144.928100000001</v>
      </c>
      <c r="N68" s="93">
        <v>21046</v>
      </c>
      <c r="O68" s="102">
        <v>89127.5</v>
      </c>
      <c r="P68" s="102">
        <v>1525964.6</v>
      </c>
    </row>
    <row r="69" spans="1:16" ht="15">
      <c r="A69" s="223" t="s">
        <v>75</v>
      </c>
      <c r="B69" s="239">
        <v>1485863.5</v>
      </c>
      <c r="C69" s="4">
        <f t="shared" si="7"/>
        <v>487188.98815870698</v>
      </c>
      <c r="D69" s="5">
        <f t="shared" si="8"/>
        <v>5341737.4712385656</v>
      </c>
      <c r="E69" s="8">
        <v>0.63384928292658549</v>
      </c>
      <c r="F69" s="6">
        <f t="shared" si="9"/>
        <v>1332262.9958180205</v>
      </c>
      <c r="G69" s="191">
        <f t="shared" si="10"/>
        <v>7596.2175206240527</v>
      </c>
      <c r="H69" s="43">
        <v>3581.3</v>
      </c>
      <c r="I69" s="38">
        <v>3563.8</v>
      </c>
      <c r="J69" s="47">
        <v>5295348.5</v>
      </c>
      <c r="K69" s="139">
        <v>1736244.1159999999</v>
      </c>
      <c r="L69" s="168">
        <v>19036884</v>
      </c>
      <c r="M69" s="87">
        <v>10512.8873</v>
      </c>
      <c r="N69" s="93">
        <v>7891</v>
      </c>
      <c r="O69" s="102">
        <v>27071.4</v>
      </c>
      <c r="P69" s="102">
        <v>4556414.2</v>
      </c>
    </row>
    <row r="70" spans="1:16" ht="30.75">
      <c r="A70" s="220" t="s">
        <v>131</v>
      </c>
      <c r="B70" s="239">
        <v>1782617.7</v>
      </c>
      <c r="C70" s="4">
        <f t="shared" si="7"/>
        <v>457323.41185268277</v>
      </c>
      <c r="D70" s="5">
        <f t="shared" si="8"/>
        <v>5948888.888888889</v>
      </c>
      <c r="E70" s="8">
        <v>0.30395589289834968</v>
      </c>
      <c r="F70" s="6">
        <f t="shared" si="9"/>
        <v>1330849.9510763206</v>
      </c>
      <c r="G70" s="191">
        <f t="shared" si="10"/>
        <v>4798.2800523462329</v>
      </c>
      <c r="H70" s="43">
        <v>1612.1</v>
      </c>
      <c r="I70" s="38">
        <v>1604.7</v>
      </c>
      <c r="J70" s="47">
        <v>2860498.9</v>
      </c>
      <c r="K70" s="139">
        <v>733866.87899999996</v>
      </c>
      <c r="L70" s="168">
        <v>9546182</v>
      </c>
      <c r="M70" s="87">
        <v>2720.2572999999998</v>
      </c>
      <c r="N70" s="93">
        <v>2044</v>
      </c>
      <c r="O70" s="107">
        <v>7699.8</v>
      </c>
      <c r="P70" s="107">
        <v>2993431</v>
      </c>
    </row>
    <row r="71" spans="1:16" ht="15">
      <c r="A71" s="220" t="s">
        <v>132</v>
      </c>
      <c r="B71" s="239">
        <v>3025745.6</v>
      </c>
      <c r="C71" s="4">
        <f t="shared" si="7"/>
        <v>1397159.2293442015</v>
      </c>
      <c r="D71" s="5">
        <f t="shared" si="8"/>
        <v>14500892.923304928</v>
      </c>
      <c r="E71" s="8">
        <v>0.48149485633860201</v>
      </c>
      <c r="F71" s="6">
        <f t="shared" si="9"/>
        <v>978120.19230769225</v>
      </c>
      <c r="G71" s="191">
        <f t="shared" si="10"/>
        <v>806.039273805113</v>
      </c>
      <c r="H71" s="43">
        <v>540</v>
      </c>
      <c r="I71" s="38">
        <v>539.79999999999995</v>
      </c>
      <c r="J71" s="47">
        <v>1633382.2</v>
      </c>
      <c r="K71" s="139">
        <v>754186.55200000003</v>
      </c>
      <c r="L71" s="168">
        <v>7827582</v>
      </c>
      <c r="M71" s="87">
        <v>101.72450000000001</v>
      </c>
      <c r="N71" s="93">
        <v>104</v>
      </c>
      <c r="O71" s="107">
        <v>435.1</v>
      </c>
      <c r="P71" s="107">
        <v>959694.5</v>
      </c>
    </row>
    <row r="72" spans="1:16" ht="45.75">
      <c r="A72" s="220" t="s">
        <v>133</v>
      </c>
      <c r="B72" s="239">
        <v>564680.5</v>
      </c>
      <c r="C72" s="4">
        <f t="shared" si="7"/>
        <v>174868.37525540759</v>
      </c>
      <c r="D72" s="5">
        <f t="shared" si="8"/>
        <v>1171788.9100260693</v>
      </c>
      <c r="E72" s="8">
        <v>1.0635082337926942</v>
      </c>
      <c r="F72" s="6">
        <f t="shared" si="9"/>
        <v>1339179.087584886</v>
      </c>
      <c r="G72" s="191">
        <f t="shared" si="10"/>
        <v>13342.140491791728</v>
      </c>
      <c r="H72" s="43">
        <v>1429.2</v>
      </c>
      <c r="I72" s="38">
        <v>1419.3</v>
      </c>
      <c r="J72" s="47">
        <v>801467.4</v>
      </c>
      <c r="K72" s="139">
        <v>248190.685</v>
      </c>
      <c r="L72" s="168">
        <v>1663120</v>
      </c>
      <c r="M72" s="157">
        <v>7690.9054999999998</v>
      </c>
      <c r="N72" s="96">
        <v>5743</v>
      </c>
      <c r="O72" s="102">
        <v>18936.5</v>
      </c>
      <c r="P72" s="102">
        <v>603288.6</v>
      </c>
    </row>
    <row r="73" spans="1:16" ht="15">
      <c r="A73" s="224" t="s">
        <v>76</v>
      </c>
      <c r="B73" s="239">
        <v>284486.7</v>
      </c>
      <c r="C73" s="4">
        <f t="shared" si="7"/>
        <v>65222.279596977329</v>
      </c>
      <c r="D73" s="5">
        <f t="shared" si="8"/>
        <v>689349.95420196932</v>
      </c>
      <c r="E73" s="8">
        <v>0.8578109693435515</v>
      </c>
      <c r="F73" s="6">
        <f t="shared" si="9"/>
        <v>766447.96590468811</v>
      </c>
      <c r="G73" s="191">
        <f t="shared" si="10"/>
        <v>14626.173574536295</v>
      </c>
      <c r="H73" s="43">
        <v>3497.3</v>
      </c>
      <c r="I73" s="38">
        <v>3493.6</v>
      </c>
      <c r="J73" s="47">
        <v>993900.6</v>
      </c>
      <c r="K73" s="139">
        <v>227860.55600000001</v>
      </c>
      <c r="L73" s="168">
        <v>2408313</v>
      </c>
      <c r="M73" s="87">
        <v>11869.2132</v>
      </c>
      <c r="N73" s="93">
        <v>15486</v>
      </c>
      <c r="O73" s="102">
        <v>51098</v>
      </c>
      <c r="P73" s="102">
        <v>1121701.8999999999</v>
      </c>
    </row>
    <row r="74" spans="1:16" ht="15.75">
      <c r="A74" s="225" t="s">
        <v>134</v>
      </c>
      <c r="B74" s="237">
        <v>331412.90000000002</v>
      </c>
      <c r="C74" s="4">
        <f t="shared" si="7"/>
        <v>71398.523507317703</v>
      </c>
      <c r="D74" s="5">
        <f t="shared" si="8"/>
        <v>611213.31433752109</v>
      </c>
      <c r="E74" s="57">
        <v>1.2</v>
      </c>
      <c r="F74" s="6">
        <f t="shared" si="9"/>
        <v>1054171.5831655927</v>
      </c>
      <c r="G74" s="191">
        <f t="shared" si="10"/>
        <v>8644.11863748219</v>
      </c>
      <c r="H74" s="42">
        <v>19312.2</v>
      </c>
      <c r="I74" s="39">
        <v>19302.5</v>
      </c>
      <c r="J74" s="45">
        <f t="shared" ref="J74" si="11">SUM(J75:J84)</f>
        <v>5712688.6999999993</v>
      </c>
      <c r="K74" s="133">
        <v>1378170</v>
      </c>
      <c r="L74" s="167">
        <v>11797945</v>
      </c>
      <c r="M74" s="86">
        <v>57084.445400000004</v>
      </c>
      <c r="N74" s="163">
        <v>54151</v>
      </c>
      <c r="O74" s="109">
        <v>166853.09999999998</v>
      </c>
      <c r="P74" s="109">
        <v>5114860.5</v>
      </c>
    </row>
    <row r="75" spans="1:16" ht="15">
      <c r="A75" s="223" t="s">
        <v>77</v>
      </c>
      <c r="B75" s="239">
        <v>184281.7</v>
      </c>
      <c r="C75" s="4">
        <f t="shared" si="7"/>
        <v>65318.857545839208</v>
      </c>
      <c r="D75" s="5">
        <f t="shared" si="8"/>
        <v>469525.15279736719</v>
      </c>
      <c r="E75" s="8">
        <v>0.32755740443512726</v>
      </c>
      <c r="F75" s="6">
        <f t="shared" si="9"/>
        <v>637484.72222222236</v>
      </c>
      <c r="G75" s="191">
        <f t="shared" si="10"/>
        <v>48.425011753643631</v>
      </c>
      <c r="H75" s="43">
        <v>213.7</v>
      </c>
      <c r="I75" s="38">
        <v>212.7</v>
      </c>
      <c r="J75" s="47">
        <v>39191.9</v>
      </c>
      <c r="K75" s="139">
        <v>13893.321</v>
      </c>
      <c r="L75" s="168">
        <v>99868</v>
      </c>
      <c r="M75" s="87">
        <v>91.797800000000009</v>
      </c>
      <c r="N75" s="93">
        <v>144</v>
      </c>
      <c r="O75" s="102">
        <v>10.3</v>
      </c>
      <c r="P75" s="102">
        <v>5011.5</v>
      </c>
    </row>
    <row r="76" spans="1:16" ht="15">
      <c r="A76" s="223" t="s">
        <v>78</v>
      </c>
      <c r="B76" s="239">
        <v>146906.9</v>
      </c>
      <c r="C76" s="4">
        <f t="shared" si="7"/>
        <v>56888.267263427108</v>
      </c>
      <c r="D76" s="5">
        <f t="shared" si="8"/>
        <v>233136.18925831202</v>
      </c>
      <c r="E76" s="8">
        <v>3.1869767382567873E-2</v>
      </c>
      <c r="F76" s="6">
        <f t="shared" si="9"/>
        <v>730494.60784313711</v>
      </c>
      <c r="G76" s="191">
        <f t="shared" si="10"/>
        <v>4.4757033248081841</v>
      </c>
      <c r="H76" s="43">
        <v>313.8</v>
      </c>
      <c r="I76" s="38">
        <v>312.8</v>
      </c>
      <c r="J76" s="47">
        <v>45947.9</v>
      </c>
      <c r="K76" s="139">
        <v>17794.650000000001</v>
      </c>
      <c r="L76" s="168">
        <v>72925</v>
      </c>
      <c r="M76" s="87">
        <v>298.04179999999997</v>
      </c>
      <c r="N76" s="93">
        <v>408</v>
      </c>
      <c r="O76" s="102">
        <v>1.4</v>
      </c>
      <c r="P76" s="102">
        <v>12857.2</v>
      </c>
    </row>
    <row r="77" spans="1:16" ht="15">
      <c r="A77" s="223" t="s">
        <v>79</v>
      </c>
      <c r="B77" s="239">
        <v>296058.09999999998</v>
      </c>
      <c r="C77" s="4">
        <f t="shared" si="7"/>
        <v>74005.010282295756</v>
      </c>
      <c r="D77" s="5">
        <f t="shared" si="8"/>
        <v>706827.44438212749</v>
      </c>
      <c r="E77" s="8">
        <v>0.13064673868412605</v>
      </c>
      <c r="F77" s="6">
        <f t="shared" si="9"/>
        <v>393440.94827586209</v>
      </c>
      <c r="G77" s="191">
        <f t="shared" si="10"/>
        <v>168.25574873808188</v>
      </c>
      <c r="H77" s="43">
        <v>535.79999999999995</v>
      </c>
      <c r="I77" s="38">
        <v>534.9</v>
      </c>
      <c r="J77" s="47">
        <v>158372.79999999999</v>
      </c>
      <c r="K77" s="139">
        <v>39585.279999999999</v>
      </c>
      <c r="L77" s="168">
        <v>378082</v>
      </c>
      <c r="M77" s="87">
        <v>91.278300000000002</v>
      </c>
      <c r="N77" s="93">
        <v>232</v>
      </c>
      <c r="O77" s="102">
        <v>90</v>
      </c>
      <c r="P77" s="102">
        <v>210587</v>
      </c>
    </row>
    <row r="78" spans="1:16" ht="15">
      <c r="A78" s="223" t="s">
        <v>80</v>
      </c>
      <c r="B78" s="239">
        <v>186798.6</v>
      </c>
      <c r="C78" s="4">
        <f t="shared" si="7"/>
        <v>41747.492984880846</v>
      </c>
      <c r="D78" s="5">
        <f t="shared" si="8"/>
        <v>380034.76148594881</v>
      </c>
      <c r="E78" s="8">
        <v>0.71703765328252289</v>
      </c>
      <c r="F78" s="6">
        <f t="shared" si="9"/>
        <v>661934.65094038891</v>
      </c>
      <c r="G78" s="191">
        <f t="shared" si="10"/>
        <v>4227.4155044603594</v>
      </c>
      <c r="H78" s="43">
        <v>2384.8000000000002</v>
      </c>
      <c r="I78" s="38">
        <v>2387.6999999999998</v>
      </c>
      <c r="J78" s="47">
        <v>446023.8</v>
      </c>
      <c r="K78" s="139">
        <v>99680.489000000001</v>
      </c>
      <c r="L78" s="168">
        <v>907409</v>
      </c>
      <c r="M78" s="87">
        <v>2076.489</v>
      </c>
      <c r="N78" s="93">
        <v>3137</v>
      </c>
      <c r="O78" s="102">
        <v>10093.799999999999</v>
      </c>
      <c r="P78" s="102">
        <v>236547.7</v>
      </c>
    </row>
    <row r="79" spans="1:16" ht="15">
      <c r="A79" s="224" t="s">
        <v>81</v>
      </c>
      <c r="B79" s="239">
        <v>493985.7</v>
      </c>
      <c r="C79" s="4">
        <f t="shared" si="7"/>
        <v>127444.39001330626</v>
      </c>
      <c r="D79" s="5">
        <f t="shared" si="8"/>
        <v>888408.8521605155</v>
      </c>
      <c r="E79" s="8">
        <v>1.2208034705798607</v>
      </c>
      <c r="F79" s="6">
        <f t="shared" si="9"/>
        <v>2056626.4931913172</v>
      </c>
      <c r="G79" s="191">
        <f t="shared" si="10"/>
        <v>17445.199243644514</v>
      </c>
      <c r="H79" s="43">
        <v>2858.8</v>
      </c>
      <c r="I79" s="38">
        <v>2855.8</v>
      </c>
      <c r="J79" s="47">
        <v>1410719.9</v>
      </c>
      <c r="K79" s="139">
        <v>363955.68900000001</v>
      </c>
      <c r="L79" s="168">
        <v>2537118</v>
      </c>
      <c r="M79" s="87">
        <v>15253.9987</v>
      </c>
      <c r="N79" s="93">
        <v>7417</v>
      </c>
      <c r="O79" s="102">
        <v>49820</v>
      </c>
      <c r="P79" s="102">
        <v>1233341.3</v>
      </c>
    </row>
    <row r="80" spans="1:16" ht="15">
      <c r="A80" s="224" t="s">
        <v>82</v>
      </c>
      <c r="B80" s="239">
        <v>379171.6</v>
      </c>
      <c r="C80" s="4">
        <f t="shared" si="7"/>
        <v>88728.735413390721</v>
      </c>
      <c r="D80" s="5">
        <f t="shared" si="8"/>
        <v>839963.17139783164</v>
      </c>
      <c r="E80" s="8">
        <v>0.84889186484150769</v>
      </c>
      <c r="F80" s="6">
        <f t="shared" si="9"/>
        <v>958968.34739658365</v>
      </c>
      <c r="G80" s="191">
        <f t="shared" si="10"/>
        <v>4654.5559877513861</v>
      </c>
      <c r="H80" s="43">
        <v>2414.9</v>
      </c>
      <c r="I80" s="38">
        <v>2416.6</v>
      </c>
      <c r="J80" s="47">
        <v>916317.5</v>
      </c>
      <c r="K80" s="139">
        <v>214421.86199999999</v>
      </c>
      <c r="L80" s="168">
        <v>2029855</v>
      </c>
      <c r="M80" s="87">
        <v>4659.6271999999999</v>
      </c>
      <c r="N80" s="93">
        <v>4859</v>
      </c>
      <c r="O80" s="102">
        <v>11248.2</v>
      </c>
      <c r="P80" s="102">
        <v>692416.1</v>
      </c>
    </row>
    <row r="81" spans="1:16" ht="15">
      <c r="A81" s="226" t="s">
        <v>83</v>
      </c>
      <c r="B81" s="239">
        <v>275513.8</v>
      </c>
      <c r="C81" s="4">
        <f t="shared" si="7"/>
        <v>84609.792643610781</v>
      </c>
      <c r="D81" s="5">
        <f t="shared" si="8"/>
        <v>771631.00820633059</v>
      </c>
      <c r="E81" s="8">
        <v>0.88440691525473492</v>
      </c>
      <c r="F81" s="6">
        <f t="shared" si="9"/>
        <v>959159.05084745761</v>
      </c>
      <c r="G81" s="191">
        <f t="shared" si="10"/>
        <v>7820.2667057444314</v>
      </c>
      <c r="H81" s="43">
        <v>2725</v>
      </c>
      <c r="I81" s="38">
        <v>2729.6</v>
      </c>
      <c r="J81" s="47">
        <v>752024</v>
      </c>
      <c r="K81" s="139">
        <v>230950.89</v>
      </c>
      <c r="L81" s="168">
        <v>2106244</v>
      </c>
      <c r="M81" s="87">
        <v>1414.7596000000001</v>
      </c>
      <c r="N81" s="93">
        <v>1475</v>
      </c>
      <c r="O81" s="102">
        <v>21346.2</v>
      </c>
      <c r="P81" s="102">
        <v>1326581.1000000001</v>
      </c>
    </row>
    <row r="82" spans="1:16" ht="15">
      <c r="A82" s="223" t="s">
        <v>84</v>
      </c>
      <c r="B82" s="239">
        <v>332683.2</v>
      </c>
      <c r="C82" s="4">
        <f t="shared" si="7"/>
        <v>70525.97918948521</v>
      </c>
      <c r="D82" s="5">
        <f t="shared" si="8"/>
        <v>604774.37020810519</v>
      </c>
      <c r="E82" s="8">
        <v>1.9295025305607718</v>
      </c>
      <c r="F82" s="6">
        <f t="shared" si="9"/>
        <v>893178.73186061555</v>
      </c>
      <c r="G82" s="191">
        <f t="shared" si="10"/>
        <v>14180.321285140562</v>
      </c>
      <c r="H82" s="43">
        <v>2746.8</v>
      </c>
      <c r="I82" s="38">
        <v>2739</v>
      </c>
      <c r="J82" s="47">
        <v>911219</v>
      </c>
      <c r="K82" s="139">
        <v>193170.65700000001</v>
      </c>
      <c r="L82" s="168">
        <v>1656477</v>
      </c>
      <c r="M82" s="87">
        <v>19326.6014</v>
      </c>
      <c r="N82" s="93">
        <v>21638</v>
      </c>
      <c r="O82" s="102">
        <v>38839.9</v>
      </c>
      <c r="P82" s="102">
        <v>389922.5</v>
      </c>
    </row>
    <row r="83" spans="1:16" ht="15">
      <c r="A83" s="223" t="s">
        <v>85</v>
      </c>
      <c r="B83" s="239">
        <v>304957.59999999998</v>
      </c>
      <c r="C83" s="4">
        <f t="shared" si="7"/>
        <v>48259.327935222675</v>
      </c>
      <c r="D83" s="5">
        <f t="shared" si="8"/>
        <v>486766.1943319838</v>
      </c>
      <c r="E83" s="8">
        <v>1.0565251040980537</v>
      </c>
      <c r="F83" s="6">
        <f t="shared" si="9"/>
        <v>1000688.8888888889</v>
      </c>
      <c r="G83" s="191">
        <f t="shared" si="10"/>
        <v>12304.655870445344</v>
      </c>
      <c r="H83" s="43">
        <v>1978.2</v>
      </c>
      <c r="I83" s="38">
        <v>1976</v>
      </c>
      <c r="J83" s="47">
        <v>602605.1</v>
      </c>
      <c r="K83" s="139">
        <v>95360.432000000001</v>
      </c>
      <c r="L83" s="168">
        <v>961850</v>
      </c>
      <c r="M83" s="87">
        <v>4169.8706000000002</v>
      </c>
      <c r="N83" s="93">
        <v>4167</v>
      </c>
      <c r="O83" s="102">
        <v>24314</v>
      </c>
      <c r="P83" s="102">
        <v>692896.8</v>
      </c>
    </row>
    <row r="84" spans="1:16" ht="15">
      <c r="A84" s="224" t="s">
        <v>86</v>
      </c>
      <c r="B84" s="241">
        <v>401259.7</v>
      </c>
      <c r="C84" s="4">
        <f t="shared" si="7"/>
        <v>101983.13904690852</v>
      </c>
      <c r="D84" s="5">
        <f t="shared" si="8"/>
        <v>977447.54266529891</v>
      </c>
      <c r="E84" s="8">
        <v>3.3226209057073692</v>
      </c>
      <c r="F84" s="6">
        <f t="shared" si="9"/>
        <v>1088398.1377608257</v>
      </c>
      <c r="G84" s="191">
        <f t="shared" si="10"/>
        <v>10341.602163573627</v>
      </c>
      <c r="H84" s="43">
        <v>1074.4000000000001</v>
      </c>
      <c r="I84" s="38">
        <v>1072.3</v>
      </c>
      <c r="J84" s="49">
        <v>430266.8</v>
      </c>
      <c r="K84" s="139">
        <v>109356.52</v>
      </c>
      <c r="L84" s="168">
        <v>1048117</v>
      </c>
      <c r="M84" s="87">
        <v>9701.9809999999998</v>
      </c>
      <c r="N84" s="93">
        <v>8914</v>
      </c>
      <c r="O84" s="102">
        <v>11089.3</v>
      </c>
      <c r="P84" s="102">
        <v>314699.3</v>
      </c>
    </row>
    <row r="85" spans="1:16" ht="15.75">
      <c r="A85" s="227" t="s">
        <v>135</v>
      </c>
      <c r="B85" s="243">
        <v>438784.7</v>
      </c>
      <c r="C85" s="4">
        <f t="shared" si="7"/>
        <v>147423.61870457322</v>
      </c>
      <c r="D85" s="5">
        <f t="shared" si="8"/>
        <v>1694082.7812439699</v>
      </c>
      <c r="E85" s="57">
        <v>0.85</v>
      </c>
      <c r="F85" s="6">
        <f t="shared" si="9"/>
        <v>1140997.8718570131</v>
      </c>
      <c r="G85" s="191">
        <f t="shared" si="10"/>
        <v>78456.293818743172</v>
      </c>
      <c r="H85" s="42">
        <v>6211</v>
      </c>
      <c r="I85" s="39">
        <v>6218.8</v>
      </c>
      <c r="J85" s="51">
        <f t="shared" ref="J85" si="12">SUM(J86:J96)</f>
        <v>3634851.4</v>
      </c>
      <c r="K85" s="133">
        <v>916798</v>
      </c>
      <c r="L85" s="167">
        <v>10535162</v>
      </c>
      <c r="M85" s="89">
        <v>15065.7359</v>
      </c>
      <c r="N85" s="163">
        <v>13204</v>
      </c>
      <c r="O85" s="106">
        <v>487904</v>
      </c>
      <c r="P85" s="106">
        <v>2093533.3</v>
      </c>
    </row>
    <row r="86" spans="1:16" ht="15">
      <c r="A86" s="223" t="s">
        <v>87</v>
      </c>
      <c r="B86" s="242">
        <v>191043.9</v>
      </c>
      <c r="C86" s="4">
        <f t="shared" si="7"/>
        <v>37635.455849211226</v>
      </c>
      <c r="D86" s="5">
        <f t="shared" si="8"/>
        <v>571091.98934644542</v>
      </c>
      <c r="E86" s="8">
        <v>0.7256041165258893</v>
      </c>
      <c r="F86" s="6">
        <f t="shared" si="9"/>
        <v>769248.44517184934</v>
      </c>
      <c r="G86" s="191">
        <f t="shared" si="10"/>
        <v>11283.753329235813</v>
      </c>
      <c r="H86" s="43">
        <v>978.5</v>
      </c>
      <c r="I86" s="38">
        <v>976.2</v>
      </c>
      <c r="J86" s="50">
        <v>186492.9</v>
      </c>
      <c r="K86" s="139">
        <v>36739.732000000004</v>
      </c>
      <c r="L86" s="168">
        <v>557500</v>
      </c>
      <c r="M86" s="87">
        <v>940.02159999999992</v>
      </c>
      <c r="N86" s="93">
        <v>1222</v>
      </c>
      <c r="O86" s="102">
        <v>11015.2</v>
      </c>
      <c r="P86" s="102">
        <v>103442.1</v>
      </c>
    </row>
    <row r="87" spans="1:16" ht="15">
      <c r="A87" s="228" t="s">
        <v>88</v>
      </c>
      <c r="B87" s="239">
        <v>688540.1</v>
      </c>
      <c r="C87" s="4">
        <f t="shared" si="7"/>
        <v>189529.83157234019</v>
      </c>
      <c r="D87" s="5">
        <f t="shared" si="8"/>
        <v>1590681.0335809186</v>
      </c>
      <c r="E87" s="8">
        <v>0.93009062635855932</v>
      </c>
      <c r="F87" s="6">
        <f t="shared" si="9"/>
        <v>1066547.2138228943</v>
      </c>
      <c r="G87" s="191">
        <f t="shared" si="10"/>
        <v>6427.7644105031904</v>
      </c>
      <c r="H87" s="43">
        <v>956.9</v>
      </c>
      <c r="I87" s="38">
        <v>955.9</v>
      </c>
      <c r="J87" s="47">
        <v>658140.4</v>
      </c>
      <c r="K87" s="139">
        <v>181171.56599999999</v>
      </c>
      <c r="L87" s="168">
        <v>1520532</v>
      </c>
      <c r="M87" s="87">
        <v>2469.0567999999998</v>
      </c>
      <c r="N87" s="93">
        <v>2315</v>
      </c>
      <c r="O87" s="102">
        <v>6144.3</v>
      </c>
      <c r="P87" s="102">
        <v>389836.6</v>
      </c>
    </row>
    <row r="88" spans="1:16" ht="15">
      <c r="A88" s="223" t="s">
        <v>89</v>
      </c>
      <c r="B88" s="239">
        <v>215668.4</v>
      </c>
      <c r="C88" s="4">
        <f t="shared" si="7"/>
        <v>63830.419689595001</v>
      </c>
      <c r="D88" s="5">
        <f t="shared" si="8"/>
        <v>725593.71843144461</v>
      </c>
      <c r="E88" s="8">
        <v>0.34944071094632223</v>
      </c>
      <c r="F88" s="6">
        <f t="shared" si="9"/>
        <v>764786.98884758365</v>
      </c>
      <c r="G88" s="191">
        <f t="shared" si="10"/>
        <v>7490.9541739370006</v>
      </c>
      <c r="H88" s="43">
        <v>1087.5</v>
      </c>
      <c r="I88" s="38">
        <v>1088.9000000000001</v>
      </c>
      <c r="J88" s="47">
        <v>234840.8</v>
      </c>
      <c r="K88" s="139">
        <v>69504.944000000003</v>
      </c>
      <c r="L88" s="168">
        <v>790099</v>
      </c>
      <c r="M88" s="87">
        <v>411.4554</v>
      </c>
      <c r="N88" s="93">
        <v>538</v>
      </c>
      <c r="O88" s="102">
        <v>8156.9</v>
      </c>
      <c r="P88" s="102">
        <v>111594</v>
      </c>
    </row>
    <row r="89" spans="1:16" ht="15">
      <c r="A89" s="224" t="s">
        <v>90</v>
      </c>
      <c r="B89" s="239">
        <v>457553.1</v>
      </c>
      <c r="C89" s="4">
        <f t="shared" si="7"/>
        <v>78895.218210361068</v>
      </c>
      <c r="D89" s="5">
        <f t="shared" si="8"/>
        <v>1010725.2747252748</v>
      </c>
      <c r="E89" s="8">
        <v>0.4412659289120589</v>
      </c>
      <c r="F89" s="6">
        <f t="shared" si="9"/>
        <v>1014756.2903225806</v>
      </c>
      <c r="G89" s="191">
        <f t="shared" si="10"/>
        <v>1868.131868131868</v>
      </c>
      <c r="H89" s="43">
        <v>317.2</v>
      </c>
      <c r="I89" s="38">
        <v>318.5</v>
      </c>
      <c r="J89" s="47">
        <v>145761.29999999999</v>
      </c>
      <c r="K89" s="139">
        <v>25128.127</v>
      </c>
      <c r="L89" s="168">
        <v>321916</v>
      </c>
      <c r="M89" s="87">
        <v>1258.2978000000001</v>
      </c>
      <c r="N89" s="93">
        <v>1240</v>
      </c>
      <c r="O89" s="102">
        <v>595</v>
      </c>
      <c r="P89" s="102">
        <v>48251.7</v>
      </c>
    </row>
    <row r="90" spans="1:16" ht="15">
      <c r="A90" s="224" t="s">
        <v>91</v>
      </c>
      <c r="B90" s="239">
        <v>331845.09999999998</v>
      </c>
      <c r="C90" s="4">
        <f t="shared" si="7"/>
        <v>69373.93512061573</v>
      </c>
      <c r="D90" s="5">
        <f t="shared" si="8"/>
        <v>1281614.2362725348</v>
      </c>
      <c r="E90" s="8">
        <v>0.97242653524425493</v>
      </c>
      <c r="F90" s="6">
        <f t="shared" si="9"/>
        <v>1051794.5273631841</v>
      </c>
      <c r="G90" s="191">
        <f t="shared" si="10"/>
        <v>405.1862182963996</v>
      </c>
      <c r="H90" s="43">
        <v>1933.3</v>
      </c>
      <c r="I90" s="38">
        <v>1935.9</v>
      </c>
      <c r="J90" s="47">
        <v>642423</v>
      </c>
      <c r="K90" s="139">
        <v>134301.00099999999</v>
      </c>
      <c r="L90" s="168">
        <v>2481077</v>
      </c>
      <c r="M90" s="87">
        <v>5708.0889000000006</v>
      </c>
      <c r="N90" s="93">
        <v>5427</v>
      </c>
      <c r="O90" s="102">
        <v>784.4</v>
      </c>
      <c r="P90" s="102">
        <v>241781.5</v>
      </c>
    </row>
    <row r="91" spans="1:16" ht="15">
      <c r="A91" s="224" t="s">
        <v>92</v>
      </c>
      <c r="B91" s="239">
        <v>402759.5</v>
      </c>
      <c r="C91" s="4">
        <f t="shared" si="7"/>
        <v>96103.335075797178</v>
      </c>
      <c r="D91" s="5">
        <f t="shared" si="8"/>
        <v>1014350.6832947502</v>
      </c>
      <c r="E91" s="8">
        <v>1.2777356432203422</v>
      </c>
      <c r="F91" s="6">
        <f t="shared" si="9"/>
        <v>821581.65784832451</v>
      </c>
      <c r="G91" s="191">
        <f t="shared" si="10"/>
        <v>22083.040848330969</v>
      </c>
      <c r="H91" s="43">
        <v>1338.3</v>
      </c>
      <c r="I91" s="38">
        <v>1339.1</v>
      </c>
      <c r="J91" s="47">
        <v>539338.4</v>
      </c>
      <c r="K91" s="139">
        <v>128691.976</v>
      </c>
      <c r="L91" s="168">
        <v>1358317</v>
      </c>
      <c r="M91" s="87">
        <v>1397.5103999999999</v>
      </c>
      <c r="N91" s="93">
        <v>1701</v>
      </c>
      <c r="O91" s="102">
        <v>29571.4</v>
      </c>
      <c r="P91" s="102">
        <v>237455.4</v>
      </c>
    </row>
    <row r="92" spans="1:16" ht="15">
      <c r="A92" s="224" t="s">
        <v>93</v>
      </c>
      <c r="B92" s="239">
        <v>286282.59999999998</v>
      </c>
      <c r="C92" s="4">
        <f t="shared" si="7"/>
        <v>94221.192943498638</v>
      </c>
      <c r="D92" s="5">
        <f t="shared" si="8"/>
        <v>1024488.033555391</v>
      </c>
      <c r="E92" s="8">
        <v>1.3211948046175139</v>
      </c>
      <c r="F92" s="6">
        <f t="shared" si="9"/>
        <v>692124.96513249644</v>
      </c>
      <c r="G92" s="191">
        <f t="shared" si="10"/>
        <v>6467.9249938317298</v>
      </c>
      <c r="H92" s="43">
        <v>809.9</v>
      </c>
      <c r="I92" s="38">
        <v>810.6</v>
      </c>
      <c r="J92" s="47">
        <v>232053</v>
      </c>
      <c r="K92" s="139">
        <v>76375.698999999993</v>
      </c>
      <c r="L92" s="168">
        <v>830450</v>
      </c>
      <c r="M92" s="87">
        <v>496.25359999999995</v>
      </c>
      <c r="N92" s="93">
        <v>717</v>
      </c>
      <c r="O92" s="102">
        <v>5242.9</v>
      </c>
      <c r="P92" s="102">
        <v>110644.5</v>
      </c>
    </row>
    <row r="93" spans="1:16" ht="15">
      <c r="A93" s="228" t="s">
        <v>94</v>
      </c>
      <c r="B93" s="239">
        <v>649745.4</v>
      </c>
      <c r="C93" s="4">
        <f t="shared" si="7"/>
        <v>272933.08981233242</v>
      </c>
      <c r="D93" s="5">
        <f t="shared" si="8"/>
        <v>1518176.943699732</v>
      </c>
      <c r="E93" s="8">
        <v>0.33767584469612549</v>
      </c>
      <c r="F93" s="6">
        <f t="shared" si="9"/>
        <v>1488874.9999999998</v>
      </c>
      <c r="G93" s="191">
        <f t="shared" si="10"/>
        <v>333.10991957104557</v>
      </c>
      <c r="H93" s="43">
        <v>148.1</v>
      </c>
      <c r="I93" s="38">
        <v>149.19999999999999</v>
      </c>
      <c r="J93" s="47">
        <v>96936.8</v>
      </c>
      <c r="K93" s="139">
        <v>40721.616999999998</v>
      </c>
      <c r="L93" s="168">
        <v>226512</v>
      </c>
      <c r="M93" s="87">
        <v>1054.1234999999999</v>
      </c>
      <c r="N93" s="93">
        <v>708</v>
      </c>
      <c r="O93" s="102">
        <v>49.7</v>
      </c>
      <c r="P93" s="102">
        <v>66368.7</v>
      </c>
    </row>
    <row r="94" spans="1:16" ht="15">
      <c r="A94" s="228" t="s">
        <v>95</v>
      </c>
      <c r="B94" s="239">
        <v>1631919</v>
      </c>
      <c r="C94" s="4">
        <f t="shared" si="7"/>
        <v>419623.02225852566</v>
      </c>
      <c r="D94" s="5">
        <f t="shared" si="8"/>
        <v>4396842.9650806617</v>
      </c>
      <c r="E94" s="8">
        <v>0.10237698892895242</v>
      </c>
      <c r="F94" s="6">
        <f t="shared" si="9"/>
        <v>1408935.4117647058</v>
      </c>
      <c r="G94" s="191">
        <f t="shared" si="10"/>
        <v>870478.25199101493</v>
      </c>
      <c r="H94" s="43">
        <v>488.4</v>
      </c>
      <c r="I94" s="38">
        <v>489.7</v>
      </c>
      <c r="J94" s="47">
        <v>799165.4</v>
      </c>
      <c r="K94" s="139">
        <v>205489.394</v>
      </c>
      <c r="L94" s="168">
        <v>2153134</v>
      </c>
      <c r="M94" s="87">
        <v>1197.5951</v>
      </c>
      <c r="N94" s="93">
        <v>850</v>
      </c>
      <c r="O94" s="102">
        <v>426273.2</v>
      </c>
      <c r="P94" s="102">
        <v>709512.2</v>
      </c>
    </row>
    <row r="95" spans="1:16" ht="15">
      <c r="A95" s="223" t="s">
        <v>96</v>
      </c>
      <c r="B95" s="239">
        <v>247666.9</v>
      </c>
      <c r="C95" s="4">
        <f t="shared" si="7"/>
        <v>60732.095631641088</v>
      </c>
      <c r="D95" s="5">
        <f t="shared" si="8"/>
        <v>1086316.4108618654</v>
      </c>
      <c r="E95" s="8">
        <v>0.7721182172384301</v>
      </c>
      <c r="F95" s="6">
        <f t="shared" si="9"/>
        <v>32160210</v>
      </c>
      <c r="G95" s="191">
        <f t="shared" si="10"/>
        <v>238.48878394332939</v>
      </c>
      <c r="H95" s="43">
        <v>168.4</v>
      </c>
      <c r="I95" s="38">
        <v>169.4</v>
      </c>
      <c r="J95" s="47">
        <v>41948.1</v>
      </c>
      <c r="K95" s="139">
        <v>10288.017</v>
      </c>
      <c r="L95" s="168">
        <v>184022</v>
      </c>
      <c r="M95" s="90">
        <v>9648.0630000000001</v>
      </c>
      <c r="N95" s="162">
        <v>300</v>
      </c>
      <c r="O95" s="102">
        <v>40.4</v>
      </c>
      <c r="P95" s="102">
        <v>7219.8</v>
      </c>
    </row>
    <row r="96" spans="1:16" ht="15">
      <c r="A96" s="228" t="s">
        <v>97</v>
      </c>
      <c r="B96" s="244">
        <v>1142504.1000000001</v>
      </c>
      <c r="C96" s="193">
        <f t="shared" si="7"/>
        <v>166064.67326732673</v>
      </c>
      <c r="D96" s="194">
        <f t="shared" si="8"/>
        <v>2209960.3960396037</v>
      </c>
      <c r="E96" s="195">
        <v>0.05</v>
      </c>
      <c r="F96" s="196">
        <f t="shared" si="9"/>
        <v>192504761.90476191</v>
      </c>
      <c r="G96" s="197">
        <f t="shared" si="10"/>
        <v>605.94059405940595</v>
      </c>
      <c r="H96" s="43">
        <v>50.5</v>
      </c>
      <c r="I96" s="38">
        <v>50.5</v>
      </c>
      <c r="J96" s="48">
        <v>57751.3</v>
      </c>
      <c r="K96" s="140">
        <v>8386.2659999999996</v>
      </c>
      <c r="L96" s="168">
        <v>111603</v>
      </c>
      <c r="M96" s="90">
        <v>4042.6</v>
      </c>
      <c r="N96" s="162">
        <v>21</v>
      </c>
      <c r="O96" s="102">
        <v>30.6</v>
      </c>
      <c r="P96" s="102">
        <v>67426.8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3E9E-2DC4-4034-8FEC-AE127E622604}">
  <dimension ref="A1:P274"/>
  <sheetViews>
    <sheetView workbookViewId="0">
      <pane xSplit="1" topLeftCell="B98" activePane="topRight" state="frozen"/>
      <selection pane="topRight" activeCell="I4" sqref="I4"/>
    </sheetView>
  </sheetViews>
  <sheetFormatPr defaultRowHeight="12.75"/>
  <cols>
    <col min="1" max="1" width="44.28515625" customWidth="1"/>
    <col min="2" max="2" width="20.42578125" customWidth="1"/>
    <col min="3" max="3" width="19.7109375" customWidth="1"/>
    <col min="4" max="4" width="20.42578125" customWidth="1"/>
    <col min="5" max="5" width="17.140625" customWidth="1"/>
    <col min="6" max="6" width="24.28515625" customWidth="1"/>
    <col min="7" max="7" width="25.285156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172</v>
      </c>
      <c r="B1" s="234" t="s">
        <v>173</v>
      </c>
      <c r="C1" s="234" t="s">
        <v>174</v>
      </c>
      <c r="D1" s="235" t="s">
        <v>175</v>
      </c>
      <c r="E1" s="236" t="s">
        <v>176</v>
      </c>
      <c r="F1" s="236" t="s">
        <v>177</v>
      </c>
      <c r="G1" s="236" t="s">
        <v>178</v>
      </c>
      <c r="H1" s="33" t="s">
        <v>179</v>
      </c>
      <c r="I1" s="55" t="s">
        <v>180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45">
        <v>494482.7</v>
      </c>
      <c r="C2" s="4">
        <f>(K2*1000000)/(I2*1000)</f>
        <v>85978.856627457455</v>
      </c>
      <c r="D2" s="5">
        <f>(L2*1000000)/(I2*1000)</f>
        <v>1123412.2334797443</v>
      </c>
      <c r="E2" s="233">
        <v>3.77</v>
      </c>
      <c r="F2" s="6">
        <f>M2*1000000/N2</f>
        <v>1062679.2957367224</v>
      </c>
      <c r="G2" s="191">
        <f>(O2*1000000)/(I2*1000)</f>
        <v>30041.817421689109</v>
      </c>
      <c r="H2" s="42">
        <v>38819.9</v>
      </c>
      <c r="I2" s="39">
        <v>38749.4</v>
      </c>
      <c r="J2" s="45">
        <f t="shared" ref="J2" si="0">SUM(J3:J20)</f>
        <v>19160905.699999999</v>
      </c>
      <c r="K2" s="141">
        <v>3331629.1069999998</v>
      </c>
      <c r="L2" s="167">
        <v>43531550</v>
      </c>
      <c r="M2" s="159">
        <v>398597.18900000001</v>
      </c>
      <c r="N2" s="161">
        <v>375087</v>
      </c>
      <c r="O2" s="106">
        <v>1164102.3999999999</v>
      </c>
      <c r="P2" s="106">
        <v>10206138.699999999</v>
      </c>
    </row>
    <row r="3" spans="1:16" ht="15">
      <c r="A3" s="113" t="s">
        <v>16</v>
      </c>
      <c r="B3" s="238">
        <v>368874.8</v>
      </c>
      <c r="C3" s="4">
        <f t="shared" ref="C3:C66" si="1">(K3*1000000)/(I3*1000)</f>
        <v>83893.143598055103</v>
      </c>
      <c r="D3" s="5">
        <f t="shared" ref="D3:D66" si="2">(L3*1000000)/(I3*1000)</f>
        <v>671334.84602917347</v>
      </c>
      <c r="E3" s="205">
        <v>0.98</v>
      </c>
      <c r="F3" s="6">
        <f t="shared" ref="F3:F66" si="3">M3*1000000/N3</f>
        <v>1194496.3325183373</v>
      </c>
      <c r="G3" s="191">
        <f t="shared" ref="G3:G66" si="4">(O3*1000000)/(I3*1000)</f>
        <v>13774.092447325773</v>
      </c>
      <c r="H3" s="43">
        <v>1544.1</v>
      </c>
      <c r="I3" s="38">
        <v>1542.5</v>
      </c>
      <c r="J3" s="46">
        <v>569006.4</v>
      </c>
      <c r="K3" s="142">
        <v>129405.174</v>
      </c>
      <c r="L3" s="168">
        <v>1035534</v>
      </c>
      <c r="M3" s="160">
        <v>1465.6469999999999</v>
      </c>
      <c r="N3" s="93">
        <v>1227</v>
      </c>
      <c r="O3" s="102">
        <v>21246.537600000003</v>
      </c>
      <c r="P3" s="102">
        <v>490293.23379999999</v>
      </c>
    </row>
    <row r="4" spans="1:16" ht="15">
      <c r="A4" s="118" t="s">
        <v>17</v>
      </c>
      <c r="B4" s="239">
        <v>175865</v>
      </c>
      <c r="C4" s="4">
        <f t="shared" si="1"/>
        <v>48765.470715487543</v>
      </c>
      <c r="D4" s="5">
        <f t="shared" si="2"/>
        <v>415518.78855860909</v>
      </c>
      <c r="E4" s="205">
        <v>0.43</v>
      </c>
      <c r="F4" s="6">
        <f t="shared" si="3"/>
        <v>529542.85714285716</v>
      </c>
      <c r="G4" s="191">
        <f t="shared" si="4"/>
        <v>5331.9955131800343</v>
      </c>
      <c r="H4" s="43">
        <v>1242.5999999999999</v>
      </c>
      <c r="I4" s="38">
        <v>1248.0999999999999</v>
      </c>
      <c r="J4" s="47">
        <v>219502.8</v>
      </c>
      <c r="K4" s="142">
        <v>60864.184000000001</v>
      </c>
      <c r="L4" s="168">
        <v>518609</v>
      </c>
      <c r="M4" s="160">
        <v>352.14600000000002</v>
      </c>
      <c r="N4" s="93">
        <v>665</v>
      </c>
      <c r="O4" s="102">
        <v>6654.8636000000006</v>
      </c>
      <c r="P4" s="102">
        <v>124249.2865</v>
      </c>
    </row>
    <row r="5" spans="1:16" ht="15">
      <c r="A5" s="118" t="s">
        <v>18</v>
      </c>
      <c r="B5" s="239">
        <v>216320.8</v>
      </c>
      <c r="C5" s="4">
        <f t="shared" si="1"/>
        <v>46105.408818342148</v>
      </c>
      <c r="D5" s="5">
        <f t="shared" si="2"/>
        <v>413394.70899470901</v>
      </c>
      <c r="E5" s="205">
        <v>1.46</v>
      </c>
      <c r="F5" s="6">
        <f t="shared" si="3"/>
        <v>741573.4905468591</v>
      </c>
      <c r="G5" s="191">
        <f t="shared" si="4"/>
        <v>17516.706948853614</v>
      </c>
      <c r="H5" s="43">
        <v>1413.3</v>
      </c>
      <c r="I5" s="38">
        <v>1417.5</v>
      </c>
      <c r="J5" s="47">
        <v>306641.40000000002</v>
      </c>
      <c r="K5" s="142">
        <v>65354.417000000001</v>
      </c>
      <c r="L5" s="168">
        <v>585987</v>
      </c>
      <c r="M5" s="160">
        <v>3647.8</v>
      </c>
      <c r="N5" s="93">
        <v>4919</v>
      </c>
      <c r="O5" s="102">
        <v>24829.932100000002</v>
      </c>
      <c r="P5" s="102">
        <v>264216.3529</v>
      </c>
    </row>
    <row r="6" spans="1:16" ht="15">
      <c r="A6" s="118" t="s">
        <v>19</v>
      </c>
      <c r="B6" s="239">
        <v>262578.3</v>
      </c>
      <c r="C6" s="4">
        <f t="shared" si="1"/>
        <v>93137.762372837708</v>
      </c>
      <c r="D6" s="5">
        <f t="shared" si="2"/>
        <v>497118.08387346013</v>
      </c>
      <c r="E6" s="205">
        <v>2.44</v>
      </c>
      <c r="F6" s="6">
        <f t="shared" si="3"/>
        <v>573463.06791786675</v>
      </c>
      <c r="G6" s="191">
        <f t="shared" si="4"/>
        <v>5803.682877623728</v>
      </c>
      <c r="H6" s="43">
        <v>2328.9</v>
      </c>
      <c r="I6" s="38">
        <v>2329.6999999999998</v>
      </c>
      <c r="J6" s="47">
        <v>611720.4</v>
      </c>
      <c r="K6" s="142">
        <v>216983.04500000001</v>
      </c>
      <c r="L6" s="168">
        <v>1158136</v>
      </c>
      <c r="M6" s="160">
        <v>6172.183</v>
      </c>
      <c r="N6" s="93">
        <v>10763</v>
      </c>
      <c r="O6" s="102">
        <v>13520.84</v>
      </c>
      <c r="P6" s="102">
        <v>292884.33910000004</v>
      </c>
    </row>
    <row r="7" spans="1:16" ht="15">
      <c r="A7" s="118" t="s">
        <v>20</v>
      </c>
      <c r="B7" s="239">
        <v>151263.6</v>
      </c>
      <c r="C7" s="4">
        <f t="shared" si="1"/>
        <v>32442.206290029637</v>
      </c>
      <c r="D7" s="5">
        <f t="shared" si="2"/>
        <v>461886.0529586082</v>
      </c>
      <c r="E7" s="205">
        <v>4.54</v>
      </c>
      <c r="F7" s="6">
        <f t="shared" si="3"/>
        <v>701034.31372549024</v>
      </c>
      <c r="G7" s="191">
        <f t="shared" si="4"/>
        <v>442.66217378835688</v>
      </c>
      <c r="H7" s="43">
        <v>1043.0999999999999</v>
      </c>
      <c r="I7" s="38">
        <v>1046.0999999999999</v>
      </c>
      <c r="J7" s="47">
        <v>158228.70000000001</v>
      </c>
      <c r="K7" s="142">
        <v>33937.792000000001</v>
      </c>
      <c r="L7" s="168">
        <v>483179</v>
      </c>
      <c r="M7" s="160">
        <v>572.04399999999998</v>
      </c>
      <c r="N7" s="93">
        <v>816</v>
      </c>
      <c r="O7" s="102">
        <v>463.06890000000004</v>
      </c>
      <c r="P7" s="102">
        <v>90801.039000000004</v>
      </c>
    </row>
    <row r="8" spans="1:16" ht="15">
      <c r="A8" s="118" t="s">
        <v>21</v>
      </c>
      <c r="B8" s="239">
        <v>291365.2</v>
      </c>
      <c r="C8" s="4">
        <f t="shared" si="1"/>
        <v>97586.053129041888</v>
      </c>
      <c r="D8" s="5">
        <f t="shared" si="2"/>
        <v>661802.80569097598</v>
      </c>
      <c r="E8" s="205">
        <v>1.21</v>
      </c>
      <c r="F8" s="6">
        <f t="shared" si="3"/>
        <v>884924.20212765958</v>
      </c>
      <c r="G8" s="191">
        <f t="shared" si="4"/>
        <v>15843.999801014823</v>
      </c>
      <c r="H8" s="43">
        <v>1004.6</v>
      </c>
      <c r="I8" s="38">
        <v>1005.1</v>
      </c>
      <c r="J8" s="47">
        <v>292841</v>
      </c>
      <c r="K8" s="142">
        <v>98083.741999999998</v>
      </c>
      <c r="L8" s="168">
        <v>665178</v>
      </c>
      <c r="M8" s="160">
        <v>9316.482</v>
      </c>
      <c r="N8" s="93">
        <v>10528</v>
      </c>
      <c r="O8" s="102">
        <v>15924.804199999999</v>
      </c>
      <c r="P8" s="102">
        <v>441797.08440000005</v>
      </c>
    </row>
    <row r="9" spans="1:16" ht="15">
      <c r="A9" s="118" t="s">
        <v>22</v>
      </c>
      <c r="B9" s="239">
        <v>211383.4</v>
      </c>
      <c r="C9" s="4">
        <f t="shared" si="1"/>
        <v>33855.746654501214</v>
      </c>
      <c r="D9" s="5">
        <f t="shared" si="2"/>
        <v>524668.49148418487</v>
      </c>
      <c r="E9" s="205">
        <v>0.44</v>
      </c>
      <c r="F9" s="6">
        <f t="shared" si="3"/>
        <v>801299.21259842522</v>
      </c>
      <c r="G9" s="191">
        <f t="shared" si="4"/>
        <v>3455.0923053527981</v>
      </c>
      <c r="H9" s="43">
        <v>656.4</v>
      </c>
      <c r="I9" s="38">
        <v>657.6</v>
      </c>
      <c r="J9" s="47">
        <v>139015.9</v>
      </c>
      <c r="K9" s="142">
        <v>22263.539000000001</v>
      </c>
      <c r="L9" s="168">
        <v>345022</v>
      </c>
      <c r="M9" s="160">
        <v>101.765</v>
      </c>
      <c r="N9" s="93">
        <v>127</v>
      </c>
      <c r="O9" s="102">
        <v>2272.0686999999998</v>
      </c>
      <c r="P9" s="102">
        <v>117375.792</v>
      </c>
    </row>
    <row r="10" spans="1:16" ht="15">
      <c r="A10" s="118" t="s">
        <v>23</v>
      </c>
      <c r="B10" s="239">
        <v>242646.1</v>
      </c>
      <c r="C10" s="4">
        <f t="shared" si="1"/>
        <v>63931.481547672236</v>
      </c>
      <c r="D10" s="5">
        <f t="shared" si="2"/>
        <v>542497.54266821558</v>
      </c>
      <c r="E10" s="205">
        <v>2.36</v>
      </c>
      <c r="F10" s="6">
        <f t="shared" si="3"/>
        <v>999209.88063660474</v>
      </c>
      <c r="G10" s="191">
        <f t="shared" si="4"/>
        <v>7677.0167992136539</v>
      </c>
      <c r="H10" s="43">
        <v>1118.9000000000001</v>
      </c>
      <c r="I10" s="38">
        <v>1119.0999999999999</v>
      </c>
      <c r="J10" s="47">
        <v>271542.5</v>
      </c>
      <c r="K10" s="142">
        <v>71545.721000000005</v>
      </c>
      <c r="L10" s="168">
        <v>607109</v>
      </c>
      <c r="M10" s="160">
        <v>3013.6170000000002</v>
      </c>
      <c r="N10" s="93">
        <v>3016</v>
      </c>
      <c r="O10" s="102">
        <v>8591.3495000000003</v>
      </c>
      <c r="P10" s="102">
        <v>201290.8107</v>
      </c>
    </row>
    <row r="11" spans="1:16" ht="15">
      <c r="A11" s="114" t="s">
        <v>24</v>
      </c>
      <c r="B11" s="239">
        <v>271896.2</v>
      </c>
      <c r="C11" s="4">
        <f t="shared" si="1"/>
        <v>87066.983033330456</v>
      </c>
      <c r="D11" s="5">
        <f t="shared" si="2"/>
        <v>757492.03341658774</v>
      </c>
      <c r="E11" s="205">
        <v>0.72</v>
      </c>
      <c r="F11" s="6">
        <f t="shared" si="3"/>
        <v>614881.26649076515</v>
      </c>
      <c r="G11" s="191">
        <f t="shared" si="4"/>
        <v>47248.702265093438</v>
      </c>
      <c r="H11" s="43">
        <v>1159.9000000000001</v>
      </c>
      <c r="I11" s="38">
        <v>1161.0999999999999</v>
      </c>
      <c r="J11" s="47">
        <v>315685.40000000002</v>
      </c>
      <c r="K11" s="142">
        <v>101093.474</v>
      </c>
      <c r="L11" s="168">
        <v>879524</v>
      </c>
      <c r="M11" s="160">
        <v>233.04</v>
      </c>
      <c r="N11" s="93">
        <v>379</v>
      </c>
      <c r="O11" s="102">
        <v>54860.468199999996</v>
      </c>
      <c r="P11" s="102">
        <v>412798.51639999996</v>
      </c>
    </row>
    <row r="12" spans="1:16" ht="15">
      <c r="A12" s="110" t="s">
        <v>25</v>
      </c>
      <c r="B12" s="239">
        <v>359047.3</v>
      </c>
      <c r="C12" s="4">
        <f t="shared" si="1"/>
        <v>82873.12499118589</v>
      </c>
      <c r="D12" s="5">
        <f t="shared" si="2"/>
        <v>781073.20650411095</v>
      </c>
      <c r="E12" s="205">
        <v>2.76</v>
      </c>
      <c r="F12" s="6">
        <f t="shared" si="3"/>
        <v>1086148.7257733881</v>
      </c>
      <c r="G12" s="191">
        <f t="shared" si="4"/>
        <v>33499.131238629787</v>
      </c>
      <c r="H12" s="43">
        <v>7133.6</v>
      </c>
      <c r="I12" s="38">
        <v>7090.9</v>
      </c>
      <c r="J12" s="47">
        <v>2545951.5</v>
      </c>
      <c r="K12" s="142">
        <v>587645.04200000002</v>
      </c>
      <c r="L12" s="168">
        <v>5538512</v>
      </c>
      <c r="M12" s="160">
        <v>93252.384999999995</v>
      </c>
      <c r="N12" s="93">
        <v>85856</v>
      </c>
      <c r="O12" s="102">
        <v>237538.98969999998</v>
      </c>
      <c r="P12" s="102">
        <v>1868042.5817</v>
      </c>
    </row>
    <row r="13" spans="1:16" ht="15">
      <c r="A13" s="118" t="s">
        <v>26</v>
      </c>
      <c r="B13" s="239">
        <v>213218.2</v>
      </c>
      <c r="C13" s="4">
        <f t="shared" si="1"/>
        <v>56593.137533962996</v>
      </c>
      <c r="D13" s="5">
        <f t="shared" si="2"/>
        <v>452105.05886919395</v>
      </c>
      <c r="E13" s="205">
        <v>1.68</v>
      </c>
      <c r="F13" s="6">
        <f t="shared" si="3"/>
        <v>700847.85819793202</v>
      </c>
      <c r="G13" s="191">
        <f t="shared" si="4"/>
        <v>1479.879285806702</v>
      </c>
      <c r="H13" s="43">
        <v>770</v>
      </c>
      <c r="I13" s="38">
        <v>772.9</v>
      </c>
      <c r="J13" s="47">
        <v>164797</v>
      </c>
      <c r="K13" s="142">
        <v>43740.836000000003</v>
      </c>
      <c r="L13" s="168">
        <v>349432</v>
      </c>
      <c r="M13" s="160">
        <v>474.47399999999999</v>
      </c>
      <c r="N13" s="93">
        <v>677</v>
      </c>
      <c r="O13" s="102">
        <v>1143.7987000000001</v>
      </c>
      <c r="P13" s="102">
        <v>81993.703899999993</v>
      </c>
    </row>
    <row r="14" spans="1:16" ht="15">
      <c r="A14" s="118" t="s">
        <v>27</v>
      </c>
      <c r="B14" s="239">
        <v>244399.3</v>
      </c>
      <c r="C14" s="4">
        <f t="shared" si="1"/>
        <v>66098.313643125934</v>
      </c>
      <c r="D14" s="5">
        <f t="shared" si="2"/>
        <v>587617.92246433883</v>
      </c>
      <c r="E14" s="205">
        <v>1.1499999999999999</v>
      </c>
      <c r="F14" s="6">
        <f t="shared" si="3"/>
        <v>574072.13114754099</v>
      </c>
      <c r="G14" s="191">
        <f t="shared" si="4"/>
        <v>5190.2522971908638</v>
      </c>
      <c r="H14" s="43">
        <v>1140.8</v>
      </c>
      <c r="I14" s="38">
        <v>1142.7</v>
      </c>
      <c r="J14" s="47">
        <v>279286.5</v>
      </c>
      <c r="K14" s="142">
        <v>75530.543000000005</v>
      </c>
      <c r="L14" s="168">
        <v>671471</v>
      </c>
      <c r="M14" s="160">
        <v>1400.7360000000001</v>
      </c>
      <c r="N14" s="93">
        <v>2440</v>
      </c>
      <c r="O14" s="102">
        <v>5930.9012999999995</v>
      </c>
      <c r="P14" s="102">
        <v>208985.33499999999</v>
      </c>
    </row>
    <row r="15" spans="1:16" ht="15">
      <c r="A15" s="114" t="s">
        <v>28</v>
      </c>
      <c r="B15" s="239">
        <v>232503.7</v>
      </c>
      <c r="C15" s="4">
        <f t="shared" si="1"/>
        <v>57571.360782295422</v>
      </c>
      <c r="D15" s="5">
        <f t="shared" si="2"/>
        <v>654097.78692743182</v>
      </c>
      <c r="E15" s="205">
        <v>0.6</v>
      </c>
      <c r="F15" s="6">
        <f t="shared" si="3"/>
        <v>1315254.4217687075</v>
      </c>
      <c r="G15" s="191">
        <f t="shared" si="4"/>
        <v>5490.5932063818836</v>
      </c>
      <c r="H15" s="43">
        <v>967.9</v>
      </c>
      <c r="I15" s="38">
        <v>971.5</v>
      </c>
      <c r="J15" s="47">
        <v>225887.1</v>
      </c>
      <c r="K15" s="142">
        <v>55930.576999999997</v>
      </c>
      <c r="L15" s="168">
        <v>635456</v>
      </c>
      <c r="M15" s="160">
        <v>966.71199999999999</v>
      </c>
      <c r="N15" s="93">
        <v>735</v>
      </c>
      <c r="O15" s="102">
        <v>5334.1112999999996</v>
      </c>
      <c r="P15" s="102">
        <v>178466.44579999999</v>
      </c>
    </row>
    <row r="16" spans="1:16" ht="15">
      <c r="A16" s="118" t="s">
        <v>29</v>
      </c>
      <c r="B16" s="239">
        <v>220392.5</v>
      </c>
      <c r="C16" s="4">
        <f t="shared" si="1"/>
        <v>91603.879511330786</v>
      </c>
      <c r="D16" s="5">
        <f t="shared" si="2"/>
        <v>580392.61400727404</v>
      </c>
      <c r="E16" s="205">
        <v>0.97</v>
      </c>
      <c r="F16" s="6">
        <f t="shared" si="3"/>
        <v>876134.42822384427</v>
      </c>
      <c r="G16" s="191">
        <f t="shared" si="4"/>
        <v>2447.3772265224284</v>
      </c>
      <c r="H16" s="43">
        <v>1068.9000000000001</v>
      </c>
      <c r="I16" s="38">
        <v>1072.3</v>
      </c>
      <c r="J16" s="47">
        <v>236335.9</v>
      </c>
      <c r="K16" s="142">
        <v>98226.84</v>
      </c>
      <c r="L16" s="168">
        <v>622355</v>
      </c>
      <c r="M16" s="160">
        <v>1440.365</v>
      </c>
      <c r="N16" s="93">
        <v>1644</v>
      </c>
      <c r="O16" s="102">
        <v>2624.3226</v>
      </c>
      <c r="P16" s="102">
        <v>87718.897099999987</v>
      </c>
    </row>
    <row r="17" spans="1:16" ht="15">
      <c r="A17" s="118" t="s">
        <v>30</v>
      </c>
      <c r="B17" s="239">
        <v>224621.6</v>
      </c>
      <c r="C17" s="4">
        <f t="shared" si="1"/>
        <v>60567.372339625479</v>
      </c>
      <c r="D17" s="5">
        <f t="shared" si="2"/>
        <v>758377.07753628644</v>
      </c>
      <c r="E17" s="205">
        <v>1.04</v>
      </c>
      <c r="F17" s="6">
        <f t="shared" si="3"/>
        <v>850251.83258453535</v>
      </c>
      <c r="G17" s="191">
        <f t="shared" si="4"/>
        <v>13740.498683913665</v>
      </c>
      <c r="H17" s="43">
        <v>1325.3</v>
      </c>
      <c r="I17" s="38">
        <v>1329.7</v>
      </c>
      <c r="J17" s="47">
        <v>298669.2</v>
      </c>
      <c r="K17" s="142">
        <v>80536.434999999998</v>
      </c>
      <c r="L17" s="168">
        <v>1008414</v>
      </c>
      <c r="M17" s="160">
        <v>3595.7150000000001</v>
      </c>
      <c r="N17" s="93">
        <v>4229</v>
      </c>
      <c r="O17" s="102">
        <v>18270.741099999999</v>
      </c>
      <c r="P17" s="102">
        <v>238785.29269999999</v>
      </c>
    </row>
    <row r="18" spans="1:16" ht="15">
      <c r="A18" s="114" t="s">
        <v>31</v>
      </c>
      <c r="B18" s="239">
        <v>227925.7</v>
      </c>
      <c r="C18" s="4">
        <f t="shared" si="1"/>
        <v>59624.141453831042</v>
      </c>
      <c r="D18" s="5">
        <f t="shared" si="2"/>
        <v>501029.46954813361</v>
      </c>
      <c r="E18" s="205">
        <v>1.42</v>
      </c>
      <c r="F18" s="6">
        <f t="shared" si="3"/>
        <v>695946.27036296087</v>
      </c>
      <c r="G18" s="191">
        <f t="shared" si="4"/>
        <v>23168.75821872953</v>
      </c>
      <c r="H18" s="43">
        <v>1521.5</v>
      </c>
      <c r="I18" s="38">
        <v>1527</v>
      </c>
      <c r="J18" s="47">
        <v>348034.8</v>
      </c>
      <c r="K18" s="142">
        <v>91046.063999999998</v>
      </c>
      <c r="L18" s="168">
        <v>765072</v>
      </c>
      <c r="M18" s="160">
        <v>2435.116</v>
      </c>
      <c r="N18" s="93">
        <v>3499</v>
      </c>
      <c r="O18" s="102">
        <v>35378.693799999994</v>
      </c>
      <c r="P18" s="102">
        <v>368746.15649999998</v>
      </c>
    </row>
    <row r="19" spans="1:16" ht="15">
      <c r="A19" s="118" t="s">
        <v>32</v>
      </c>
      <c r="B19" s="239">
        <v>285331.7</v>
      </c>
      <c r="C19" s="4">
        <f t="shared" si="1"/>
        <v>67899.646142958241</v>
      </c>
      <c r="D19" s="5">
        <f t="shared" si="2"/>
        <v>877262.71919477859</v>
      </c>
      <c r="E19" s="205">
        <v>1.68</v>
      </c>
      <c r="F19" s="6">
        <f t="shared" si="3"/>
        <v>879184.45022771636</v>
      </c>
      <c r="G19" s="191">
        <f t="shared" si="4"/>
        <v>17938.451600220178</v>
      </c>
      <c r="H19" s="43">
        <v>1271.8</v>
      </c>
      <c r="I19" s="38">
        <v>1271.7</v>
      </c>
      <c r="J19" s="47">
        <v>362861.8</v>
      </c>
      <c r="K19" s="142">
        <v>86347.98</v>
      </c>
      <c r="L19" s="168">
        <v>1115615</v>
      </c>
      <c r="M19" s="160">
        <v>5405.2259999999997</v>
      </c>
      <c r="N19" s="93">
        <v>6148</v>
      </c>
      <c r="O19" s="102">
        <v>22812.3289</v>
      </c>
      <c r="P19" s="102">
        <v>244255.04520000002</v>
      </c>
    </row>
    <row r="20" spans="1:16" ht="15">
      <c r="A20" s="110" t="s">
        <v>33</v>
      </c>
      <c r="B20" s="240">
        <v>980986.6</v>
      </c>
      <c r="C20" s="4">
        <f t="shared" si="1"/>
        <v>117328.58143956691</v>
      </c>
      <c r="D20" s="5">
        <f t="shared" si="2"/>
        <v>2204181.784969985</v>
      </c>
      <c r="E20" s="205">
        <v>8.02</v>
      </c>
      <c r="F20" s="6">
        <f t="shared" si="3"/>
        <v>1115124.3413543145</v>
      </c>
      <c r="G20" s="191">
        <f t="shared" si="4"/>
        <v>57016.795041473284</v>
      </c>
      <c r="H20" s="43">
        <v>12108.3</v>
      </c>
      <c r="I20" s="38">
        <v>12043.9</v>
      </c>
      <c r="J20" s="48">
        <v>11814897.4</v>
      </c>
      <c r="K20" s="142">
        <v>1413093.702</v>
      </c>
      <c r="L20" s="168">
        <v>26546945</v>
      </c>
      <c r="M20" s="160">
        <v>264751.70600000001</v>
      </c>
      <c r="N20" s="93">
        <v>237419</v>
      </c>
      <c r="O20" s="102">
        <v>686704.57780000009</v>
      </c>
      <c r="P20" s="102">
        <v>4493438.7953000003</v>
      </c>
    </row>
    <row r="21" spans="1:16" ht="15.75">
      <c r="A21" s="13" t="s">
        <v>123</v>
      </c>
      <c r="B21" s="237">
        <v>403612.9</v>
      </c>
      <c r="C21" s="4">
        <f t="shared" si="1"/>
        <v>102921.88346706204</v>
      </c>
      <c r="D21" s="5">
        <f t="shared" si="2"/>
        <v>1047425.7224257224</v>
      </c>
      <c r="E21" s="233">
        <v>1.55</v>
      </c>
      <c r="F21" s="6">
        <f t="shared" si="3"/>
        <v>1129112.1098731107</v>
      </c>
      <c r="G21" s="191">
        <f t="shared" si="4"/>
        <v>29780.103596139314</v>
      </c>
      <c r="H21" s="42">
        <v>13800.7</v>
      </c>
      <c r="I21" s="39">
        <v>13759.2</v>
      </c>
      <c r="J21" s="45">
        <f>SUM(J22:J33)-J25-J26</f>
        <v>5553389.2000000002</v>
      </c>
      <c r="K21" s="141">
        <v>1416122.7790000001</v>
      </c>
      <c r="L21" s="167">
        <v>14411740</v>
      </c>
      <c r="M21" s="159">
        <v>108026.67200000001</v>
      </c>
      <c r="N21" s="161">
        <v>95674</v>
      </c>
      <c r="O21" s="106">
        <v>409750.40140000003</v>
      </c>
      <c r="P21" s="106">
        <v>4415677.5504999999</v>
      </c>
    </row>
    <row r="22" spans="1:16" ht="15">
      <c r="A22" s="118" t="s">
        <v>34</v>
      </c>
      <c r="B22" s="239">
        <v>281021.59999999998</v>
      </c>
      <c r="C22" s="4">
        <f t="shared" si="1"/>
        <v>53805.619002674226</v>
      </c>
      <c r="D22" s="5">
        <f t="shared" si="2"/>
        <v>763625.92417807144</v>
      </c>
      <c r="E22" s="205">
        <v>0.3</v>
      </c>
      <c r="F22" s="6">
        <f t="shared" si="3"/>
        <v>901330.32128514058</v>
      </c>
      <c r="G22" s="191">
        <f t="shared" si="4"/>
        <v>330.03901211263172</v>
      </c>
      <c r="H22" s="43">
        <v>634.4</v>
      </c>
      <c r="I22" s="38">
        <v>635.70000000000005</v>
      </c>
      <c r="J22" s="47">
        <v>178636.2</v>
      </c>
      <c r="K22" s="142">
        <v>34204.232000000004</v>
      </c>
      <c r="L22" s="168">
        <v>485437</v>
      </c>
      <c r="M22" s="160">
        <v>897.72500000000002</v>
      </c>
      <c r="N22" s="93">
        <v>996</v>
      </c>
      <c r="O22" s="102">
        <v>209.80579999999998</v>
      </c>
      <c r="P22" s="102">
        <v>105574.8498</v>
      </c>
    </row>
    <row r="23" spans="1:16" ht="15">
      <c r="A23" s="114" t="s">
        <v>35</v>
      </c>
      <c r="B23" s="239">
        <v>550386.19999999995</v>
      </c>
      <c r="C23" s="4">
        <f t="shared" si="1"/>
        <v>227244.39068918303</v>
      </c>
      <c r="D23" s="5">
        <f t="shared" si="2"/>
        <v>2211012.09493382</v>
      </c>
      <c r="E23" s="205">
        <v>0.41</v>
      </c>
      <c r="F23" s="6">
        <f t="shared" si="3"/>
        <v>1266129.4516676089</v>
      </c>
      <c r="G23" s="191">
        <f t="shared" si="4"/>
        <v>25498.381332724788</v>
      </c>
      <c r="H23" s="43">
        <v>872</v>
      </c>
      <c r="I23" s="38">
        <v>876.4</v>
      </c>
      <c r="J23" s="47">
        <v>482329.9</v>
      </c>
      <c r="K23" s="142">
        <v>199156.984</v>
      </c>
      <c r="L23" s="168">
        <v>1937731</v>
      </c>
      <c r="M23" s="160">
        <v>2239.7829999999999</v>
      </c>
      <c r="N23" s="93">
        <v>1769</v>
      </c>
      <c r="O23" s="102">
        <v>22346.781400000003</v>
      </c>
      <c r="P23" s="102">
        <v>437012.88130000001</v>
      </c>
    </row>
    <row r="24" spans="1:16" ht="15">
      <c r="A24" s="114" t="s">
        <v>36</v>
      </c>
      <c r="B24" s="239">
        <v>417776.4</v>
      </c>
      <c r="C24" s="4">
        <f t="shared" si="1"/>
        <v>131391.91979949875</v>
      </c>
      <c r="D24" s="5">
        <f t="shared" si="2"/>
        <v>1169192.9824561405</v>
      </c>
      <c r="E24" s="205">
        <v>0.49</v>
      </c>
      <c r="F24" s="6">
        <f t="shared" si="3"/>
        <v>1105720.744680851</v>
      </c>
      <c r="G24" s="191">
        <f t="shared" si="4"/>
        <v>110887.41077694234</v>
      </c>
      <c r="H24" s="43">
        <v>1191.8</v>
      </c>
      <c r="I24" s="38">
        <v>1197</v>
      </c>
      <c r="J24" s="47">
        <v>500095.1</v>
      </c>
      <c r="K24" s="142">
        <v>157276.128</v>
      </c>
      <c r="L24" s="168">
        <v>1399524</v>
      </c>
      <c r="M24" s="160">
        <v>1247.2529999999999</v>
      </c>
      <c r="N24" s="93">
        <v>1128</v>
      </c>
      <c r="O24" s="102">
        <v>132732.23069999999</v>
      </c>
      <c r="P24" s="102">
        <v>458888.21799999999</v>
      </c>
    </row>
    <row r="25" spans="1:16" ht="15">
      <c r="A25" s="220" t="s">
        <v>124</v>
      </c>
      <c r="B25" s="239">
        <v>4035943.2</v>
      </c>
      <c r="C25" s="4">
        <f t="shared" si="1"/>
        <v>1431514.8018648019</v>
      </c>
      <c r="D25" s="5">
        <f t="shared" si="2"/>
        <v>10097365.967365967</v>
      </c>
      <c r="E25" s="205" t="s">
        <v>125</v>
      </c>
      <c r="F25" s="6">
        <f t="shared" si="3"/>
        <v>856046.875</v>
      </c>
      <c r="G25" s="191"/>
      <c r="H25" s="43">
        <v>43</v>
      </c>
      <c r="I25" s="38">
        <v>42.9</v>
      </c>
      <c r="J25" s="47">
        <v>173170.2</v>
      </c>
      <c r="K25" s="142">
        <v>61411.985000000001</v>
      </c>
      <c r="L25" s="168">
        <v>433177</v>
      </c>
      <c r="M25" s="160">
        <v>54.786999999999999</v>
      </c>
      <c r="N25" s="93">
        <v>64</v>
      </c>
      <c r="O25" s="102" t="s">
        <v>125</v>
      </c>
      <c r="P25" s="102">
        <v>165962.4105</v>
      </c>
    </row>
    <row r="26" spans="1:16" ht="15">
      <c r="A26" s="221" t="s">
        <v>126</v>
      </c>
      <c r="B26" s="239">
        <v>283264.5</v>
      </c>
      <c r="C26" s="4">
        <f t="shared" si="1"/>
        <v>83063.983190364786</v>
      </c>
      <c r="D26" s="5">
        <f t="shared" si="2"/>
        <v>837316.5236981198</v>
      </c>
      <c r="E26" s="205">
        <v>0.5</v>
      </c>
      <c r="F26" s="6">
        <f t="shared" si="3"/>
        <v>1120738.7218045113</v>
      </c>
      <c r="G26" s="191">
        <f t="shared" si="4"/>
        <v>115009.29789446321</v>
      </c>
      <c r="H26" s="43">
        <v>1148.8</v>
      </c>
      <c r="I26" s="38">
        <v>1154.0999999999999</v>
      </c>
      <c r="J26" s="47">
        <v>326924.90000000002</v>
      </c>
      <c r="K26" s="142">
        <v>95864.142999999996</v>
      </c>
      <c r="L26" s="168">
        <v>966347</v>
      </c>
      <c r="M26" s="160">
        <v>1192.4659999999999</v>
      </c>
      <c r="N26" s="96">
        <v>1064</v>
      </c>
      <c r="O26" s="102">
        <v>132732.23069999999</v>
      </c>
      <c r="P26" s="102">
        <v>292925.8075</v>
      </c>
    </row>
    <row r="27" spans="1:16" ht="15">
      <c r="A27" s="114" t="s">
        <v>37</v>
      </c>
      <c r="B27" s="239">
        <v>289782.8</v>
      </c>
      <c r="C27" s="4">
        <f t="shared" si="1"/>
        <v>63124.459323736191</v>
      </c>
      <c r="D27" s="5">
        <f t="shared" si="2"/>
        <v>1034876.1298962169</v>
      </c>
      <c r="E27" s="205">
        <v>0.56999999999999995</v>
      </c>
      <c r="F27" s="6">
        <f t="shared" si="3"/>
        <v>783371.49028077757</v>
      </c>
      <c r="G27" s="191">
        <f t="shared" si="4"/>
        <v>14494.351941747573</v>
      </c>
      <c r="H27" s="43">
        <v>1193.4000000000001</v>
      </c>
      <c r="I27" s="38">
        <v>1194.8</v>
      </c>
      <c r="J27" s="47">
        <v>346227.6</v>
      </c>
      <c r="K27" s="142">
        <v>75421.104000000007</v>
      </c>
      <c r="L27" s="168">
        <v>1236470</v>
      </c>
      <c r="M27" s="160">
        <v>362.70100000000002</v>
      </c>
      <c r="N27" s="93">
        <v>463</v>
      </c>
      <c r="O27" s="102">
        <v>17317.851699999999</v>
      </c>
      <c r="P27" s="102">
        <v>390171.8273</v>
      </c>
    </row>
    <row r="28" spans="1:16" ht="15">
      <c r="A28" s="118" t="s">
        <v>38</v>
      </c>
      <c r="B28" s="239">
        <v>287695.40000000002</v>
      </c>
      <c r="C28" s="4">
        <f t="shared" si="1"/>
        <v>71646.231098133285</v>
      </c>
      <c r="D28" s="5">
        <f t="shared" si="2"/>
        <v>607982.06278026907</v>
      </c>
      <c r="E28" s="205">
        <v>0.6</v>
      </c>
      <c r="F28" s="6">
        <f t="shared" si="3"/>
        <v>531815.84158415836</v>
      </c>
      <c r="G28" s="191">
        <f t="shared" si="4"/>
        <v>412.86588799666276</v>
      </c>
      <c r="H28" s="43">
        <v>963.1</v>
      </c>
      <c r="I28" s="38">
        <v>958.9</v>
      </c>
      <c r="J28" s="47">
        <v>275885.8</v>
      </c>
      <c r="K28" s="142">
        <v>68701.570999999996</v>
      </c>
      <c r="L28" s="168">
        <v>582994</v>
      </c>
      <c r="M28" s="160">
        <v>1074.268</v>
      </c>
      <c r="N28" s="93">
        <v>2020</v>
      </c>
      <c r="O28" s="102">
        <v>395.89709999999997</v>
      </c>
      <c r="P28" s="102">
        <v>372261.3726</v>
      </c>
    </row>
    <row r="29" spans="1:16" ht="15">
      <c r="A29" s="114" t="s">
        <v>39</v>
      </c>
      <c r="B29" s="239">
        <v>386177.6</v>
      </c>
      <c r="C29" s="4">
        <f t="shared" si="1"/>
        <v>144306.40113798008</v>
      </c>
      <c r="D29" s="5">
        <f t="shared" si="2"/>
        <v>1294823.8975817922</v>
      </c>
      <c r="E29" s="205">
        <v>0.57999999999999996</v>
      </c>
      <c r="F29" s="6">
        <f t="shared" si="3"/>
        <v>853908.56607895147</v>
      </c>
      <c r="G29" s="191">
        <f t="shared" si="4"/>
        <v>8009.6619630156474</v>
      </c>
      <c r="H29" s="43">
        <v>1763.9</v>
      </c>
      <c r="I29" s="38">
        <v>1757.5</v>
      </c>
      <c r="J29" s="47">
        <v>678718.3</v>
      </c>
      <c r="K29" s="142">
        <v>253618.5</v>
      </c>
      <c r="L29" s="168">
        <v>2275653</v>
      </c>
      <c r="M29" s="160">
        <v>5472.7</v>
      </c>
      <c r="N29" s="93">
        <v>6409</v>
      </c>
      <c r="O29" s="102">
        <v>14076.9809</v>
      </c>
      <c r="P29" s="102">
        <v>497226.6973</v>
      </c>
    </row>
    <row r="30" spans="1:16" ht="15">
      <c r="A30" s="114" t="s">
        <v>40</v>
      </c>
      <c r="B30" s="239">
        <v>395213.7</v>
      </c>
      <c r="C30" s="4">
        <f t="shared" si="1"/>
        <v>90987.844527523528</v>
      </c>
      <c r="D30" s="5">
        <f t="shared" si="2"/>
        <v>1847089.0808302178</v>
      </c>
      <c r="E30" s="205">
        <v>0.4</v>
      </c>
      <c r="F30" s="6">
        <f t="shared" si="3"/>
        <v>1084403.1007751939</v>
      </c>
      <c r="G30" s="191">
        <f t="shared" si="4"/>
        <v>2340.927033647029</v>
      </c>
      <c r="H30" s="43">
        <v>771.1</v>
      </c>
      <c r="I30" s="38">
        <v>775.7</v>
      </c>
      <c r="J30" s="47">
        <v>306578.7</v>
      </c>
      <c r="K30" s="142">
        <v>70579.270999999993</v>
      </c>
      <c r="L30" s="168">
        <v>1432787</v>
      </c>
      <c r="M30" s="160">
        <v>2517.9839999999999</v>
      </c>
      <c r="N30" s="93">
        <v>2322</v>
      </c>
      <c r="O30" s="102">
        <v>1815.8571000000002</v>
      </c>
      <c r="P30" s="102">
        <v>215940.69260000001</v>
      </c>
    </row>
    <row r="31" spans="1:16" ht="15">
      <c r="A31" s="118" t="s">
        <v>41</v>
      </c>
      <c r="B31" s="239">
        <v>286501.8</v>
      </c>
      <c r="C31" s="4">
        <f t="shared" si="1"/>
        <v>85010.153796859988</v>
      </c>
      <c r="D31" s="5">
        <f t="shared" si="2"/>
        <v>630326.81832745916</v>
      </c>
      <c r="E31" s="205">
        <v>0.72</v>
      </c>
      <c r="F31" s="6">
        <f t="shared" si="3"/>
        <v>1033987.1685201026</v>
      </c>
      <c r="G31" s="191">
        <f t="shared" si="4"/>
        <v>9574.7375841076555</v>
      </c>
      <c r="H31" s="43">
        <v>622.4</v>
      </c>
      <c r="I31" s="38">
        <v>624.20000000000005</v>
      </c>
      <c r="J31" s="47">
        <v>178818.1</v>
      </c>
      <c r="K31" s="142">
        <v>53063.338000000003</v>
      </c>
      <c r="L31" s="168">
        <v>393450</v>
      </c>
      <c r="M31" s="160">
        <v>1208.731</v>
      </c>
      <c r="N31" s="93">
        <v>1169</v>
      </c>
      <c r="O31" s="102">
        <v>5976.551199999999</v>
      </c>
      <c r="P31" s="102">
        <v>129093.46309999999</v>
      </c>
    </row>
    <row r="32" spans="1:16" ht="15">
      <c r="A32" s="118" t="s">
        <v>42</v>
      </c>
      <c r="B32" s="239">
        <v>174006.5</v>
      </c>
      <c r="C32" s="4">
        <f t="shared" si="1"/>
        <v>43934.224582701063</v>
      </c>
      <c r="D32" s="5">
        <f t="shared" si="2"/>
        <v>482952.95902883157</v>
      </c>
      <c r="E32" s="205">
        <v>0.75</v>
      </c>
      <c r="F32" s="6">
        <f t="shared" si="3"/>
        <v>273852.79999999999</v>
      </c>
      <c r="G32" s="191">
        <f t="shared" si="4"/>
        <v>826.64248861912006</v>
      </c>
      <c r="H32" s="43">
        <v>656.6</v>
      </c>
      <c r="I32" s="38">
        <v>659</v>
      </c>
      <c r="J32" s="47">
        <v>114676.2</v>
      </c>
      <c r="K32" s="142">
        <v>28952.653999999999</v>
      </c>
      <c r="L32" s="168">
        <v>318266</v>
      </c>
      <c r="M32" s="160">
        <v>171.15799999999999</v>
      </c>
      <c r="N32" s="93">
        <v>625</v>
      </c>
      <c r="O32" s="102">
        <v>544.75740000000008</v>
      </c>
      <c r="P32" s="102">
        <v>56969.766899999995</v>
      </c>
    </row>
    <row r="33" spans="1:16" ht="15">
      <c r="A33" s="110" t="s">
        <v>43</v>
      </c>
      <c r="B33" s="241">
        <v>490440.5</v>
      </c>
      <c r="C33" s="4">
        <f t="shared" si="1"/>
        <v>93533.267125984246</v>
      </c>
      <c r="D33" s="5">
        <f t="shared" si="2"/>
        <v>856186.61417322839</v>
      </c>
      <c r="E33" s="205">
        <v>3.27</v>
      </c>
      <c r="F33" s="6">
        <f t="shared" si="3"/>
        <v>1178504.8938087923</v>
      </c>
      <c r="G33" s="191">
        <f t="shared" si="4"/>
        <v>42191.670885826781</v>
      </c>
      <c r="H33" s="43">
        <v>5132</v>
      </c>
      <c r="I33" s="38">
        <v>5080</v>
      </c>
      <c r="J33" s="49">
        <v>2491423.2999999998</v>
      </c>
      <c r="K33" s="142">
        <v>475148.99699999997</v>
      </c>
      <c r="L33" s="168">
        <v>4349428</v>
      </c>
      <c r="M33" s="160">
        <v>92834.365999999995</v>
      </c>
      <c r="N33" s="93">
        <v>78773</v>
      </c>
      <c r="O33" s="102">
        <v>214333.68810000003</v>
      </c>
      <c r="P33" s="102">
        <v>1752537.7815999999</v>
      </c>
    </row>
    <row r="34" spans="1:16" ht="15.75">
      <c r="A34" s="17" t="s">
        <v>127</v>
      </c>
      <c r="B34" s="237">
        <v>256444.6</v>
      </c>
      <c r="C34" s="4">
        <f t="shared" si="1"/>
        <v>108060.11702661979</v>
      </c>
      <c r="D34" s="5">
        <f t="shared" si="2"/>
        <v>598947.33443352231</v>
      </c>
      <c r="E34" s="233">
        <v>1.1599999999999999</v>
      </c>
      <c r="F34" s="6">
        <f t="shared" si="3"/>
        <v>823762.97242715245</v>
      </c>
      <c r="G34" s="191">
        <f t="shared" si="4"/>
        <v>5042.8283131233411</v>
      </c>
      <c r="H34" s="42">
        <v>13963.9</v>
      </c>
      <c r="I34" s="39">
        <v>13937</v>
      </c>
      <c r="J34" s="45">
        <f>SUM(J35:J41)</f>
        <v>3574075.6999999997</v>
      </c>
      <c r="K34" s="141">
        <v>1506033.851</v>
      </c>
      <c r="L34" s="169">
        <v>8347529</v>
      </c>
      <c r="M34" s="159">
        <v>19986.960999999999</v>
      </c>
      <c r="N34" s="163">
        <v>24263</v>
      </c>
      <c r="O34" s="106">
        <v>70281.898199999996</v>
      </c>
      <c r="P34" s="106">
        <v>2037599.0247</v>
      </c>
    </row>
    <row r="35" spans="1:16" ht="15">
      <c r="A35" s="118" t="s">
        <v>44</v>
      </c>
      <c r="B35" s="242">
        <v>159096.29999999999</v>
      </c>
      <c r="C35" s="4">
        <f t="shared" si="1"/>
        <v>41810.121239335429</v>
      </c>
      <c r="D35" s="5">
        <f t="shared" si="2"/>
        <v>357413.56084418501</v>
      </c>
      <c r="E35" s="205">
        <v>0.11</v>
      </c>
      <c r="F35" s="6">
        <f t="shared" si="3"/>
        <v>521785.27607361961</v>
      </c>
      <c r="G35" s="191">
        <f t="shared" si="4"/>
        <v>5686.5610687022909</v>
      </c>
      <c r="H35" s="43">
        <v>446.4</v>
      </c>
      <c r="I35" s="38">
        <v>445.4</v>
      </c>
      <c r="J35" s="50">
        <v>70862.3</v>
      </c>
      <c r="K35" s="142">
        <v>18622.227999999999</v>
      </c>
      <c r="L35" s="168">
        <v>159192</v>
      </c>
      <c r="M35" s="160">
        <v>170.102</v>
      </c>
      <c r="N35" s="93">
        <v>326</v>
      </c>
      <c r="O35" s="102">
        <v>2532.7943000000005</v>
      </c>
      <c r="P35" s="102">
        <v>25100.801900000002</v>
      </c>
    </row>
    <row r="36" spans="1:16" ht="15">
      <c r="A36" s="118" t="s">
        <v>45</v>
      </c>
      <c r="B36" s="239">
        <v>145420.79999999999</v>
      </c>
      <c r="C36" s="4">
        <f t="shared" si="1"/>
        <v>53982.748145531616</v>
      </c>
      <c r="D36" s="5">
        <f t="shared" si="2"/>
        <v>439268.80960791238</v>
      </c>
      <c r="E36" s="205">
        <v>0.43</v>
      </c>
      <c r="F36" s="6">
        <f t="shared" si="3"/>
        <v>372459.01639344264</v>
      </c>
      <c r="G36" s="191">
        <f t="shared" si="4"/>
        <v>8.7795831861533031</v>
      </c>
      <c r="H36" s="43">
        <v>282</v>
      </c>
      <c r="I36" s="38">
        <v>283.10000000000002</v>
      </c>
      <c r="J36" s="47">
        <v>41165.9</v>
      </c>
      <c r="K36" s="142">
        <v>15282.516</v>
      </c>
      <c r="L36" s="168">
        <v>124357</v>
      </c>
      <c r="M36" s="160">
        <v>68.16</v>
      </c>
      <c r="N36" s="93">
        <v>183</v>
      </c>
      <c r="O36" s="102">
        <v>2.4855</v>
      </c>
      <c r="P36" s="102">
        <v>5046.7946000000002</v>
      </c>
    </row>
    <row r="37" spans="1:16" ht="15.75">
      <c r="A37" s="118" t="s">
        <v>46</v>
      </c>
      <c r="B37" s="239"/>
      <c r="C37" s="4"/>
      <c r="D37" s="5"/>
      <c r="E37" s="205"/>
      <c r="F37" s="6"/>
      <c r="G37" s="191"/>
      <c r="H37" s="43"/>
      <c r="I37" s="38"/>
      <c r="J37" s="47"/>
      <c r="K37" s="142"/>
      <c r="L37" s="170"/>
      <c r="M37" s="90"/>
      <c r="N37" s="162"/>
      <c r="O37" s="173"/>
      <c r="P37" s="173"/>
    </row>
    <row r="38" spans="1:16" ht="15">
      <c r="A38" s="118" t="s">
        <v>47</v>
      </c>
      <c r="B38" s="239">
        <v>309837.7</v>
      </c>
      <c r="C38" s="4">
        <f t="shared" si="1"/>
        <v>177971.39234610225</v>
      </c>
      <c r="D38" s="5">
        <f t="shared" si="2"/>
        <v>678120.43523624982</v>
      </c>
      <c r="E38" s="205">
        <v>0.88</v>
      </c>
      <c r="F38" s="6">
        <f t="shared" si="3"/>
        <v>679475.69848661229</v>
      </c>
      <c r="G38" s="191">
        <f t="shared" si="4"/>
        <v>403.92340512744084</v>
      </c>
      <c r="H38" s="43">
        <v>5404.3</v>
      </c>
      <c r="I38" s="38">
        <v>5367.2</v>
      </c>
      <c r="J38" s="47">
        <v>1662969.0999999999</v>
      </c>
      <c r="K38" s="142">
        <v>955208.05700000003</v>
      </c>
      <c r="L38" s="168">
        <v>3639608</v>
      </c>
      <c r="M38" s="160">
        <v>4669.357</v>
      </c>
      <c r="N38" s="93">
        <v>6872</v>
      </c>
      <c r="O38" s="102">
        <v>2167.9377000000004</v>
      </c>
      <c r="P38" s="102">
        <v>627400.54430000007</v>
      </c>
    </row>
    <row r="39" spans="1:16" ht="15">
      <c r="A39" s="118" t="s">
        <v>48</v>
      </c>
      <c r="B39" s="239">
        <v>269821.7</v>
      </c>
      <c r="C39" s="4">
        <f t="shared" si="1"/>
        <v>120782.50197005516</v>
      </c>
      <c r="D39" s="5">
        <f t="shared" si="2"/>
        <v>837403.46729708428</v>
      </c>
      <c r="E39" s="205">
        <v>0.87</v>
      </c>
      <c r="F39" s="6">
        <f t="shared" si="3"/>
        <v>525217.91320406285</v>
      </c>
      <c r="G39" s="191">
        <f t="shared" si="4"/>
        <v>3000.3438731284482</v>
      </c>
      <c r="H39" s="43">
        <v>1016.5</v>
      </c>
      <c r="I39" s="38">
        <v>1015.2</v>
      </c>
      <c r="J39" s="47">
        <v>273917.09999999998</v>
      </c>
      <c r="K39" s="142">
        <v>122618.39599999999</v>
      </c>
      <c r="L39" s="168">
        <v>850132</v>
      </c>
      <c r="M39" s="160">
        <v>568.81100000000004</v>
      </c>
      <c r="N39" s="93">
        <v>1083</v>
      </c>
      <c r="O39" s="102">
        <v>3045.9491000000003</v>
      </c>
      <c r="P39" s="102">
        <v>167317.0521</v>
      </c>
    </row>
    <row r="40" spans="1:16" ht="15">
      <c r="A40" s="118" t="s">
        <v>49</v>
      </c>
      <c r="B40" s="239">
        <v>235814.1</v>
      </c>
      <c r="C40" s="4">
        <f t="shared" si="1"/>
        <v>54611.854813664599</v>
      </c>
      <c r="D40" s="5">
        <f t="shared" si="2"/>
        <v>609731.36645962729</v>
      </c>
      <c r="E40" s="205">
        <v>1.04</v>
      </c>
      <c r="F40" s="6">
        <f t="shared" si="3"/>
        <v>1483775.2242152467</v>
      </c>
      <c r="G40" s="191">
        <f t="shared" si="4"/>
        <v>2452.3072593167703</v>
      </c>
      <c r="H40" s="43">
        <v>2569.1</v>
      </c>
      <c r="I40" s="38">
        <v>2576</v>
      </c>
      <c r="J40" s="47">
        <v>607472.19999999995</v>
      </c>
      <c r="K40" s="142">
        <v>140680.13800000001</v>
      </c>
      <c r="L40" s="168">
        <v>1570668</v>
      </c>
      <c r="M40" s="160">
        <v>5294.11</v>
      </c>
      <c r="N40" s="93">
        <v>3568</v>
      </c>
      <c r="O40" s="102">
        <v>6317.1435000000001</v>
      </c>
      <c r="P40" s="102">
        <v>578324.34100000001</v>
      </c>
    </row>
    <row r="41" spans="1:16" ht="15">
      <c r="A41" s="118" t="s">
        <v>50</v>
      </c>
      <c r="B41" s="239">
        <v>215923.20000000001</v>
      </c>
      <c r="C41" s="4">
        <f t="shared" si="1"/>
        <v>59674.482012187946</v>
      </c>
      <c r="D41" s="5">
        <f t="shared" si="2"/>
        <v>471417.613703207</v>
      </c>
      <c r="E41" s="205">
        <v>1.8</v>
      </c>
      <c r="F41" s="6">
        <f t="shared" si="3"/>
        <v>753529.39252718503</v>
      </c>
      <c r="G41" s="191">
        <f t="shared" si="4"/>
        <v>13226.885979153432</v>
      </c>
      <c r="H41" s="43">
        <v>4245.6000000000004</v>
      </c>
      <c r="I41" s="38">
        <v>4250.1000000000004</v>
      </c>
      <c r="J41" s="47">
        <v>917689.1</v>
      </c>
      <c r="K41" s="142">
        <v>253622.516</v>
      </c>
      <c r="L41" s="168">
        <v>2003572</v>
      </c>
      <c r="M41" s="160">
        <v>9216.4179999999997</v>
      </c>
      <c r="N41" s="93">
        <v>12231</v>
      </c>
      <c r="O41" s="102">
        <v>56215.588100000001</v>
      </c>
      <c r="P41" s="102">
        <v>634409.49079999991</v>
      </c>
    </row>
    <row r="42" spans="1:16" ht="15.75">
      <c r="A42" s="118" t="s">
        <v>51</v>
      </c>
      <c r="B42" s="239"/>
      <c r="C42" s="4"/>
      <c r="D42" s="5"/>
      <c r="E42" s="205"/>
      <c r="F42" s="6"/>
      <c r="G42" s="191"/>
      <c r="H42" s="42"/>
      <c r="I42" s="38"/>
      <c r="J42" s="47"/>
      <c r="K42" s="139"/>
      <c r="L42" s="170"/>
      <c r="M42" s="90"/>
      <c r="N42" s="162"/>
      <c r="O42" s="173"/>
      <c r="P42" s="173"/>
    </row>
    <row r="43" spans="1:16" ht="15.75">
      <c r="A43" s="13" t="s">
        <v>128</v>
      </c>
      <c r="B43" s="243">
        <v>146117.20000000001</v>
      </c>
      <c r="C43" s="4">
        <f t="shared" si="1"/>
        <v>46616.607355677756</v>
      </c>
      <c r="D43" s="5">
        <f t="shared" si="2"/>
        <v>342166.66318188474</v>
      </c>
      <c r="E43" s="233">
        <v>1.74</v>
      </c>
      <c r="F43" s="6">
        <f t="shared" si="3"/>
        <v>583815.00789889414</v>
      </c>
      <c r="G43" s="191">
        <f t="shared" si="4"/>
        <v>2497.519058272524</v>
      </c>
      <c r="H43" s="42">
        <v>9590.1</v>
      </c>
      <c r="I43" s="39">
        <v>9565.4</v>
      </c>
      <c r="J43" s="51">
        <f t="shared" ref="J43" si="5">SUM(J44:J50)</f>
        <v>1397672.6</v>
      </c>
      <c r="K43" s="141">
        <v>445906.49599999998</v>
      </c>
      <c r="L43" s="167">
        <v>3272961</v>
      </c>
      <c r="M43" s="159">
        <v>3695.549</v>
      </c>
      <c r="N43" s="161">
        <v>6330</v>
      </c>
      <c r="O43" s="106">
        <v>23889.768800000002</v>
      </c>
      <c r="P43" s="106">
        <v>374673.04580000002</v>
      </c>
    </row>
    <row r="44" spans="1:16" ht="15">
      <c r="A44" s="118" t="s">
        <v>52</v>
      </c>
      <c r="B44" s="239">
        <v>153260.9</v>
      </c>
      <c r="C44" s="4">
        <f t="shared" si="1"/>
        <v>60597.372927241966</v>
      </c>
      <c r="D44" s="5">
        <f t="shared" si="2"/>
        <v>333573.94247038919</v>
      </c>
      <c r="E44" s="205">
        <v>4.01</v>
      </c>
      <c r="F44" s="6">
        <f t="shared" si="3"/>
        <v>572366.43177450355</v>
      </c>
      <c r="G44" s="191">
        <f t="shared" si="4"/>
        <v>7.2324196277495769</v>
      </c>
      <c r="H44" s="43">
        <v>2963.9</v>
      </c>
      <c r="I44" s="38">
        <v>2955</v>
      </c>
      <c r="J44" s="47">
        <v>452882.2</v>
      </c>
      <c r="K44" s="142">
        <v>179065.23699999999</v>
      </c>
      <c r="L44" s="168">
        <v>985711</v>
      </c>
      <c r="M44" s="160">
        <v>893.46400000000006</v>
      </c>
      <c r="N44" s="93">
        <v>1561</v>
      </c>
      <c r="O44" s="102">
        <v>21.3718</v>
      </c>
      <c r="P44" s="102">
        <v>20229.375600000003</v>
      </c>
    </row>
    <row r="45" spans="1:16" ht="15">
      <c r="A45" s="118" t="s">
        <v>53</v>
      </c>
      <c r="B45" s="239">
        <v>102241.5</v>
      </c>
      <c r="C45" s="4">
        <f t="shared" si="1"/>
        <v>42793.860589812335</v>
      </c>
      <c r="D45" s="5">
        <f t="shared" si="2"/>
        <v>146874.44146559428</v>
      </c>
      <c r="E45" s="205">
        <v>0.02</v>
      </c>
      <c r="F45" s="6">
        <f t="shared" si="3"/>
        <v>376824.56140350876</v>
      </c>
      <c r="G45" s="191">
        <f t="shared" si="4"/>
        <v>38.427167113494193</v>
      </c>
      <c r="H45" s="43">
        <v>453</v>
      </c>
      <c r="I45" s="38">
        <v>447.6</v>
      </c>
      <c r="J45" s="47">
        <v>45766.7</v>
      </c>
      <c r="K45" s="142">
        <v>19154.531999999999</v>
      </c>
      <c r="L45" s="168">
        <v>65741</v>
      </c>
      <c r="M45" s="160">
        <v>42.957999999999998</v>
      </c>
      <c r="N45" s="93">
        <v>114</v>
      </c>
      <c r="O45" s="102">
        <v>17.2</v>
      </c>
      <c r="P45" s="102">
        <v>5576.0244000000002</v>
      </c>
    </row>
    <row r="46" spans="1:16" ht="15">
      <c r="A46" s="118" t="s">
        <v>54</v>
      </c>
      <c r="B46" s="239">
        <v>129236.2</v>
      </c>
      <c r="C46" s="4">
        <f t="shared" si="1"/>
        <v>25702.467683707931</v>
      </c>
      <c r="D46" s="5">
        <f t="shared" si="2"/>
        <v>253016.18725981136</v>
      </c>
      <c r="E46" s="205">
        <v>1.35</v>
      </c>
      <c r="F46" s="6">
        <f t="shared" si="3"/>
        <v>706157.08812260535</v>
      </c>
      <c r="G46" s="191">
        <f t="shared" si="4"/>
        <v>1077.669733317806</v>
      </c>
      <c r="H46" s="43">
        <v>858.4</v>
      </c>
      <c r="I46" s="38">
        <v>858.7</v>
      </c>
      <c r="J46" s="47">
        <v>110971.5</v>
      </c>
      <c r="K46" s="142">
        <v>22070.708999999999</v>
      </c>
      <c r="L46" s="168">
        <v>217265</v>
      </c>
      <c r="M46" s="160">
        <v>552.92100000000005</v>
      </c>
      <c r="N46" s="93">
        <v>783</v>
      </c>
      <c r="O46" s="102">
        <v>925.39499999999998</v>
      </c>
      <c r="P46" s="102">
        <v>27668.228900000002</v>
      </c>
    </row>
    <row r="47" spans="1:16" ht="15">
      <c r="A47" s="118" t="s">
        <v>55</v>
      </c>
      <c r="B47" s="239">
        <v>140400.9</v>
      </c>
      <c r="C47" s="4">
        <f t="shared" si="1"/>
        <v>45780.749787595581</v>
      </c>
      <c r="D47" s="5">
        <f t="shared" si="2"/>
        <v>336612.14953271026</v>
      </c>
      <c r="E47" s="205">
        <v>0.56999999999999995</v>
      </c>
      <c r="F47" s="6">
        <f t="shared" si="3"/>
        <v>650694.88188976375</v>
      </c>
      <c r="G47" s="191">
        <f t="shared" si="4"/>
        <v>371.98576890399318</v>
      </c>
      <c r="H47" s="43">
        <v>469.9</v>
      </c>
      <c r="I47" s="38">
        <v>470.8</v>
      </c>
      <c r="J47" s="47">
        <v>66106.600000000006</v>
      </c>
      <c r="K47" s="142">
        <v>21553.577000000001</v>
      </c>
      <c r="L47" s="168">
        <v>158477</v>
      </c>
      <c r="M47" s="160">
        <v>330.553</v>
      </c>
      <c r="N47" s="93">
        <v>508</v>
      </c>
      <c r="O47" s="102">
        <v>175.1309</v>
      </c>
      <c r="P47" s="102">
        <v>44799.585500000001</v>
      </c>
    </row>
    <row r="48" spans="1:16" ht="15">
      <c r="A48" s="222" t="s">
        <v>56</v>
      </c>
      <c r="B48" s="239">
        <v>168268.3</v>
      </c>
      <c r="C48" s="4">
        <f t="shared" si="1"/>
        <v>40856.68557651397</v>
      </c>
      <c r="D48" s="5">
        <f t="shared" si="2"/>
        <v>280009.92766983405</v>
      </c>
      <c r="E48" s="205">
        <v>1.63</v>
      </c>
      <c r="F48" s="6">
        <f t="shared" si="3"/>
        <v>573561.5384615385</v>
      </c>
      <c r="G48" s="191">
        <f t="shared" si="4"/>
        <v>13.102538647000426</v>
      </c>
      <c r="H48" s="43">
        <v>704</v>
      </c>
      <c r="I48" s="38">
        <v>705.1</v>
      </c>
      <c r="J48" s="47">
        <v>118637.5</v>
      </c>
      <c r="K48" s="142">
        <v>28808.048999999999</v>
      </c>
      <c r="L48" s="168">
        <v>197435</v>
      </c>
      <c r="M48" s="160">
        <v>372.815</v>
      </c>
      <c r="N48" s="93">
        <v>650</v>
      </c>
      <c r="O48" s="102">
        <v>9.2385999999999999</v>
      </c>
      <c r="P48" s="102">
        <v>21947.5501</v>
      </c>
    </row>
    <row r="49" spans="1:16" ht="15">
      <c r="A49" s="118" t="s">
        <v>57</v>
      </c>
      <c r="B49" s="239">
        <v>91646.1</v>
      </c>
      <c r="C49" s="4">
        <f t="shared" si="1"/>
        <v>33410.321952680446</v>
      </c>
      <c r="D49" s="5">
        <f t="shared" si="2"/>
        <v>302691.67415393831</v>
      </c>
      <c r="E49" s="205">
        <v>0.18</v>
      </c>
      <c r="F49" s="6">
        <f t="shared" si="3"/>
        <v>420399.38080495357</v>
      </c>
      <c r="G49" s="191">
        <f t="shared" si="4"/>
        <v>40.693321353698714</v>
      </c>
      <c r="H49" s="43">
        <v>1346.4</v>
      </c>
      <c r="I49" s="38">
        <v>1335.6</v>
      </c>
      <c r="J49" s="47">
        <v>122402.8</v>
      </c>
      <c r="K49" s="142">
        <v>44622.826000000001</v>
      </c>
      <c r="L49" s="168">
        <v>404275</v>
      </c>
      <c r="M49" s="160">
        <v>271.57799999999997</v>
      </c>
      <c r="N49" s="93">
        <v>646</v>
      </c>
      <c r="O49" s="102">
        <v>54.35</v>
      </c>
      <c r="P49" s="102">
        <v>19530.990300000001</v>
      </c>
    </row>
    <row r="50" spans="1:16" ht="15">
      <c r="A50" s="118" t="s">
        <v>58</v>
      </c>
      <c r="B50" s="239">
        <v>172204.2</v>
      </c>
      <c r="C50" s="4">
        <f t="shared" si="1"/>
        <v>46777.757645205187</v>
      </c>
      <c r="D50" s="5">
        <f t="shared" si="2"/>
        <v>445483.42046838073</v>
      </c>
      <c r="E50" s="205">
        <v>0.7</v>
      </c>
      <c r="F50" s="6">
        <f t="shared" si="3"/>
        <v>595385.39651837526</v>
      </c>
      <c r="G50" s="191">
        <f t="shared" si="4"/>
        <v>8149.6213206331022</v>
      </c>
      <c r="H50" s="44">
        <v>2794.5</v>
      </c>
      <c r="I50" s="40">
        <v>2792.6</v>
      </c>
      <c r="J50" s="47">
        <v>480905.3</v>
      </c>
      <c r="K50" s="142">
        <v>130631.56600000001</v>
      </c>
      <c r="L50" s="168">
        <v>1244057</v>
      </c>
      <c r="M50" s="160">
        <v>1231.2570000000001</v>
      </c>
      <c r="N50" s="93">
        <v>2068</v>
      </c>
      <c r="O50" s="102">
        <v>22758.6325</v>
      </c>
      <c r="P50" s="102">
        <v>234921.291</v>
      </c>
    </row>
    <row r="51" spans="1:16" ht="15.75">
      <c r="A51" s="17" t="s">
        <v>129</v>
      </c>
      <c r="B51" s="243">
        <v>284810.40000000002</v>
      </c>
      <c r="C51" s="4">
        <f t="shared" si="1"/>
        <v>77340.26079212247</v>
      </c>
      <c r="D51" s="5">
        <f t="shared" si="2"/>
        <v>661547.24336677254</v>
      </c>
      <c r="E51" s="233">
        <v>1.49</v>
      </c>
      <c r="F51" s="6">
        <f t="shared" si="3"/>
        <v>1001592.4324419146</v>
      </c>
      <c r="G51" s="191">
        <f t="shared" si="4"/>
        <v>37930.556750852782</v>
      </c>
      <c r="H51" s="42">
        <v>29738.799999999999</v>
      </c>
      <c r="I51" s="39">
        <v>29755.5</v>
      </c>
      <c r="J51" s="51">
        <f t="shared" ref="J51" si="6">SUM(J52:J65)</f>
        <v>8474685</v>
      </c>
      <c r="K51" s="141">
        <v>2301298.13</v>
      </c>
      <c r="L51" s="167">
        <v>19684669</v>
      </c>
      <c r="M51" s="159">
        <v>114194.558</v>
      </c>
      <c r="N51" s="161">
        <v>114013</v>
      </c>
      <c r="O51" s="106">
        <v>1128642.6813999999</v>
      </c>
      <c r="P51" s="106">
        <v>7973825.3925000001</v>
      </c>
    </row>
    <row r="52" spans="1:16" ht="15">
      <c r="A52" s="114" t="s">
        <v>59</v>
      </c>
      <c r="B52" s="239">
        <v>286131.7</v>
      </c>
      <c r="C52" s="4">
        <f t="shared" si="1"/>
        <v>65529.22145967088</v>
      </c>
      <c r="D52" s="5">
        <f t="shared" si="2"/>
        <v>517986.37246943644</v>
      </c>
      <c r="E52" s="205">
        <v>1.64</v>
      </c>
      <c r="F52" s="6">
        <f t="shared" si="3"/>
        <v>881672.12915756251</v>
      </c>
      <c r="G52" s="191">
        <f t="shared" si="4"/>
        <v>18370.541805032837</v>
      </c>
      <c r="H52" s="43">
        <v>4069.7</v>
      </c>
      <c r="I52" s="38">
        <v>4065.3</v>
      </c>
      <c r="J52" s="47">
        <v>1163219</v>
      </c>
      <c r="K52" s="142">
        <v>266395.94400000002</v>
      </c>
      <c r="L52" s="168">
        <v>2105770</v>
      </c>
      <c r="M52" s="160">
        <v>7263.2150000000001</v>
      </c>
      <c r="N52" s="93">
        <v>8238</v>
      </c>
      <c r="O52" s="102">
        <v>74681.763600000006</v>
      </c>
      <c r="P52" s="102">
        <v>1213440.33</v>
      </c>
    </row>
    <row r="53" spans="1:16" ht="15">
      <c r="A53" s="118" t="s">
        <v>60</v>
      </c>
      <c r="B53" s="239">
        <v>182664.2</v>
      </c>
      <c r="C53" s="4">
        <f t="shared" si="1"/>
        <v>66973.092095721542</v>
      </c>
      <c r="D53" s="5">
        <f t="shared" si="2"/>
        <v>456340.82668600435</v>
      </c>
      <c r="E53" s="205">
        <v>2.2400000000000002</v>
      </c>
      <c r="F53" s="6">
        <f t="shared" si="3"/>
        <v>1057011.6959064328</v>
      </c>
      <c r="G53" s="191">
        <f t="shared" si="4"/>
        <v>2250.3531544597536</v>
      </c>
      <c r="H53" s="43">
        <v>688.7</v>
      </c>
      <c r="I53" s="38">
        <v>689.5</v>
      </c>
      <c r="J53" s="47">
        <v>125950.2</v>
      </c>
      <c r="K53" s="142">
        <v>46177.947</v>
      </c>
      <c r="L53" s="168">
        <v>314647</v>
      </c>
      <c r="M53" s="160">
        <v>180.749</v>
      </c>
      <c r="N53" s="93">
        <v>171</v>
      </c>
      <c r="O53" s="102">
        <v>1551.6185</v>
      </c>
      <c r="P53" s="102">
        <v>69828.604800000001</v>
      </c>
    </row>
    <row r="54" spans="1:16" ht="15">
      <c r="A54" s="114" t="s">
        <v>61</v>
      </c>
      <c r="B54" s="239">
        <v>182380.2</v>
      </c>
      <c r="C54" s="4">
        <f t="shared" si="1"/>
        <v>65874.08143242581</v>
      </c>
      <c r="D54" s="5">
        <f t="shared" si="2"/>
        <v>532153.54427274957</v>
      </c>
      <c r="E54" s="205">
        <v>0.7</v>
      </c>
      <c r="F54" s="6">
        <f t="shared" si="3"/>
        <v>958710.35940803378</v>
      </c>
      <c r="G54" s="191">
        <f t="shared" si="4"/>
        <v>35376.941991660533</v>
      </c>
      <c r="H54" s="43">
        <v>812.1</v>
      </c>
      <c r="I54" s="38">
        <v>815.4</v>
      </c>
      <c r="J54" s="47">
        <v>148705.70000000001</v>
      </c>
      <c r="K54" s="142">
        <v>53713.726000000002</v>
      </c>
      <c r="L54" s="168">
        <v>433918</v>
      </c>
      <c r="M54" s="160">
        <v>906.94</v>
      </c>
      <c r="N54" s="93">
        <v>946</v>
      </c>
      <c r="O54" s="102">
        <v>28846.358499999998</v>
      </c>
      <c r="P54" s="102">
        <v>120735.0396</v>
      </c>
    </row>
    <row r="55" spans="1:16" ht="15">
      <c r="A55" s="110" t="s">
        <v>62</v>
      </c>
      <c r="B55" s="239">
        <v>405069.9</v>
      </c>
      <c r="C55" s="4">
        <f t="shared" si="1"/>
        <v>137262.85110049346</v>
      </c>
      <c r="D55" s="5">
        <f t="shared" si="2"/>
        <v>872708.02328920912</v>
      </c>
      <c r="E55" s="205">
        <v>2.06</v>
      </c>
      <c r="F55" s="6">
        <f t="shared" si="3"/>
        <v>850659.83637892804</v>
      </c>
      <c r="G55" s="191">
        <f t="shared" si="4"/>
        <v>84154.418709694277</v>
      </c>
      <c r="H55" s="43">
        <v>3838.2</v>
      </c>
      <c r="I55" s="38">
        <v>3830.1</v>
      </c>
      <c r="J55" s="47">
        <v>1551472.1</v>
      </c>
      <c r="K55" s="142">
        <v>525730.446</v>
      </c>
      <c r="L55" s="168">
        <v>3342559</v>
      </c>
      <c r="M55" s="160">
        <v>11125.78</v>
      </c>
      <c r="N55" s="93">
        <v>13079</v>
      </c>
      <c r="O55" s="102">
        <v>322319.83910000004</v>
      </c>
      <c r="P55" s="102">
        <v>1529532.4771</v>
      </c>
    </row>
    <row r="56" spans="1:16" ht="15">
      <c r="A56" s="114" t="s">
        <v>63</v>
      </c>
      <c r="B56" s="239">
        <v>266992.3</v>
      </c>
      <c r="C56" s="4">
        <f t="shared" si="1"/>
        <v>54486.94081982338</v>
      </c>
      <c r="D56" s="5">
        <f t="shared" si="2"/>
        <v>573503.36101225775</v>
      </c>
      <c r="E56" s="205">
        <v>0.86</v>
      </c>
      <c r="F56" s="6">
        <f t="shared" si="3"/>
        <v>701568.45965770166</v>
      </c>
      <c r="G56" s="191">
        <f t="shared" si="4"/>
        <v>10485.682614999339</v>
      </c>
      <c r="H56" s="43">
        <v>1517</v>
      </c>
      <c r="I56" s="38">
        <v>1517.4</v>
      </c>
      <c r="J56" s="47">
        <v>405126.40000000002</v>
      </c>
      <c r="K56" s="142">
        <v>82678.483999999997</v>
      </c>
      <c r="L56" s="168">
        <v>870234</v>
      </c>
      <c r="M56" s="160">
        <v>1147.7660000000001</v>
      </c>
      <c r="N56" s="93">
        <v>1636</v>
      </c>
      <c r="O56" s="102">
        <v>15910.974799999998</v>
      </c>
      <c r="P56" s="102">
        <v>333517.92260000005</v>
      </c>
    </row>
    <row r="57" spans="1:16" ht="15">
      <c r="A57" s="118" t="s">
        <v>64</v>
      </c>
      <c r="B57" s="239">
        <v>179710.6</v>
      </c>
      <c r="C57" s="4">
        <f t="shared" si="1"/>
        <v>48418.737215108318</v>
      </c>
      <c r="D57" s="5">
        <f t="shared" si="2"/>
        <v>526760.08697753085</v>
      </c>
      <c r="E57" s="205">
        <v>1.23</v>
      </c>
      <c r="F57" s="6">
        <f t="shared" si="3"/>
        <v>1103458.4949573313</v>
      </c>
      <c r="G57" s="191">
        <f t="shared" si="4"/>
        <v>12993.690182813885</v>
      </c>
      <c r="H57" s="43">
        <v>1240</v>
      </c>
      <c r="I57" s="38">
        <v>1241.7</v>
      </c>
      <c r="J57" s="47">
        <v>223147.9</v>
      </c>
      <c r="K57" s="142">
        <v>60121.546000000002</v>
      </c>
      <c r="L57" s="168">
        <v>654078</v>
      </c>
      <c r="M57" s="160">
        <v>1422.3579999999999</v>
      </c>
      <c r="N57" s="93">
        <v>1289</v>
      </c>
      <c r="O57" s="102">
        <v>16134.265100000002</v>
      </c>
      <c r="P57" s="102">
        <v>134435.19589999999</v>
      </c>
    </row>
    <row r="58" spans="1:16" ht="15">
      <c r="A58" s="114" t="s">
        <v>65</v>
      </c>
      <c r="B58" s="239">
        <v>334027.2</v>
      </c>
      <c r="C58" s="4">
        <f t="shared" si="1"/>
        <v>83289.902857359688</v>
      </c>
      <c r="D58" s="5">
        <f t="shared" si="2"/>
        <v>914739.87781277276</v>
      </c>
      <c r="E58" s="205">
        <v>1.52</v>
      </c>
      <c r="F58" s="6">
        <f t="shared" si="3"/>
        <v>1181198.5657524953</v>
      </c>
      <c r="G58" s="191">
        <f t="shared" si="4"/>
        <v>70923.259211474971</v>
      </c>
      <c r="H58" s="43">
        <v>2636.2</v>
      </c>
      <c r="I58" s="38">
        <v>2635.3</v>
      </c>
      <c r="J58" s="47">
        <v>880264.4</v>
      </c>
      <c r="K58" s="142">
        <v>219493.88099999999</v>
      </c>
      <c r="L58" s="168">
        <v>2410614</v>
      </c>
      <c r="M58" s="160">
        <v>12188.788</v>
      </c>
      <c r="N58" s="93">
        <v>10319</v>
      </c>
      <c r="O58" s="102">
        <v>186904.065</v>
      </c>
      <c r="P58" s="102">
        <v>1119190.8027999999</v>
      </c>
    </row>
    <row r="59" spans="1:16" ht="15">
      <c r="A59" s="114" t="s">
        <v>66</v>
      </c>
      <c r="B59" s="239">
        <v>170457.60000000001</v>
      </c>
      <c r="C59" s="4">
        <f t="shared" si="1"/>
        <v>44604.604562737644</v>
      </c>
      <c r="D59" s="5">
        <f t="shared" si="2"/>
        <v>519266.15969581751</v>
      </c>
      <c r="E59" s="205">
        <v>0.69</v>
      </c>
      <c r="F59" s="6">
        <f t="shared" si="3"/>
        <v>640300.05941770645</v>
      </c>
      <c r="G59" s="191">
        <f t="shared" si="4"/>
        <v>7461.3466920152105</v>
      </c>
      <c r="H59" s="43">
        <v>1310.9</v>
      </c>
      <c r="I59" s="38">
        <v>1315</v>
      </c>
      <c r="J59" s="47">
        <v>224152.3</v>
      </c>
      <c r="K59" s="142">
        <v>58655.055</v>
      </c>
      <c r="L59" s="168">
        <v>682835</v>
      </c>
      <c r="M59" s="160">
        <v>1077.625</v>
      </c>
      <c r="N59" s="93">
        <v>1683</v>
      </c>
      <c r="O59" s="102">
        <v>9811.670900000001</v>
      </c>
      <c r="P59" s="102">
        <v>145314.65</v>
      </c>
    </row>
    <row r="60" spans="1:16" ht="15">
      <c r="A60" s="114" t="s">
        <v>67</v>
      </c>
      <c r="B60" s="239">
        <v>281581.09999999998</v>
      </c>
      <c r="C60" s="4">
        <f t="shared" si="1"/>
        <v>85486.847551511091</v>
      </c>
      <c r="D60" s="5">
        <f t="shared" si="2"/>
        <v>650654.35067108984</v>
      </c>
      <c r="E60" s="205">
        <v>1.28</v>
      </c>
      <c r="F60" s="6">
        <f t="shared" si="3"/>
        <v>1042284.6096403536</v>
      </c>
      <c r="G60" s="191">
        <f t="shared" si="4"/>
        <v>52552.111939617127</v>
      </c>
      <c r="H60" s="43">
        <v>3281.5</v>
      </c>
      <c r="I60" s="38">
        <v>3285.7</v>
      </c>
      <c r="J60" s="47">
        <v>925182</v>
      </c>
      <c r="K60" s="142">
        <v>280884.13500000001</v>
      </c>
      <c r="L60" s="168">
        <v>2137855</v>
      </c>
      <c r="M60" s="160">
        <v>43268.360999999997</v>
      </c>
      <c r="N60" s="93">
        <v>41513</v>
      </c>
      <c r="O60" s="102">
        <v>172670.4742</v>
      </c>
      <c r="P60" s="102">
        <v>952414.27590000001</v>
      </c>
    </row>
    <row r="61" spans="1:16" ht="15">
      <c r="A61" s="118" t="s">
        <v>68</v>
      </c>
      <c r="B61" s="239">
        <v>356311.4</v>
      </c>
      <c r="C61" s="4">
        <f t="shared" si="1"/>
        <v>75971.251304477468</v>
      </c>
      <c r="D61" s="5">
        <f t="shared" si="2"/>
        <v>793613.27833821997</v>
      </c>
      <c r="E61" s="205">
        <v>1.77</v>
      </c>
      <c r="F61" s="6">
        <f t="shared" si="3"/>
        <v>717015.09433962265</v>
      </c>
      <c r="G61" s="191">
        <f t="shared" si="4"/>
        <v>4408.023704219052</v>
      </c>
      <c r="H61" s="43">
        <v>2008.5</v>
      </c>
      <c r="I61" s="38">
        <v>2012.3</v>
      </c>
      <c r="J61" s="47">
        <v>717014.79999999993</v>
      </c>
      <c r="K61" s="142">
        <v>152876.94899999999</v>
      </c>
      <c r="L61" s="168">
        <v>1596988</v>
      </c>
      <c r="M61" s="160">
        <v>570.02700000000004</v>
      </c>
      <c r="N61" s="93">
        <v>795</v>
      </c>
      <c r="O61" s="102">
        <v>8870.2660999999989</v>
      </c>
      <c r="P61" s="102">
        <v>653257.04189999995</v>
      </c>
    </row>
    <row r="62" spans="1:16" ht="15">
      <c r="A62" s="118" t="s">
        <v>69</v>
      </c>
      <c r="B62" s="239">
        <v>198177.1</v>
      </c>
      <c r="C62" s="4">
        <f t="shared" si="1"/>
        <v>60211.250183203869</v>
      </c>
      <c r="D62" s="5">
        <f t="shared" si="2"/>
        <v>527545.06815183931</v>
      </c>
      <c r="E62" s="205">
        <v>1.45</v>
      </c>
      <c r="F62" s="6">
        <f t="shared" si="3"/>
        <v>813086.15439727739</v>
      </c>
      <c r="G62" s="191">
        <f t="shared" si="4"/>
        <v>6975.5213982119303</v>
      </c>
      <c r="H62" s="43">
        <v>1360.6</v>
      </c>
      <c r="I62" s="38">
        <v>1364.6</v>
      </c>
      <c r="J62" s="47">
        <v>270436.8</v>
      </c>
      <c r="K62" s="142">
        <v>82164.271999999997</v>
      </c>
      <c r="L62" s="168">
        <v>719888</v>
      </c>
      <c r="M62" s="160">
        <v>4539.46</v>
      </c>
      <c r="N62" s="93">
        <v>5583</v>
      </c>
      <c r="O62" s="102">
        <v>9518.7965000000004</v>
      </c>
      <c r="P62" s="102">
        <v>127722.1008</v>
      </c>
    </row>
    <row r="63" spans="1:16" ht="15">
      <c r="A63" s="114" t="s">
        <v>70</v>
      </c>
      <c r="B63" s="239">
        <v>326422.2</v>
      </c>
      <c r="C63" s="4">
        <f t="shared" si="1"/>
        <v>83969.905986364902</v>
      </c>
      <c r="D63" s="5">
        <f t="shared" si="2"/>
        <v>729303.30292936531</v>
      </c>
      <c r="E63" s="205">
        <v>1.64</v>
      </c>
      <c r="F63" s="6">
        <f t="shared" si="3"/>
        <v>1133534.0589677652</v>
      </c>
      <c r="G63" s="191">
        <f t="shared" si="4"/>
        <v>74391.181334246488</v>
      </c>
      <c r="H63" s="43">
        <v>3211.2</v>
      </c>
      <c r="I63" s="38">
        <v>3212.3</v>
      </c>
      <c r="J63" s="47">
        <v>1048545.8</v>
      </c>
      <c r="K63" s="142">
        <v>269736.52899999998</v>
      </c>
      <c r="L63" s="168">
        <v>2342741</v>
      </c>
      <c r="M63" s="160">
        <v>18953.823</v>
      </c>
      <c r="N63" s="93">
        <v>16721</v>
      </c>
      <c r="O63" s="102">
        <v>238966.79180000001</v>
      </c>
      <c r="P63" s="102">
        <v>1044864.7865</v>
      </c>
    </row>
    <row r="64" spans="1:16" ht="15">
      <c r="A64" s="118" t="s">
        <v>71</v>
      </c>
      <c r="B64" s="239">
        <v>210477.6</v>
      </c>
      <c r="C64" s="4">
        <f t="shared" si="1"/>
        <v>50335.509020360812</v>
      </c>
      <c r="D64" s="5">
        <f t="shared" si="2"/>
        <v>582510.10040401621</v>
      </c>
      <c r="E64" s="205">
        <v>0.92</v>
      </c>
      <c r="F64" s="6">
        <f t="shared" si="3"/>
        <v>574740.65089953505</v>
      </c>
      <c r="G64" s="191">
        <f t="shared" si="4"/>
        <v>5272.509420376814</v>
      </c>
      <c r="H64" s="43">
        <v>2496.6</v>
      </c>
      <c r="I64" s="38">
        <v>2499.9</v>
      </c>
      <c r="J64" s="47">
        <v>526178.9</v>
      </c>
      <c r="K64" s="142">
        <v>125833.739</v>
      </c>
      <c r="L64" s="168">
        <v>1456217</v>
      </c>
      <c r="M64" s="160">
        <v>2843.2420000000002</v>
      </c>
      <c r="N64" s="93">
        <v>4947</v>
      </c>
      <c r="O64" s="102">
        <v>13180.746299999999</v>
      </c>
      <c r="P64" s="102">
        <v>336083.38429999998</v>
      </c>
    </row>
    <row r="65" spans="1:16" ht="15">
      <c r="A65" s="114" t="s">
        <v>72</v>
      </c>
      <c r="B65" s="239">
        <v>208720.5</v>
      </c>
      <c r="C65" s="4">
        <f t="shared" si="1"/>
        <v>60452.774980330447</v>
      </c>
      <c r="D65" s="5">
        <f t="shared" si="2"/>
        <v>484913.45397324942</v>
      </c>
      <c r="E65" s="205">
        <v>2</v>
      </c>
      <c r="F65" s="6">
        <f t="shared" si="3"/>
        <v>1227466.0933314536</v>
      </c>
      <c r="G65" s="191">
        <f t="shared" si="4"/>
        <v>23033.084972462628</v>
      </c>
      <c r="H65" s="43">
        <v>1267.5999999999999</v>
      </c>
      <c r="I65" s="38">
        <v>1271</v>
      </c>
      <c r="J65" s="47">
        <v>265288.7</v>
      </c>
      <c r="K65" s="142">
        <v>76835.476999999999</v>
      </c>
      <c r="L65" s="168">
        <v>616325</v>
      </c>
      <c r="M65" s="160">
        <v>8706.4169999999995</v>
      </c>
      <c r="N65" s="93">
        <v>7093</v>
      </c>
      <c r="O65" s="102">
        <v>29275.050999999999</v>
      </c>
      <c r="P65" s="102">
        <v>193488.78030000001</v>
      </c>
    </row>
    <row r="66" spans="1:16" ht="15.75">
      <c r="A66" s="17" t="s">
        <v>130</v>
      </c>
      <c r="B66" s="243">
        <v>619540.9</v>
      </c>
      <c r="C66" s="4">
        <f t="shared" si="1"/>
        <v>177458.94006990892</v>
      </c>
      <c r="D66" s="5">
        <f t="shared" si="2"/>
        <v>1930637.0386136102</v>
      </c>
      <c r="E66" s="233">
        <v>1.03</v>
      </c>
      <c r="F66" s="6">
        <f t="shared" si="3"/>
        <v>1017686.3142715516</v>
      </c>
      <c r="G66" s="191">
        <f t="shared" si="4"/>
        <v>15490.799408967003</v>
      </c>
      <c r="H66" s="42">
        <v>12234.2</v>
      </c>
      <c r="I66" s="39">
        <v>12215.9</v>
      </c>
      <c r="J66" s="51">
        <f>SUM(J67:J73)-J70-J71-J72</f>
        <v>7568240.0999999987</v>
      </c>
      <c r="K66" s="141">
        <v>2167820.6660000002</v>
      </c>
      <c r="L66" s="167">
        <v>23584469</v>
      </c>
      <c r="M66" s="159">
        <v>45166.953999999998</v>
      </c>
      <c r="N66" s="163">
        <v>44382</v>
      </c>
      <c r="O66" s="106">
        <v>189234.05650000001</v>
      </c>
      <c r="P66" s="106">
        <v>7223854.2352</v>
      </c>
    </row>
    <row r="67" spans="1:16" ht="15">
      <c r="A67" s="223" t="s">
        <v>73</v>
      </c>
      <c r="B67" s="239">
        <v>189502.7</v>
      </c>
      <c r="C67" s="4">
        <f t="shared" ref="C67:C96" si="7">(K67*1000000)/(I67*1000)</f>
        <v>37671.04594441293</v>
      </c>
      <c r="D67" s="5">
        <f t="shared" ref="D67:D96" si="8">(L67*1000000)/(I67*1000)</f>
        <v>700456.04083947814</v>
      </c>
      <c r="E67" s="205">
        <v>0.75</v>
      </c>
      <c r="F67" s="6">
        <f t="shared" ref="F67:F96" si="9">M67*1000000/N67</f>
        <v>410221.19815668196</v>
      </c>
      <c r="G67" s="191">
        <f t="shared" ref="G67:G96" si="10">(O67*1000000)/(I67*1000)</f>
        <v>3942.6068065796931</v>
      </c>
      <c r="H67" s="43">
        <v>877.1</v>
      </c>
      <c r="I67" s="38">
        <v>881.5</v>
      </c>
      <c r="J67" s="47">
        <v>167037.9</v>
      </c>
      <c r="K67" s="142">
        <v>33207.027000000002</v>
      </c>
      <c r="L67" s="168">
        <v>617452</v>
      </c>
      <c r="M67" s="160">
        <v>267.05399999999997</v>
      </c>
      <c r="N67" s="93">
        <v>651</v>
      </c>
      <c r="O67" s="102">
        <v>3475.4078999999997</v>
      </c>
      <c r="P67" s="102">
        <v>88971.09629999999</v>
      </c>
    </row>
    <row r="68" spans="1:16" ht="15">
      <c r="A68" s="224" t="s">
        <v>74</v>
      </c>
      <c r="B68" s="239">
        <v>363261.5</v>
      </c>
      <c r="C68" s="4">
        <f t="shared" si="7"/>
        <v>81727.658283544064</v>
      </c>
      <c r="D68" s="5">
        <f t="shared" si="8"/>
        <v>914549.34926589788</v>
      </c>
      <c r="E68" s="205">
        <v>1.29</v>
      </c>
      <c r="F68" s="6">
        <f t="shared" si="9"/>
        <v>1027383.612216522</v>
      </c>
      <c r="G68" s="191">
        <f t="shared" si="10"/>
        <v>22363.209717011719</v>
      </c>
      <c r="H68" s="43">
        <v>4320.7</v>
      </c>
      <c r="I68" s="38">
        <v>4318.2</v>
      </c>
      <c r="J68" s="47">
        <v>1568655.2</v>
      </c>
      <c r="K68" s="142">
        <v>352916.37400000001</v>
      </c>
      <c r="L68" s="168">
        <v>3949207</v>
      </c>
      <c r="M68" s="160">
        <v>21428.14</v>
      </c>
      <c r="N68" s="93">
        <v>20857</v>
      </c>
      <c r="O68" s="102">
        <v>96568.8122</v>
      </c>
      <c r="P68" s="102">
        <v>1500071.4896000002</v>
      </c>
    </row>
    <row r="69" spans="1:16" ht="15">
      <c r="A69" s="223" t="s">
        <v>75</v>
      </c>
      <c r="B69" s="239">
        <v>1402915.6</v>
      </c>
      <c r="C69" s="4">
        <f t="shared" si="7"/>
        <v>444022.55207595293</v>
      </c>
      <c r="D69" s="5">
        <f t="shared" si="8"/>
        <v>4777328.8932974348</v>
      </c>
      <c r="E69" s="205">
        <v>0.42</v>
      </c>
      <c r="F69" s="6">
        <f t="shared" si="9"/>
        <v>1310423.7409045512</v>
      </c>
      <c r="G69" s="191">
        <f t="shared" si="10"/>
        <v>4008.7887204194417</v>
      </c>
      <c r="H69" s="43">
        <v>3546.3</v>
      </c>
      <c r="I69" s="38">
        <v>3528.5</v>
      </c>
      <c r="J69" s="47">
        <v>4950207.4000000004</v>
      </c>
      <c r="K69" s="142">
        <v>1566733.575</v>
      </c>
      <c r="L69" s="168">
        <v>16856805</v>
      </c>
      <c r="M69" s="160">
        <v>9184.76</v>
      </c>
      <c r="N69" s="93">
        <v>7009</v>
      </c>
      <c r="O69" s="102">
        <v>14145.011</v>
      </c>
      <c r="P69" s="102">
        <v>4699493.2934999997</v>
      </c>
    </row>
    <row r="70" spans="1:16" ht="30.75">
      <c r="A70" s="220" t="s">
        <v>131</v>
      </c>
      <c r="B70" s="239">
        <v>1715722.4</v>
      </c>
      <c r="C70" s="4">
        <f t="shared" si="7"/>
        <v>451921.44841893506</v>
      </c>
      <c r="D70" s="5">
        <f t="shared" si="8"/>
        <v>5417762.6202300871</v>
      </c>
      <c r="E70" s="205">
        <v>0.33</v>
      </c>
      <c r="F70" s="6">
        <f t="shared" si="9"/>
        <v>1630187.9879879879</v>
      </c>
      <c r="G70" s="191">
        <f t="shared" si="10"/>
        <v>4404.9604576601505</v>
      </c>
      <c r="H70" s="43">
        <v>1597.2</v>
      </c>
      <c r="I70" s="38">
        <v>1590.7</v>
      </c>
      <c r="J70" s="47">
        <v>2729122.4</v>
      </c>
      <c r="K70" s="142">
        <v>718871.44799999997</v>
      </c>
      <c r="L70" s="168">
        <v>8618035</v>
      </c>
      <c r="M70" s="160">
        <v>2714.2629999999999</v>
      </c>
      <c r="N70" s="93">
        <v>1665</v>
      </c>
      <c r="O70" s="107">
        <v>7006.9706000000006</v>
      </c>
      <c r="P70" s="107">
        <v>3085838.6055000001</v>
      </c>
    </row>
    <row r="71" spans="1:16" ht="15">
      <c r="A71" s="220" t="s">
        <v>132</v>
      </c>
      <c r="B71" s="239">
        <v>2544898</v>
      </c>
      <c r="C71" s="4">
        <f t="shared" si="7"/>
        <v>1115786.8183499814</v>
      </c>
      <c r="D71" s="5">
        <f t="shared" si="8"/>
        <v>12382476.87754347</v>
      </c>
      <c r="E71" s="205">
        <v>0.26</v>
      </c>
      <c r="F71" s="6">
        <f t="shared" si="9"/>
        <v>829301.07526881725</v>
      </c>
      <c r="G71" s="191">
        <f t="shared" si="10"/>
        <v>673.79559748427687</v>
      </c>
      <c r="H71" s="43">
        <v>539.70000000000005</v>
      </c>
      <c r="I71" s="38">
        <v>540.6</v>
      </c>
      <c r="J71" s="47">
        <v>1375878.8</v>
      </c>
      <c r="K71" s="142">
        <v>603194.35400000005</v>
      </c>
      <c r="L71" s="168">
        <v>6693967</v>
      </c>
      <c r="M71" s="160">
        <v>77.125</v>
      </c>
      <c r="N71" s="93">
        <v>93</v>
      </c>
      <c r="O71" s="107">
        <v>364.25390000000004</v>
      </c>
      <c r="P71" s="107">
        <v>861273.70559999999</v>
      </c>
    </row>
    <row r="72" spans="1:16" ht="45.75">
      <c r="A72" s="220" t="s">
        <v>133</v>
      </c>
      <c r="B72" s="239">
        <v>604921.19999999995</v>
      </c>
      <c r="C72" s="4">
        <f t="shared" si="7"/>
        <v>175112.92084168337</v>
      </c>
      <c r="D72" s="5">
        <f t="shared" si="8"/>
        <v>1105641.9982822789</v>
      </c>
      <c r="E72" s="205">
        <v>0.57999999999999996</v>
      </c>
      <c r="F72" s="6">
        <f t="shared" si="9"/>
        <v>1217553.2279565798</v>
      </c>
      <c r="G72" s="191">
        <f t="shared" si="10"/>
        <v>4848.1151588892071</v>
      </c>
      <c r="H72" s="43">
        <v>1409.4</v>
      </c>
      <c r="I72" s="38">
        <v>1397.2</v>
      </c>
      <c r="J72" s="47">
        <v>845206.2</v>
      </c>
      <c r="K72" s="142">
        <v>244667.77299999999</v>
      </c>
      <c r="L72" s="168">
        <v>1544803</v>
      </c>
      <c r="M72" s="157">
        <v>6393.3720000000003</v>
      </c>
      <c r="N72" s="96">
        <v>5251</v>
      </c>
      <c r="O72" s="102">
        <v>6773.7865000000002</v>
      </c>
      <c r="P72" s="102">
        <v>752380.98239999998</v>
      </c>
    </row>
    <row r="73" spans="1:16" ht="15">
      <c r="A73" s="224" t="s">
        <v>76</v>
      </c>
      <c r="B73" s="239">
        <v>252988.79999999999</v>
      </c>
      <c r="C73" s="4">
        <f t="shared" si="7"/>
        <v>61634.79943802506</v>
      </c>
      <c r="D73" s="5">
        <f t="shared" si="8"/>
        <v>619607.47770737158</v>
      </c>
      <c r="E73" s="205">
        <v>1.21</v>
      </c>
      <c r="F73" s="6">
        <f t="shared" si="9"/>
        <v>900535.58146864164</v>
      </c>
      <c r="G73" s="191">
        <f t="shared" si="10"/>
        <v>21516.995555810419</v>
      </c>
      <c r="H73" s="43">
        <v>3490.1</v>
      </c>
      <c r="I73" s="38">
        <v>3487.7</v>
      </c>
      <c r="J73" s="47">
        <v>882339.6</v>
      </c>
      <c r="K73" s="142">
        <v>214963.69</v>
      </c>
      <c r="L73" s="168">
        <v>2161005</v>
      </c>
      <c r="M73" s="160">
        <v>14286.996999999999</v>
      </c>
      <c r="N73" s="93">
        <v>15865</v>
      </c>
      <c r="O73" s="102">
        <v>75044.825400000002</v>
      </c>
      <c r="P73" s="102">
        <v>935318.35580000002</v>
      </c>
    </row>
    <row r="74" spans="1:16" ht="15.75">
      <c r="A74" s="225" t="s">
        <v>134</v>
      </c>
      <c r="B74" s="237">
        <v>298171</v>
      </c>
      <c r="C74" s="4">
        <f t="shared" si="7"/>
        <v>69458.401389645063</v>
      </c>
      <c r="D74" s="5">
        <f t="shared" si="8"/>
        <v>573157.81286458741</v>
      </c>
      <c r="E74" s="233">
        <v>1.33</v>
      </c>
      <c r="F74" s="6">
        <f t="shared" si="9"/>
        <v>864013.29762502562</v>
      </c>
      <c r="G74" s="191">
        <f t="shared" si="10"/>
        <v>7177.0329833294445</v>
      </c>
      <c r="H74" s="42">
        <v>19292.7</v>
      </c>
      <c r="I74" s="39">
        <v>19285.5</v>
      </c>
      <c r="J74" s="45">
        <f t="shared" ref="J74" si="11">SUM(J75:J84)</f>
        <v>5134467.8999999994</v>
      </c>
      <c r="K74" s="133">
        <v>1339540</v>
      </c>
      <c r="L74" s="167">
        <v>11053635</v>
      </c>
      <c r="M74" s="86">
        <v>46457.131000000001</v>
      </c>
      <c r="N74" s="163">
        <v>53769</v>
      </c>
      <c r="O74" s="109">
        <v>138412.66959999999</v>
      </c>
      <c r="P74" s="109">
        <v>4316418.2</v>
      </c>
    </row>
    <row r="75" spans="1:16" ht="15">
      <c r="A75" s="223" t="s">
        <v>77</v>
      </c>
      <c r="B75" s="239">
        <v>157887.4</v>
      </c>
      <c r="C75" s="4">
        <f t="shared" si="7"/>
        <v>56173.222748815169</v>
      </c>
      <c r="D75" s="5">
        <f t="shared" si="8"/>
        <v>409919.43127962085</v>
      </c>
      <c r="E75" s="205">
        <v>0.05</v>
      </c>
      <c r="F75" s="6">
        <f t="shared" si="9"/>
        <v>544597.70114942524</v>
      </c>
      <c r="G75" s="191">
        <f t="shared" si="10"/>
        <v>18.33649289099526</v>
      </c>
      <c r="H75" s="43">
        <v>211.6</v>
      </c>
      <c r="I75" s="38">
        <v>211</v>
      </c>
      <c r="J75" s="47">
        <v>33313.5</v>
      </c>
      <c r="K75" s="142">
        <v>11852.55</v>
      </c>
      <c r="L75" s="168">
        <v>86493</v>
      </c>
      <c r="M75" s="160">
        <v>94.76</v>
      </c>
      <c r="N75" s="93">
        <v>174</v>
      </c>
      <c r="O75" s="102">
        <v>3.8690000000000002</v>
      </c>
      <c r="P75" s="102">
        <v>4469.6729000000005</v>
      </c>
    </row>
    <row r="76" spans="1:16" ht="15">
      <c r="A76" s="223" t="s">
        <v>78</v>
      </c>
      <c r="B76" s="239">
        <v>132745.70000000001</v>
      </c>
      <c r="C76" s="4">
        <f t="shared" si="7"/>
        <v>44807.013821922214</v>
      </c>
      <c r="D76" s="5">
        <f t="shared" si="8"/>
        <v>206274.50980392157</v>
      </c>
      <c r="E76" s="205">
        <v>0.22</v>
      </c>
      <c r="F76" s="6">
        <f t="shared" si="9"/>
        <v>627944.02035623405</v>
      </c>
      <c r="G76" s="191">
        <f t="shared" si="10"/>
        <v>1.0286081645773062E-2</v>
      </c>
      <c r="H76" s="43">
        <v>311.7</v>
      </c>
      <c r="I76" s="38">
        <v>311.10000000000002</v>
      </c>
      <c r="J76" s="47">
        <v>41298.699999999997</v>
      </c>
      <c r="K76" s="142">
        <v>13939.462</v>
      </c>
      <c r="L76" s="168">
        <v>64172</v>
      </c>
      <c r="M76" s="160">
        <v>246.78200000000001</v>
      </c>
      <c r="N76" s="93">
        <v>393</v>
      </c>
      <c r="O76" s="102">
        <v>3.2000000000000002E-3</v>
      </c>
      <c r="P76" s="102">
        <v>10289.204</v>
      </c>
    </row>
    <row r="77" spans="1:16" ht="15">
      <c r="A77" s="223" t="s">
        <v>79</v>
      </c>
      <c r="B77" s="239">
        <v>265860.7</v>
      </c>
      <c r="C77" s="4">
        <f t="shared" si="7"/>
        <v>60187.185157421292</v>
      </c>
      <c r="D77" s="5">
        <f t="shared" si="8"/>
        <v>639583.95802098955</v>
      </c>
      <c r="E77" s="205">
        <v>0.21</v>
      </c>
      <c r="F77" s="6">
        <f t="shared" si="9"/>
        <v>285329.26829268294</v>
      </c>
      <c r="G77" s="191">
        <f t="shared" si="10"/>
        <v>53.444152923538226</v>
      </c>
      <c r="H77" s="43">
        <v>534.1</v>
      </c>
      <c r="I77" s="38">
        <v>533.6</v>
      </c>
      <c r="J77" s="47">
        <v>141850.5</v>
      </c>
      <c r="K77" s="142">
        <v>32115.882000000001</v>
      </c>
      <c r="L77" s="168">
        <v>341282</v>
      </c>
      <c r="M77" s="160">
        <v>70.191000000000003</v>
      </c>
      <c r="N77" s="93">
        <v>246</v>
      </c>
      <c r="O77" s="102">
        <v>28.517799999999998</v>
      </c>
      <c r="P77" s="102">
        <v>105885.00049999999</v>
      </c>
    </row>
    <row r="78" spans="1:16" ht="15">
      <c r="A78" s="223" t="s">
        <v>80</v>
      </c>
      <c r="B78" s="239">
        <v>173763.5</v>
      </c>
      <c r="C78" s="4">
        <f t="shared" si="7"/>
        <v>39498.158015617824</v>
      </c>
      <c r="D78" s="5">
        <f t="shared" si="8"/>
        <v>363469.74568839523</v>
      </c>
      <c r="E78" s="205">
        <v>0.92</v>
      </c>
      <c r="F78" s="6">
        <f t="shared" si="9"/>
        <v>505629.72453555412</v>
      </c>
      <c r="G78" s="191">
        <f t="shared" si="10"/>
        <v>3693.0288553889841</v>
      </c>
      <c r="H78" s="43">
        <v>2390.6</v>
      </c>
      <c r="I78" s="38">
        <v>2394.6999999999998</v>
      </c>
      <c r="J78" s="47">
        <v>416110.3</v>
      </c>
      <c r="K78" s="142">
        <v>94586.239000000001</v>
      </c>
      <c r="L78" s="168">
        <v>870401</v>
      </c>
      <c r="M78" s="160">
        <v>1578.576</v>
      </c>
      <c r="N78" s="93">
        <v>3122</v>
      </c>
      <c r="O78" s="102">
        <v>8843.6962000000003</v>
      </c>
      <c r="P78" s="102">
        <v>228576.315</v>
      </c>
    </row>
    <row r="79" spans="1:16" ht="15">
      <c r="A79" s="224" t="s">
        <v>81</v>
      </c>
      <c r="B79" s="239">
        <v>441084.9</v>
      </c>
      <c r="C79" s="4">
        <f t="shared" si="7"/>
        <v>132265.39549410442</v>
      </c>
      <c r="D79" s="5">
        <f t="shared" si="8"/>
        <v>819756.10612015717</v>
      </c>
      <c r="E79" s="205">
        <v>1.35</v>
      </c>
      <c r="F79" s="6">
        <f t="shared" si="9"/>
        <v>1393889.1791557816</v>
      </c>
      <c r="G79" s="191">
        <f t="shared" si="10"/>
        <v>18906.088398371703</v>
      </c>
      <c r="H79" s="43">
        <v>2852.8</v>
      </c>
      <c r="I79" s="38">
        <v>2849.6</v>
      </c>
      <c r="J79" s="47">
        <v>1256934.1000000001</v>
      </c>
      <c r="K79" s="142">
        <v>376903.47100000002</v>
      </c>
      <c r="L79" s="168">
        <v>2335977</v>
      </c>
      <c r="M79" s="160">
        <v>10137.755999999999</v>
      </c>
      <c r="N79" s="93">
        <v>7273</v>
      </c>
      <c r="O79" s="102">
        <v>53874.789499999999</v>
      </c>
      <c r="P79" s="102">
        <v>1062682.5748999999</v>
      </c>
    </row>
    <row r="80" spans="1:16" ht="15">
      <c r="A80" s="224" t="s">
        <v>82</v>
      </c>
      <c r="B80" s="239">
        <v>332700.5</v>
      </c>
      <c r="C80" s="4">
        <f t="shared" si="7"/>
        <v>82663.996363936865</v>
      </c>
      <c r="D80" s="5">
        <f t="shared" si="8"/>
        <v>858283.61292455171</v>
      </c>
      <c r="E80" s="205">
        <v>1.01</v>
      </c>
      <c r="F80" s="6">
        <f t="shared" si="9"/>
        <v>928073.50901525654</v>
      </c>
      <c r="G80" s="191">
        <f t="shared" si="10"/>
        <v>2040.2513015453269</v>
      </c>
      <c r="H80" s="43">
        <v>2418.3000000000002</v>
      </c>
      <c r="I80" s="38">
        <v>2420.1999999999998</v>
      </c>
      <c r="J80" s="47">
        <v>805197.5</v>
      </c>
      <c r="K80" s="142">
        <v>200063.40400000001</v>
      </c>
      <c r="L80" s="168">
        <v>2077218</v>
      </c>
      <c r="M80" s="160">
        <v>4683.9870000000001</v>
      </c>
      <c r="N80" s="93">
        <v>5047</v>
      </c>
      <c r="O80" s="102">
        <v>4937.8162000000002</v>
      </c>
      <c r="P80" s="102">
        <v>768426.24030000006</v>
      </c>
    </row>
    <row r="81" spans="1:16" ht="15">
      <c r="A81" s="226" t="s">
        <v>83</v>
      </c>
      <c r="B81" s="239">
        <v>243932.3</v>
      </c>
      <c r="C81" s="4">
        <f t="shared" si="7"/>
        <v>79505.92374831099</v>
      </c>
      <c r="D81" s="5">
        <f t="shared" si="8"/>
        <v>694166.81882920058</v>
      </c>
      <c r="E81" s="205">
        <v>0.96</v>
      </c>
      <c r="F81" s="6">
        <f t="shared" si="9"/>
        <v>895411.52597402595</v>
      </c>
      <c r="G81" s="191">
        <f t="shared" si="10"/>
        <v>1184.277471423876</v>
      </c>
      <c r="H81" s="43">
        <v>2734.1</v>
      </c>
      <c r="I81" s="38">
        <v>2738.3</v>
      </c>
      <c r="J81" s="47">
        <v>667950.5</v>
      </c>
      <c r="K81" s="142">
        <v>217711.071</v>
      </c>
      <c r="L81" s="168">
        <v>1900837</v>
      </c>
      <c r="M81" s="160">
        <v>1103.1469999999999</v>
      </c>
      <c r="N81" s="93">
        <v>1232</v>
      </c>
      <c r="O81" s="102">
        <v>3242.9070000000002</v>
      </c>
      <c r="P81" s="102">
        <v>865906.6706999999</v>
      </c>
    </row>
    <row r="82" spans="1:16" ht="15">
      <c r="A82" s="223" t="s">
        <v>84</v>
      </c>
      <c r="B82" s="239">
        <v>300522.5</v>
      </c>
      <c r="C82" s="4">
        <f t="shared" si="7"/>
        <v>67638.825129581295</v>
      </c>
      <c r="D82" s="5">
        <f t="shared" si="8"/>
        <v>544429.2908870345</v>
      </c>
      <c r="E82" s="205">
        <v>2.06</v>
      </c>
      <c r="F82" s="6">
        <f t="shared" si="9"/>
        <v>762867.98171982844</v>
      </c>
      <c r="G82" s="191">
        <f t="shared" si="10"/>
        <v>12436.97298092122</v>
      </c>
      <c r="H82" s="43">
        <v>2731.2</v>
      </c>
      <c r="I82" s="38">
        <v>2720.3</v>
      </c>
      <c r="J82" s="47">
        <v>817516.7</v>
      </c>
      <c r="K82" s="142">
        <v>183997.89600000001</v>
      </c>
      <c r="L82" s="168">
        <v>1481011</v>
      </c>
      <c r="M82" s="160">
        <v>16358.941000000001</v>
      </c>
      <c r="N82" s="93">
        <v>21444</v>
      </c>
      <c r="O82" s="102">
        <v>33832.297599999998</v>
      </c>
      <c r="P82" s="102">
        <v>364072.10019999999</v>
      </c>
    </row>
    <row r="83" spans="1:16" ht="15">
      <c r="A83" s="223" t="s">
        <v>85</v>
      </c>
      <c r="B83" s="239">
        <v>279510.40000000002</v>
      </c>
      <c r="C83" s="4">
        <f t="shared" si="7"/>
        <v>53517.302801560363</v>
      </c>
      <c r="D83" s="5">
        <f t="shared" si="8"/>
        <v>460511.67738993868</v>
      </c>
      <c r="E83" s="205">
        <v>1.1100000000000001</v>
      </c>
      <c r="F83" s="6">
        <f t="shared" si="9"/>
        <v>724993.88646288204</v>
      </c>
      <c r="G83" s="191">
        <f t="shared" si="10"/>
        <v>11548.21723491565</v>
      </c>
      <c r="H83" s="43">
        <v>1973.9</v>
      </c>
      <c r="I83" s="38">
        <v>1973.9</v>
      </c>
      <c r="J83" s="47">
        <v>551734</v>
      </c>
      <c r="K83" s="142">
        <v>105637.804</v>
      </c>
      <c r="L83" s="168">
        <v>909004</v>
      </c>
      <c r="M83" s="160">
        <v>3320.4720000000002</v>
      </c>
      <c r="N83" s="93">
        <v>4580</v>
      </c>
      <c r="O83" s="102">
        <v>22795.026000000002</v>
      </c>
      <c r="P83" s="102">
        <v>612636.96550000005</v>
      </c>
    </row>
    <row r="84" spans="1:16" ht="15">
      <c r="A84" s="224" t="s">
        <v>86</v>
      </c>
      <c r="B84" s="241">
        <v>377218</v>
      </c>
      <c r="C84" s="4">
        <f t="shared" si="7"/>
        <v>96263.580397301354</v>
      </c>
      <c r="D84" s="5">
        <f t="shared" si="8"/>
        <v>925074.96251874068</v>
      </c>
      <c r="E84" s="205">
        <v>3.51</v>
      </c>
      <c r="F84" s="6">
        <f t="shared" si="9"/>
        <v>1020557.2316904652</v>
      </c>
      <c r="G84" s="191">
        <f t="shared" si="10"/>
        <v>10170.302754872564</v>
      </c>
      <c r="H84" s="43">
        <v>1070.0999999999999</v>
      </c>
      <c r="I84" s="38">
        <v>1067.2</v>
      </c>
      <c r="J84" s="49">
        <v>402562.1</v>
      </c>
      <c r="K84" s="142">
        <v>102732.493</v>
      </c>
      <c r="L84" s="168">
        <v>987240</v>
      </c>
      <c r="M84" s="160">
        <v>8862.5190000000002</v>
      </c>
      <c r="N84" s="93">
        <v>8684</v>
      </c>
      <c r="O84" s="102">
        <v>10853.747100000001</v>
      </c>
      <c r="P84" s="102">
        <v>293473.47019999998</v>
      </c>
    </row>
    <row r="85" spans="1:16" ht="15.75">
      <c r="A85" s="227" t="s">
        <v>135</v>
      </c>
      <c r="B85" s="243">
        <v>390089.9</v>
      </c>
      <c r="C85" s="4">
        <f t="shared" si="7"/>
        <v>150965.20331458063</v>
      </c>
      <c r="D85" s="5">
        <f t="shared" si="8"/>
        <v>1544289.7212739016</v>
      </c>
      <c r="E85" s="233">
        <v>0.89</v>
      </c>
      <c r="F85" s="6"/>
      <c r="G85" s="191">
        <f t="shared" si="10"/>
        <v>61475.553284928923</v>
      </c>
      <c r="H85" s="42">
        <v>6226.6</v>
      </c>
      <c r="I85" s="39">
        <v>6239.1</v>
      </c>
      <c r="J85" s="51">
        <f t="shared" ref="J85" si="12">SUM(J86:J96)</f>
        <v>3239564.1</v>
      </c>
      <c r="K85" s="133">
        <v>941887</v>
      </c>
      <c r="L85" s="167">
        <v>9634978</v>
      </c>
      <c r="M85" s="89">
        <v>13672.616899999999</v>
      </c>
      <c r="N85" s="163" t="s">
        <v>181</v>
      </c>
      <c r="O85" s="106">
        <v>383552.12450000003</v>
      </c>
      <c r="P85" s="106">
        <v>1786344</v>
      </c>
    </row>
    <row r="86" spans="1:16" ht="15">
      <c r="A86" s="223" t="s">
        <v>87</v>
      </c>
      <c r="B86" s="242">
        <v>181828.2</v>
      </c>
      <c r="C86" s="4">
        <f t="shared" si="7"/>
        <v>43160.04934210526</v>
      </c>
      <c r="D86" s="5">
        <f t="shared" si="8"/>
        <v>536024.87664473685</v>
      </c>
      <c r="E86" s="205">
        <v>0.59</v>
      </c>
      <c r="F86" s="6">
        <f t="shared" si="9"/>
        <v>711616.68003207701</v>
      </c>
      <c r="G86" s="191">
        <f t="shared" si="10"/>
        <v>5892.4015213815792</v>
      </c>
      <c r="H86" s="43">
        <v>973.9</v>
      </c>
      <c r="I86" s="38">
        <v>972.8</v>
      </c>
      <c r="J86" s="50">
        <v>176888.9</v>
      </c>
      <c r="K86" s="142">
        <v>41986.095999999998</v>
      </c>
      <c r="L86" s="168">
        <v>521445</v>
      </c>
      <c r="M86" s="160">
        <v>887.38599999999997</v>
      </c>
      <c r="N86" s="93">
        <v>1247</v>
      </c>
      <c r="O86" s="102">
        <v>5732.1282000000001</v>
      </c>
      <c r="P86" s="102">
        <v>96108.595499999996</v>
      </c>
    </row>
    <row r="87" spans="1:16" ht="15">
      <c r="A87" s="228" t="s">
        <v>88</v>
      </c>
      <c r="B87" s="239">
        <v>597037.4</v>
      </c>
      <c r="C87" s="4">
        <f t="shared" si="7"/>
        <v>203043.42336683418</v>
      </c>
      <c r="D87" s="5">
        <f t="shared" si="8"/>
        <v>1399103.8525963149</v>
      </c>
      <c r="E87" s="205">
        <v>1.01</v>
      </c>
      <c r="F87" s="6">
        <f t="shared" si="9"/>
        <v>1000833.621434745</v>
      </c>
      <c r="G87" s="191">
        <f t="shared" si="10"/>
        <v>9808.4773869346736</v>
      </c>
      <c r="H87" s="43">
        <v>954.8</v>
      </c>
      <c r="I87" s="38">
        <v>955.2</v>
      </c>
      <c r="J87" s="47">
        <v>570284.70000000007</v>
      </c>
      <c r="K87" s="142">
        <v>193947.07800000001</v>
      </c>
      <c r="L87" s="168">
        <v>1336424</v>
      </c>
      <c r="M87" s="160">
        <v>2315.9290000000001</v>
      </c>
      <c r="N87" s="93">
        <v>2314</v>
      </c>
      <c r="O87" s="102">
        <v>9369.0576000000001</v>
      </c>
      <c r="P87" s="102">
        <v>319917.55790000001</v>
      </c>
    </row>
    <row r="88" spans="1:16" ht="15">
      <c r="A88" s="223" t="s">
        <v>89</v>
      </c>
      <c r="B88" s="239">
        <v>209780.8</v>
      </c>
      <c r="C88" s="4">
        <f t="shared" si="7"/>
        <v>52581.400073206445</v>
      </c>
      <c r="D88" s="5">
        <f t="shared" si="8"/>
        <v>689568.08199121524</v>
      </c>
      <c r="E88" s="205">
        <v>0.28999999999999998</v>
      </c>
      <c r="F88" s="6">
        <f t="shared" si="9"/>
        <v>983966.36085626914</v>
      </c>
      <c r="G88" s="191">
        <f t="shared" si="10"/>
        <v>6604.9247803806738</v>
      </c>
      <c r="H88" s="43">
        <v>1090.4000000000001</v>
      </c>
      <c r="I88" s="38">
        <v>1092.8</v>
      </c>
      <c r="J88" s="47">
        <v>229239.4</v>
      </c>
      <c r="K88" s="142">
        <v>57460.953999999998</v>
      </c>
      <c r="L88" s="168">
        <v>753560</v>
      </c>
      <c r="M88" s="160">
        <v>321.75700000000001</v>
      </c>
      <c r="N88" s="93">
        <v>327</v>
      </c>
      <c r="O88" s="102">
        <v>7217.8617999999997</v>
      </c>
      <c r="P88" s="102">
        <v>114811.9409</v>
      </c>
    </row>
    <row r="89" spans="1:16" ht="15">
      <c r="A89" s="224" t="s">
        <v>90</v>
      </c>
      <c r="B89" s="239">
        <v>416493</v>
      </c>
      <c r="C89" s="4">
        <f t="shared" si="7"/>
        <v>102149.23485321674</v>
      </c>
      <c r="D89" s="5">
        <f t="shared" si="8"/>
        <v>926986.25858838228</v>
      </c>
      <c r="E89" s="205">
        <v>0.38</v>
      </c>
      <c r="F89" s="6">
        <f t="shared" si="9"/>
        <v>1113635.5633802817</v>
      </c>
      <c r="G89" s="191">
        <f t="shared" si="10"/>
        <v>1649.5930668332292</v>
      </c>
      <c r="H89" s="43">
        <v>319.89999999999998</v>
      </c>
      <c r="I89" s="38">
        <v>320.2</v>
      </c>
      <c r="J89" s="47">
        <v>133364</v>
      </c>
      <c r="K89" s="142">
        <v>32708.185000000001</v>
      </c>
      <c r="L89" s="168">
        <v>296821</v>
      </c>
      <c r="M89" s="160">
        <v>1265.0899999999999</v>
      </c>
      <c r="N89" s="93">
        <v>1136</v>
      </c>
      <c r="O89" s="102">
        <v>528.19970000000001</v>
      </c>
      <c r="P89" s="102">
        <v>42524.453500000003</v>
      </c>
    </row>
    <row r="90" spans="1:16" ht="15">
      <c r="A90" s="224" t="s">
        <v>91</v>
      </c>
      <c r="B90" s="239">
        <v>297224.3</v>
      </c>
      <c r="C90" s="4">
        <f t="shared" si="7"/>
        <v>63338.946420299551</v>
      </c>
      <c r="D90" s="5">
        <f t="shared" si="8"/>
        <v>1344468.0632044883</v>
      </c>
      <c r="E90" s="205">
        <v>1.0900000000000001</v>
      </c>
      <c r="F90" s="6">
        <f t="shared" si="9"/>
        <v>861278.85454862926</v>
      </c>
      <c r="G90" s="191">
        <f t="shared" si="10"/>
        <v>1157.9660816305525</v>
      </c>
      <c r="H90" s="43">
        <v>1938.5</v>
      </c>
      <c r="I90" s="38">
        <v>1942.9</v>
      </c>
      <c r="J90" s="47">
        <v>577473.9</v>
      </c>
      <c r="K90" s="142">
        <v>123061.239</v>
      </c>
      <c r="L90" s="168">
        <v>2612167</v>
      </c>
      <c r="M90" s="160">
        <v>4932.5439999999999</v>
      </c>
      <c r="N90" s="93">
        <v>5727</v>
      </c>
      <c r="O90" s="102">
        <v>2249.8123000000005</v>
      </c>
      <c r="P90" s="102">
        <v>229399.23759999999</v>
      </c>
    </row>
    <row r="91" spans="1:16" ht="15">
      <c r="A91" s="224" t="s">
        <v>92</v>
      </c>
      <c r="B91" s="239">
        <v>371415.6</v>
      </c>
      <c r="C91" s="4">
        <f t="shared" si="7"/>
        <v>111914.63609246831</v>
      </c>
      <c r="D91" s="5">
        <f t="shared" si="8"/>
        <v>1008963.4601043997</v>
      </c>
      <c r="E91" s="205">
        <v>1.24</v>
      </c>
      <c r="F91" s="6">
        <f t="shared" si="9"/>
        <v>883934.33395872416</v>
      </c>
      <c r="G91" s="191">
        <f t="shared" si="10"/>
        <v>18289.357121551082</v>
      </c>
      <c r="H91" s="43">
        <v>1339.9</v>
      </c>
      <c r="I91" s="38">
        <v>1341</v>
      </c>
      <c r="J91" s="47">
        <v>498067.20000000001</v>
      </c>
      <c r="K91" s="142">
        <v>150077.527</v>
      </c>
      <c r="L91" s="168">
        <v>1353020</v>
      </c>
      <c r="M91" s="160">
        <v>1413.4110000000001</v>
      </c>
      <c r="N91" s="93">
        <v>1599</v>
      </c>
      <c r="O91" s="102">
        <v>24526.027900000001</v>
      </c>
      <c r="P91" s="102">
        <v>209613.33469999998</v>
      </c>
    </row>
    <row r="92" spans="1:16" ht="15">
      <c r="A92" s="224" t="s">
        <v>93</v>
      </c>
      <c r="B92" s="239">
        <v>258817</v>
      </c>
      <c r="C92" s="4">
        <f t="shared" si="7"/>
        <v>125296.01523154404</v>
      </c>
      <c r="D92" s="5">
        <f t="shared" si="8"/>
        <v>1002382.9996314949</v>
      </c>
      <c r="E92" s="205">
        <v>1.73</v>
      </c>
      <c r="F92" s="6">
        <f t="shared" si="9"/>
        <v>460451.07176141656</v>
      </c>
      <c r="G92" s="191">
        <f t="shared" si="10"/>
        <v>6532.7336936494285</v>
      </c>
      <c r="H92" s="43">
        <v>811.3</v>
      </c>
      <c r="I92" s="38">
        <v>814.1</v>
      </c>
      <c r="J92" s="47">
        <v>210700.9</v>
      </c>
      <c r="K92" s="142">
        <v>102003.486</v>
      </c>
      <c r="L92" s="168">
        <v>816040</v>
      </c>
      <c r="M92" s="160">
        <v>494.06400000000002</v>
      </c>
      <c r="N92" s="93">
        <v>1073</v>
      </c>
      <c r="O92" s="102">
        <v>5318.2984999999999</v>
      </c>
      <c r="P92" s="102">
        <v>113221.32120000001</v>
      </c>
    </row>
    <row r="93" spans="1:16" ht="15">
      <c r="A93" s="228" t="s">
        <v>94</v>
      </c>
      <c r="B93" s="239">
        <v>587477.4</v>
      </c>
      <c r="C93" s="4">
        <f t="shared" si="7"/>
        <v>250191.33421400265</v>
      </c>
      <c r="D93" s="5">
        <f t="shared" si="8"/>
        <v>1525257.5957727872</v>
      </c>
      <c r="E93" s="205">
        <v>0.4</v>
      </c>
      <c r="F93" s="6">
        <f t="shared" si="9"/>
        <v>1610191.4132379249</v>
      </c>
      <c r="G93" s="191">
        <f t="shared" si="10"/>
        <v>40391.76948480845</v>
      </c>
      <c r="H93" s="43">
        <v>150.30000000000001</v>
      </c>
      <c r="I93" s="38">
        <v>151.4</v>
      </c>
      <c r="J93" s="47">
        <v>88905.9</v>
      </c>
      <c r="K93" s="142">
        <v>37878.968000000001</v>
      </c>
      <c r="L93" s="168">
        <v>230924</v>
      </c>
      <c r="M93" s="160">
        <v>900.09699999999998</v>
      </c>
      <c r="N93" s="93">
        <v>559</v>
      </c>
      <c r="O93" s="102">
        <v>6115.3138999999992</v>
      </c>
      <c r="P93" s="102">
        <v>61382.218999999997</v>
      </c>
    </row>
    <row r="94" spans="1:16" ht="15">
      <c r="A94" s="228" t="s">
        <v>95</v>
      </c>
      <c r="B94" s="239">
        <v>1364874.7</v>
      </c>
      <c r="C94" s="4">
        <f t="shared" si="7"/>
        <v>356903.80410485674</v>
      </c>
      <c r="D94" s="5">
        <f t="shared" si="8"/>
        <v>2927669.172932331</v>
      </c>
      <c r="E94" s="205">
        <v>0.16</v>
      </c>
      <c r="F94" s="6">
        <f t="shared" si="9"/>
        <v>1189064.705882353</v>
      </c>
      <c r="G94" s="191">
        <f t="shared" si="10"/>
        <v>654069.31985368824</v>
      </c>
      <c r="H94" s="43">
        <v>491</v>
      </c>
      <c r="I94" s="38">
        <v>492.1</v>
      </c>
      <c r="J94" s="47">
        <v>671743.6</v>
      </c>
      <c r="K94" s="142">
        <v>175632.36199999999</v>
      </c>
      <c r="L94" s="168">
        <v>1440706</v>
      </c>
      <c r="M94" s="160">
        <v>1010.705</v>
      </c>
      <c r="N94" s="93">
        <v>850</v>
      </c>
      <c r="O94" s="102">
        <v>321867.5123</v>
      </c>
      <c r="P94" s="102">
        <v>556389.01579999994</v>
      </c>
    </row>
    <row r="95" spans="1:16" ht="15">
      <c r="A95" s="223" t="s">
        <v>96</v>
      </c>
      <c r="B95" s="239">
        <v>224042.7</v>
      </c>
      <c r="C95" s="4">
        <f t="shared" si="7"/>
        <v>83538.052478134108</v>
      </c>
      <c r="D95" s="5">
        <f t="shared" si="8"/>
        <v>946985.42274052475</v>
      </c>
      <c r="E95" s="205">
        <v>0.35</v>
      </c>
      <c r="F95" s="6">
        <f t="shared" si="9"/>
        <v>39414102.564102568</v>
      </c>
      <c r="G95" s="191">
        <f t="shared" si="10"/>
        <v>2.4664723032069973</v>
      </c>
      <c r="H95" s="43">
        <v>170.4</v>
      </c>
      <c r="I95" s="38">
        <v>171.5</v>
      </c>
      <c r="J95" s="47">
        <v>38428.699999999997</v>
      </c>
      <c r="K95" s="142">
        <v>14326.776</v>
      </c>
      <c r="L95" s="168">
        <v>162408</v>
      </c>
      <c r="M95" s="90">
        <v>9222.9</v>
      </c>
      <c r="N95" s="93">
        <v>234</v>
      </c>
      <c r="O95" s="102">
        <v>0.42299999999999999</v>
      </c>
      <c r="P95" s="102">
        <v>5562.5918000000001</v>
      </c>
    </row>
    <row r="96" spans="1:16" ht="15">
      <c r="A96" s="228" t="s">
        <v>97</v>
      </c>
      <c r="B96" s="244">
        <v>877612.8</v>
      </c>
      <c r="C96" s="193">
        <f t="shared" si="7"/>
        <v>252548.46153846153</v>
      </c>
      <c r="D96" s="194">
        <f t="shared" si="8"/>
        <v>2198481.2623274163</v>
      </c>
      <c r="E96" s="217">
        <v>0.04</v>
      </c>
      <c r="F96" s="196">
        <f t="shared" si="9"/>
        <v>190572428.57142857</v>
      </c>
      <c r="G96" s="197">
        <f t="shared" si="10"/>
        <v>12376.51479289941</v>
      </c>
      <c r="H96" s="44">
        <v>50.5</v>
      </c>
      <c r="I96" s="40">
        <v>50.7</v>
      </c>
      <c r="J96" s="48">
        <v>44466.9</v>
      </c>
      <c r="K96" s="140">
        <v>12804.207</v>
      </c>
      <c r="L96" s="168">
        <v>111463</v>
      </c>
      <c r="M96" s="90">
        <v>4002.0210000000002</v>
      </c>
      <c r="N96" s="162">
        <v>21</v>
      </c>
      <c r="O96" s="102">
        <v>627.48930000000007</v>
      </c>
      <c r="P96" s="102">
        <v>37413.760200000004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D02A-7D40-4D1D-A276-B9BCAF4944F9}">
  <dimension ref="A1:P274"/>
  <sheetViews>
    <sheetView workbookViewId="0">
      <pane xSplit="1" topLeftCell="B85" activePane="topRight" state="frozen"/>
      <selection pane="topRight" activeCell="E2" sqref="E2"/>
    </sheetView>
  </sheetViews>
  <sheetFormatPr defaultRowHeight="12.75"/>
  <cols>
    <col min="1" max="1" width="44.28515625" customWidth="1"/>
    <col min="2" max="2" width="22.5703125" customWidth="1"/>
    <col min="3" max="3" width="19.28515625" customWidth="1"/>
    <col min="4" max="4" width="20.5703125" customWidth="1"/>
    <col min="5" max="5" width="20.28515625" customWidth="1"/>
    <col min="6" max="6" width="23.42578125" customWidth="1"/>
    <col min="7" max="7" width="26.42578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182</v>
      </c>
      <c r="B1" s="185" t="s">
        <v>183</v>
      </c>
      <c r="C1" s="186" t="s">
        <v>184</v>
      </c>
      <c r="D1" s="187" t="s">
        <v>185</v>
      </c>
      <c r="E1" s="188" t="s">
        <v>186</v>
      </c>
      <c r="F1" s="188" t="s">
        <v>187</v>
      </c>
      <c r="G1" s="189" t="s">
        <v>188</v>
      </c>
      <c r="H1" s="33" t="s">
        <v>189</v>
      </c>
      <c r="I1" s="55" t="s">
        <v>190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451517.2</v>
      </c>
      <c r="C2" s="4">
        <f>(K2*1000000)/(I2*1000)</f>
        <v>76708.469396476925</v>
      </c>
      <c r="D2" s="5">
        <f>(L2*1000000)/(I2*1000)</f>
        <v>1009664.4503902011</v>
      </c>
      <c r="E2" s="57">
        <v>3.7105489495012436</v>
      </c>
      <c r="F2" s="6">
        <f>M2*1000000/N2</f>
        <v>988241.01204677345</v>
      </c>
      <c r="G2" s="191">
        <f>(O2*1000000)/(I2*1000)</f>
        <v>24299.262852806263</v>
      </c>
      <c r="H2" s="42">
        <v>38678.9</v>
      </c>
      <c r="I2" s="39">
        <v>38608.300000000003</v>
      </c>
      <c r="J2" s="45">
        <f t="shared" ref="J2" si="0">SUM(J3:J20)</f>
        <v>17432294.600000001</v>
      </c>
      <c r="K2" s="143">
        <v>2961583.5989999999</v>
      </c>
      <c r="L2" s="167">
        <v>38981428</v>
      </c>
      <c r="M2" s="159">
        <v>369069.47660000005</v>
      </c>
      <c r="N2" s="179">
        <v>373461</v>
      </c>
      <c r="O2" s="106">
        <v>938153.23</v>
      </c>
      <c r="P2" s="106">
        <v>9172759.542200001</v>
      </c>
    </row>
    <row r="3" spans="1:16" ht="15">
      <c r="A3" s="113" t="s">
        <v>16</v>
      </c>
      <c r="B3" s="238">
        <v>354570.6</v>
      </c>
      <c r="C3" s="4">
        <f t="shared" ref="C3:C66" si="1">(K3*1000000)/(I3*1000)</f>
        <v>88930.540136496595</v>
      </c>
      <c r="D3" s="5">
        <f t="shared" ref="D3:D66" si="2">(L3*1000000)/(I3*1000)</f>
        <v>598931.42671433219</v>
      </c>
      <c r="E3" s="8">
        <v>0.75925463258889614</v>
      </c>
      <c r="F3" s="6">
        <f t="shared" ref="F3:F66" si="3">M3*1000000/N3</f>
        <v>1014306.4308681672</v>
      </c>
      <c r="G3" s="191">
        <f t="shared" ref="G3:G66" si="4">(O3*1000000)/(I3*1000)</f>
        <v>14093.88885277868</v>
      </c>
      <c r="H3" s="43">
        <v>1541</v>
      </c>
      <c r="I3" s="38">
        <v>1538.5</v>
      </c>
      <c r="J3" s="46">
        <v>545517.19999999995</v>
      </c>
      <c r="K3" s="144">
        <v>136819.636</v>
      </c>
      <c r="L3" s="168">
        <v>921456</v>
      </c>
      <c r="M3" s="160">
        <v>1261.7972</v>
      </c>
      <c r="N3" s="180">
        <v>1244</v>
      </c>
      <c r="O3" s="102">
        <v>21683.448</v>
      </c>
      <c r="P3" s="102">
        <v>544319.9007</v>
      </c>
    </row>
    <row r="4" spans="1:16" ht="15">
      <c r="A4" s="118" t="s">
        <v>17</v>
      </c>
      <c r="B4" s="239">
        <v>164726.6</v>
      </c>
      <c r="C4" s="4">
        <f t="shared" si="1"/>
        <v>36971.798903979034</v>
      </c>
      <c r="D4" s="5">
        <f t="shared" si="2"/>
        <v>371910.88873004529</v>
      </c>
      <c r="E4" s="8">
        <v>0.48657297876786965</v>
      </c>
      <c r="F4" s="6">
        <f t="shared" si="3"/>
        <v>312380.58455114817</v>
      </c>
      <c r="G4" s="191">
        <f t="shared" si="4"/>
        <v>8872.3960765626252</v>
      </c>
      <c r="H4" s="43">
        <v>1253.5999999999999</v>
      </c>
      <c r="I4" s="38">
        <v>1259.0999999999999</v>
      </c>
      <c r="J4" s="47">
        <v>207397.5</v>
      </c>
      <c r="K4" s="144">
        <v>46551.192000000003</v>
      </c>
      <c r="L4" s="168">
        <v>468273</v>
      </c>
      <c r="M4" s="160">
        <v>299.26059999999995</v>
      </c>
      <c r="N4" s="180">
        <v>958</v>
      </c>
      <c r="O4" s="102">
        <v>11171.233900000001</v>
      </c>
      <c r="P4" s="102">
        <v>109821.2917</v>
      </c>
    </row>
    <row r="5" spans="1:16" ht="15">
      <c r="A5" s="118" t="s">
        <v>18</v>
      </c>
      <c r="B5" s="239">
        <v>200456.4</v>
      </c>
      <c r="C5" s="4">
        <f t="shared" si="1"/>
        <v>42758.781974910642</v>
      </c>
      <c r="D5" s="5">
        <f t="shared" si="2"/>
        <v>386140.58448384609</v>
      </c>
      <c r="E5" s="8">
        <v>1.603666488012593</v>
      </c>
      <c r="F5" s="6">
        <f t="shared" si="3"/>
        <v>703100.62512603344</v>
      </c>
      <c r="G5" s="191">
        <f t="shared" si="4"/>
        <v>18569.566753101131</v>
      </c>
      <c r="H5" s="43">
        <v>1421.7</v>
      </c>
      <c r="I5" s="38">
        <v>1426.9</v>
      </c>
      <c r="J5" s="47">
        <v>286018.59999999998</v>
      </c>
      <c r="K5" s="144">
        <v>61012.506000000001</v>
      </c>
      <c r="L5" s="168">
        <v>550984</v>
      </c>
      <c r="M5" s="160">
        <v>3486.6759999999999</v>
      </c>
      <c r="N5" s="180">
        <v>4959</v>
      </c>
      <c r="O5" s="102">
        <v>26496.914800000002</v>
      </c>
      <c r="P5" s="102">
        <v>249902.13940000001</v>
      </c>
    </row>
    <row r="6" spans="1:16" ht="15">
      <c r="A6" s="118" t="s">
        <v>19</v>
      </c>
      <c r="B6" s="239">
        <v>241947.4</v>
      </c>
      <c r="C6" s="4">
        <f t="shared" si="1"/>
        <v>78224.857351237719</v>
      </c>
      <c r="D6" s="5">
        <f t="shared" si="2"/>
        <v>462646.61718649446</v>
      </c>
      <c r="E6" s="8">
        <v>2.7205898444758079</v>
      </c>
      <c r="F6" s="6">
        <f t="shared" si="3"/>
        <v>594666.9136031114</v>
      </c>
      <c r="G6" s="191">
        <f t="shared" si="4"/>
        <v>6936.9965249474453</v>
      </c>
      <c r="H6" s="43">
        <v>2330.4</v>
      </c>
      <c r="I6" s="38">
        <v>2330.9</v>
      </c>
      <c r="J6" s="47">
        <v>563965.4</v>
      </c>
      <c r="K6" s="144">
        <v>182334.32</v>
      </c>
      <c r="L6" s="168">
        <v>1078383</v>
      </c>
      <c r="M6" s="160">
        <v>6421.808</v>
      </c>
      <c r="N6" s="180">
        <v>10799</v>
      </c>
      <c r="O6" s="102">
        <v>16169.4452</v>
      </c>
      <c r="P6" s="102">
        <v>288087.24900000001</v>
      </c>
    </row>
    <row r="7" spans="1:16" ht="15">
      <c r="A7" s="118" t="s">
        <v>20</v>
      </c>
      <c r="B7" s="239">
        <v>129448.3</v>
      </c>
      <c r="C7" s="4">
        <f t="shared" si="1"/>
        <v>27352.858773181171</v>
      </c>
      <c r="D7" s="5">
        <f t="shared" si="2"/>
        <v>445242.98621017596</v>
      </c>
      <c r="E7" s="8">
        <v>7.264331085712433</v>
      </c>
      <c r="F7" s="6">
        <f t="shared" si="3"/>
        <v>705352.81690140849</v>
      </c>
      <c r="G7" s="191">
        <f t="shared" si="4"/>
        <v>489.49843081312406</v>
      </c>
      <c r="H7" s="43">
        <v>1049</v>
      </c>
      <c r="I7" s="38">
        <v>1051.5</v>
      </c>
      <c r="J7" s="47">
        <v>136115</v>
      </c>
      <c r="K7" s="144">
        <v>28761.530999999999</v>
      </c>
      <c r="L7" s="168">
        <v>468173</v>
      </c>
      <c r="M7" s="160">
        <v>600.9606</v>
      </c>
      <c r="N7" s="180">
        <v>852</v>
      </c>
      <c r="O7" s="102">
        <v>514.70759999999996</v>
      </c>
      <c r="P7" s="102">
        <v>90190.353499999997</v>
      </c>
    </row>
    <row r="8" spans="1:16" ht="15">
      <c r="A8" s="118" t="s">
        <v>21</v>
      </c>
      <c r="B8" s="239">
        <v>283299.90000000002</v>
      </c>
      <c r="C8" s="4">
        <f t="shared" si="1"/>
        <v>95312.245506008534</v>
      </c>
      <c r="D8" s="5">
        <f t="shared" si="2"/>
        <v>555257.72172013111</v>
      </c>
      <c r="E8" s="8">
        <v>1.1933352227807694</v>
      </c>
      <c r="F8" s="6">
        <f t="shared" si="3"/>
        <v>1003445.7440648525</v>
      </c>
      <c r="G8" s="191">
        <f t="shared" si="4"/>
        <v>19306.587744562519</v>
      </c>
      <c r="H8" s="43">
        <v>1005.6</v>
      </c>
      <c r="I8" s="38">
        <v>1006.9</v>
      </c>
      <c r="J8" s="47">
        <v>285256.59999999998</v>
      </c>
      <c r="K8" s="144">
        <v>95969.9</v>
      </c>
      <c r="L8" s="168">
        <v>559089</v>
      </c>
      <c r="M8" s="160">
        <v>10397.704800000001</v>
      </c>
      <c r="N8" s="180">
        <v>10362</v>
      </c>
      <c r="O8" s="102">
        <v>19439.803199999998</v>
      </c>
      <c r="P8" s="102">
        <v>427700.08919999999</v>
      </c>
    </row>
    <row r="9" spans="1:16" ht="15">
      <c r="A9" s="118" t="s">
        <v>22</v>
      </c>
      <c r="B9" s="239">
        <v>198142.5</v>
      </c>
      <c r="C9" s="4">
        <f t="shared" si="1"/>
        <v>32060.419506285023</v>
      </c>
      <c r="D9" s="5">
        <f t="shared" si="2"/>
        <v>489409.35938209906</v>
      </c>
      <c r="E9" s="8">
        <v>0.74365691009036183</v>
      </c>
      <c r="F9" s="6">
        <f t="shared" si="3"/>
        <v>659377.31092436961</v>
      </c>
      <c r="G9" s="191">
        <f t="shared" si="4"/>
        <v>5227.6916553081928</v>
      </c>
      <c r="H9" s="43">
        <v>658.9</v>
      </c>
      <c r="I9" s="38">
        <v>660.3</v>
      </c>
      <c r="J9" s="47">
        <v>130840.4</v>
      </c>
      <c r="K9" s="144">
        <v>21169.494999999999</v>
      </c>
      <c r="L9" s="168">
        <v>323157</v>
      </c>
      <c r="M9" s="160">
        <v>78.465899999999991</v>
      </c>
      <c r="N9" s="180">
        <v>119</v>
      </c>
      <c r="O9" s="102">
        <v>3451.8447999999999</v>
      </c>
      <c r="P9" s="102">
        <v>110315.40459999999</v>
      </c>
    </row>
    <row r="10" spans="1:16" ht="15">
      <c r="A10" s="118" t="s">
        <v>23</v>
      </c>
      <c r="B10" s="239">
        <v>221537.3</v>
      </c>
      <c r="C10" s="4">
        <f t="shared" si="1"/>
        <v>59478.040878257765</v>
      </c>
      <c r="D10" s="5">
        <f t="shared" si="2"/>
        <v>483743.30596215639</v>
      </c>
      <c r="E10" s="8">
        <v>1.7958261783210725</v>
      </c>
      <c r="F10" s="6">
        <f t="shared" si="3"/>
        <v>784969.1186216037</v>
      </c>
      <c r="G10" s="191">
        <f t="shared" si="4"/>
        <v>5680.1478043555871</v>
      </c>
      <c r="H10" s="43">
        <v>1119.3</v>
      </c>
      <c r="I10" s="38">
        <v>1120.4000000000001</v>
      </c>
      <c r="J10" s="47">
        <v>248213.1</v>
      </c>
      <c r="K10" s="144">
        <v>66639.197</v>
      </c>
      <c r="L10" s="168">
        <v>541986</v>
      </c>
      <c r="M10" s="160">
        <v>2369.0367999999999</v>
      </c>
      <c r="N10" s="180">
        <v>3018</v>
      </c>
      <c r="O10" s="102">
        <v>6364.0375999999997</v>
      </c>
      <c r="P10" s="102">
        <v>200130.02790000002</v>
      </c>
    </row>
    <row r="11" spans="1:16" ht="15">
      <c r="A11" s="114" t="s">
        <v>24</v>
      </c>
      <c r="B11" s="239">
        <v>251960.8</v>
      </c>
      <c r="C11" s="4">
        <f t="shared" si="1"/>
        <v>80171.050597027745</v>
      </c>
      <c r="D11" s="5">
        <f t="shared" si="2"/>
        <v>661917.36105145607</v>
      </c>
      <c r="E11" s="8">
        <v>0.64530839288095776</v>
      </c>
      <c r="F11" s="6">
        <f t="shared" si="3"/>
        <v>391795.61643835611</v>
      </c>
      <c r="G11" s="191">
        <f t="shared" si="4"/>
        <v>37440.459238897005</v>
      </c>
      <c r="H11" s="43">
        <v>1162.2</v>
      </c>
      <c r="I11" s="38">
        <v>1164.0999999999999</v>
      </c>
      <c r="J11" s="47">
        <v>293301.3</v>
      </c>
      <c r="K11" s="144">
        <v>93327.12</v>
      </c>
      <c r="L11" s="168">
        <v>770538</v>
      </c>
      <c r="M11" s="160">
        <v>143.00539999999998</v>
      </c>
      <c r="N11" s="180">
        <v>365</v>
      </c>
      <c r="O11" s="102">
        <v>43584.438600000001</v>
      </c>
      <c r="P11" s="102">
        <v>400808.94710000005</v>
      </c>
    </row>
    <row r="12" spans="1:16" ht="15">
      <c r="A12" s="110" t="s">
        <v>25</v>
      </c>
      <c r="B12" s="239">
        <v>336650.6</v>
      </c>
      <c r="C12" s="4">
        <f t="shared" si="1"/>
        <v>73821.937699954302</v>
      </c>
      <c r="D12" s="5">
        <f t="shared" si="2"/>
        <v>729769.0527879342</v>
      </c>
      <c r="E12" s="8">
        <v>3.4463266896365026</v>
      </c>
      <c r="F12" s="6">
        <f t="shared" si="3"/>
        <v>980270.34707987355</v>
      </c>
      <c r="G12" s="191">
        <f t="shared" si="4"/>
        <v>25677.277779364718</v>
      </c>
      <c r="H12" s="43">
        <v>7048.1</v>
      </c>
      <c r="I12" s="38">
        <v>7001.6</v>
      </c>
      <c r="J12" s="47">
        <v>2357081.9</v>
      </c>
      <c r="K12" s="144">
        <v>516871.679</v>
      </c>
      <c r="L12" s="168">
        <v>5109551</v>
      </c>
      <c r="M12" s="160">
        <v>84645.364199999996</v>
      </c>
      <c r="N12" s="180">
        <v>86349</v>
      </c>
      <c r="O12" s="102">
        <v>179782.0281</v>
      </c>
      <c r="P12" s="102">
        <v>1710541.8333000001</v>
      </c>
    </row>
    <row r="13" spans="1:16" ht="15">
      <c r="A13" s="118" t="s">
        <v>26</v>
      </c>
      <c r="B13" s="239">
        <v>187659.7</v>
      </c>
      <c r="C13" s="4">
        <f t="shared" si="1"/>
        <v>51931.938342967245</v>
      </c>
      <c r="D13" s="5">
        <f t="shared" si="2"/>
        <v>410980.08991650608</v>
      </c>
      <c r="E13" s="8">
        <v>1.3018382987938018</v>
      </c>
      <c r="F13" s="6">
        <f t="shared" si="3"/>
        <v>469506.30407911004</v>
      </c>
      <c r="G13" s="191">
        <f t="shared" si="4"/>
        <v>1233.2318561335903</v>
      </c>
      <c r="H13" s="43">
        <v>775.8</v>
      </c>
      <c r="I13" s="38">
        <v>778.5</v>
      </c>
      <c r="J13" s="47">
        <v>146103.20000000001</v>
      </c>
      <c r="K13" s="144">
        <v>40429.014000000003</v>
      </c>
      <c r="L13" s="168">
        <v>319948</v>
      </c>
      <c r="M13" s="160">
        <v>379.8306</v>
      </c>
      <c r="N13" s="180">
        <v>809</v>
      </c>
      <c r="O13" s="102">
        <v>960.07100000000003</v>
      </c>
      <c r="P13" s="102">
        <v>83523.198499999999</v>
      </c>
    </row>
    <row r="14" spans="1:16" ht="15">
      <c r="A14" s="118" t="s">
        <v>27</v>
      </c>
      <c r="B14" s="239">
        <v>221430.1</v>
      </c>
      <c r="C14" s="4">
        <f t="shared" si="1"/>
        <v>58181.440034888787</v>
      </c>
      <c r="D14" s="5">
        <f t="shared" si="2"/>
        <v>531873.52812908858</v>
      </c>
      <c r="E14" s="8">
        <v>0.8648931987943913</v>
      </c>
      <c r="F14" s="6">
        <f t="shared" si="3"/>
        <v>502894.14470932656</v>
      </c>
      <c r="G14" s="191">
        <f t="shared" si="4"/>
        <v>4576.1867422590485</v>
      </c>
      <c r="H14" s="43">
        <v>1144.7</v>
      </c>
      <c r="I14" s="38">
        <v>1146.5</v>
      </c>
      <c r="J14" s="47">
        <v>253881.60000000001</v>
      </c>
      <c r="K14" s="144">
        <v>66705.020999999993</v>
      </c>
      <c r="L14" s="168">
        <v>609793</v>
      </c>
      <c r="M14" s="160">
        <v>1202.4198999999999</v>
      </c>
      <c r="N14" s="180">
        <v>2391</v>
      </c>
      <c r="O14" s="102">
        <v>5246.5980999999992</v>
      </c>
      <c r="P14" s="102">
        <v>189835.44640000002</v>
      </c>
    </row>
    <row r="15" spans="1:16" ht="15">
      <c r="A15" s="114" t="s">
        <v>28</v>
      </c>
      <c r="B15" s="239">
        <v>206391.7</v>
      </c>
      <c r="C15" s="4">
        <f t="shared" si="1"/>
        <v>57716.131110656577</v>
      </c>
      <c r="D15" s="5">
        <f t="shared" si="2"/>
        <v>611708.93843321747</v>
      </c>
      <c r="E15" s="8">
        <v>0.69730144341398792</v>
      </c>
      <c r="F15" s="6">
        <f t="shared" si="3"/>
        <v>1057448.7021013596</v>
      </c>
      <c r="G15" s="191">
        <f t="shared" si="4"/>
        <v>3223.5744528533442</v>
      </c>
      <c r="H15" s="43">
        <v>975.2</v>
      </c>
      <c r="I15" s="38">
        <v>977.8</v>
      </c>
      <c r="J15" s="47">
        <v>201817</v>
      </c>
      <c r="K15" s="144">
        <v>56434.832999999999</v>
      </c>
      <c r="L15" s="168">
        <v>598129</v>
      </c>
      <c r="M15" s="160">
        <v>855.476</v>
      </c>
      <c r="N15" s="180">
        <v>809</v>
      </c>
      <c r="O15" s="102">
        <v>3152.0111000000002</v>
      </c>
      <c r="P15" s="102">
        <v>167703.31349999999</v>
      </c>
    </row>
    <row r="16" spans="1:16" ht="15">
      <c r="A16" s="118" t="s">
        <v>29</v>
      </c>
      <c r="B16" s="239">
        <v>188418.7</v>
      </c>
      <c r="C16" s="4">
        <f t="shared" si="1"/>
        <v>76835.227946627128</v>
      </c>
      <c r="D16" s="5">
        <f t="shared" si="2"/>
        <v>519785.95255744999</v>
      </c>
      <c r="E16" s="8">
        <v>1.0225443133521976</v>
      </c>
      <c r="F16" s="6">
        <f t="shared" si="3"/>
        <v>557449.70760233921</v>
      </c>
      <c r="G16" s="191">
        <f t="shared" si="4"/>
        <v>3274.4194773906597</v>
      </c>
      <c r="H16" s="43">
        <v>1075.7</v>
      </c>
      <c r="I16" s="38">
        <v>1079.2</v>
      </c>
      <c r="J16" s="47">
        <v>203331.5</v>
      </c>
      <c r="K16" s="144">
        <v>82920.577999999994</v>
      </c>
      <c r="L16" s="168">
        <v>560953</v>
      </c>
      <c r="M16" s="160">
        <v>953.23900000000003</v>
      </c>
      <c r="N16" s="180">
        <v>1710</v>
      </c>
      <c r="O16" s="102">
        <v>3533.7534999999998</v>
      </c>
      <c r="P16" s="102">
        <v>81134.04770000001</v>
      </c>
    </row>
    <row r="17" spans="1:16" ht="15">
      <c r="A17" s="118" t="s">
        <v>30</v>
      </c>
      <c r="B17" s="239">
        <v>200327.2</v>
      </c>
      <c r="C17" s="4">
        <f t="shared" si="1"/>
        <v>60128.282767897173</v>
      </c>
      <c r="D17" s="5">
        <f t="shared" si="2"/>
        <v>717751.45718128828</v>
      </c>
      <c r="E17" s="8">
        <v>0.85453363826691586</v>
      </c>
      <c r="F17" s="6">
        <f t="shared" si="3"/>
        <v>912402.76909334527</v>
      </c>
      <c r="G17" s="191">
        <f t="shared" si="4"/>
        <v>12819.90121058138</v>
      </c>
      <c r="H17" s="43">
        <v>1334.1</v>
      </c>
      <c r="I17" s="38">
        <v>1338.2</v>
      </c>
      <c r="J17" s="47">
        <v>268063.90000000002</v>
      </c>
      <c r="K17" s="144">
        <v>80463.668000000005</v>
      </c>
      <c r="L17" s="168">
        <v>960495</v>
      </c>
      <c r="M17" s="160">
        <v>4085.7395999999999</v>
      </c>
      <c r="N17" s="180">
        <v>4478</v>
      </c>
      <c r="O17" s="102">
        <v>17155.591800000002</v>
      </c>
      <c r="P17" s="102">
        <v>222040.8976</v>
      </c>
    </row>
    <row r="18" spans="1:16" ht="15">
      <c r="A18" s="114" t="s">
        <v>31</v>
      </c>
      <c r="B18" s="239">
        <v>202302.5</v>
      </c>
      <c r="C18" s="4">
        <f t="shared" si="1"/>
        <v>54636.73513162171</v>
      </c>
      <c r="D18" s="5">
        <f t="shared" si="2"/>
        <v>454746.18134546635</v>
      </c>
      <c r="E18" s="8">
        <v>0.89400144606365284</v>
      </c>
      <c r="F18" s="6">
        <f t="shared" si="3"/>
        <v>570081.87657079031</v>
      </c>
      <c r="G18" s="191">
        <f t="shared" si="4"/>
        <v>32944.175365615862</v>
      </c>
      <c r="H18" s="43">
        <v>1532.4</v>
      </c>
      <c r="I18" s="38">
        <v>1538.5</v>
      </c>
      <c r="J18" s="47">
        <v>311240.3</v>
      </c>
      <c r="K18" s="144">
        <v>84058.616999999998</v>
      </c>
      <c r="L18" s="168">
        <v>699627</v>
      </c>
      <c r="M18" s="160">
        <v>2041.4631999999999</v>
      </c>
      <c r="N18" s="180">
        <v>3581</v>
      </c>
      <c r="O18" s="102">
        <v>50684.613799999999</v>
      </c>
      <c r="P18" s="102">
        <v>344401.53510000004</v>
      </c>
    </row>
    <row r="19" spans="1:16" ht="15">
      <c r="A19" s="118" t="s">
        <v>32</v>
      </c>
      <c r="B19" s="239">
        <v>257426.7</v>
      </c>
      <c r="C19" s="4">
        <f t="shared" si="1"/>
        <v>63729.01754109966</v>
      </c>
      <c r="D19" s="5">
        <f t="shared" si="2"/>
        <v>782661.84220876265</v>
      </c>
      <c r="E19" s="8">
        <v>1.619914569165634</v>
      </c>
      <c r="F19" s="6">
        <f t="shared" si="3"/>
        <v>665471.64581023296</v>
      </c>
      <c r="G19" s="191">
        <f t="shared" si="4"/>
        <v>26925.570754345947</v>
      </c>
      <c r="H19" s="43">
        <v>1271.7</v>
      </c>
      <c r="I19" s="38">
        <v>1271.3</v>
      </c>
      <c r="J19" s="47">
        <v>327279.59999999998</v>
      </c>
      <c r="K19" s="144">
        <v>81018.7</v>
      </c>
      <c r="L19" s="168">
        <v>994998</v>
      </c>
      <c r="M19" s="160">
        <v>4201.1225000000004</v>
      </c>
      <c r="N19" s="180">
        <v>6313</v>
      </c>
      <c r="O19" s="102">
        <v>34230.4781</v>
      </c>
      <c r="P19" s="102">
        <v>227357.60550000001</v>
      </c>
    </row>
    <row r="20" spans="1:16" ht="15">
      <c r="A20" s="110" t="s">
        <v>33</v>
      </c>
      <c r="B20" s="240">
        <v>895017.9</v>
      </c>
      <c r="C20" s="4">
        <f t="shared" si="1"/>
        <v>102373.41455433333</v>
      </c>
      <c r="D20" s="5">
        <f t="shared" si="2"/>
        <v>1967251.0718990443</v>
      </c>
      <c r="E20" s="8">
        <v>7.3800898182224026</v>
      </c>
      <c r="F20" s="6">
        <f t="shared" si="3"/>
        <v>1048224.2262476264</v>
      </c>
      <c r="G20" s="191">
        <f t="shared" si="4"/>
        <v>41494.215588055144</v>
      </c>
      <c r="H20" s="43">
        <v>11979.5</v>
      </c>
      <c r="I20" s="38">
        <v>11918.1</v>
      </c>
      <c r="J20" s="48">
        <v>10666870.5</v>
      </c>
      <c r="K20" s="144">
        <v>1220096.5919999999</v>
      </c>
      <c r="L20" s="168">
        <v>23445895</v>
      </c>
      <c r="M20" s="160">
        <v>245646.10630000001</v>
      </c>
      <c r="N20" s="180">
        <v>234345</v>
      </c>
      <c r="O20" s="102">
        <v>494532.2108</v>
      </c>
      <c r="P20" s="102">
        <v>3724946.2615</v>
      </c>
    </row>
    <row r="21" spans="1:16" ht="15.75">
      <c r="A21" s="13" t="s">
        <v>123</v>
      </c>
      <c r="B21" s="237">
        <v>383339.4</v>
      </c>
      <c r="C21" s="4">
        <f t="shared" si="1"/>
        <v>108512.23809071584</v>
      </c>
      <c r="D21" s="5">
        <f t="shared" si="2"/>
        <v>925990.54708559485</v>
      </c>
      <c r="E21" s="57">
        <v>1.6686430622319302</v>
      </c>
      <c r="F21" s="6">
        <f t="shared" si="3"/>
        <v>1023464.2513560536</v>
      </c>
      <c r="G21" s="191">
        <f t="shared" si="4"/>
        <v>21770.933515476048</v>
      </c>
      <c r="H21" s="42">
        <v>13717.8</v>
      </c>
      <c r="I21" s="39">
        <v>13688.9</v>
      </c>
      <c r="J21" s="45">
        <f>SUM(J22:J33)-J25-J26</f>
        <v>5247508.5000000009</v>
      </c>
      <c r="K21" s="143">
        <v>1485413.176</v>
      </c>
      <c r="L21" s="167">
        <v>12675792</v>
      </c>
      <c r="M21" s="159">
        <v>100002.692</v>
      </c>
      <c r="N21" s="181">
        <v>97710</v>
      </c>
      <c r="O21" s="106">
        <v>298020.13180000003</v>
      </c>
      <c r="P21" s="106">
        <v>4095204.7276999997</v>
      </c>
    </row>
    <row r="22" spans="1:16" ht="15">
      <c r="A22" s="118" t="s">
        <v>34</v>
      </c>
      <c r="B22" s="239">
        <v>251981.4</v>
      </c>
      <c r="C22" s="4">
        <f t="shared" si="1"/>
        <v>53183.847720507598</v>
      </c>
      <c r="D22" s="5">
        <f t="shared" si="2"/>
        <v>695121.41626194585</v>
      </c>
      <c r="E22" s="8">
        <v>0.40820684154666431</v>
      </c>
      <c r="F22" s="6">
        <f t="shared" si="3"/>
        <v>776433.26572008105</v>
      </c>
      <c r="G22" s="191">
        <f t="shared" si="4"/>
        <v>566.22497258342469</v>
      </c>
      <c r="H22" s="43">
        <v>636.9</v>
      </c>
      <c r="I22" s="38">
        <v>638.29999999999995</v>
      </c>
      <c r="J22" s="47">
        <v>160841.5</v>
      </c>
      <c r="K22" s="144">
        <v>33947.25</v>
      </c>
      <c r="L22" s="168">
        <v>443696</v>
      </c>
      <c r="M22" s="160">
        <v>765.56319999999994</v>
      </c>
      <c r="N22" s="180">
        <v>986</v>
      </c>
      <c r="O22" s="102">
        <v>361.42140000000001</v>
      </c>
      <c r="P22" s="102">
        <v>108563.3417</v>
      </c>
    </row>
    <row r="23" spans="1:16" ht="15">
      <c r="A23" s="114" t="s">
        <v>35</v>
      </c>
      <c r="B23" s="239">
        <v>541155.30000000005</v>
      </c>
      <c r="C23" s="4">
        <f t="shared" si="1"/>
        <v>262338.25237234525</v>
      </c>
      <c r="D23" s="5">
        <f t="shared" si="2"/>
        <v>1939881.3827383642</v>
      </c>
      <c r="E23" s="8">
        <v>0.37472789644792021</v>
      </c>
      <c r="F23" s="6">
        <f t="shared" si="3"/>
        <v>1010029.4085129906</v>
      </c>
      <c r="G23" s="191">
        <f t="shared" si="4"/>
        <v>27299.982489832808</v>
      </c>
      <c r="H23" s="43">
        <v>880.7</v>
      </c>
      <c r="I23" s="38">
        <v>885.2</v>
      </c>
      <c r="J23" s="47">
        <v>479051.3</v>
      </c>
      <c r="K23" s="144">
        <v>232221.821</v>
      </c>
      <c r="L23" s="168">
        <v>1717183</v>
      </c>
      <c r="M23" s="160">
        <v>1827.1432</v>
      </c>
      <c r="N23" s="180">
        <v>1809</v>
      </c>
      <c r="O23" s="102">
        <v>24165.944500000001</v>
      </c>
      <c r="P23" s="102">
        <v>451033.91369999998</v>
      </c>
    </row>
    <row r="24" spans="1:16" ht="15">
      <c r="A24" s="114" t="s">
        <v>36</v>
      </c>
      <c r="B24" s="239">
        <v>391146.2</v>
      </c>
      <c r="C24" s="4">
        <f t="shared" si="1"/>
        <v>134542.69807103238</v>
      </c>
      <c r="D24" s="5">
        <f t="shared" si="2"/>
        <v>1042648.3980461959</v>
      </c>
      <c r="E24" s="8">
        <v>0.39091903401411465</v>
      </c>
      <c r="F24" s="6">
        <f t="shared" si="3"/>
        <v>968334.208223972</v>
      </c>
      <c r="G24" s="191">
        <f t="shared" si="4"/>
        <v>18685.044705687556</v>
      </c>
      <c r="H24" s="43">
        <v>1202.3</v>
      </c>
      <c r="I24" s="38">
        <v>1207.9000000000001</v>
      </c>
      <c r="J24" s="47">
        <v>472470.9</v>
      </c>
      <c r="K24" s="144">
        <v>162514.125</v>
      </c>
      <c r="L24" s="168">
        <v>1259415</v>
      </c>
      <c r="M24" s="160">
        <v>1106.806</v>
      </c>
      <c r="N24" s="180">
        <v>1143</v>
      </c>
      <c r="O24" s="102">
        <v>22569.665499999999</v>
      </c>
      <c r="P24" s="102">
        <v>200245.88589999999</v>
      </c>
    </row>
    <row r="25" spans="1:16" ht="15">
      <c r="A25" s="220" t="s">
        <v>124</v>
      </c>
      <c r="B25" s="239">
        <v>3685897.1</v>
      </c>
      <c r="C25" s="4">
        <f t="shared" si="1"/>
        <v>1385529.5774647887</v>
      </c>
      <c r="D25" s="5">
        <f t="shared" si="2"/>
        <v>9617417.8403755873</v>
      </c>
      <c r="E25" s="8" t="s">
        <v>125</v>
      </c>
      <c r="F25" s="6">
        <f t="shared" si="3"/>
        <v>788742.4242424242</v>
      </c>
      <c r="G25" s="191"/>
      <c r="H25" s="43">
        <v>42.8</v>
      </c>
      <c r="I25" s="38">
        <v>42.6</v>
      </c>
      <c r="J25" s="47">
        <v>157067.1</v>
      </c>
      <c r="K25" s="144">
        <v>59023.56</v>
      </c>
      <c r="L25" s="168">
        <v>409702</v>
      </c>
      <c r="M25" s="160">
        <v>52.057000000000002</v>
      </c>
      <c r="N25" s="182">
        <v>66</v>
      </c>
      <c r="O25" s="102" t="s">
        <v>125</v>
      </c>
      <c r="P25" s="102">
        <v>37606.920299999998</v>
      </c>
    </row>
    <row r="26" spans="1:16" ht="15">
      <c r="A26" s="221" t="s">
        <v>126</v>
      </c>
      <c r="B26" s="239">
        <v>270662.90000000002</v>
      </c>
      <c r="C26" s="4">
        <f t="shared" si="1"/>
        <v>0</v>
      </c>
      <c r="D26" s="5">
        <f t="shared" si="2"/>
        <v>729179.61040075519</v>
      </c>
      <c r="E26" s="8"/>
      <c r="F26" s="6">
        <f t="shared" si="3"/>
        <v>979339.83286908083</v>
      </c>
      <c r="G26" s="191">
        <f t="shared" si="4"/>
        <v>19368.145541920534</v>
      </c>
      <c r="H26" s="43">
        <v>1159.5</v>
      </c>
      <c r="I26" s="38">
        <v>1165.3</v>
      </c>
      <c r="J26" s="47">
        <v>315403.8</v>
      </c>
      <c r="K26" s="144"/>
      <c r="L26" s="171">
        <v>849713</v>
      </c>
      <c r="M26" s="157">
        <v>1054.749</v>
      </c>
      <c r="N26" s="96">
        <v>1077</v>
      </c>
      <c r="O26" s="174">
        <v>22569.7</v>
      </c>
      <c r="P26" s="174">
        <v>162639</v>
      </c>
    </row>
    <row r="27" spans="1:16" ht="15">
      <c r="A27" s="114" t="s">
        <v>37</v>
      </c>
      <c r="B27" s="239">
        <v>296726.09999999998</v>
      </c>
      <c r="C27" s="4">
        <f t="shared" si="1"/>
        <v>126125.5411725405</v>
      </c>
      <c r="D27" s="5">
        <f t="shared" si="2"/>
        <v>955578.75396692834</v>
      </c>
      <c r="E27" s="8">
        <v>0.55174904447097295</v>
      </c>
      <c r="F27" s="6">
        <f t="shared" si="3"/>
        <v>735137.49999999988</v>
      </c>
      <c r="G27" s="191">
        <f t="shared" si="4"/>
        <v>13857.618089193253</v>
      </c>
      <c r="H27" s="43">
        <v>1196.2</v>
      </c>
      <c r="I27" s="38">
        <v>1197.4000000000001</v>
      </c>
      <c r="J27" s="47">
        <v>355291.3</v>
      </c>
      <c r="K27" s="144">
        <v>151022.723</v>
      </c>
      <c r="L27" s="168">
        <v>1144210</v>
      </c>
      <c r="M27" s="160">
        <v>311.69829999999996</v>
      </c>
      <c r="N27" s="180">
        <v>424</v>
      </c>
      <c r="O27" s="102">
        <v>16593.1119</v>
      </c>
      <c r="P27" s="102">
        <v>355557.50530000002</v>
      </c>
    </row>
    <row r="28" spans="1:16" ht="15">
      <c r="A28" s="118" t="s">
        <v>38</v>
      </c>
      <c r="B28" s="239">
        <v>279096.90000000002</v>
      </c>
      <c r="C28" s="4">
        <f t="shared" si="1"/>
        <v>75470.220866638614</v>
      </c>
      <c r="D28" s="5">
        <f t="shared" si="2"/>
        <v>533101.59865376528</v>
      </c>
      <c r="E28" s="8">
        <v>0.7122111748028066</v>
      </c>
      <c r="F28" s="6">
        <f t="shared" si="3"/>
        <v>461271.71355498722</v>
      </c>
      <c r="G28" s="191">
        <f t="shared" si="4"/>
        <v>894.28691628102649</v>
      </c>
      <c r="H28" s="43">
        <v>954.8</v>
      </c>
      <c r="I28" s="38">
        <v>950.8</v>
      </c>
      <c r="J28" s="47">
        <v>265361.2</v>
      </c>
      <c r="K28" s="144">
        <v>71757.085999999996</v>
      </c>
      <c r="L28" s="168">
        <v>506873</v>
      </c>
      <c r="M28" s="160">
        <v>901.78620000000001</v>
      </c>
      <c r="N28" s="180">
        <v>1955</v>
      </c>
      <c r="O28" s="102">
        <v>850.28800000000001</v>
      </c>
      <c r="P28" s="102">
        <v>311941.27149999997</v>
      </c>
    </row>
    <row r="29" spans="1:16" ht="15">
      <c r="A29" s="114" t="s">
        <v>39</v>
      </c>
      <c r="B29" s="239">
        <v>385686.5</v>
      </c>
      <c r="C29" s="4">
        <f t="shared" si="1"/>
        <v>189796.86025824965</v>
      </c>
      <c r="D29" s="5">
        <f t="shared" si="2"/>
        <v>1101445.6241032998</v>
      </c>
      <c r="E29" s="8">
        <v>1.0678788328712521</v>
      </c>
      <c r="F29" s="6">
        <f t="shared" si="3"/>
        <v>955817.21741815936</v>
      </c>
      <c r="G29" s="191">
        <f t="shared" si="4"/>
        <v>2834.4715638450502</v>
      </c>
      <c r="H29" s="43">
        <v>1751.1</v>
      </c>
      <c r="I29" s="38">
        <v>1742.5</v>
      </c>
      <c r="J29" s="47">
        <v>672066.9</v>
      </c>
      <c r="K29" s="144">
        <v>330721.02899999998</v>
      </c>
      <c r="L29" s="168">
        <v>1919269</v>
      </c>
      <c r="M29" s="160">
        <v>6189.8723</v>
      </c>
      <c r="N29" s="180">
        <v>6476</v>
      </c>
      <c r="O29" s="102">
        <v>4939.0667000000003</v>
      </c>
      <c r="P29" s="102">
        <v>437400.59779999999</v>
      </c>
    </row>
    <row r="30" spans="1:16" ht="15">
      <c r="A30" s="114" t="s">
        <v>40</v>
      </c>
      <c r="B30" s="239">
        <v>361968.4</v>
      </c>
      <c r="C30" s="4">
        <f t="shared" si="1"/>
        <v>92386.402703391985</v>
      </c>
      <c r="D30" s="5">
        <f t="shared" si="2"/>
        <v>1656022.6982912521</v>
      </c>
      <c r="E30" s="8">
        <v>0.74320765862678295</v>
      </c>
      <c r="F30" s="6">
        <f t="shared" si="3"/>
        <v>1000675.4827875735</v>
      </c>
      <c r="G30" s="191">
        <f t="shared" si="4"/>
        <v>320.07421576128542</v>
      </c>
      <c r="H30" s="43">
        <v>780.4</v>
      </c>
      <c r="I30" s="38">
        <v>784.2</v>
      </c>
      <c r="J30" s="47">
        <v>283846.2</v>
      </c>
      <c r="K30" s="144">
        <v>72449.417000000001</v>
      </c>
      <c r="L30" s="168">
        <v>1298653</v>
      </c>
      <c r="M30" s="160">
        <v>2383.6089999999999</v>
      </c>
      <c r="N30" s="180">
        <v>2382</v>
      </c>
      <c r="O30" s="102">
        <v>251.00220000000002</v>
      </c>
      <c r="P30" s="102">
        <v>207003.66809999998</v>
      </c>
    </row>
    <row r="31" spans="1:16" ht="15">
      <c r="A31" s="118" t="s">
        <v>41</v>
      </c>
      <c r="B31" s="239">
        <v>271750.90000000002</v>
      </c>
      <c r="C31" s="4">
        <f t="shared" si="1"/>
        <v>71678.752787511941</v>
      </c>
      <c r="D31" s="5">
        <f t="shared" si="2"/>
        <v>580764.57470532018</v>
      </c>
      <c r="E31" s="8">
        <v>0.60716939227137279</v>
      </c>
      <c r="F31" s="6">
        <f t="shared" si="3"/>
        <v>1231443.6283185841</v>
      </c>
      <c r="G31" s="191">
        <f t="shared" si="4"/>
        <v>6398.999522140808</v>
      </c>
      <c r="H31" s="43">
        <v>625.9</v>
      </c>
      <c r="I31" s="38">
        <v>627.79999999999995</v>
      </c>
      <c r="J31" s="47">
        <v>170605.7</v>
      </c>
      <c r="K31" s="144">
        <v>44999.921000000002</v>
      </c>
      <c r="L31" s="168">
        <v>364604</v>
      </c>
      <c r="M31" s="160">
        <v>1391.5313000000001</v>
      </c>
      <c r="N31" s="180">
        <v>1130</v>
      </c>
      <c r="O31" s="102">
        <v>4017.2918999999997</v>
      </c>
      <c r="P31" s="102">
        <v>127037.87509999999</v>
      </c>
    </row>
    <row r="32" spans="1:16" ht="15">
      <c r="A32" s="118" t="s">
        <v>42</v>
      </c>
      <c r="B32" s="239">
        <v>161916.70000000001</v>
      </c>
      <c r="C32" s="4">
        <f t="shared" si="1"/>
        <v>50683.072869617587</v>
      </c>
      <c r="D32" s="5">
        <f t="shared" si="2"/>
        <v>443538.0909364649</v>
      </c>
      <c r="E32" s="8">
        <v>0.80120089432160202</v>
      </c>
      <c r="F32" s="6">
        <f t="shared" si="3"/>
        <v>232459.19463087252</v>
      </c>
      <c r="G32" s="191">
        <f t="shared" si="4"/>
        <v>1650.6297801866908</v>
      </c>
      <c r="H32" s="43">
        <v>661.5</v>
      </c>
      <c r="I32" s="38">
        <v>664.2</v>
      </c>
      <c r="J32" s="47">
        <v>107547.5</v>
      </c>
      <c r="K32" s="144">
        <v>33663.697</v>
      </c>
      <c r="L32" s="168">
        <v>294598</v>
      </c>
      <c r="M32" s="160">
        <v>173.18210000000002</v>
      </c>
      <c r="N32" s="180">
        <v>745</v>
      </c>
      <c r="O32" s="102">
        <v>1096.3483000000001</v>
      </c>
      <c r="P32" s="102">
        <v>53955.961600000002</v>
      </c>
    </row>
    <row r="33" spans="1:16" ht="15">
      <c r="A33" s="110" t="s">
        <v>43</v>
      </c>
      <c r="B33" s="241">
        <v>456943.4</v>
      </c>
      <c r="C33" s="4">
        <f t="shared" si="1"/>
        <v>70555.866428886307</v>
      </c>
      <c r="D33" s="5">
        <f t="shared" si="2"/>
        <v>746862.30112611712</v>
      </c>
      <c r="E33" s="8">
        <v>3.4069212410501195</v>
      </c>
      <c r="F33" s="6">
        <f t="shared" si="3"/>
        <v>1053204.8152739897</v>
      </c>
      <c r="G33" s="191">
        <f t="shared" si="4"/>
        <v>44719.270508556088</v>
      </c>
      <c r="H33" s="43">
        <v>5028</v>
      </c>
      <c r="I33" s="38">
        <v>4990.6000000000004</v>
      </c>
      <c r="J33" s="49">
        <v>2280426</v>
      </c>
      <c r="K33" s="144">
        <v>352116.10700000002</v>
      </c>
      <c r="L33" s="168">
        <v>3727291</v>
      </c>
      <c r="M33" s="160">
        <v>84951.500400000004</v>
      </c>
      <c r="N33" s="180">
        <v>80660</v>
      </c>
      <c r="O33" s="102">
        <v>223175.9914</v>
      </c>
      <c r="P33" s="102">
        <v>1842464.7069999999</v>
      </c>
    </row>
    <row r="34" spans="1:16" ht="15.75">
      <c r="A34" s="17" t="s">
        <v>127</v>
      </c>
      <c r="B34" s="237">
        <v>229214.5</v>
      </c>
      <c r="C34" s="4">
        <f t="shared" si="1"/>
        <v>90303.556281526355</v>
      </c>
      <c r="D34" s="5">
        <f t="shared" si="2"/>
        <v>519683.17130912206</v>
      </c>
      <c r="E34" s="57">
        <v>1.1394533456399087</v>
      </c>
      <c r="F34" s="6">
        <f t="shared" si="3"/>
        <v>776913.37840093474</v>
      </c>
      <c r="G34" s="191">
        <f t="shared" si="4"/>
        <v>3727.5134308596753</v>
      </c>
      <c r="H34" s="42">
        <v>13910.2</v>
      </c>
      <c r="I34" s="39">
        <v>13897.1</v>
      </c>
      <c r="J34" s="45">
        <f>SUM(J35:J41)</f>
        <v>3185419.8</v>
      </c>
      <c r="K34" s="143">
        <v>1254957.5519999999</v>
      </c>
      <c r="L34" s="169">
        <v>7222089</v>
      </c>
      <c r="M34" s="159">
        <v>18617.9522</v>
      </c>
      <c r="N34" s="183">
        <v>23964</v>
      </c>
      <c r="O34" s="106">
        <v>51801.626899999996</v>
      </c>
      <c r="P34" s="106">
        <v>1731151.0015999998</v>
      </c>
    </row>
    <row r="35" spans="1:16" ht="15">
      <c r="A35" s="118" t="s">
        <v>44</v>
      </c>
      <c r="B35" s="242">
        <v>147262.9</v>
      </c>
      <c r="C35" s="4">
        <f t="shared" si="1"/>
        <v>38113.966178128525</v>
      </c>
      <c r="D35" s="5">
        <f t="shared" si="2"/>
        <v>307195.03945885005</v>
      </c>
      <c r="E35" s="8">
        <v>9.0008393282673613E-2</v>
      </c>
      <c r="F35" s="6">
        <f t="shared" si="3"/>
        <v>510937.34177215199</v>
      </c>
      <c r="G35" s="191">
        <f t="shared" si="4"/>
        <v>4380.3580608793691</v>
      </c>
      <c r="H35" s="43">
        <v>444.4</v>
      </c>
      <c r="I35" s="38">
        <v>443.5</v>
      </c>
      <c r="J35" s="50">
        <v>65300.4</v>
      </c>
      <c r="K35" s="144">
        <v>16903.544000000002</v>
      </c>
      <c r="L35" s="168">
        <v>136241</v>
      </c>
      <c r="M35" s="160">
        <v>161.45620000000002</v>
      </c>
      <c r="N35" s="180">
        <v>316</v>
      </c>
      <c r="O35" s="102">
        <v>1942.6888000000001</v>
      </c>
      <c r="P35" s="102">
        <v>20828.0134</v>
      </c>
    </row>
    <row r="36" spans="1:16" ht="15">
      <c r="A36" s="118" t="s">
        <v>45</v>
      </c>
      <c r="B36" s="239">
        <v>125773.9</v>
      </c>
      <c r="C36" s="4">
        <f t="shared" si="1"/>
        <v>48441.755430974074</v>
      </c>
      <c r="D36" s="5">
        <f t="shared" si="2"/>
        <v>396012.61387526279</v>
      </c>
      <c r="E36" s="8">
        <v>0.17596959245442387</v>
      </c>
      <c r="F36" s="6">
        <f t="shared" si="3"/>
        <v>424092.81767955801</v>
      </c>
      <c r="G36" s="191">
        <f t="shared" si="4"/>
        <v>62.544498948843732</v>
      </c>
      <c r="H36" s="43">
        <v>284.10000000000002</v>
      </c>
      <c r="I36" s="38">
        <v>285.39999999999998</v>
      </c>
      <c r="J36" s="47">
        <v>35897.800000000003</v>
      </c>
      <c r="K36" s="144">
        <v>13825.277</v>
      </c>
      <c r="L36" s="168">
        <v>113022</v>
      </c>
      <c r="M36" s="160">
        <v>76.760800000000003</v>
      </c>
      <c r="N36" s="180">
        <v>181</v>
      </c>
      <c r="O36" s="102">
        <v>17.850200000000001</v>
      </c>
      <c r="P36" s="102">
        <v>4569.5252</v>
      </c>
    </row>
    <row r="37" spans="1:16" ht="15.75">
      <c r="A37" s="118" t="s">
        <v>46</v>
      </c>
      <c r="B37" s="239"/>
      <c r="C37" s="4"/>
      <c r="D37" s="5"/>
      <c r="E37" s="8"/>
      <c r="F37" s="6"/>
      <c r="G37" s="191"/>
      <c r="H37" s="43"/>
      <c r="I37" s="38"/>
      <c r="J37" s="47"/>
      <c r="K37" s="144"/>
      <c r="L37" s="170"/>
      <c r="M37" s="90"/>
      <c r="N37" s="162"/>
      <c r="O37" s="173"/>
      <c r="P37" s="173"/>
    </row>
    <row r="38" spans="1:16" ht="15">
      <c r="A38" s="118" t="s">
        <v>47</v>
      </c>
      <c r="B38" s="239">
        <v>274995.7</v>
      </c>
      <c r="C38" s="4">
        <f t="shared" si="1"/>
        <v>150448.55237126222</v>
      </c>
      <c r="D38" s="5">
        <f t="shared" si="2"/>
        <v>531678.81973885023</v>
      </c>
      <c r="E38" s="8">
        <v>0.9624438644766472</v>
      </c>
      <c r="F38" s="6">
        <f t="shared" si="3"/>
        <v>740716.40528905287</v>
      </c>
      <c r="G38" s="191">
        <f t="shared" si="4"/>
        <v>590.83194844836362</v>
      </c>
      <c r="H38" s="43">
        <v>5330.2</v>
      </c>
      <c r="I38" s="38">
        <v>5307.3</v>
      </c>
      <c r="J38" s="47">
        <v>1459490.8</v>
      </c>
      <c r="K38" s="144">
        <v>798475.60199999996</v>
      </c>
      <c r="L38" s="168">
        <v>2821779</v>
      </c>
      <c r="M38" s="160">
        <v>4817.6194999999998</v>
      </c>
      <c r="N38" s="180">
        <v>6504</v>
      </c>
      <c r="O38" s="102">
        <v>3135.7224000000001</v>
      </c>
      <c r="P38" s="102">
        <v>454254.29300000001</v>
      </c>
    </row>
    <row r="39" spans="1:16" ht="15">
      <c r="A39" s="118" t="s">
        <v>48</v>
      </c>
      <c r="B39" s="239">
        <v>206677.1</v>
      </c>
      <c r="C39" s="4">
        <f t="shared" si="1"/>
        <v>80505.420938485811</v>
      </c>
      <c r="D39" s="5">
        <f t="shared" si="2"/>
        <v>796687.69716088322</v>
      </c>
      <c r="E39" s="8">
        <v>0.9173045056419159</v>
      </c>
      <c r="F39" s="6">
        <f t="shared" si="3"/>
        <v>564985.00986193295</v>
      </c>
      <c r="G39" s="191">
        <f t="shared" si="4"/>
        <v>851.1188880126183</v>
      </c>
      <c r="H39" s="43">
        <v>1013.9</v>
      </c>
      <c r="I39" s="38">
        <v>1014.4</v>
      </c>
      <c r="J39" s="47">
        <v>209654.39999999999</v>
      </c>
      <c r="K39" s="144">
        <v>81664.698999999993</v>
      </c>
      <c r="L39" s="168">
        <v>808160</v>
      </c>
      <c r="M39" s="160">
        <v>572.89480000000003</v>
      </c>
      <c r="N39" s="180">
        <v>1014</v>
      </c>
      <c r="O39" s="102">
        <v>863.375</v>
      </c>
      <c r="P39" s="102">
        <v>124459.7369</v>
      </c>
    </row>
    <row r="40" spans="1:16" ht="15">
      <c r="A40" s="118" t="s">
        <v>49</v>
      </c>
      <c r="B40" s="239">
        <v>220755.1</v>
      </c>
      <c r="C40" s="4">
        <f t="shared" si="1"/>
        <v>52591.380509096532</v>
      </c>
      <c r="D40" s="5">
        <f t="shared" si="2"/>
        <v>564888.94897446793</v>
      </c>
      <c r="E40" s="8">
        <v>1.072395607901194</v>
      </c>
      <c r="F40" s="6">
        <f t="shared" si="3"/>
        <v>1008390.7941742238</v>
      </c>
      <c r="G40" s="191">
        <f t="shared" si="4"/>
        <v>2046.7607478079494</v>
      </c>
      <c r="H40" s="43">
        <v>2583</v>
      </c>
      <c r="I40" s="38">
        <v>2588.9</v>
      </c>
      <c r="J40" s="47">
        <v>571516.1</v>
      </c>
      <c r="K40" s="144">
        <v>136153.82500000001</v>
      </c>
      <c r="L40" s="168">
        <v>1462441</v>
      </c>
      <c r="M40" s="160">
        <v>3669.5341000000003</v>
      </c>
      <c r="N40" s="180">
        <v>3639</v>
      </c>
      <c r="O40" s="102">
        <v>5298.8589000000002</v>
      </c>
      <c r="P40" s="102">
        <v>558048.12410000002</v>
      </c>
    </row>
    <row r="41" spans="1:16" ht="15">
      <c r="A41" s="118" t="s">
        <v>50</v>
      </c>
      <c r="B41" s="239">
        <v>198129.2</v>
      </c>
      <c r="C41" s="4">
        <f t="shared" si="1"/>
        <v>48838.454763246897</v>
      </c>
      <c r="D41" s="5">
        <f t="shared" si="2"/>
        <v>441668.07591131155</v>
      </c>
      <c r="E41" s="8">
        <v>1.6288202945837846</v>
      </c>
      <c r="F41" s="6">
        <f t="shared" si="3"/>
        <v>757082.59951259149</v>
      </c>
      <c r="G41" s="191">
        <f t="shared" si="4"/>
        <v>9522.5318489289748</v>
      </c>
      <c r="H41" s="43">
        <v>4254.6000000000004</v>
      </c>
      <c r="I41" s="38">
        <v>4257.6000000000004</v>
      </c>
      <c r="J41" s="47">
        <v>843560.3</v>
      </c>
      <c r="K41" s="144">
        <v>207934.60500000001</v>
      </c>
      <c r="L41" s="168">
        <v>1880446</v>
      </c>
      <c r="M41" s="160">
        <v>9319.6868000000013</v>
      </c>
      <c r="N41" s="180">
        <v>12310</v>
      </c>
      <c r="O41" s="102">
        <v>40543.131600000001</v>
      </c>
      <c r="P41" s="102">
        <v>568991.30900000001</v>
      </c>
    </row>
    <row r="42" spans="1:16" ht="15.75">
      <c r="A42" s="118" t="s">
        <v>51</v>
      </c>
      <c r="B42" s="239"/>
      <c r="C42" s="4"/>
      <c r="D42" s="5"/>
      <c r="E42" s="8"/>
      <c r="F42" s="6"/>
      <c r="G42" s="191"/>
      <c r="H42" s="42"/>
      <c r="I42" s="39"/>
      <c r="J42" s="47"/>
      <c r="K42" s="144"/>
      <c r="L42" s="170"/>
      <c r="M42" s="90"/>
      <c r="N42" s="162"/>
      <c r="O42" s="173"/>
      <c r="P42" s="173"/>
    </row>
    <row r="43" spans="1:16" ht="15.75">
      <c r="A43" s="13" t="s">
        <v>128</v>
      </c>
      <c r="B43" s="243">
        <v>127042.1</v>
      </c>
      <c r="C43" s="4">
        <f t="shared" si="1"/>
        <v>42326.070738063216</v>
      </c>
      <c r="D43" s="5">
        <f t="shared" si="2"/>
        <v>308259.49899125757</v>
      </c>
      <c r="E43" s="57">
        <v>1.6130793800660284</v>
      </c>
      <c r="F43" s="6">
        <f t="shared" si="3"/>
        <v>479704.2431830829</v>
      </c>
      <c r="G43" s="191">
        <f t="shared" si="4"/>
        <v>2838.1499873907196</v>
      </c>
      <c r="H43" s="42">
        <v>9540.7999999999993</v>
      </c>
      <c r="I43" s="39">
        <v>9516.7999999999993</v>
      </c>
      <c r="J43" s="51">
        <f t="shared" ref="J43" si="5">SUM(J44:J50)</f>
        <v>1209038.8</v>
      </c>
      <c r="K43" s="143">
        <v>402808.75</v>
      </c>
      <c r="L43" s="167">
        <v>2933644</v>
      </c>
      <c r="M43" s="159">
        <v>3448.1141000000002</v>
      </c>
      <c r="N43" s="181">
        <v>7188</v>
      </c>
      <c r="O43" s="106">
        <v>27010.105800000001</v>
      </c>
      <c r="P43" s="106">
        <v>347998.26549999998</v>
      </c>
    </row>
    <row r="44" spans="1:16" ht="15">
      <c r="A44" s="118" t="s">
        <v>52</v>
      </c>
      <c r="B44" s="239">
        <v>127528.7</v>
      </c>
      <c r="C44" s="4">
        <f t="shared" si="1"/>
        <v>51981.921924988084</v>
      </c>
      <c r="D44" s="5">
        <f t="shared" si="2"/>
        <v>298801.64726703422</v>
      </c>
      <c r="E44" s="8">
        <v>3.7202545115723336</v>
      </c>
      <c r="F44" s="6">
        <f t="shared" si="3"/>
        <v>543178.20672478213</v>
      </c>
      <c r="G44" s="191">
        <f t="shared" si="4"/>
        <v>84.583282281669042</v>
      </c>
      <c r="H44" s="43">
        <v>2946</v>
      </c>
      <c r="I44" s="38">
        <v>2938.2</v>
      </c>
      <c r="J44" s="47">
        <v>374710.3</v>
      </c>
      <c r="K44" s="144">
        <v>152733.283</v>
      </c>
      <c r="L44" s="168">
        <v>877939</v>
      </c>
      <c r="M44" s="160">
        <v>872.3442</v>
      </c>
      <c r="N44" s="180">
        <v>1606</v>
      </c>
      <c r="O44" s="102">
        <v>248.52260000000001</v>
      </c>
      <c r="P44" s="102">
        <v>28004.099600000001</v>
      </c>
    </row>
    <row r="45" spans="1:16" ht="15">
      <c r="A45" s="118" t="s">
        <v>53</v>
      </c>
      <c r="B45" s="239">
        <v>85737.9</v>
      </c>
      <c r="C45" s="4">
        <f t="shared" si="1"/>
        <v>33861.860678276811</v>
      </c>
      <c r="D45" s="5">
        <f t="shared" si="2"/>
        <v>113467.00274977085</v>
      </c>
      <c r="E45" s="8">
        <v>4.5222778713638064E-2</v>
      </c>
      <c r="F45" s="6">
        <f t="shared" si="3"/>
        <v>355842.10526315792</v>
      </c>
      <c r="G45" s="191">
        <f t="shared" si="4"/>
        <v>64.81484876260312</v>
      </c>
      <c r="H45" s="43">
        <v>442.3</v>
      </c>
      <c r="I45" s="38">
        <v>436.4</v>
      </c>
      <c r="J45" s="47">
        <v>37413.9</v>
      </c>
      <c r="K45" s="144">
        <v>14777.316000000001</v>
      </c>
      <c r="L45" s="168">
        <v>49517</v>
      </c>
      <c r="M45" s="160">
        <v>40.566000000000003</v>
      </c>
      <c r="N45" s="180">
        <v>114</v>
      </c>
      <c r="O45" s="102">
        <v>28.2852</v>
      </c>
      <c r="P45" s="102">
        <v>2561.7706000000003</v>
      </c>
    </row>
    <row r="46" spans="1:16" ht="15">
      <c r="A46" s="118" t="s">
        <v>54</v>
      </c>
      <c r="B46" s="239">
        <v>124226.6</v>
      </c>
      <c r="C46" s="4">
        <f t="shared" si="1"/>
        <v>29862.911525029103</v>
      </c>
      <c r="D46" s="5">
        <f t="shared" si="2"/>
        <v>235272.40977881258</v>
      </c>
      <c r="E46" s="8">
        <v>0.94301620823660637</v>
      </c>
      <c r="F46" s="6">
        <f t="shared" si="3"/>
        <v>740882.17158176948</v>
      </c>
      <c r="G46" s="191">
        <f t="shared" si="4"/>
        <v>976.1750873108266</v>
      </c>
      <c r="H46" s="43">
        <v>858.9</v>
      </c>
      <c r="I46" s="38">
        <v>859</v>
      </c>
      <c r="J46" s="47">
        <v>106711.2</v>
      </c>
      <c r="K46" s="144">
        <v>25652.241000000002</v>
      </c>
      <c r="L46" s="168">
        <v>202099</v>
      </c>
      <c r="M46" s="160">
        <v>552.69809999999995</v>
      </c>
      <c r="N46" s="180">
        <v>746</v>
      </c>
      <c r="O46" s="102">
        <v>838.53440000000001</v>
      </c>
      <c r="P46" s="102">
        <v>28254.9588</v>
      </c>
    </row>
    <row r="47" spans="1:16" ht="15">
      <c r="A47" s="118" t="s">
        <v>55</v>
      </c>
      <c r="B47" s="239">
        <v>124058.6</v>
      </c>
      <c r="C47" s="4">
        <f t="shared" si="1"/>
        <v>38199.928148774299</v>
      </c>
      <c r="D47" s="5">
        <f t="shared" si="2"/>
        <v>301010.14370245137</v>
      </c>
      <c r="E47" s="8">
        <v>0.29670634760844089</v>
      </c>
      <c r="F47" s="6">
        <f t="shared" si="3"/>
        <v>729297.82178217825</v>
      </c>
      <c r="G47" s="191">
        <f t="shared" si="4"/>
        <v>3463.0388841927302</v>
      </c>
      <c r="H47" s="43">
        <v>471.9</v>
      </c>
      <c r="I47" s="38">
        <v>473.2</v>
      </c>
      <c r="J47" s="47">
        <v>58712.1</v>
      </c>
      <c r="K47" s="144">
        <v>18076.205999999998</v>
      </c>
      <c r="L47" s="168">
        <v>142438</v>
      </c>
      <c r="M47" s="160">
        <v>368.29540000000003</v>
      </c>
      <c r="N47" s="180">
        <v>505</v>
      </c>
      <c r="O47" s="102">
        <v>1638.71</v>
      </c>
      <c r="P47" s="102">
        <v>39295.814700000003</v>
      </c>
    </row>
    <row r="48" spans="1:16" ht="15">
      <c r="A48" s="222" t="s">
        <v>56</v>
      </c>
      <c r="B48" s="239">
        <v>137721.79999999999</v>
      </c>
      <c r="C48" s="4">
        <f t="shared" si="1"/>
        <v>30880.544092707743</v>
      </c>
      <c r="D48" s="5">
        <f t="shared" si="2"/>
        <v>264638.21368004521</v>
      </c>
      <c r="E48" s="8">
        <v>1.4161838659836883</v>
      </c>
      <c r="F48" s="6">
        <f t="shared" si="3"/>
        <v>535551.54320987663</v>
      </c>
      <c r="G48" s="191">
        <f t="shared" si="4"/>
        <v>58.258196721311478</v>
      </c>
      <c r="H48" s="43">
        <v>706.1</v>
      </c>
      <c r="I48" s="38">
        <v>707.6</v>
      </c>
      <c r="J48" s="47">
        <v>97448.8</v>
      </c>
      <c r="K48" s="144">
        <v>21851.073</v>
      </c>
      <c r="L48" s="168">
        <v>187258</v>
      </c>
      <c r="M48" s="160">
        <v>347.03740000000005</v>
      </c>
      <c r="N48" s="182">
        <v>648</v>
      </c>
      <c r="O48" s="102">
        <v>41.223500000000001</v>
      </c>
      <c r="P48" s="102">
        <v>18437.748600000003</v>
      </c>
    </row>
    <row r="49" spans="1:16" ht="15">
      <c r="A49" s="118" t="s">
        <v>57</v>
      </c>
      <c r="B49" s="239">
        <v>77877.2</v>
      </c>
      <c r="C49" s="4">
        <f t="shared" si="1"/>
        <v>41416.317472401977</v>
      </c>
      <c r="D49" s="5">
        <f t="shared" si="2"/>
        <v>251690.90216977542</v>
      </c>
      <c r="E49" s="8">
        <v>0.18871243018583647</v>
      </c>
      <c r="F49" s="6">
        <f t="shared" si="3"/>
        <v>235472.63513513515</v>
      </c>
      <c r="G49" s="191">
        <f t="shared" si="4"/>
        <v>3.736505519604111</v>
      </c>
      <c r="H49" s="43">
        <v>1324.8</v>
      </c>
      <c r="I49" s="38">
        <v>1313.5</v>
      </c>
      <c r="J49" s="47">
        <v>102289.1</v>
      </c>
      <c r="K49" s="144">
        <v>54400.332999999999</v>
      </c>
      <c r="L49" s="168">
        <v>330596</v>
      </c>
      <c r="M49" s="160">
        <v>139.3998</v>
      </c>
      <c r="N49" s="180">
        <v>592</v>
      </c>
      <c r="O49" s="102">
        <v>4.9078999999999997</v>
      </c>
      <c r="P49" s="102">
        <v>13059.8601</v>
      </c>
    </row>
    <row r="50" spans="1:16" ht="15">
      <c r="A50" s="118" t="s">
        <v>58</v>
      </c>
      <c r="B50" s="239">
        <v>154811</v>
      </c>
      <c r="C50" s="4">
        <f t="shared" si="1"/>
        <v>41349.02578077378</v>
      </c>
      <c r="D50" s="5">
        <f t="shared" si="2"/>
        <v>410124.78037936107</v>
      </c>
      <c r="E50" s="8">
        <v>0.79189188704970115</v>
      </c>
      <c r="F50" s="6">
        <f t="shared" si="3"/>
        <v>378828.75377897202</v>
      </c>
      <c r="G50" s="191">
        <f t="shared" si="4"/>
        <v>8680.8140126931758</v>
      </c>
      <c r="H50" s="44">
        <v>2790.8</v>
      </c>
      <c r="I50" s="40">
        <v>2788.9</v>
      </c>
      <c r="J50" s="47">
        <v>431753.4</v>
      </c>
      <c r="K50" s="144">
        <v>115318.298</v>
      </c>
      <c r="L50" s="168">
        <v>1143797</v>
      </c>
      <c r="M50" s="160">
        <v>1127.7731999999999</v>
      </c>
      <c r="N50" s="180">
        <v>2977</v>
      </c>
      <c r="O50" s="102">
        <v>24209.922200000001</v>
      </c>
      <c r="P50" s="102">
        <v>218384.01309999998</v>
      </c>
    </row>
    <row r="51" spans="1:16" ht="15.75">
      <c r="A51" s="17" t="s">
        <v>129</v>
      </c>
      <c r="B51" s="243">
        <v>263976.2</v>
      </c>
      <c r="C51" s="4">
        <f t="shared" si="1"/>
        <v>67564.787894655572</v>
      </c>
      <c r="D51" s="5">
        <f t="shared" si="2"/>
        <v>601063.34628991876</v>
      </c>
      <c r="E51" s="57">
        <v>1.5497660823918662</v>
      </c>
      <c r="F51" s="6">
        <f t="shared" si="3"/>
        <v>955789.91016076505</v>
      </c>
      <c r="G51" s="191">
        <f t="shared" si="4"/>
        <v>31908.268500057064</v>
      </c>
      <c r="H51" s="42">
        <v>29772.2</v>
      </c>
      <c r="I51" s="39">
        <v>29791.8</v>
      </c>
      <c r="J51" s="51">
        <f t="shared" ref="J51" si="6">SUM(J52:J65)</f>
        <v>7864342.2000000002</v>
      </c>
      <c r="K51" s="143">
        <v>2012876.648</v>
      </c>
      <c r="L51" s="167">
        <v>17906759</v>
      </c>
      <c r="M51" s="159">
        <v>109155.03090000001</v>
      </c>
      <c r="N51" s="181">
        <v>114204</v>
      </c>
      <c r="O51" s="106">
        <v>950604.75349999999</v>
      </c>
      <c r="P51" s="106">
        <v>7458276.8435000004</v>
      </c>
    </row>
    <row r="52" spans="1:16" ht="15">
      <c r="A52" s="114" t="s">
        <v>59</v>
      </c>
      <c r="B52" s="239">
        <v>282918.40000000002</v>
      </c>
      <c r="C52" s="4">
        <f t="shared" si="1"/>
        <v>57520.593462314777</v>
      </c>
      <c r="D52" s="5">
        <f t="shared" si="2"/>
        <v>442827.49963077833</v>
      </c>
      <c r="E52" s="8">
        <v>1.4405471419667826</v>
      </c>
      <c r="F52" s="6">
        <f t="shared" si="3"/>
        <v>859032.57408768067</v>
      </c>
      <c r="G52" s="191">
        <f t="shared" si="4"/>
        <v>15303.347560675427</v>
      </c>
      <c r="H52" s="43">
        <v>4060.9</v>
      </c>
      <c r="I52" s="38">
        <v>4062.6</v>
      </c>
      <c r="J52" s="47">
        <v>1149384.6000000001</v>
      </c>
      <c r="K52" s="144">
        <v>233683.163</v>
      </c>
      <c r="L52" s="168">
        <v>1799031</v>
      </c>
      <c r="M52" s="160">
        <v>7014.86</v>
      </c>
      <c r="N52" s="180">
        <v>8166</v>
      </c>
      <c r="O52" s="102">
        <v>62171.379799999995</v>
      </c>
      <c r="P52" s="102">
        <v>1037360.4169</v>
      </c>
    </row>
    <row r="53" spans="1:16" ht="15">
      <c r="A53" s="118" t="s">
        <v>60</v>
      </c>
      <c r="B53" s="239">
        <v>169514.7</v>
      </c>
      <c r="C53" s="4">
        <f t="shared" si="1"/>
        <v>45786.051489730984</v>
      </c>
      <c r="D53" s="5">
        <f t="shared" si="2"/>
        <v>414375.18079259474</v>
      </c>
      <c r="E53" s="8">
        <v>1.7672220862201582</v>
      </c>
      <c r="F53" s="6">
        <f t="shared" si="3"/>
        <v>832733.53658536589</v>
      </c>
      <c r="G53" s="191">
        <f t="shared" si="4"/>
        <v>1164.0736187445762</v>
      </c>
      <c r="H53" s="43">
        <v>690.3</v>
      </c>
      <c r="I53" s="38">
        <v>691.4</v>
      </c>
      <c r="J53" s="47">
        <v>117201.1</v>
      </c>
      <c r="K53" s="144">
        <v>31656.475999999999</v>
      </c>
      <c r="L53" s="168">
        <v>286499</v>
      </c>
      <c r="M53" s="160">
        <v>136.56829999999999</v>
      </c>
      <c r="N53" s="180">
        <v>164</v>
      </c>
      <c r="O53" s="102">
        <v>804.84050000000002</v>
      </c>
      <c r="P53" s="102">
        <v>79173.055699999997</v>
      </c>
    </row>
    <row r="54" spans="1:16" ht="15">
      <c r="A54" s="114" t="s">
        <v>61</v>
      </c>
      <c r="B54" s="239">
        <v>163399</v>
      </c>
      <c r="C54" s="4">
        <f t="shared" si="1"/>
        <v>60614.01094890511</v>
      </c>
      <c r="D54" s="5">
        <f t="shared" si="2"/>
        <v>493974.45255474455</v>
      </c>
      <c r="E54" s="8">
        <v>0.586391323363052</v>
      </c>
      <c r="F54" s="6">
        <f t="shared" si="3"/>
        <v>744876.71840354777</v>
      </c>
      <c r="G54" s="191">
        <f t="shared" si="4"/>
        <v>33233.528710462291</v>
      </c>
      <c r="H54" s="43">
        <v>818.6</v>
      </c>
      <c r="I54" s="38">
        <v>822</v>
      </c>
      <c r="J54" s="47">
        <v>134315.6</v>
      </c>
      <c r="K54" s="144">
        <v>49824.716999999997</v>
      </c>
      <c r="L54" s="168">
        <v>406047</v>
      </c>
      <c r="M54" s="160">
        <v>671.87880000000007</v>
      </c>
      <c r="N54" s="180">
        <v>902</v>
      </c>
      <c r="O54" s="102">
        <v>27317.960600000002</v>
      </c>
      <c r="P54" s="102">
        <v>119546.4029</v>
      </c>
    </row>
    <row r="55" spans="1:16" ht="15">
      <c r="A55" s="110" t="s">
        <v>62</v>
      </c>
      <c r="B55" s="239">
        <v>376907.1</v>
      </c>
      <c r="C55" s="4">
        <f t="shared" si="1"/>
        <v>123472.55311336096</v>
      </c>
      <c r="D55" s="5">
        <f t="shared" si="2"/>
        <v>815825.9455489692</v>
      </c>
      <c r="E55" s="8">
        <v>2.5143653726101101</v>
      </c>
      <c r="F55" s="6">
        <f t="shared" si="3"/>
        <v>760923.49599417322</v>
      </c>
      <c r="G55" s="191">
        <f t="shared" si="4"/>
        <v>71492.917484131569</v>
      </c>
      <c r="H55" s="43">
        <v>3822</v>
      </c>
      <c r="I55" s="38">
        <v>3812.6</v>
      </c>
      <c r="J55" s="47">
        <v>1437001</v>
      </c>
      <c r="K55" s="144">
        <v>470751.45600000001</v>
      </c>
      <c r="L55" s="168">
        <v>3110418</v>
      </c>
      <c r="M55" s="160">
        <v>10447.479599999999</v>
      </c>
      <c r="N55" s="180">
        <v>13730</v>
      </c>
      <c r="O55" s="102">
        <v>272573.89720000001</v>
      </c>
      <c r="P55" s="102">
        <v>1483074.0363</v>
      </c>
    </row>
    <row r="56" spans="1:16" ht="15">
      <c r="A56" s="114" t="s">
        <v>63</v>
      </c>
      <c r="B56" s="239">
        <v>245592.6</v>
      </c>
      <c r="C56" s="4">
        <f t="shared" si="1"/>
        <v>42308.961723433691</v>
      </c>
      <c r="D56" s="5">
        <f t="shared" si="2"/>
        <v>538271.29586929316</v>
      </c>
      <c r="E56" s="8">
        <v>0.79726321282579071</v>
      </c>
      <c r="F56" s="6">
        <f t="shared" si="3"/>
        <v>575888.38797814213</v>
      </c>
      <c r="G56" s="191">
        <f t="shared" si="4"/>
        <v>12882.048158640227</v>
      </c>
      <c r="H56" s="43">
        <v>1517.7</v>
      </c>
      <c r="I56" s="38">
        <v>1517.9</v>
      </c>
      <c r="J56" s="47">
        <v>372782.7</v>
      </c>
      <c r="K56" s="144">
        <v>64220.773000000001</v>
      </c>
      <c r="L56" s="168">
        <v>817042</v>
      </c>
      <c r="M56" s="160">
        <v>843.10059999999999</v>
      </c>
      <c r="N56" s="180">
        <v>1464</v>
      </c>
      <c r="O56" s="102">
        <v>19553.660899999999</v>
      </c>
      <c r="P56" s="102">
        <v>304836.4915</v>
      </c>
    </row>
    <row r="57" spans="1:16" ht="15">
      <c r="A57" s="118" t="s">
        <v>64</v>
      </c>
      <c r="B57" s="239">
        <v>174925.5</v>
      </c>
      <c r="C57" s="4">
        <f t="shared" si="1"/>
        <v>52404.916479280437</v>
      </c>
      <c r="D57" s="5">
        <f t="shared" si="2"/>
        <v>473367.33054930932</v>
      </c>
      <c r="E57" s="8">
        <v>1.2063395556327612</v>
      </c>
      <c r="F57" s="6">
        <f t="shared" si="3"/>
        <v>933637.22910216718</v>
      </c>
      <c r="G57" s="191">
        <f t="shared" si="4"/>
        <v>25894.306617410861</v>
      </c>
      <c r="H57" s="43">
        <v>1243.4000000000001</v>
      </c>
      <c r="I57" s="38">
        <v>1245.2</v>
      </c>
      <c r="J57" s="47">
        <v>217821.1</v>
      </c>
      <c r="K57" s="144">
        <v>65254.601999999999</v>
      </c>
      <c r="L57" s="168">
        <v>589437</v>
      </c>
      <c r="M57" s="160">
        <v>1206.2592999999999</v>
      </c>
      <c r="N57" s="180">
        <v>1292</v>
      </c>
      <c r="O57" s="102">
        <v>32243.590600000003</v>
      </c>
      <c r="P57" s="102">
        <v>142884.97690000001</v>
      </c>
    </row>
    <row r="58" spans="1:16" ht="15">
      <c r="A58" s="114" t="s">
        <v>65</v>
      </c>
      <c r="B58" s="239">
        <v>326782.7</v>
      </c>
      <c r="C58" s="4">
        <f t="shared" si="1"/>
        <v>61625.331028981651</v>
      </c>
      <c r="D58" s="5">
        <f t="shared" si="2"/>
        <v>835331.02898165386</v>
      </c>
      <c r="E58" s="8">
        <v>1.4917662474411275</v>
      </c>
      <c r="F58" s="6">
        <f t="shared" si="3"/>
        <v>945704.88339645206</v>
      </c>
      <c r="G58" s="191">
        <f t="shared" si="4"/>
        <v>31650.468796292786</v>
      </c>
      <c r="H58" s="43">
        <v>2634.5</v>
      </c>
      <c r="I58" s="38">
        <v>2632.7</v>
      </c>
      <c r="J58" s="47">
        <v>860342.7</v>
      </c>
      <c r="K58" s="144">
        <v>162241.00899999999</v>
      </c>
      <c r="L58" s="168">
        <v>2199176</v>
      </c>
      <c r="M58" s="160">
        <v>9489.2028000000009</v>
      </c>
      <c r="N58" s="180">
        <v>10034</v>
      </c>
      <c r="O58" s="102">
        <v>83326.189200000008</v>
      </c>
      <c r="P58" s="102">
        <v>1086844.6883</v>
      </c>
    </row>
    <row r="59" spans="1:16" ht="15">
      <c r="A59" s="114" t="s">
        <v>66</v>
      </c>
      <c r="B59" s="239">
        <v>157541.4</v>
      </c>
      <c r="C59" s="4">
        <f t="shared" si="1"/>
        <v>38190.386097468836</v>
      </c>
      <c r="D59" s="5">
        <f t="shared" si="2"/>
        <v>483207.40460899129</v>
      </c>
      <c r="E59" s="8">
        <v>0.84149813960681563</v>
      </c>
      <c r="F59" s="6">
        <f t="shared" si="3"/>
        <v>610555.98885793868</v>
      </c>
      <c r="G59" s="191">
        <f t="shared" si="4"/>
        <v>7650.8900642236495</v>
      </c>
      <c r="H59" s="43">
        <v>1319.1</v>
      </c>
      <c r="I59" s="38">
        <v>1323.5</v>
      </c>
      <c r="J59" s="47">
        <v>208505.4</v>
      </c>
      <c r="K59" s="144">
        <v>50544.976000000002</v>
      </c>
      <c r="L59" s="168">
        <v>639525</v>
      </c>
      <c r="M59" s="160">
        <v>1095.9480000000001</v>
      </c>
      <c r="N59" s="180">
        <v>1795</v>
      </c>
      <c r="O59" s="102">
        <v>10125.953</v>
      </c>
      <c r="P59" s="102">
        <v>140042.29089999999</v>
      </c>
    </row>
    <row r="60" spans="1:16" ht="15">
      <c r="A60" s="114" t="s">
        <v>67</v>
      </c>
      <c r="B60" s="239">
        <v>255722.7</v>
      </c>
      <c r="C60" s="4">
        <f t="shared" si="1"/>
        <v>78172.753689196572</v>
      </c>
      <c r="D60" s="5">
        <f t="shared" si="2"/>
        <v>591345.41810894513</v>
      </c>
      <c r="E60" s="8">
        <v>1.6748529792169287</v>
      </c>
      <c r="F60" s="6">
        <f t="shared" si="3"/>
        <v>1089086.6689496599</v>
      </c>
      <c r="G60" s="191">
        <f t="shared" si="4"/>
        <v>46158.486579219047</v>
      </c>
      <c r="H60" s="43">
        <v>3289.8</v>
      </c>
      <c r="I60" s="38">
        <v>3293.4</v>
      </c>
      <c r="J60" s="47">
        <v>842195.5</v>
      </c>
      <c r="K60" s="144">
        <v>257454.147</v>
      </c>
      <c r="L60" s="168">
        <v>1947537</v>
      </c>
      <c r="M60" s="160">
        <v>44524.0412</v>
      </c>
      <c r="N60" s="180">
        <v>40882</v>
      </c>
      <c r="O60" s="102">
        <v>152018.3597</v>
      </c>
      <c r="P60" s="102">
        <v>894263.93589999992</v>
      </c>
    </row>
    <row r="61" spans="1:16" ht="15">
      <c r="A61" s="118" t="s">
        <v>68</v>
      </c>
      <c r="B61" s="239">
        <v>311189.3</v>
      </c>
      <c r="C61" s="4">
        <f t="shared" si="1"/>
        <v>74880.02475370068</v>
      </c>
      <c r="D61" s="5">
        <f t="shared" si="2"/>
        <v>682179.3158077132</v>
      </c>
      <c r="E61" s="8">
        <v>1.1259440321494221</v>
      </c>
      <c r="F61" s="6">
        <f t="shared" si="3"/>
        <v>623971.41280353197</v>
      </c>
      <c r="G61" s="191">
        <f t="shared" si="4"/>
        <v>4576.7755829496509</v>
      </c>
      <c r="H61" s="43">
        <v>2016.1</v>
      </c>
      <c r="I61" s="38">
        <v>2019.9</v>
      </c>
      <c r="J61" s="47">
        <v>628563.6</v>
      </c>
      <c r="K61" s="144">
        <v>151250.16200000001</v>
      </c>
      <c r="L61" s="168">
        <v>1377934</v>
      </c>
      <c r="M61" s="160">
        <v>565.31809999999996</v>
      </c>
      <c r="N61" s="180">
        <v>906</v>
      </c>
      <c r="O61" s="102">
        <v>9244.6290000000008</v>
      </c>
      <c r="P61" s="102">
        <v>580736.19209999999</v>
      </c>
    </row>
    <row r="62" spans="1:16" ht="15">
      <c r="A62" s="118" t="s">
        <v>69</v>
      </c>
      <c r="B62" s="239">
        <v>174823.6</v>
      </c>
      <c r="C62" s="4">
        <f t="shared" si="1"/>
        <v>52705.041527028996</v>
      </c>
      <c r="D62" s="5">
        <f t="shared" si="2"/>
        <v>487533.14876876003</v>
      </c>
      <c r="E62" s="8">
        <v>1.3078514193110471</v>
      </c>
      <c r="F62" s="6">
        <f t="shared" si="3"/>
        <v>672687.76784207858</v>
      </c>
      <c r="G62" s="191">
        <f t="shared" si="4"/>
        <v>8739.3793530526018</v>
      </c>
      <c r="H62" s="43">
        <v>1368.7</v>
      </c>
      <c r="I62" s="38">
        <v>1372.6</v>
      </c>
      <c r="J62" s="47">
        <v>239962.5</v>
      </c>
      <c r="K62" s="144">
        <v>72342.94</v>
      </c>
      <c r="L62" s="168">
        <v>669188</v>
      </c>
      <c r="M62" s="160">
        <v>3987.0203999999999</v>
      </c>
      <c r="N62" s="180">
        <v>5927</v>
      </c>
      <c r="O62" s="102">
        <v>11995.6721</v>
      </c>
      <c r="P62" s="102">
        <v>104473.2843</v>
      </c>
    </row>
    <row r="63" spans="1:16" ht="15">
      <c r="A63" s="114" t="s">
        <v>70</v>
      </c>
      <c r="B63" s="239">
        <v>291701.5</v>
      </c>
      <c r="C63" s="4">
        <f t="shared" si="1"/>
        <v>66285.542209913809</v>
      </c>
      <c r="D63" s="5">
        <f t="shared" si="2"/>
        <v>676331.95382269658</v>
      </c>
      <c r="E63" s="8">
        <v>1.9325992775626468</v>
      </c>
      <c r="F63" s="6">
        <f t="shared" si="3"/>
        <v>1017049.9479949151</v>
      </c>
      <c r="G63" s="191">
        <f t="shared" si="4"/>
        <v>75486.616361203603</v>
      </c>
      <c r="H63" s="43">
        <v>3213.3</v>
      </c>
      <c r="I63" s="38">
        <v>3213.7</v>
      </c>
      <c r="J63" s="47">
        <v>937434.5</v>
      </c>
      <c r="K63" s="144">
        <v>213021.84700000001</v>
      </c>
      <c r="L63" s="168">
        <v>2173528</v>
      </c>
      <c r="M63" s="160">
        <v>17601.0664</v>
      </c>
      <c r="N63" s="180">
        <v>17306</v>
      </c>
      <c r="O63" s="102">
        <v>242591.33900000001</v>
      </c>
      <c r="P63" s="102">
        <v>988336.27850000001</v>
      </c>
    </row>
    <row r="64" spans="1:16" ht="15">
      <c r="A64" s="118" t="s">
        <v>71</v>
      </c>
      <c r="B64" s="239">
        <v>190850.1</v>
      </c>
      <c r="C64" s="4">
        <f t="shared" si="1"/>
        <v>46945.640063846768</v>
      </c>
      <c r="D64" s="5">
        <f t="shared" si="2"/>
        <v>526522.7454110136</v>
      </c>
      <c r="E64" s="8">
        <v>0.97471143148757344</v>
      </c>
      <c r="F64" s="6">
        <f t="shared" si="3"/>
        <v>649188.43756716093</v>
      </c>
      <c r="G64" s="191">
        <f t="shared" si="4"/>
        <v>4236.7989225857937</v>
      </c>
      <c r="H64" s="43">
        <v>2503.3000000000002</v>
      </c>
      <c r="I64" s="38">
        <v>2506</v>
      </c>
      <c r="J64" s="47">
        <v>478275.8</v>
      </c>
      <c r="K64" s="144">
        <v>117645.774</v>
      </c>
      <c r="L64" s="168">
        <v>1319466</v>
      </c>
      <c r="M64" s="160">
        <v>3020.6738</v>
      </c>
      <c r="N64" s="180">
        <v>4653</v>
      </c>
      <c r="O64" s="102">
        <v>10617.418099999999</v>
      </c>
      <c r="P64" s="102">
        <v>308826.43949999998</v>
      </c>
    </row>
    <row r="65" spans="1:16" ht="15">
      <c r="A65" s="114" t="s">
        <v>72</v>
      </c>
      <c r="B65" s="239">
        <v>188185.7</v>
      </c>
      <c r="C65" s="4">
        <f t="shared" si="1"/>
        <v>57095.052804505984</v>
      </c>
      <c r="D65" s="5">
        <f t="shared" si="2"/>
        <v>447415.3172181804</v>
      </c>
      <c r="E65" s="8">
        <v>2.3617345645738244</v>
      </c>
      <c r="F65" s="6">
        <f t="shared" si="3"/>
        <v>1224633.1949019046</v>
      </c>
      <c r="G65" s="191">
        <f t="shared" si="4"/>
        <v>12532.162872565126</v>
      </c>
      <c r="H65" s="43">
        <v>1274.5</v>
      </c>
      <c r="I65" s="38">
        <v>1278.3</v>
      </c>
      <c r="J65" s="47">
        <v>240556.1</v>
      </c>
      <c r="K65" s="144">
        <v>72984.606</v>
      </c>
      <c r="L65" s="168">
        <v>571931</v>
      </c>
      <c r="M65" s="160">
        <v>8551.6135999999988</v>
      </c>
      <c r="N65" s="180">
        <v>6983</v>
      </c>
      <c r="O65" s="102">
        <v>16019.863800000001</v>
      </c>
      <c r="P65" s="102">
        <v>187878.35380000001</v>
      </c>
    </row>
    <row r="66" spans="1:16" ht="15.75">
      <c r="A66" s="17" t="s">
        <v>130</v>
      </c>
      <c r="B66" s="243">
        <v>583243.9</v>
      </c>
      <c r="C66" s="4">
        <f t="shared" si="1"/>
        <v>167423.15492379112</v>
      </c>
      <c r="D66" s="5">
        <f t="shared" si="2"/>
        <v>1831920.2990838503</v>
      </c>
      <c r="E66" s="57">
        <v>1.0297154902659094</v>
      </c>
      <c r="F66" s="6">
        <f t="shared" si="3"/>
        <v>921174.81483169622</v>
      </c>
      <c r="G66" s="191">
        <f t="shared" si="4"/>
        <v>12217.754323980116</v>
      </c>
      <c r="H66" s="42">
        <v>12197.5</v>
      </c>
      <c r="I66" s="39">
        <v>12170.5</v>
      </c>
      <c r="J66" s="51">
        <f>SUM(J67:J73)-J70-J71-J72</f>
        <v>7098364.3000000026</v>
      </c>
      <c r="K66" s="143">
        <v>2037623.507</v>
      </c>
      <c r="L66" s="167">
        <v>22295386</v>
      </c>
      <c r="M66" s="159">
        <v>40420.229700000004</v>
      </c>
      <c r="N66" s="183">
        <v>43879</v>
      </c>
      <c r="O66" s="106">
        <v>148696.179</v>
      </c>
      <c r="P66" s="106">
        <v>7239168.8511000006</v>
      </c>
    </row>
    <row r="67" spans="1:16" ht="15">
      <c r="A67" s="223" t="s">
        <v>73</v>
      </c>
      <c r="B67" s="239">
        <v>163909.9</v>
      </c>
      <c r="C67" s="4">
        <f t="shared" ref="C67:C96" si="7">(K67*1000000)/(I67*1000)</f>
        <v>40642.647586980922</v>
      </c>
      <c r="D67" s="5">
        <f t="shared" ref="D67:D96" si="8">(L67*1000000)/(I67*1000)</f>
        <v>644499.4388327722</v>
      </c>
      <c r="E67" s="8">
        <v>0.79028268411610836</v>
      </c>
      <c r="F67" s="6">
        <f t="shared" ref="F67:F96" si="9">M67*1000000/N67</f>
        <v>434631.29548762739</v>
      </c>
      <c r="G67" s="191">
        <f t="shared" ref="G67:G96" si="10">(O67*1000000)/(I67*1000)</f>
        <v>2623.9996632996631</v>
      </c>
      <c r="H67" s="43">
        <v>885.7</v>
      </c>
      <c r="I67" s="38">
        <v>891</v>
      </c>
      <c r="J67" s="47">
        <v>146045.5</v>
      </c>
      <c r="K67" s="144">
        <v>36212.599000000002</v>
      </c>
      <c r="L67" s="168">
        <v>574249</v>
      </c>
      <c r="M67" s="160">
        <v>298.5917</v>
      </c>
      <c r="N67" s="180">
        <v>687</v>
      </c>
      <c r="O67" s="102">
        <v>2337.9837000000002</v>
      </c>
      <c r="P67" s="102">
        <v>76999.223299999998</v>
      </c>
    </row>
    <row r="68" spans="1:16" ht="15">
      <c r="A68" s="224" t="s">
        <v>74</v>
      </c>
      <c r="B68" s="239">
        <v>344382.7</v>
      </c>
      <c r="C68" s="4">
        <f t="shared" si="7"/>
        <v>81554.204142217684</v>
      </c>
      <c r="D68" s="5">
        <f t="shared" si="8"/>
        <v>850208.27051974856</v>
      </c>
      <c r="E68" s="8">
        <v>1.3160852026145609</v>
      </c>
      <c r="F68" s="6">
        <f t="shared" si="9"/>
        <v>852760.7670191509</v>
      </c>
      <c r="G68" s="191">
        <f t="shared" si="10"/>
        <v>14296.581649929261</v>
      </c>
      <c r="H68" s="43">
        <v>4315.8</v>
      </c>
      <c r="I68" s="38">
        <v>4311.7</v>
      </c>
      <c r="J68" s="47">
        <v>1484879</v>
      </c>
      <c r="K68" s="144">
        <v>351637.26199999999</v>
      </c>
      <c r="L68" s="168">
        <v>3665843</v>
      </c>
      <c r="M68" s="160">
        <v>17499.503699999997</v>
      </c>
      <c r="N68" s="180">
        <v>20521</v>
      </c>
      <c r="O68" s="102">
        <v>61642.571100000001</v>
      </c>
      <c r="P68" s="102">
        <v>1500366.3319000001</v>
      </c>
    </row>
    <row r="69" spans="1:16" ht="15">
      <c r="A69" s="223" t="s">
        <v>75</v>
      </c>
      <c r="B69" s="239">
        <v>1327227.1000000001</v>
      </c>
      <c r="C69" s="4">
        <f t="shared" si="7"/>
        <v>418053.22372385295</v>
      </c>
      <c r="D69" s="5">
        <f t="shared" si="8"/>
        <v>4602740.2370089814</v>
      </c>
      <c r="E69" s="8">
        <v>0.54405367844376717</v>
      </c>
      <c r="F69" s="6">
        <f t="shared" si="9"/>
        <v>1296626.8151576512</v>
      </c>
      <c r="G69" s="191">
        <f t="shared" si="10"/>
        <v>7770.2098074660698</v>
      </c>
      <c r="H69" s="43">
        <v>3510.7</v>
      </c>
      <c r="I69" s="38">
        <v>3485.1</v>
      </c>
      <c r="J69" s="47">
        <v>4625467.5</v>
      </c>
      <c r="K69" s="144">
        <v>1456957.29</v>
      </c>
      <c r="L69" s="168">
        <v>16041010</v>
      </c>
      <c r="M69" s="160">
        <v>8964.8778000000002</v>
      </c>
      <c r="N69" s="180">
        <v>6914</v>
      </c>
      <c r="O69" s="102">
        <v>27079.958200000001</v>
      </c>
      <c r="P69" s="102">
        <v>4691972.2946999995</v>
      </c>
    </row>
    <row r="70" spans="1:16" ht="30.75">
      <c r="A70" s="220" t="s">
        <v>131</v>
      </c>
      <c r="B70" s="239">
        <v>1719109.2</v>
      </c>
      <c r="C70" s="4">
        <f t="shared" si="7"/>
        <v>426711.6474852165</v>
      </c>
      <c r="D70" s="5">
        <f t="shared" si="8"/>
        <v>5057096.7126597567</v>
      </c>
      <c r="E70" s="8">
        <v>0.25251520930670057</v>
      </c>
      <c r="F70" s="6">
        <f t="shared" si="9"/>
        <v>1831031.9667260845</v>
      </c>
      <c r="G70" s="191">
        <f t="shared" si="10"/>
        <v>6075.2836523176702</v>
      </c>
      <c r="H70" s="43">
        <v>1584.1</v>
      </c>
      <c r="I70" s="38">
        <v>1572.7</v>
      </c>
      <c r="J70" s="47">
        <v>2703558.8</v>
      </c>
      <c r="K70" s="144">
        <v>671089.40800000005</v>
      </c>
      <c r="L70" s="168">
        <v>7953296</v>
      </c>
      <c r="M70" s="160">
        <v>3081.6268</v>
      </c>
      <c r="N70" s="182">
        <v>1683</v>
      </c>
      <c r="O70" s="107">
        <v>9554.5985999999994</v>
      </c>
      <c r="P70" s="107">
        <v>2876513.6610999997</v>
      </c>
    </row>
    <row r="71" spans="1:16" ht="15">
      <c r="A71" s="220" t="s">
        <v>132</v>
      </c>
      <c r="B71" s="239">
        <v>2209803.4</v>
      </c>
      <c r="C71" s="4">
        <f t="shared" si="7"/>
        <v>1077740.0686329068</v>
      </c>
      <c r="D71" s="5">
        <f t="shared" si="8"/>
        <v>12497150.806900389</v>
      </c>
      <c r="E71" s="8">
        <v>0.31387783136267289</v>
      </c>
      <c r="F71" s="6">
        <f t="shared" si="9"/>
        <v>868581.81818181823</v>
      </c>
      <c r="G71" s="191">
        <f t="shared" si="10"/>
        <v>21861.744388796142</v>
      </c>
      <c r="H71" s="43">
        <v>541.6</v>
      </c>
      <c r="I71" s="38">
        <v>539.1</v>
      </c>
      <c r="J71" s="47">
        <v>1191271.8999999999</v>
      </c>
      <c r="K71" s="144">
        <v>581009.67099999997</v>
      </c>
      <c r="L71" s="168">
        <v>6737214</v>
      </c>
      <c r="M71" s="160">
        <v>76.435199999999995</v>
      </c>
      <c r="N71" s="182">
        <v>88</v>
      </c>
      <c r="O71" s="107">
        <v>11785.6664</v>
      </c>
      <c r="P71" s="107">
        <v>888189.21649999998</v>
      </c>
    </row>
    <row r="72" spans="1:16" ht="45.75">
      <c r="A72" s="220" t="s">
        <v>133</v>
      </c>
      <c r="B72" s="239">
        <v>532020.4</v>
      </c>
      <c r="C72" s="4">
        <f t="shared" si="7"/>
        <v>0</v>
      </c>
      <c r="D72" s="5">
        <f t="shared" si="8"/>
        <v>983397.6552828952</v>
      </c>
      <c r="E72" s="8"/>
      <c r="F72" s="6">
        <f t="shared" si="9"/>
        <v>1129071.7091191912</v>
      </c>
      <c r="G72" s="191">
        <f t="shared" si="10"/>
        <v>4179.4946479283481</v>
      </c>
      <c r="H72" s="43">
        <v>1385</v>
      </c>
      <c r="I72" s="38">
        <v>1373.3</v>
      </c>
      <c r="J72" s="47">
        <v>730636.80000000028</v>
      </c>
      <c r="K72" s="144"/>
      <c r="L72" s="171">
        <v>1350500</v>
      </c>
      <c r="M72" s="157">
        <v>5806.8158000000003</v>
      </c>
      <c r="N72" s="96">
        <v>5143</v>
      </c>
      <c r="O72" s="174">
        <v>5739.7</v>
      </c>
      <c r="P72" s="174">
        <v>927269.4</v>
      </c>
    </row>
    <row r="73" spans="1:16" ht="15">
      <c r="A73" s="224" t="s">
        <v>76</v>
      </c>
      <c r="B73" s="239">
        <v>241758</v>
      </c>
      <c r="C73" s="4">
        <f t="shared" si="7"/>
        <v>55364.043988859215</v>
      </c>
      <c r="D73" s="5">
        <f t="shared" si="8"/>
        <v>578368.50719269528</v>
      </c>
      <c r="E73" s="8">
        <v>1.2251554541510676</v>
      </c>
      <c r="F73" s="6">
        <f t="shared" si="9"/>
        <v>866742.17807958368</v>
      </c>
      <c r="G73" s="191">
        <f t="shared" si="10"/>
        <v>16549.133143825195</v>
      </c>
      <c r="H73" s="43">
        <v>3485.3</v>
      </c>
      <c r="I73" s="38">
        <v>3482.7</v>
      </c>
      <c r="J73" s="47">
        <v>841972.29999999993</v>
      </c>
      <c r="K73" s="144">
        <v>192816.356</v>
      </c>
      <c r="L73" s="168">
        <v>2014284</v>
      </c>
      <c r="M73" s="160">
        <v>13657.2565</v>
      </c>
      <c r="N73" s="180">
        <v>15757</v>
      </c>
      <c r="O73" s="102">
        <v>57635.665999999997</v>
      </c>
      <c r="P73" s="102">
        <v>969831.00120000006</v>
      </c>
    </row>
    <row r="74" spans="1:16" ht="15.75">
      <c r="A74" s="225" t="s">
        <v>134</v>
      </c>
      <c r="B74" s="237">
        <v>278948.3</v>
      </c>
      <c r="C74" s="4">
        <f t="shared" si="7"/>
        <v>70094.55307842404</v>
      </c>
      <c r="D74" s="5">
        <f t="shared" si="8"/>
        <v>533758.9778718811</v>
      </c>
      <c r="E74" s="57">
        <v>1.38</v>
      </c>
      <c r="F74" s="6">
        <f t="shared" si="9"/>
        <v>873590.68994970107</v>
      </c>
      <c r="G74" s="191">
        <f t="shared" si="10"/>
        <v>5167.1573566654215</v>
      </c>
      <c r="H74" s="42">
        <v>19278.2</v>
      </c>
      <c r="I74" s="39">
        <v>19269.599999999999</v>
      </c>
      <c r="J74" s="45">
        <f t="shared" ref="J74" si="11">SUM(J75:J84)</f>
        <v>4798101.9000000004</v>
      </c>
      <c r="K74" s="133">
        <v>1350694</v>
      </c>
      <c r="L74" s="167">
        <v>10285322</v>
      </c>
      <c r="M74" s="86">
        <v>46025.125500000002</v>
      </c>
      <c r="N74" s="183">
        <v>52685</v>
      </c>
      <c r="O74" s="109">
        <v>99569.055399999997</v>
      </c>
      <c r="P74" s="109">
        <v>4217779.2</v>
      </c>
    </row>
    <row r="75" spans="1:16" ht="15">
      <c r="A75" s="223" t="s">
        <v>77</v>
      </c>
      <c r="B75" s="239">
        <v>145400.1</v>
      </c>
      <c r="C75" s="4">
        <f t="shared" si="7"/>
        <v>51297.827125119387</v>
      </c>
      <c r="D75" s="5">
        <f t="shared" si="8"/>
        <v>326361.03151862463</v>
      </c>
      <c r="E75" s="8">
        <v>4.7541170653786179E-2</v>
      </c>
      <c r="F75" s="6">
        <f t="shared" si="9"/>
        <v>429301.06382978725</v>
      </c>
      <c r="G75" s="191">
        <f t="shared" si="10"/>
        <v>9.948424068767908</v>
      </c>
      <c r="H75" s="43">
        <v>210.3</v>
      </c>
      <c r="I75" s="38">
        <v>209.4</v>
      </c>
      <c r="J75" s="47">
        <v>30444.6</v>
      </c>
      <c r="K75" s="144">
        <v>10741.764999999999</v>
      </c>
      <c r="L75" s="168">
        <v>68340</v>
      </c>
      <c r="M75" s="160">
        <v>80.708600000000004</v>
      </c>
      <c r="N75" s="180">
        <v>188</v>
      </c>
      <c r="O75" s="102">
        <v>2.0831999999999997</v>
      </c>
      <c r="P75" s="102">
        <v>4884.93</v>
      </c>
    </row>
    <row r="76" spans="1:16" ht="15">
      <c r="A76" s="223" t="s">
        <v>78</v>
      </c>
      <c r="B76" s="239">
        <v>120582.9</v>
      </c>
      <c r="C76" s="4">
        <f t="shared" si="7"/>
        <v>37681.648919006133</v>
      </c>
      <c r="D76" s="5">
        <f t="shared" si="8"/>
        <v>184369.15133914165</v>
      </c>
      <c r="E76" s="8">
        <v>0.16105134316820202</v>
      </c>
      <c r="F76" s="6">
        <f t="shared" si="9"/>
        <v>519435.91731266148</v>
      </c>
      <c r="G76" s="191">
        <f t="shared" si="10"/>
        <v>1.0325911584382058E-2</v>
      </c>
      <c r="H76" s="43">
        <v>310.5</v>
      </c>
      <c r="I76" s="38">
        <v>309.89999999999998</v>
      </c>
      <c r="J76" s="47">
        <v>37369.1</v>
      </c>
      <c r="K76" s="144">
        <v>11677.543</v>
      </c>
      <c r="L76" s="168">
        <v>57136</v>
      </c>
      <c r="M76" s="160">
        <v>201.02170000000001</v>
      </c>
      <c r="N76" s="180">
        <v>387</v>
      </c>
      <c r="O76" s="102">
        <v>3.2000000000000002E-3</v>
      </c>
      <c r="P76" s="102">
        <v>6389.9847</v>
      </c>
    </row>
    <row r="77" spans="1:16" ht="15">
      <c r="A77" s="223" t="s">
        <v>79</v>
      </c>
      <c r="B77" s="239">
        <v>245293.7</v>
      </c>
      <c r="C77" s="4">
        <f t="shared" si="7"/>
        <v>71593.385279759663</v>
      </c>
      <c r="D77" s="5">
        <f t="shared" si="8"/>
        <v>591567.78069846041</v>
      </c>
      <c r="E77" s="8">
        <v>0.24389099948407675</v>
      </c>
      <c r="F77" s="6">
        <f t="shared" si="9"/>
        <v>246645.91836734689</v>
      </c>
      <c r="G77" s="191">
        <f t="shared" si="10"/>
        <v>2596.861997746902</v>
      </c>
      <c r="H77" s="43">
        <v>533</v>
      </c>
      <c r="I77" s="38">
        <v>532.6</v>
      </c>
      <c r="J77" s="47">
        <v>130638.5</v>
      </c>
      <c r="K77" s="144">
        <v>38130.637000000002</v>
      </c>
      <c r="L77" s="168">
        <v>315069</v>
      </c>
      <c r="M77" s="160">
        <v>72.513899999999992</v>
      </c>
      <c r="N77" s="180">
        <v>294</v>
      </c>
      <c r="O77" s="102">
        <v>1383.0887</v>
      </c>
      <c r="P77" s="102">
        <v>104521.81759999999</v>
      </c>
    </row>
    <row r="78" spans="1:16" ht="15">
      <c r="A78" s="223" t="s">
        <v>80</v>
      </c>
      <c r="B78" s="239">
        <v>153556.70000000001</v>
      </c>
      <c r="C78" s="4">
        <f t="shared" si="7"/>
        <v>34895.219725343319</v>
      </c>
      <c r="D78" s="5">
        <f t="shared" si="8"/>
        <v>332052.43445692887</v>
      </c>
      <c r="E78" s="8">
        <v>0.80041655011295465</v>
      </c>
      <c r="F78" s="6">
        <f t="shared" si="9"/>
        <v>432656.07958732505</v>
      </c>
      <c r="G78" s="191">
        <f t="shared" si="10"/>
        <v>2426.2925925925924</v>
      </c>
      <c r="H78" s="43">
        <v>2398.6999999999998</v>
      </c>
      <c r="I78" s="38">
        <v>2403</v>
      </c>
      <c r="J78" s="47">
        <v>368995.2</v>
      </c>
      <c r="K78" s="144">
        <v>83853.213000000003</v>
      </c>
      <c r="L78" s="168">
        <v>797922</v>
      </c>
      <c r="M78" s="160">
        <v>1174.2286000000001</v>
      </c>
      <c r="N78" s="180">
        <v>2714</v>
      </c>
      <c r="O78" s="102">
        <v>5830.3810999999996</v>
      </c>
      <c r="P78" s="102">
        <v>226965.31510000001</v>
      </c>
    </row>
    <row r="79" spans="1:16" ht="15">
      <c r="A79" s="224" t="s">
        <v>81</v>
      </c>
      <c r="B79" s="239">
        <v>416272.7</v>
      </c>
      <c r="C79" s="4">
        <f t="shared" si="7"/>
        <v>134272.94962003941</v>
      </c>
      <c r="D79" s="5">
        <f t="shared" si="8"/>
        <v>728552.63157894742</v>
      </c>
      <c r="E79" s="8">
        <v>1.5492846415303139</v>
      </c>
      <c r="F79" s="6">
        <f t="shared" si="9"/>
        <v>1748696.4111443413</v>
      </c>
      <c r="G79" s="191">
        <f t="shared" si="10"/>
        <v>12595.012806079367</v>
      </c>
      <c r="H79" s="43">
        <v>2846.5</v>
      </c>
      <c r="I79" s="38">
        <v>2842.4</v>
      </c>
      <c r="J79" s="47">
        <v>1183228</v>
      </c>
      <c r="K79" s="144">
        <v>381657.43199999997</v>
      </c>
      <c r="L79" s="168">
        <v>2070838</v>
      </c>
      <c r="M79" s="160">
        <v>11109.4683</v>
      </c>
      <c r="N79" s="180">
        <v>6353</v>
      </c>
      <c r="O79" s="102">
        <v>35800.064399999996</v>
      </c>
      <c r="P79" s="102">
        <v>1052418.2747</v>
      </c>
    </row>
    <row r="80" spans="1:16" ht="15">
      <c r="A80" s="224" t="s">
        <v>82</v>
      </c>
      <c r="B80" s="239">
        <v>304545.5</v>
      </c>
      <c r="C80" s="4">
        <f t="shared" si="7"/>
        <v>73308.614641795968</v>
      </c>
      <c r="D80" s="5">
        <f t="shared" si="8"/>
        <v>896009.40904588974</v>
      </c>
      <c r="E80" s="8">
        <v>1.1767008281496565</v>
      </c>
      <c r="F80" s="6">
        <f t="shared" si="9"/>
        <v>909668.66641901911</v>
      </c>
      <c r="G80" s="191">
        <f t="shared" si="10"/>
        <v>3213.8621244635192</v>
      </c>
      <c r="H80" s="43">
        <v>2422</v>
      </c>
      <c r="I80" s="38">
        <v>2423.1999999999998</v>
      </c>
      <c r="J80" s="47">
        <v>737971.6</v>
      </c>
      <c r="K80" s="144">
        <v>177641.435</v>
      </c>
      <c r="L80" s="168">
        <v>2171210</v>
      </c>
      <c r="M80" s="160">
        <v>4897.6560999999992</v>
      </c>
      <c r="N80" s="184">
        <v>5384</v>
      </c>
      <c r="O80" s="102">
        <v>7787.8307000000004</v>
      </c>
      <c r="P80" s="102">
        <v>525109.51439999999</v>
      </c>
    </row>
    <row r="81" spans="1:16" ht="15">
      <c r="A81" s="226" t="s">
        <v>83</v>
      </c>
      <c r="B81" s="239">
        <v>261527.1</v>
      </c>
      <c r="C81" s="4">
        <f t="shared" si="7"/>
        <v>97506.565571979896</v>
      </c>
      <c r="D81" s="5">
        <f t="shared" si="8"/>
        <v>595300.37136823707</v>
      </c>
      <c r="E81" s="8">
        <v>0.91159364801546061</v>
      </c>
      <c r="F81" s="6">
        <f t="shared" si="9"/>
        <v>936188.6964448496</v>
      </c>
      <c r="G81" s="191">
        <f t="shared" si="10"/>
        <v>719.93217068375441</v>
      </c>
      <c r="H81" s="43">
        <v>2742.5</v>
      </c>
      <c r="I81" s="38">
        <v>2746.6</v>
      </c>
      <c r="J81" s="47">
        <v>718320.4</v>
      </c>
      <c r="K81" s="144">
        <v>267811.533</v>
      </c>
      <c r="L81" s="168">
        <v>1635052</v>
      </c>
      <c r="M81" s="160">
        <v>1026.999</v>
      </c>
      <c r="N81" s="180">
        <v>1097</v>
      </c>
      <c r="O81" s="102">
        <v>1977.3657000000001</v>
      </c>
      <c r="P81" s="102">
        <v>943769.93099999998</v>
      </c>
    </row>
    <row r="82" spans="1:16" ht="15">
      <c r="A82" s="223" t="s">
        <v>84</v>
      </c>
      <c r="B82" s="239">
        <v>269870.40000000002</v>
      </c>
      <c r="C82" s="4">
        <f t="shared" si="7"/>
        <v>60103.045363575715</v>
      </c>
      <c r="D82" s="5">
        <f t="shared" si="8"/>
        <v>504468.1639611593</v>
      </c>
      <c r="E82" s="8">
        <v>1.993016323172764</v>
      </c>
      <c r="F82" s="6">
        <f t="shared" si="9"/>
        <v>742442.87633163494</v>
      </c>
      <c r="G82" s="191">
        <f t="shared" si="10"/>
        <v>8910.5510710844264</v>
      </c>
      <c r="H82" s="43">
        <v>2709.5</v>
      </c>
      <c r="I82" s="38">
        <v>2698.2</v>
      </c>
      <c r="J82" s="47">
        <v>728154</v>
      </c>
      <c r="K82" s="144">
        <v>162170.03700000001</v>
      </c>
      <c r="L82" s="168">
        <v>1361156</v>
      </c>
      <c r="M82" s="160">
        <v>16029.341699999999</v>
      </c>
      <c r="N82" s="180">
        <v>21590</v>
      </c>
      <c r="O82" s="102">
        <v>24042.448899999999</v>
      </c>
      <c r="P82" s="102">
        <v>331230.6238</v>
      </c>
    </row>
    <row r="83" spans="1:16" ht="15">
      <c r="A83" s="223" t="s">
        <v>85</v>
      </c>
      <c r="B83" s="239">
        <v>248940</v>
      </c>
      <c r="C83" s="4">
        <f t="shared" si="7"/>
        <v>55057.673723662883</v>
      </c>
      <c r="D83" s="5">
        <f t="shared" si="8"/>
        <v>419365.88330632093</v>
      </c>
      <c r="E83" s="8">
        <v>1.2006170259652429</v>
      </c>
      <c r="F83" s="6">
        <f t="shared" si="9"/>
        <v>727334.49053201068</v>
      </c>
      <c r="G83" s="191">
        <f t="shared" si="10"/>
        <v>8018.5549534035654</v>
      </c>
      <c r="H83" s="43">
        <v>1974</v>
      </c>
      <c r="I83" s="38">
        <v>1974.4</v>
      </c>
      <c r="J83" s="47">
        <v>491507.6</v>
      </c>
      <c r="K83" s="144">
        <v>108705.871</v>
      </c>
      <c r="L83" s="168">
        <v>827996</v>
      </c>
      <c r="M83" s="160">
        <v>3226.4557999999997</v>
      </c>
      <c r="N83" s="180">
        <v>4436</v>
      </c>
      <c r="O83" s="102">
        <v>15831.8349</v>
      </c>
      <c r="P83" s="102">
        <v>587279.15879999998</v>
      </c>
    </row>
    <row r="84" spans="1:16" ht="15">
      <c r="A84" s="224" t="s">
        <v>86</v>
      </c>
      <c r="B84" s="241">
        <v>350116.9</v>
      </c>
      <c r="C84" s="4">
        <f t="shared" si="7"/>
        <v>102077.70028275212</v>
      </c>
      <c r="D84" s="5">
        <f t="shared" si="8"/>
        <v>924225.2591894439</v>
      </c>
      <c r="E84" s="8">
        <v>3.9370633641689645</v>
      </c>
      <c r="F84" s="6">
        <f t="shared" si="9"/>
        <v>932371.2565326062</v>
      </c>
      <c r="G84" s="191">
        <f t="shared" si="10"/>
        <v>6516.4510838831293</v>
      </c>
      <c r="H84" s="43">
        <v>1064.2</v>
      </c>
      <c r="I84" s="38">
        <v>1061</v>
      </c>
      <c r="J84" s="49">
        <v>371472.9</v>
      </c>
      <c r="K84" s="144">
        <v>108304.44</v>
      </c>
      <c r="L84" s="168">
        <v>980603</v>
      </c>
      <c r="M84" s="160">
        <v>8206.7317999999996</v>
      </c>
      <c r="N84" s="180">
        <v>8802</v>
      </c>
      <c r="O84" s="102">
        <v>6913.9546</v>
      </c>
      <c r="P84" s="102">
        <v>435209.63449999999</v>
      </c>
    </row>
    <row r="85" spans="1:16" ht="15.75">
      <c r="A85" s="227" t="s">
        <v>135</v>
      </c>
      <c r="B85" s="243">
        <v>371177.5</v>
      </c>
      <c r="C85" s="4">
        <f t="shared" si="7"/>
        <v>172581.04718232222</v>
      </c>
      <c r="D85" s="5">
        <f t="shared" si="8"/>
        <v>1432963.3949542237</v>
      </c>
      <c r="E85" s="57">
        <v>0.82</v>
      </c>
      <c r="F85" s="6">
        <f t="shared" si="9"/>
        <v>992754.50215468346</v>
      </c>
      <c r="G85" s="191">
        <f t="shared" si="10"/>
        <v>57368.150206911982</v>
      </c>
      <c r="H85" s="42">
        <v>6251.5</v>
      </c>
      <c r="I85" s="39">
        <v>6258.7</v>
      </c>
      <c r="J85" s="51">
        <f t="shared" ref="J85" si="12">SUM(J86:J96)</f>
        <v>3090998.6</v>
      </c>
      <c r="K85" s="133">
        <v>1080133</v>
      </c>
      <c r="L85" s="167">
        <v>8968488</v>
      </c>
      <c r="M85" s="86">
        <v>13131.163799999998</v>
      </c>
      <c r="N85" s="181">
        <v>13227</v>
      </c>
      <c r="O85" s="106">
        <v>359050.0417</v>
      </c>
      <c r="P85" s="106">
        <v>1682095.3</v>
      </c>
    </row>
    <row r="86" spans="1:16" ht="15">
      <c r="A86" s="223" t="s">
        <v>87</v>
      </c>
      <c r="B86" s="242">
        <v>169552.9</v>
      </c>
      <c r="C86" s="4">
        <f t="shared" si="7"/>
        <v>42388.315150267597</v>
      </c>
      <c r="D86" s="5">
        <f t="shared" si="8"/>
        <v>499790.03705228487</v>
      </c>
      <c r="E86" s="8">
        <v>0.64827486854426275</v>
      </c>
      <c r="F86" s="6">
        <f t="shared" si="9"/>
        <v>646468.82770870335</v>
      </c>
      <c r="G86" s="191">
        <f t="shared" si="10"/>
        <v>4615.6315356113628</v>
      </c>
      <c r="H86" s="43">
        <v>971.8</v>
      </c>
      <c r="I86" s="38">
        <v>971.6</v>
      </c>
      <c r="J86" s="50">
        <v>164737.79999999999</v>
      </c>
      <c r="K86" s="144">
        <v>41184.487000000001</v>
      </c>
      <c r="L86" s="168">
        <v>485596</v>
      </c>
      <c r="M86" s="160">
        <v>727.9239</v>
      </c>
      <c r="N86" s="180">
        <v>1126</v>
      </c>
      <c r="O86" s="102">
        <v>4484.5475999999999</v>
      </c>
      <c r="P86" s="102">
        <v>77654.689499999993</v>
      </c>
    </row>
    <row r="87" spans="1:16" ht="15">
      <c r="A87" s="228" t="s">
        <v>88</v>
      </c>
      <c r="B87" s="239">
        <v>566387</v>
      </c>
      <c r="C87" s="4">
        <f t="shared" si="7"/>
        <v>214717.53374489903</v>
      </c>
      <c r="D87" s="5">
        <f t="shared" si="8"/>
        <v>1250103.5889923617</v>
      </c>
      <c r="E87" s="8">
        <v>0.78486364302308542</v>
      </c>
      <c r="F87" s="6">
        <f t="shared" si="9"/>
        <v>905296.93019343982</v>
      </c>
      <c r="G87" s="191">
        <f t="shared" si="10"/>
        <v>1101.3003034425028</v>
      </c>
      <c r="H87" s="43">
        <v>955.6</v>
      </c>
      <c r="I87" s="38">
        <v>955.7</v>
      </c>
      <c r="J87" s="47">
        <v>541306.80000000005</v>
      </c>
      <c r="K87" s="144">
        <v>205205.54699999999</v>
      </c>
      <c r="L87" s="168">
        <v>1194724</v>
      </c>
      <c r="M87" s="160">
        <v>2152.7961</v>
      </c>
      <c r="N87" s="180">
        <v>2378</v>
      </c>
      <c r="O87" s="102">
        <v>1052.5127</v>
      </c>
      <c r="P87" s="102">
        <v>306004.5281</v>
      </c>
    </row>
    <row r="88" spans="1:16" ht="15">
      <c r="A88" s="223" t="s">
        <v>89</v>
      </c>
      <c r="B88" s="239">
        <v>204112.1</v>
      </c>
      <c r="C88" s="4">
        <f t="shared" si="7"/>
        <v>61601.932926273585</v>
      </c>
      <c r="D88" s="5">
        <f t="shared" si="8"/>
        <v>633928.73416567943</v>
      </c>
      <c r="E88" s="8">
        <v>0.30132335739963423</v>
      </c>
      <c r="F88" s="6">
        <f t="shared" si="9"/>
        <v>823807.32484076428</v>
      </c>
      <c r="G88" s="191">
        <f t="shared" si="10"/>
        <v>11905.98587441903</v>
      </c>
      <c r="H88" s="43">
        <v>1095.2</v>
      </c>
      <c r="I88" s="38">
        <v>1097.3</v>
      </c>
      <c r="J88" s="47">
        <v>223968.8</v>
      </c>
      <c r="K88" s="144">
        <v>67595.801000000007</v>
      </c>
      <c r="L88" s="168">
        <v>695610</v>
      </c>
      <c r="M88" s="160">
        <v>258.6755</v>
      </c>
      <c r="N88" s="180">
        <v>314</v>
      </c>
      <c r="O88" s="102">
        <v>13064.438300000002</v>
      </c>
      <c r="P88" s="102">
        <v>95385.916500000007</v>
      </c>
    </row>
    <row r="89" spans="1:16" ht="15">
      <c r="A89" s="224" t="s">
        <v>90</v>
      </c>
      <c r="B89" s="239">
        <v>397725.9</v>
      </c>
      <c r="C89" s="4">
        <f t="shared" si="7"/>
        <v>112826.19419294411</v>
      </c>
      <c r="D89" s="5">
        <f t="shared" si="8"/>
        <v>833596.62816109892</v>
      </c>
      <c r="E89" s="8">
        <v>0.21837534979051565</v>
      </c>
      <c r="F89" s="6">
        <f t="shared" si="9"/>
        <v>1021978.7234042553</v>
      </c>
      <c r="G89" s="191">
        <f t="shared" si="10"/>
        <v>586.47424289728383</v>
      </c>
      <c r="H89" s="43">
        <v>320.60000000000002</v>
      </c>
      <c r="I89" s="38">
        <v>320.3</v>
      </c>
      <c r="J89" s="47">
        <v>127412.7</v>
      </c>
      <c r="K89" s="144">
        <v>36138.230000000003</v>
      </c>
      <c r="L89" s="168">
        <v>267001</v>
      </c>
      <c r="M89" s="160">
        <v>1200.825</v>
      </c>
      <c r="N89" s="180">
        <v>1175</v>
      </c>
      <c r="O89" s="102">
        <v>187.8477</v>
      </c>
      <c r="P89" s="102">
        <v>37899.130100000002</v>
      </c>
    </row>
    <row r="90" spans="1:16" ht="15">
      <c r="A90" s="224" t="s">
        <v>91</v>
      </c>
      <c r="B90" s="239">
        <v>286057.3</v>
      </c>
      <c r="C90" s="4">
        <f t="shared" si="7"/>
        <v>104258.40833290575</v>
      </c>
      <c r="D90" s="5">
        <f t="shared" si="8"/>
        <v>1373246.9598234901</v>
      </c>
      <c r="E90" s="8">
        <v>0.96545767058686982</v>
      </c>
      <c r="F90" s="6">
        <f t="shared" si="9"/>
        <v>936876.92448011669</v>
      </c>
      <c r="G90" s="191">
        <f t="shared" si="10"/>
        <v>1749.0914875057724</v>
      </c>
      <c r="H90" s="43">
        <v>1947.2</v>
      </c>
      <c r="I90" s="38">
        <v>1948.9</v>
      </c>
      <c r="J90" s="47">
        <v>557489.30000000005</v>
      </c>
      <c r="K90" s="144">
        <v>203189.212</v>
      </c>
      <c r="L90" s="168">
        <v>2676321</v>
      </c>
      <c r="M90" s="160">
        <v>5135.9592999999995</v>
      </c>
      <c r="N90" s="180">
        <v>5482</v>
      </c>
      <c r="O90" s="102">
        <v>3408.8044</v>
      </c>
      <c r="P90" s="102">
        <v>199371.65109999999</v>
      </c>
    </row>
    <row r="91" spans="1:16" ht="15">
      <c r="A91" s="224" t="s">
        <v>92</v>
      </c>
      <c r="B91" s="239">
        <v>326306.5</v>
      </c>
      <c r="C91" s="4">
        <f t="shared" si="7"/>
        <v>134029.08217239068</v>
      </c>
      <c r="D91" s="5">
        <f t="shared" si="8"/>
        <v>896348.05930119939</v>
      </c>
      <c r="E91" s="8">
        <v>1.3784542386722729</v>
      </c>
      <c r="F91" s="6">
        <f t="shared" si="9"/>
        <v>822881.94789081882</v>
      </c>
      <c r="G91" s="191">
        <f t="shared" si="10"/>
        <v>4710.8579304179384</v>
      </c>
      <c r="H91" s="43">
        <v>1342.1</v>
      </c>
      <c r="I91" s="38">
        <v>1342.3</v>
      </c>
      <c r="J91" s="47">
        <v>437994.3</v>
      </c>
      <c r="K91" s="144">
        <v>179907.23699999999</v>
      </c>
      <c r="L91" s="168">
        <v>1203168</v>
      </c>
      <c r="M91" s="160">
        <v>1326.4857</v>
      </c>
      <c r="N91" s="180">
        <v>1612</v>
      </c>
      <c r="O91" s="102">
        <v>6323.3845999999994</v>
      </c>
      <c r="P91" s="102">
        <v>175892.579</v>
      </c>
    </row>
    <row r="92" spans="1:16" ht="15">
      <c r="A92" s="224" t="s">
        <v>93</v>
      </c>
      <c r="B92" s="239">
        <v>280023.90000000002</v>
      </c>
      <c r="C92" s="4">
        <f t="shared" si="7"/>
        <v>138024.97741974855</v>
      </c>
      <c r="D92" s="5">
        <f t="shared" si="8"/>
        <v>927046.2590015867</v>
      </c>
      <c r="E92" s="8">
        <v>1.3710200634096779</v>
      </c>
      <c r="F92" s="6">
        <f t="shared" si="9"/>
        <v>521780.62645011599</v>
      </c>
      <c r="G92" s="191">
        <f t="shared" si="10"/>
        <v>6239.7662638838028</v>
      </c>
      <c r="H92" s="43">
        <v>816.9</v>
      </c>
      <c r="I92" s="38">
        <v>819.3</v>
      </c>
      <c r="J92" s="47">
        <v>229407.1</v>
      </c>
      <c r="K92" s="144">
        <v>113083.864</v>
      </c>
      <c r="L92" s="168">
        <v>759529</v>
      </c>
      <c r="M92" s="160">
        <v>449.7749</v>
      </c>
      <c r="N92" s="180">
        <v>862</v>
      </c>
      <c r="O92" s="102">
        <v>5112.2404999999999</v>
      </c>
      <c r="P92" s="102">
        <v>123093.77459999999</v>
      </c>
    </row>
    <row r="93" spans="1:16" ht="15">
      <c r="A93" s="228" t="s">
        <v>94</v>
      </c>
      <c r="B93" s="239">
        <v>511125.4</v>
      </c>
      <c r="C93" s="4">
        <f t="shared" si="7"/>
        <v>179733.22685788787</v>
      </c>
      <c r="D93" s="5">
        <f t="shared" si="8"/>
        <v>1138168.1877444589</v>
      </c>
      <c r="E93" s="8">
        <v>0.3281744312737106</v>
      </c>
      <c r="F93" s="6">
        <f t="shared" si="9"/>
        <v>1492668.6725663717</v>
      </c>
      <c r="G93" s="191">
        <f t="shared" si="10"/>
        <v>39207.619295958277</v>
      </c>
      <c r="H93" s="43">
        <v>152.30000000000001</v>
      </c>
      <c r="I93" s="38">
        <v>153.4</v>
      </c>
      <c r="J93" s="47">
        <v>78417.899999999994</v>
      </c>
      <c r="K93" s="144">
        <v>27571.077000000001</v>
      </c>
      <c r="L93" s="168">
        <v>174595</v>
      </c>
      <c r="M93" s="160">
        <v>843.3578</v>
      </c>
      <c r="N93" s="180">
        <v>565</v>
      </c>
      <c r="O93" s="102">
        <v>6014.4488000000001</v>
      </c>
      <c r="P93" s="102">
        <v>64017.052799999998</v>
      </c>
    </row>
    <row r="94" spans="1:16" ht="15">
      <c r="A94" s="228" t="s">
        <v>95</v>
      </c>
      <c r="B94" s="239">
        <v>1298440</v>
      </c>
      <c r="C94" s="4">
        <f t="shared" si="7"/>
        <v>331771.52912621357</v>
      </c>
      <c r="D94" s="5">
        <f t="shared" si="8"/>
        <v>2556434.0614886731</v>
      </c>
      <c r="E94" s="8">
        <v>0.22298713566942766</v>
      </c>
      <c r="F94" s="6">
        <f t="shared" si="9"/>
        <v>1092353.2043530834</v>
      </c>
      <c r="G94" s="191">
        <f t="shared" si="10"/>
        <v>645050.31027508096</v>
      </c>
      <c r="H94" s="43">
        <v>493.3</v>
      </c>
      <c r="I94" s="38">
        <v>494.4</v>
      </c>
      <c r="J94" s="47">
        <v>641886.4</v>
      </c>
      <c r="K94" s="144">
        <v>164027.84400000001</v>
      </c>
      <c r="L94" s="168">
        <v>1263901</v>
      </c>
      <c r="M94" s="160">
        <v>903.37609999999995</v>
      </c>
      <c r="N94" s="180">
        <v>827</v>
      </c>
      <c r="O94" s="102">
        <v>318912.87339999998</v>
      </c>
      <c r="P94" s="102">
        <v>555681.53910000005</v>
      </c>
    </row>
    <row r="95" spans="1:16" ht="15">
      <c r="A95" s="223" t="s">
        <v>96</v>
      </c>
      <c r="B95" s="239">
        <v>246301.3</v>
      </c>
      <c r="C95" s="4">
        <f t="shared" si="7"/>
        <v>143781.88472622479</v>
      </c>
      <c r="D95" s="5">
        <f t="shared" si="8"/>
        <v>913936.59942363109</v>
      </c>
      <c r="E95" s="8">
        <v>5.7913604484829531E-2</v>
      </c>
      <c r="F95" s="6">
        <f t="shared" si="9"/>
        <v>316213.35504885996</v>
      </c>
      <c r="G95" s="191">
        <f t="shared" si="10"/>
        <v>2.0979827089337175</v>
      </c>
      <c r="H95" s="43">
        <v>172.7</v>
      </c>
      <c r="I95" s="38">
        <v>173.5</v>
      </c>
      <c r="J95" s="47">
        <v>42743.6</v>
      </c>
      <c r="K95" s="144">
        <v>24946.156999999999</v>
      </c>
      <c r="L95" s="168">
        <v>158568</v>
      </c>
      <c r="M95" s="160">
        <v>97.077500000000001</v>
      </c>
      <c r="N95" s="180">
        <v>307</v>
      </c>
      <c r="O95" s="102">
        <v>0.36399999999999999</v>
      </c>
      <c r="P95" s="102">
        <v>4776.1355999999996</v>
      </c>
    </row>
    <row r="96" spans="1:16" ht="15">
      <c r="A96" s="228" t="s">
        <v>97</v>
      </c>
      <c r="B96" s="244">
        <v>896822.1</v>
      </c>
      <c r="C96" s="193">
        <f t="shared" si="7"/>
        <v>339563.79174852651</v>
      </c>
      <c r="D96" s="194">
        <f t="shared" si="8"/>
        <v>1757858.5461689588</v>
      </c>
      <c r="E96" s="195">
        <v>0.03</v>
      </c>
      <c r="F96" s="196">
        <f t="shared" si="9"/>
        <v>1837473.6842105263</v>
      </c>
      <c r="G96" s="197">
        <f t="shared" si="10"/>
        <v>9598.8153241650289</v>
      </c>
      <c r="H96" s="44">
        <v>50.8</v>
      </c>
      <c r="I96" s="40">
        <v>50.9</v>
      </c>
      <c r="J96" s="48">
        <v>45633.9</v>
      </c>
      <c r="K96" s="145">
        <v>17283.796999999999</v>
      </c>
      <c r="L96" s="168">
        <v>89475</v>
      </c>
      <c r="M96" s="160">
        <v>34.911999999999999</v>
      </c>
      <c r="N96" s="180">
        <v>19</v>
      </c>
      <c r="O96" s="102">
        <v>488.5797</v>
      </c>
      <c r="P96" s="102">
        <v>42318.326799999995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79278108939</dc:creator>
  <cp:keywords/>
  <dc:description/>
  <cp:lastModifiedBy/>
  <cp:revision/>
  <dcterms:created xsi:type="dcterms:W3CDTF">2023-05-01T19:04:01Z</dcterms:created>
  <dcterms:modified xsi:type="dcterms:W3CDTF">2024-01-24T10:52:56Z</dcterms:modified>
  <cp:category/>
  <cp:contentStatus/>
</cp:coreProperties>
</file>