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FORMÁTICA\MetodosNumericos\tareas\Exposicion\Exposicion\"/>
    </mc:Choice>
  </mc:AlternateContent>
  <bookViews>
    <workbookView xWindow="0" yWindow="0" windowWidth="7476" windowHeight="2964" activeTab="1"/>
  </bookViews>
  <sheets>
    <sheet name="trapecio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C39" i="2" l="1"/>
  <c r="C40" i="2"/>
  <c r="C41" i="2"/>
  <c r="C42" i="2"/>
  <c r="C43" i="2"/>
  <c r="C44" i="2"/>
  <c r="C14" i="2"/>
  <c r="B15" i="2"/>
  <c r="B16" i="2" s="1"/>
  <c r="C16" i="2" s="1"/>
  <c r="C15" i="2" l="1"/>
  <c r="B17" i="2"/>
  <c r="C17" i="2" s="1"/>
  <c r="C23" i="1"/>
  <c r="D8" i="1"/>
  <c r="C9" i="1"/>
  <c r="C10" i="1"/>
  <c r="C11" i="1"/>
  <c r="C12" i="1"/>
  <c r="C13" i="1"/>
  <c r="C14" i="1"/>
  <c r="C15" i="1"/>
  <c r="C16" i="1"/>
  <c r="C17" i="1"/>
  <c r="C8" i="1"/>
  <c r="B18" i="2" l="1"/>
  <c r="C18" i="2" s="1"/>
  <c r="B19" i="2" l="1"/>
  <c r="C19" i="2" s="1"/>
  <c r="B20" i="2" l="1"/>
  <c r="C20" i="2" s="1"/>
  <c r="B21" i="2" l="1"/>
  <c r="C21" i="2" s="1"/>
  <c r="B22" i="2" l="1"/>
  <c r="C22" i="2" s="1"/>
  <c r="B23" i="2" l="1"/>
  <c r="C23" i="2" s="1"/>
  <c r="B24" i="2" l="1"/>
  <c r="C24" i="2" s="1"/>
  <c r="B25" i="2" l="1"/>
  <c r="C25" i="2" s="1"/>
  <c r="B26" i="2" l="1"/>
  <c r="C26" i="2" l="1"/>
  <c r="B27" i="2"/>
  <c r="C27" i="2" l="1"/>
  <c r="B28" i="2"/>
  <c r="C28" i="2" l="1"/>
  <c r="B29" i="2"/>
  <c r="C29" i="2" l="1"/>
  <c r="B30" i="2"/>
  <c r="B31" i="2" l="1"/>
  <c r="C30" i="2"/>
  <c r="C31" i="2" l="1"/>
  <c r="B32" i="2"/>
  <c r="B33" i="2" l="1"/>
  <c r="C32" i="2"/>
  <c r="C33" i="2" l="1"/>
  <c r="B34" i="2"/>
  <c r="C34" i="2" l="1"/>
  <c r="B35" i="2"/>
  <c r="C35" i="2" l="1"/>
  <c r="B36" i="2"/>
  <c r="C36" i="2" l="1"/>
  <c r="B37" i="2"/>
  <c r="B38" i="2" l="1"/>
  <c r="C38" i="2" s="1"/>
  <c r="C37" i="2"/>
</calcChain>
</file>

<file path=xl/sharedStrings.xml><?xml version="1.0" encoding="utf-8"?>
<sst xmlns="http://schemas.openxmlformats.org/spreadsheetml/2006/main" count="13" uniqueCount="12">
  <si>
    <t>x</t>
  </si>
  <si>
    <t>METODO DEL TRAPECIO</t>
  </si>
  <si>
    <t>1.- CREAR LA FUNCION TABULAR</t>
  </si>
  <si>
    <t>y = SIN(X)</t>
  </si>
  <si>
    <t>A=</t>
  </si>
  <si>
    <t>h</t>
  </si>
  <si>
    <t>valores de x, deben estar igualmente espaciados</t>
  </si>
  <si>
    <t>h= xi+1  -  xi</t>
  </si>
  <si>
    <t>t</t>
  </si>
  <si>
    <t>Area trapecio=</t>
  </si>
  <si>
    <t>Area Simpson=</t>
  </si>
  <si>
    <t>I(t)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</si>
</sst>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Hoja2!$C$14:$C$44</c:f>
              <c:numCache>
                <c:formatCode>General</c:formatCode>
                <c:ptCount val="31"/>
                <c:pt idx="0">
                  <c:v>3</c:v>
                </c:pt>
                <c:pt idx="1">
                  <c:v>3.3155127542269431</c:v>
                </c:pt>
                <c:pt idx="2">
                  <c:v>3.6642082744805098</c:v>
                </c:pt>
                <c:pt idx="3">
                  <c:v>4.0495764227280091</c:v>
                </c:pt>
                <c:pt idx="4">
                  <c:v>4.475474092923811</c:v>
                </c:pt>
                <c:pt idx="5">
                  <c:v>4.9461638121003846</c:v>
                </c:pt>
                <c:pt idx="6">
                  <c:v>5.4663564011715273</c:v>
                </c:pt>
                <c:pt idx="7">
                  <c:v>6.0412581224114295</c:v>
                </c:pt>
                <c:pt idx="8">
                  <c:v>6.6766227854774041</c:v>
                </c:pt>
                <c:pt idx="9">
                  <c:v>7.3788093334708496</c:v>
                </c:pt>
                <c:pt idx="10">
                  <c:v>8.1548454853771357</c:v>
                </c:pt>
                <c:pt idx="11">
                  <c:v>9.0124980718392997</c:v>
                </c:pt>
                <c:pt idx="12">
                  <c:v>9.9603507682096435</c:v>
                </c:pt>
                <c:pt idx="13">
                  <c:v>11.007890002857733</c:v>
                </c:pt>
                <c:pt idx="14">
                  <c:v>12.165599900534026</c:v>
                </c:pt>
                <c:pt idx="15">
                  <c:v>13.445067211014194</c:v>
                </c:pt>
                <c:pt idx="16">
                  <c:v>14.859097273185345</c:v>
                </c:pt>
                <c:pt idx="17">
                  <c:v>16.421842175181602</c:v>
                </c:pt>
                <c:pt idx="18">
                  <c:v>18.148942393238841</c:v>
                </c:pt>
                <c:pt idx="19">
                  <c:v>20.057683326837811</c:v>
                </c:pt>
                <c:pt idx="20">
                  <c:v>22.167168296791949</c:v>
                </c:pt>
                <c:pt idx="21">
                  <c:v>24.498509737702953</c:v>
                </c:pt>
                <c:pt idx="22">
                  <c:v>27.075040498302364</c:v>
                </c:pt>
                <c:pt idx="23">
                  <c:v>29.922547364444171</c:v>
                </c:pt>
                <c:pt idx="24">
                  <c:v>33.069529141924818</c:v>
                </c:pt>
                <c:pt idx="25">
                  <c:v>36.547481882110418</c:v>
                </c:pt>
                <c:pt idx="26">
                  <c:v>40.391214105005076</c:v>
                </c:pt>
                <c:pt idx="27">
                  <c:v>44.639195174618507</c:v>
                </c:pt>
                <c:pt idx="28">
                  <c:v>49.333940313291166</c:v>
                </c:pt>
                <c:pt idx="29">
                  <c:v>54.522436108329202</c:v>
                </c:pt>
                <c:pt idx="30">
                  <c:v>60.256610769563004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0704"/>
        <c:axId val="149471824"/>
      </c:lineChart>
      <c:catAx>
        <c:axId val="14947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471824"/>
        <c:crosses val="autoZero"/>
        <c:auto val="1"/>
        <c:lblAlgn val="ctr"/>
        <c:lblOffset val="100"/>
        <c:noMultiLvlLbl val="0"/>
      </c:catAx>
      <c:valAx>
        <c:axId val="149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4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457477</xdr:colOff>
      <xdr:row>5</xdr:row>
      <xdr:rowOff>28685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10F43F95-3292-6B3E-5FFA-ACA7C3972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0500"/>
          <a:ext cx="1981477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145677</xdr:colOff>
      <xdr:row>7</xdr:row>
      <xdr:rowOff>60640</xdr:rowOff>
    </xdr:from>
    <xdr:to>
      <xdr:col>12</xdr:col>
      <xdr:colOff>454351</xdr:colOff>
      <xdr:row>11</xdr:row>
      <xdr:rowOff>20852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D85A80BA-EF24-330F-ED40-E6BD9279D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3677" y="1013140"/>
          <a:ext cx="6404674" cy="722212"/>
        </a:xfrm>
        <a:prstGeom prst="rect">
          <a:avLst/>
        </a:prstGeom>
      </xdr:spPr>
    </xdr:pic>
    <xdr:clientData/>
  </xdr:twoCellAnchor>
  <xdr:twoCellAnchor editAs="oneCell">
    <xdr:from>
      <xdr:col>0</xdr:col>
      <xdr:colOff>683558</xdr:colOff>
      <xdr:row>17</xdr:row>
      <xdr:rowOff>173712</xdr:rowOff>
    </xdr:from>
    <xdr:to>
      <xdr:col>8</xdr:col>
      <xdr:colOff>2689</xdr:colOff>
      <xdr:row>20</xdr:row>
      <xdr:rowOff>187246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BA290D2-9FD5-25E0-58E9-1DE127E99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558" y="3031212"/>
          <a:ext cx="5415131" cy="585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70372</xdr:colOff>
      <xdr:row>25</xdr:row>
      <xdr:rowOff>59616</xdr:rowOff>
    </xdr:from>
    <xdr:to>
      <xdr:col>11</xdr:col>
      <xdr:colOff>651734</xdr:colOff>
      <xdr:row>40</xdr:row>
      <xdr:rowOff>59615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35860</xdr:colOff>
      <xdr:row>7</xdr:row>
      <xdr:rowOff>89648</xdr:rowOff>
    </xdr:from>
    <xdr:to>
      <xdr:col>16</xdr:col>
      <xdr:colOff>452719</xdr:colOff>
      <xdr:row>10</xdr:row>
      <xdr:rowOff>150608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5272" y="1344707"/>
          <a:ext cx="6728012" cy="598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98612</xdr:rowOff>
    </xdr:from>
    <xdr:to>
      <xdr:col>6</xdr:col>
      <xdr:colOff>381000</xdr:colOff>
      <xdr:row>10</xdr:row>
      <xdr:rowOff>98612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671"/>
          <a:ext cx="5266765" cy="5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71718</xdr:rowOff>
    </xdr:from>
    <xdr:to>
      <xdr:col>7</xdr:col>
      <xdr:colOff>634701</xdr:colOff>
      <xdr:row>5</xdr:row>
      <xdr:rowOff>140297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5765" y="609600"/>
          <a:ext cx="1459454" cy="427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zoomScale="170" zoomScaleNormal="170" workbookViewId="0">
      <selection activeCell="B26" sqref="B26"/>
    </sheetView>
  </sheetViews>
  <sheetFormatPr baseColWidth="10" defaultRowHeight="14.4" x14ac:dyDescent="0.3"/>
  <sheetData>
    <row r="2" spans="2:4" x14ac:dyDescent="0.3">
      <c r="B2" t="s">
        <v>1</v>
      </c>
    </row>
    <row r="4" spans="2:4" x14ac:dyDescent="0.3">
      <c r="B4" t="s">
        <v>2</v>
      </c>
    </row>
    <row r="5" spans="2:4" x14ac:dyDescent="0.3">
      <c r="B5" t="s">
        <v>6</v>
      </c>
    </row>
    <row r="6" spans="2:4" x14ac:dyDescent="0.3">
      <c r="B6" s="6" t="s">
        <v>7</v>
      </c>
      <c r="C6" s="6"/>
      <c r="D6" s="6"/>
    </row>
    <row r="7" spans="2:4" x14ac:dyDescent="0.3">
      <c r="B7" s="2" t="s">
        <v>0</v>
      </c>
      <c r="C7" s="2" t="s">
        <v>3</v>
      </c>
      <c r="D7" s="2" t="s">
        <v>5</v>
      </c>
    </row>
    <row r="8" spans="2:4" x14ac:dyDescent="0.3">
      <c r="B8" s="1">
        <v>0</v>
      </c>
      <c r="C8" s="1">
        <f>+SIN(B8)</f>
        <v>0</v>
      </c>
      <c r="D8" s="1">
        <f>+B9-B8</f>
        <v>0.34910000000000002</v>
      </c>
    </row>
    <row r="9" spans="2:4" x14ac:dyDescent="0.3">
      <c r="B9" s="1">
        <v>0.34910000000000002</v>
      </c>
      <c r="C9" s="1">
        <f t="shared" ref="C9:C17" si="0">+SIN(B9)</f>
        <v>0.34205223325441986</v>
      </c>
    </row>
    <row r="10" spans="2:4" x14ac:dyDescent="0.3">
      <c r="B10" s="1">
        <v>0.69820000000000004</v>
      </c>
      <c r="C10" s="1">
        <f t="shared" si="0"/>
        <v>0.64283992841163395</v>
      </c>
    </row>
    <row r="11" spans="2:4" x14ac:dyDescent="0.3">
      <c r="B11" s="1">
        <v>1.0472999999999999</v>
      </c>
      <c r="C11" s="1">
        <f t="shared" si="0"/>
        <v>0.86607662364125393</v>
      </c>
    </row>
    <row r="12" spans="2:4" x14ac:dyDescent="0.3">
      <c r="B12" s="1">
        <v>1.3964000000000001</v>
      </c>
      <c r="C12" s="1">
        <f t="shared" si="0"/>
        <v>0.98483146388832921</v>
      </c>
    </row>
    <row r="13" spans="2:4" x14ac:dyDescent="0.3">
      <c r="B13" s="1">
        <v>1.7455000000000001</v>
      </c>
      <c r="C13" s="1">
        <f t="shared" si="0"/>
        <v>0.98477808857635063</v>
      </c>
    </row>
    <row r="14" spans="2:4" x14ac:dyDescent="0.3">
      <c r="B14" s="1">
        <v>2.0945999999999998</v>
      </c>
      <c r="C14" s="1">
        <f t="shared" si="0"/>
        <v>0.86592293680256849</v>
      </c>
    </row>
    <row r="15" spans="2:4" x14ac:dyDescent="0.3">
      <c r="B15" s="1">
        <v>2.4437000000000002</v>
      </c>
      <c r="C15" s="1">
        <f t="shared" si="0"/>
        <v>0.64260447053741021</v>
      </c>
    </row>
    <row r="16" spans="2:4" x14ac:dyDescent="0.3">
      <c r="B16" s="1">
        <v>2.7928000000000002</v>
      </c>
      <c r="C16" s="1">
        <f t="shared" si="0"/>
        <v>0.34176340953976164</v>
      </c>
    </row>
    <row r="17" spans="2:3" x14ac:dyDescent="0.3">
      <c r="B17" s="1">
        <v>3.1419000000000001</v>
      </c>
      <c r="C17" s="1">
        <f t="shared" si="0"/>
        <v>-3.0734640536814867E-4</v>
      </c>
    </row>
    <row r="23" spans="2:3" x14ac:dyDescent="0.3">
      <c r="B23" t="s">
        <v>4</v>
      </c>
      <c r="C23">
        <f>+(D8/2)*(C8+C17+2*SUM(C9:C16))</f>
        <v>1.9796467745738613</v>
      </c>
    </row>
  </sheetData>
  <mergeCells count="1">
    <mergeCell ref="B6:D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G44"/>
  <sheetViews>
    <sheetView tabSelected="1" topLeftCell="A4" zoomScale="85" zoomScaleNormal="85" workbookViewId="0">
      <selection activeCell="L18" sqref="L18"/>
    </sheetView>
  </sheetViews>
  <sheetFormatPr baseColWidth="10" defaultRowHeight="14.4" x14ac:dyDescent="0.3"/>
  <cols>
    <col min="3" max="3" width="12" bestFit="1" customWidth="1"/>
    <col min="6" max="6" width="13.21875" customWidth="1"/>
    <col min="7" max="7" width="12" bestFit="1" customWidth="1"/>
  </cols>
  <sheetData>
    <row r="13" spans="2:4" x14ac:dyDescent="0.3">
      <c r="B13" s="3" t="s">
        <v>8</v>
      </c>
      <c r="C13" s="3" t="s">
        <v>11</v>
      </c>
      <c r="D13" s="3" t="s">
        <v>5</v>
      </c>
    </row>
    <row r="14" spans="2:4" x14ac:dyDescent="0.3">
      <c r="B14">
        <v>0</v>
      </c>
      <c r="C14">
        <f t="shared" ref="C14:C28" si="0">3*EXP(0.1*B14)</f>
        <v>3</v>
      </c>
      <c r="D14">
        <v>1</v>
      </c>
    </row>
    <row r="15" spans="2:4" x14ac:dyDescent="0.3">
      <c r="B15">
        <f t="shared" ref="B15:B38" si="1">+B14+$D$14</f>
        <v>1</v>
      </c>
      <c r="C15">
        <f t="shared" si="0"/>
        <v>3.3155127542269431</v>
      </c>
    </row>
    <row r="16" spans="2:4" x14ac:dyDescent="0.3">
      <c r="B16">
        <f t="shared" si="1"/>
        <v>2</v>
      </c>
      <c r="C16">
        <f t="shared" si="0"/>
        <v>3.6642082744805098</v>
      </c>
    </row>
    <row r="17" spans="2:7" x14ac:dyDescent="0.3">
      <c r="B17">
        <f t="shared" si="1"/>
        <v>3</v>
      </c>
      <c r="C17">
        <f t="shared" si="0"/>
        <v>4.0495764227280091</v>
      </c>
    </row>
    <row r="18" spans="2:7" x14ac:dyDescent="0.3">
      <c r="B18">
        <f t="shared" si="1"/>
        <v>4</v>
      </c>
      <c r="C18">
        <f t="shared" si="0"/>
        <v>4.475474092923811</v>
      </c>
      <c r="F18" s="4" t="s">
        <v>9</v>
      </c>
      <c r="G18" s="4">
        <f>+(D14/2)*(C14+C44+2*SUM(C15:C43))</f>
        <v>573.04316661456869</v>
      </c>
    </row>
    <row r="19" spans="2:7" x14ac:dyDescent="0.3">
      <c r="B19">
        <f t="shared" si="1"/>
        <v>5</v>
      </c>
      <c r="C19">
        <f t="shared" si="0"/>
        <v>4.9461638121003846</v>
      </c>
      <c r="F19" s="5" t="s">
        <v>10</v>
      </c>
      <c r="G19" s="5">
        <f>+(D14/3)*(C14+C44+2*(C16+C18+C20+C22+C24+C26+C28+C30+C32+C34+C36+C38+C40+C42)+4*(C15+C17+C19+C21+C23+C25+C27+C29+C31+C33+C35+C37+C39+C41+C43))</f>
        <v>572.56642540962798</v>
      </c>
    </row>
    <row r="20" spans="2:7" x14ac:dyDescent="0.3">
      <c r="B20">
        <f t="shared" si="1"/>
        <v>6</v>
      </c>
      <c r="C20">
        <f t="shared" si="0"/>
        <v>5.4663564011715273</v>
      </c>
    </row>
    <row r="21" spans="2:7" x14ac:dyDescent="0.3">
      <c r="B21">
        <f t="shared" si="1"/>
        <v>7</v>
      </c>
      <c r="C21">
        <f t="shared" si="0"/>
        <v>6.0412581224114295</v>
      </c>
    </row>
    <row r="22" spans="2:7" x14ac:dyDescent="0.3">
      <c r="B22">
        <f t="shared" si="1"/>
        <v>8</v>
      </c>
      <c r="C22">
        <f t="shared" si="0"/>
        <v>6.6766227854774041</v>
      </c>
    </row>
    <row r="23" spans="2:7" x14ac:dyDescent="0.3">
      <c r="B23">
        <f t="shared" si="1"/>
        <v>9</v>
      </c>
      <c r="C23">
        <f t="shared" si="0"/>
        <v>7.3788093334708496</v>
      </c>
    </row>
    <row r="24" spans="2:7" x14ac:dyDescent="0.3">
      <c r="B24">
        <f t="shared" si="1"/>
        <v>10</v>
      </c>
      <c r="C24">
        <f t="shared" si="0"/>
        <v>8.1548454853771357</v>
      </c>
    </row>
    <row r="25" spans="2:7" x14ac:dyDescent="0.3">
      <c r="B25">
        <f t="shared" si="1"/>
        <v>11</v>
      </c>
      <c r="C25">
        <f t="shared" si="0"/>
        <v>9.0124980718392997</v>
      </c>
    </row>
    <row r="26" spans="2:7" x14ac:dyDescent="0.3">
      <c r="B26">
        <f t="shared" si="1"/>
        <v>12</v>
      </c>
      <c r="C26">
        <f t="shared" si="0"/>
        <v>9.9603507682096435</v>
      </c>
    </row>
    <row r="27" spans="2:7" x14ac:dyDescent="0.3">
      <c r="B27">
        <f t="shared" si="1"/>
        <v>13</v>
      </c>
      <c r="C27">
        <f t="shared" si="0"/>
        <v>11.007890002857733</v>
      </c>
    </row>
    <row r="28" spans="2:7" x14ac:dyDescent="0.3">
      <c r="B28">
        <f t="shared" si="1"/>
        <v>14</v>
      </c>
      <c r="C28">
        <f t="shared" si="0"/>
        <v>12.165599900534026</v>
      </c>
    </row>
    <row r="29" spans="2:7" x14ac:dyDescent="0.3">
      <c r="B29">
        <f t="shared" si="1"/>
        <v>15</v>
      </c>
      <c r="C29">
        <f t="shared" ref="C29:C44" si="2">3*EXP(0.1*B29)</f>
        <v>13.445067211014194</v>
      </c>
    </row>
    <row r="30" spans="2:7" x14ac:dyDescent="0.3">
      <c r="B30">
        <f t="shared" si="1"/>
        <v>16</v>
      </c>
      <c r="C30">
        <f t="shared" si="2"/>
        <v>14.859097273185345</v>
      </c>
    </row>
    <row r="31" spans="2:7" x14ac:dyDescent="0.3">
      <c r="B31">
        <f t="shared" si="1"/>
        <v>17</v>
      </c>
      <c r="C31">
        <f t="shared" si="2"/>
        <v>16.421842175181602</v>
      </c>
    </row>
    <row r="32" spans="2:7" x14ac:dyDescent="0.3">
      <c r="B32">
        <f t="shared" si="1"/>
        <v>18</v>
      </c>
      <c r="C32">
        <f t="shared" si="2"/>
        <v>18.148942393238841</v>
      </c>
    </row>
    <row r="33" spans="2:3" x14ac:dyDescent="0.3">
      <c r="B33">
        <f t="shared" si="1"/>
        <v>19</v>
      </c>
      <c r="C33">
        <f t="shared" si="2"/>
        <v>20.057683326837811</v>
      </c>
    </row>
    <row r="34" spans="2:3" x14ac:dyDescent="0.3">
      <c r="B34">
        <f t="shared" si="1"/>
        <v>20</v>
      </c>
      <c r="C34">
        <f t="shared" si="2"/>
        <v>22.167168296791949</v>
      </c>
    </row>
    <row r="35" spans="2:3" x14ac:dyDescent="0.3">
      <c r="B35">
        <f t="shared" si="1"/>
        <v>21</v>
      </c>
      <c r="C35">
        <f t="shared" si="2"/>
        <v>24.498509737702953</v>
      </c>
    </row>
    <row r="36" spans="2:3" x14ac:dyDescent="0.3">
      <c r="B36">
        <f t="shared" si="1"/>
        <v>22</v>
      </c>
      <c r="C36">
        <f t="shared" si="2"/>
        <v>27.075040498302364</v>
      </c>
    </row>
    <row r="37" spans="2:3" x14ac:dyDescent="0.3">
      <c r="B37">
        <f t="shared" si="1"/>
        <v>23</v>
      </c>
      <c r="C37">
        <f t="shared" si="2"/>
        <v>29.922547364444171</v>
      </c>
    </row>
    <row r="38" spans="2:3" x14ac:dyDescent="0.3">
      <c r="B38">
        <f t="shared" si="1"/>
        <v>24</v>
      </c>
      <c r="C38">
        <f t="shared" si="2"/>
        <v>33.069529141924818</v>
      </c>
    </row>
    <row r="39" spans="2:3" x14ac:dyDescent="0.3">
      <c r="B39">
        <v>25</v>
      </c>
      <c r="C39">
        <f t="shared" si="2"/>
        <v>36.547481882110418</v>
      </c>
    </row>
    <row r="40" spans="2:3" x14ac:dyDescent="0.3">
      <c r="B40">
        <v>26</v>
      </c>
      <c r="C40">
        <f t="shared" si="2"/>
        <v>40.391214105005076</v>
      </c>
    </row>
    <row r="41" spans="2:3" x14ac:dyDescent="0.3">
      <c r="B41">
        <v>27</v>
      </c>
      <c r="C41">
        <f t="shared" si="2"/>
        <v>44.639195174618507</v>
      </c>
    </row>
    <row r="42" spans="2:3" x14ac:dyDescent="0.3">
      <c r="B42">
        <v>28</v>
      </c>
      <c r="C42">
        <f t="shared" si="2"/>
        <v>49.333940313291166</v>
      </c>
    </row>
    <row r="43" spans="2:3" x14ac:dyDescent="0.3">
      <c r="B43">
        <v>29</v>
      </c>
      <c r="C43">
        <f t="shared" si="2"/>
        <v>54.522436108329202</v>
      </c>
    </row>
    <row r="44" spans="2:3" x14ac:dyDescent="0.3">
      <c r="B44">
        <v>30</v>
      </c>
      <c r="C44">
        <f t="shared" si="2"/>
        <v>60.256610769563004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trapecio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Fernando</cp:lastModifiedBy>
  <dcterms:created xsi:type="dcterms:W3CDTF">2022-11-03T14:19:57Z</dcterms:created>
  <dcterms:modified xsi:type="dcterms:W3CDTF">2024-11-28T08:23:44Z</dcterms:modified>
</cp:coreProperties>
</file>