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pai15_purdue_edu/Documents/Desktop/saeel/Academics/Purdue/ME503/ME_503_Project_Git/"/>
    </mc:Choice>
  </mc:AlternateContent>
  <xr:revisionPtr revIDLastSave="857" documentId="8_{54323FF2-0DE9-465A-B73A-CB4CA7380620}" xr6:coauthVersionLast="47" xr6:coauthVersionMax="47" xr10:uidLastSave="{C95764DD-416E-4AAC-93AD-1F95FEAC83C3}"/>
  <bookViews>
    <workbookView xWindow="-108" yWindow="-108" windowWidth="23256" windowHeight="12456" xr2:uid="{DF26341F-D33C-46B1-B088-5EEB223ABA24}"/>
  </bookViews>
  <sheets>
    <sheet name="Sheet1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982" i="1"/>
  <c r="E983" i="1"/>
  <c r="E984" i="1"/>
  <c r="E985" i="1"/>
  <c r="E986" i="1"/>
  <c r="E987" i="1"/>
  <c r="E988" i="1"/>
  <c r="E989" i="1"/>
  <c r="E990" i="1"/>
  <c r="E991" i="1"/>
  <c r="E978" i="1"/>
  <c r="E979" i="1"/>
  <c r="E980" i="1"/>
  <c r="E981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53" i="1"/>
  <c r="E954" i="1"/>
  <c r="E955" i="1"/>
  <c r="E956" i="1"/>
  <c r="E957" i="1"/>
  <c r="E958" i="1"/>
  <c r="E959" i="1"/>
  <c r="E960" i="1"/>
  <c r="E961" i="1"/>
  <c r="E962" i="1"/>
  <c r="E948" i="1"/>
  <c r="E949" i="1"/>
  <c r="E950" i="1"/>
  <c r="E951" i="1"/>
  <c r="E952" i="1"/>
  <c r="E944" i="1"/>
  <c r="E945" i="1"/>
  <c r="E946" i="1"/>
  <c r="E947" i="1"/>
  <c r="E939" i="1"/>
  <c r="E940" i="1"/>
  <c r="E941" i="1"/>
  <c r="E942" i="1"/>
  <c r="E943" i="1"/>
  <c r="E934" i="1"/>
  <c r="E935" i="1"/>
  <c r="E936" i="1"/>
  <c r="E937" i="1"/>
  <c r="E938" i="1"/>
  <c r="E930" i="1"/>
  <c r="E931" i="1"/>
  <c r="E932" i="1"/>
  <c r="E933" i="1"/>
  <c r="E929" i="1"/>
  <c r="E925" i="1"/>
  <c r="E926" i="1"/>
  <c r="E927" i="1"/>
  <c r="E928" i="1"/>
  <c r="E917" i="1"/>
  <c r="E918" i="1"/>
  <c r="E919" i="1"/>
  <c r="E920" i="1"/>
  <c r="E921" i="1"/>
  <c r="E922" i="1"/>
  <c r="E923" i="1"/>
  <c r="E924" i="1"/>
  <c r="E915" i="1"/>
  <c r="E916" i="1"/>
  <c r="E914" i="1"/>
  <c r="E911" i="1"/>
  <c r="E912" i="1"/>
  <c r="E913" i="1"/>
  <c r="E910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61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66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11" i="1"/>
  <c r="E612" i="1"/>
  <c r="E613" i="1"/>
  <c r="E614" i="1"/>
  <c r="E615" i="1"/>
  <c r="E616" i="1"/>
  <c r="E610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588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59" i="1"/>
  <c r="C447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49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75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48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30" i="1"/>
  <c r="C430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392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77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63" i="1"/>
  <c r="E352" i="1"/>
  <c r="E353" i="1"/>
  <c r="E354" i="1"/>
  <c r="E355" i="1"/>
  <c r="E356" i="1"/>
  <c r="E357" i="1"/>
  <c r="E358" i="1"/>
  <c r="E359" i="1"/>
  <c r="E360" i="1"/>
  <c r="E361" i="1"/>
  <c r="E362" i="1"/>
  <c r="E351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37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22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09" i="1"/>
  <c r="E303" i="1"/>
  <c r="E304" i="1"/>
  <c r="E305" i="1"/>
  <c r="E306" i="1"/>
  <c r="E307" i="1"/>
  <c r="E308" i="1"/>
  <c r="E302" i="1"/>
  <c r="E290" i="1"/>
  <c r="E291" i="1"/>
  <c r="E292" i="1"/>
  <c r="E293" i="1"/>
  <c r="E294" i="1"/>
  <c r="E295" i="1"/>
  <c r="E296" i="1"/>
  <c r="E297" i="1"/>
  <c r="E289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76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58" i="1"/>
  <c r="C259" i="1"/>
  <c r="C260" i="1"/>
  <c r="C261" i="1"/>
  <c r="C262" i="1"/>
  <c r="C263" i="1"/>
  <c r="C258" i="1"/>
  <c r="E256" i="1"/>
  <c r="E257" i="1"/>
  <c r="E255" i="1"/>
  <c r="E250" i="1"/>
  <c r="E251" i="1"/>
  <c r="E252" i="1"/>
  <c r="E253" i="1"/>
  <c r="E254" i="1"/>
  <c r="E249" i="1"/>
  <c r="E245" i="1"/>
  <c r="E246" i="1"/>
  <c r="E247" i="1"/>
  <c r="E248" i="1"/>
  <c r="E241" i="1"/>
  <c r="E242" i="1"/>
  <c r="E243" i="1"/>
  <c r="E244" i="1"/>
  <c r="E240" i="1"/>
  <c r="E235" i="1"/>
  <c r="E236" i="1"/>
  <c r="E237" i="1"/>
  <c r="E238" i="1"/>
  <c r="E239" i="1"/>
  <c r="E231" i="1"/>
  <c r="E232" i="1"/>
  <c r="E233" i="1"/>
  <c r="E234" i="1"/>
  <c r="E230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25" i="1"/>
  <c r="E226" i="1"/>
  <c r="E227" i="1"/>
  <c r="E228" i="1"/>
  <c r="E229" i="1"/>
  <c r="E224" i="1"/>
  <c r="E219" i="1"/>
  <c r="E220" i="1"/>
  <c r="E221" i="1"/>
  <c r="E222" i="1"/>
  <c r="E223" i="1"/>
  <c r="E218" i="1"/>
  <c r="E213" i="1"/>
  <c r="E214" i="1"/>
  <c r="E215" i="1"/>
  <c r="E216" i="1"/>
  <c r="E217" i="1"/>
  <c r="E212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64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40" i="1"/>
  <c r="E134" i="1"/>
  <c r="E135" i="1"/>
  <c r="E136" i="1"/>
  <c r="E137" i="1"/>
  <c r="E138" i="1"/>
  <c r="E139" i="1"/>
  <c r="E133" i="1"/>
  <c r="E122" i="1"/>
  <c r="E123" i="1"/>
  <c r="E124" i="1"/>
  <c r="E125" i="1"/>
  <c r="E126" i="1"/>
  <c r="E127" i="1"/>
  <c r="E128" i="1"/>
  <c r="E129" i="1"/>
  <c r="E130" i="1"/>
  <c r="E131" i="1"/>
  <c r="E132" i="1"/>
  <c r="E121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<sst xmlns="http://schemas.openxmlformats.org/spreadsheetml/2006/main" count="2056" uniqueCount="39">
  <si>
    <t>Particle</t>
  </si>
  <si>
    <t>Fluid</t>
  </si>
  <si>
    <t xml:space="preserve">phi </t>
  </si>
  <si>
    <t>k_ratio</t>
  </si>
  <si>
    <t>"CuO"</t>
  </si>
  <si>
    <t>"ZnO"</t>
  </si>
  <si>
    <t>"H2O"</t>
  </si>
  <si>
    <t xml:space="preserve">"Al2O3" </t>
  </si>
  <si>
    <t>"TiO2"</t>
  </si>
  <si>
    <t>"SiO2"</t>
  </si>
  <si>
    <t>"Fe"</t>
  </si>
  <si>
    <t>Vajja, Das</t>
  </si>
  <si>
    <t>Hussein et al</t>
  </si>
  <si>
    <t>Esfe et al</t>
  </si>
  <si>
    <t>Lee, Choi</t>
  </si>
  <si>
    <t>"Al2O3"</t>
  </si>
  <si>
    <t>"EG"</t>
  </si>
  <si>
    <t>Wang, Xu, Choi</t>
  </si>
  <si>
    <t>Li, Peterson</t>
  </si>
  <si>
    <t>Xie, Wang</t>
  </si>
  <si>
    <t>"SiC"</t>
  </si>
  <si>
    <t>Timofeeva, Smith</t>
  </si>
  <si>
    <t>Murshed, Leong</t>
  </si>
  <si>
    <t>Mintsa, Roy</t>
  </si>
  <si>
    <t>Esfe, Afrand</t>
  </si>
  <si>
    <t>"MgO"</t>
  </si>
  <si>
    <t>"60:40 EG/W"</t>
  </si>
  <si>
    <t>"40:60 EG/W"</t>
  </si>
  <si>
    <t>Esfe, Karimipour</t>
  </si>
  <si>
    <t>Paper</t>
  </si>
  <si>
    <r>
      <t>T(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</si>
  <si>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size (m)</t>
  </si>
  <si>
    <t>Esfe, Saedodin</t>
  </si>
  <si>
    <t>Duang, Wong</t>
  </si>
  <si>
    <t>Kang, Kim</t>
  </si>
  <si>
    <t>Reddy, Rao</t>
  </si>
  <si>
    <t>Jahanshahi</t>
  </si>
  <si>
    <t>Moosavi, Goharshadi</t>
  </si>
  <si>
    <t>Barbes, Paramo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</si>
</sst>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308902012248467"/>
                  <c:y val="0.15291010498687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water!$B$2:$B$4</c:f>
              <c:numCache>
                <c:formatCode>General</c:formatCode>
                <c:ptCount val="3"/>
                <c:pt idx="0">
                  <c:v>21.1313868613138</c:v>
                </c:pt>
                <c:pt idx="1">
                  <c:v>26.204379562043702</c:v>
                </c:pt>
                <c:pt idx="2">
                  <c:v>35.766423357664202</c:v>
                </c:pt>
              </c:numCache>
            </c:numRef>
          </c:xVal>
          <c:yVal>
            <c:numRef>
              <c:f>water!$C$2:$C$4</c:f>
              <c:numCache>
                <c:formatCode>General</c:formatCode>
                <c:ptCount val="3"/>
                <c:pt idx="0">
                  <c:v>0.60564272914025896</c:v>
                </c:pt>
                <c:pt idx="1">
                  <c:v>0.61404344595480498</c:v>
                </c:pt>
                <c:pt idx="2">
                  <c:v>0.62711219895974402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3-48DD-A262-7C702EFC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26976"/>
        <c:axId val="1575327392"/>
      </c:scatterChart>
      <c:valAx>
        <c:axId val="15753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7392"/>
        <c:crosses val="autoZero"/>
        <c:crossBetween val="midCat"/>
      </c:valAx>
      <c:valAx>
        <c:axId val="15753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10</xdr:row>
      <xdr:rowOff>68262</xdr:rowOff>
    </xdr:from>
    <xdr:to>
      <xdr:col>10</xdr:col>
      <xdr:colOff>377825</xdr:colOff>
      <xdr:row>25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A682D-821C-4CF8-8861-6251ADE0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8CFD-6DC6-4633-84AC-CFBD561BFBFE}">
  <dimension ref="A1:J1016"/>
  <sheetViews>
    <sheetView tabSelected="1" workbookViewId="0">
      <pane ySplit="1" topLeftCell="A134" activePane="bottomLeft" state="frozen"/>
      <selection pane="bottomLeft" activeCell="J2" sqref="J2"/>
    </sheetView>
  </sheetViews>
  <sheetFormatPr defaultRowHeight="14.4" x14ac:dyDescent="0.3"/>
  <cols>
    <col min="2" max="2" width="12.33203125" style="6" bestFit="1" customWidth="1"/>
    <col min="5" max="5" width="11.77734375" style="1" bestFit="1" customWidth="1"/>
    <col min="7" max="7" width="18.77734375" bestFit="1" customWidth="1"/>
    <col min="9" max="9" width="11.77734375" bestFit="1" customWidth="1"/>
  </cols>
  <sheetData>
    <row r="1" spans="1:10" ht="16.2" x14ac:dyDescent="0.3">
      <c r="A1" s="2" t="s">
        <v>0</v>
      </c>
      <c r="B1" s="2" t="s">
        <v>1</v>
      </c>
      <c r="C1" s="2" t="s">
        <v>2</v>
      </c>
      <c r="D1" s="2" t="s">
        <v>30</v>
      </c>
      <c r="E1" s="3" t="s">
        <v>31</v>
      </c>
      <c r="F1" s="2" t="s">
        <v>3</v>
      </c>
      <c r="G1" s="2" t="s">
        <v>29</v>
      </c>
    </row>
    <row r="2" spans="1:10" x14ac:dyDescent="0.3">
      <c r="A2" s="2" t="s">
        <v>15</v>
      </c>
      <c r="B2" s="2" t="s">
        <v>26</v>
      </c>
      <c r="C2" s="2">
        <v>0.01</v>
      </c>
      <c r="D2" s="2">
        <v>21.911243068774013</v>
      </c>
      <c r="E2" s="3">
        <f>53*10^-9</f>
        <v>5.3000000000000005E-8</v>
      </c>
      <c r="F2" s="2">
        <v>1.07880079450467</v>
      </c>
      <c r="G2" s="4" t="s">
        <v>11</v>
      </c>
      <c r="J2">
        <f>MIN(D:D)</f>
        <v>4</v>
      </c>
    </row>
    <row r="3" spans="1:10" x14ac:dyDescent="0.3">
      <c r="A3" s="2" t="s">
        <v>15</v>
      </c>
      <c r="B3" s="2" t="s">
        <v>26</v>
      </c>
      <c r="C3" s="2">
        <v>0.01</v>
      </c>
      <c r="D3" s="2">
        <v>27.970996441281045</v>
      </c>
      <c r="E3" s="3">
        <f t="shared" ref="E3:E43" si="0">53*10^-9</f>
        <v>5.3000000000000005E-8</v>
      </c>
      <c r="F3" s="2">
        <v>1.1102830422908201</v>
      </c>
      <c r="G3" s="2"/>
    </row>
    <row r="4" spans="1:10" x14ac:dyDescent="0.3">
      <c r="A4" s="2" t="s">
        <v>15</v>
      </c>
      <c r="B4" s="2" t="s">
        <v>26</v>
      </c>
      <c r="C4" s="2">
        <v>0.01</v>
      </c>
      <c r="D4" s="2">
        <v>36.159774062732026</v>
      </c>
      <c r="E4" s="3">
        <f t="shared" si="0"/>
        <v>5.3000000000000005E-8</v>
      </c>
      <c r="F4" s="2">
        <v>1.1445088140362401</v>
      </c>
      <c r="G4" s="2"/>
    </row>
    <row r="5" spans="1:10" x14ac:dyDescent="0.3">
      <c r="A5" s="2" t="s">
        <v>15</v>
      </c>
      <c r="B5" s="2" t="s">
        <v>26</v>
      </c>
      <c r="C5" s="2">
        <v>0.01</v>
      </c>
      <c r="D5" s="2">
        <v>44.355310491322996</v>
      </c>
      <c r="E5" s="3">
        <f t="shared" si="0"/>
        <v>5.3000000000000005E-8</v>
      </c>
      <c r="F5" s="2">
        <v>1.1968385334767799</v>
      </c>
      <c r="G5" s="2"/>
    </row>
    <row r="6" spans="1:10" x14ac:dyDescent="0.3">
      <c r="A6" s="2" t="s">
        <v>15</v>
      </c>
      <c r="B6" s="2" t="s">
        <v>26</v>
      </c>
      <c r="C6" s="2">
        <v>0.01</v>
      </c>
      <c r="D6" s="2">
        <v>55.113400369665044</v>
      </c>
      <c r="E6" s="3">
        <f t="shared" si="0"/>
        <v>5.3000000000000005E-8</v>
      </c>
      <c r="F6" s="2">
        <v>1.21315070760572</v>
      </c>
      <c r="G6" s="2"/>
    </row>
    <row r="7" spans="1:10" x14ac:dyDescent="0.3">
      <c r="A7" s="2" t="s">
        <v>15</v>
      </c>
      <c r="B7" s="2" t="s">
        <v>26</v>
      </c>
      <c r="C7" s="2">
        <v>0.01</v>
      </c>
      <c r="D7" s="2">
        <v>71.371228171811026</v>
      </c>
      <c r="E7" s="3">
        <f t="shared" si="0"/>
        <v>5.3000000000000005E-8</v>
      </c>
      <c r="F7" s="2">
        <v>1.2609037490689301</v>
      </c>
      <c r="G7" s="2"/>
    </row>
    <row r="8" spans="1:10" x14ac:dyDescent="0.3">
      <c r="A8" s="2" t="s">
        <v>15</v>
      </c>
      <c r="B8" s="2" t="s">
        <v>26</v>
      </c>
      <c r="C8" s="2">
        <v>0.01</v>
      </c>
      <c r="D8" s="2">
        <v>90.422374410328018</v>
      </c>
      <c r="E8" s="3">
        <f t="shared" si="0"/>
        <v>5.3000000000000005E-8</v>
      </c>
      <c r="F8" s="2">
        <v>1.2907597450964099</v>
      </c>
      <c r="G8" s="2"/>
    </row>
    <row r="9" spans="1:10" x14ac:dyDescent="0.3">
      <c r="A9" s="2" t="s">
        <v>15</v>
      </c>
      <c r="B9" s="2" t="s">
        <v>26</v>
      </c>
      <c r="C9" s="2">
        <v>0.02</v>
      </c>
      <c r="D9" s="2">
        <v>22.928926315208003</v>
      </c>
      <c r="E9" s="3">
        <f t="shared" si="0"/>
        <v>5.3000000000000005E-8</v>
      </c>
      <c r="F9" s="2">
        <v>1.1047380617396301</v>
      </c>
      <c r="G9" s="2"/>
    </row>
    <row r="10" spans="1:10" x14ac:dyDescent="0.3">
      <c r="A10" s="2" t="s">
        <v>15</v>
      </c>
      <c r="B10" s="2" t="s">
        <v>26</v>
      </c>
      <c r="C10" s="2">
        <v>0.02</v>
      </c>
      <c r="D10" s="2">
        <v>29.102613865210003</v>
      </c>
      <c r="E10" s="3">
        <f t="shared" si="0"/>
        <v>5.3000000000000005E-8</v>
      </c>
      <c r="F10" s="2">
        <v>1.1414011421004699</v>
      </c>
      <c r="G10" s="2"/>
    </row>
    <row r="11" spans="1:10" x14ac:dyDescent="0.3">
      <c r="A11" s="2" t="s">
        <v>15</v>
      </c>
      <c r="B11" s="2" t="s">
        <v>26</v>
      </c>
      <c r="C11" s="2">
        <v>0.02</v>
      </c>
      <c r="D11" s="2">
        <v>37.06159204391804</v>
      </c>
      <c r="E11" s="3">
        <f t="shared" si="0"/>
        <v>5.3000000000000005E-8</v>
      </c>
      <c r="F11" s="2">
        <v>1.1600926922121899</v>
      </c>
      <c r="G11" s="2"/>
    </row>
    <row r="12" spans="1:10" x14ac:dyDescent="0.3">
      <c r="A12" s="2" t="s">
        <v>15</v>
      </c>
      <c r="B12" s="2" t="s">
        <v>26</v>
      </c>
      <c r="C12" s="2">
        <v>0.02</v>
      </c>
      <c r="D12" s="2">
        <v>45.483065739744006</v>
      </c>
      <c r="E12" s="3">
        <f t="shared" si="0"/>
        <v>5.3000000000000005E-8</v>
      </c>
      <c r="F12" s="2">
        <v>1.2176115203178</v>
      </c>
      <c r="G12" s="2"/>
    </row>
    <row r="13" spans="1:10" x14ac:dyDescent="0.3">
      <c r="A13" s="2" t="s">
        <v>15</v>
      </c>
      <c r="B13" s="2" t="s">
        <v>26</v>
      </c>
      <c r="C13" s="2">
        <v>0.02</v>
      </c>
      <c r="D13" s="2">
        <v>55.569137079643042</v>
      </c>
      <c r="E13" s="3">
        <f t="shared" si="0"/>
        <v>5.3000000000000005E-8</v>
      </c>
      <c r="F13" s="2">
        <v>1.2338740379044899</v>
      </c>
      <c r="G13" s="2"/>
    </row>
    <row r="14" spans="1:10" x14ac:dyDescent="0.3">
      <c r="A14" s="2" t="s">
        <v>15</v>
      </c>
      <c r="B14" s="2" t="s">
        <v>26</v>
      </c>
      <c r="C14" s="2">
        <v>0.02</v>
      </c>
      <c r="D14" s="2">
        <v>73.285901680046038</v>
      </c>
      <c r="E14" s="3">
        <f t="shared" si="0"/>
        <v>5.3000000000000005E-8</v>
      </c>
      <c r="F14" s="2">
        <v>1.28949350326905</v>
      </c>
      <c r="G14" s="2"/>
    </row>
    <row r="15" spans="1:10" x14ac:dyDescent="0.3">
      <c r="A15" s="2" t="s">
        <v>15</v>
      </c>
      <c r="B15" s="2" t="s">
        <v>26</v>
      </c>
      <c r="C15" s="2">
        <v>0.02</v>
      </c>
      <c r="D15" s="2">
        <v>90.215748020635033</v>
      </c>
      <c r="E15" s="3">
        <f t="shared" si="0"/>
        <v>5.3000000000000005E-8</v>
      </c>
      <c r="F15" s="2">
        <v>1.33729620127451</v>
      </c>
      <c r="G15" s="2"/>
    </row>
    <row r="16" spans="1:10" x14ac:dyDescent="0.3">
      <c r="A16" s="2" t="s">
        <v>15</v>
      </c>
      <c r="B16" s="2" t="s">
        <v>26</v>
      </c>
      <c r="C16" s="2">
        <v>0.04</v>
      </c>
      <c r="D16" s="2">
        <v>23.956265000412998</v>
      </c>
      <c r="E16" s="3">
        <f t="shared" si="0"/>
        <v>5.3000000000000005E-8</v>
      </c>
      <c r="F16" s="2">
        <v>1.1565381113961699</v>
      </c>
      <c r="G16" s="2"/>
    </row>
    <row r="17" spans="1:7" x14ac:dyDescent="0.3">
      <c r="A17" s="2" t="s">
        <v>15</v>
      </c>
      <c r="B17" s="2" t="s">
        <v>26</v>
      </c>
      <c r="C17" s="2">
        <v>0.04</v>
      </c>
      <c r="D17" s="2">
        <v>29.802633176086999</v>
      </c>
      <c r="E17" s="3">
        <f t="shared" si="0"/>
        <v>5.3000000000000005E-8</v>
      </c>
      <c r="F17" s="2">
        <v>1.2164528676653099</v>
      </c>
      <c r="G17" s="2"/>
    </row>
    <row r="18" spans="1:7" x14ac:dyDescent="0.3">
      <c r="A18" s="2" t="s">
        <v>15</v>
      </c>
      <c r="B18" s="2" t="s">
        <v>26</v>
      </c>
      <c r="C18" s="2">
        <v>0.04</v>
      </c>
      <c r="D18" s="2">
        <v>37.990445253662017</v>
      </c>
      <c r="E18" s="3">
        <f t="shared" si="0"/>
        <v>5.3000000000000005E-8</v>
      </c>
      <c r="F18" s="2">
        <v>1.2480923611685799</v>
      </c>
      <c r="G18" s="2"/>
    </row>
    <row r="19" spans="1:7" x14ac:dyDescent="0.3">
      <c r="A19" s="2" t="s">
        <v>15</v>
      </c>
      <c r="B19" s="2" t="s">
        <v>26</v>
      </c>
      <c r="C19" s="2">
        <v>0.04</v>
      </c>
      <c r="D19" s="2">
        <v>45.724451709012044</v>
      </c>
      <c r="E19" s="3">
        <f t="shared" si="0"/>
        <v>5.3000000000000005E-8</v>
      </c>
      <c r="F19" s="2">
        <v>1.2641810808574001</v>
      </c>
      <c r="G19" s="2"/>
    </row>
    <row r="20" spans="1:7" x14ac:dyDescent="0.3">
      <c r="A20" s="2" t="s">
        <v>15</v>
      </c>
      <c r="B20" s="2" t="s">
        <v>26</v>
      </c>
      <c r="C20" s="2">
        <v>0.04</v>
      </c>
      <c r="D20" s="2">
        <v>56.270121934398048</v>
      </c>
      <c r="E20" s="3">
        <f t="shared" si="0"/>
        <v>5.3000000000000005E-8</v>
      </c>
      <c r="F20" s="2">
        <v>1.3115120417114901</v>
      </c>
      <c r="G20" s="2"/>
    </row>
    <row r="21" spans="1:7" x14ac:dyDescent="0.3">
      <c r="A21" s="2" t="s">
        <v>15</v>
      </c>
      <c r="B21" s="2" t="s">
        <v>26</v>
      </c>
      <c r="C21" s="2">
        <v>0.04</v>
      </c>
      <c r="D21" s="2">
        <v>78.247831664321041</v>
      </c>
      <c r="E21" s="3">
        <f t="shared" si="0"/>
        <v>5.3000000000000005E-8</v>
      </c>
      <c r="F21" s="2">
        <v>1.38037738972109</v>
      </c>
      <c r="G21" s="2"/>
    </row>
    <row r="22" spans="1:7" x14ac:dyDescent="0.3">
      <c r="A22" s="2" t="s">
        <v>15</v>
      </c>
      <c r="B22" s="2" t="s">
        <v>26</v>
      </c>
      <c r="C22" s="2">
        <v>0.04</v>
      </c>
      <c r="D22" s="2">
        <v>91.03646031614602</v>
      </c>
      <c r="E22" s="3">
        <f t="shared" si="0"/>
        <v>5.3000000000000005E-8</v>
      </c>
      <c r="F22" s="2">
        <v>1.4356327071091599</v>
      </c>
      <c r="G22" s="2"/>
    </row>
    <row r="23" spans="1:7" x14ac:dyDescent="0.3">
      <c r="A23" s="2" t="s">
        <v>15</v>
      </c>
      <c r="B23" s="2" t="s">
        <v>26</v>
      </c>
      <c r="C23" s="2">
        <v>0.06</v>
      </c>
      <c r="D23" s="2">
        <v>23.985231316725049</v>
      </c>
      <c r="E23" s="3">
        <f t="shared" si="0"/>
        <v>5.3000000000000005E-8</v>
      </c>
      <c r="F23" s="2">
        <v>1.23412645866092</v>
      </c>
      <c r="G23" s="2"/>
    </row>
    <row r="24" spans="1:7" x14ac:dyDescent="0.3">
      <c r="A24" s="2" t="s">
        <v>15</v>
      </c>
      <c r="B24" s="2" t="s">
        <v>26</v>
      </c>
      <c r="C24" s="2">
        <v>0.06</v>
      </c>
      <c r="D24" s="2">
        <v>30.045950233109011</v>
      </c>
      <c r="E24" s="3">
        <f t="shared" si="0"/>
        <v>5.3000000000000005E-8</v>
      </c>
      <c r="F24" s="2">
        <v>1.26819498468923</v>
      </c>
      <c r="G24" s="2"/>
    </row>
    <row r="25" spans="1:7" x14ac:dyDescent="0.3">
      <c r="A25" s="2" t="s">
        <v>15</v>
      </c>
      <c r="B25" s="2" t="s">
        <v>26</v>
      </c>
      <c r="C25" s="2">
        <v>0.06</v>
      </c>
      <c r="D25" s="2">
        <v>38.339972137162022</v>
      </c>
      <c r="E25" s="3">
        <f t="shared" si="0"/>
        <v>5.3000000000000005E-8</v>
      </c>
      <c r="F25" s="2">
        <v>1.2843250848299199</v>
      </c>
      <c r="G25" s="2"/>
    </row>
    <row r="26" spans="1:7" x14ac:dyDescent="0.3">
      <c r="A26" s="2" t="s">
        <v>15</v>
      </c>
      <c r="B26" s="2" t="s">
        <v>26</v>
      </c>
      <c r="C26" s="2">
        <v>0.06</v>
      </c>
      <c r="D26" s="2">
        <v>46.641718392231041</v>
      </c>
      <c r="E26" s="3">
        <f t="shared" si="0"/>
        <v>5.3000000000000005E-8</v>
      </c>
      <c r="F26" s="2">
        <v>1.32114541090788</v>
      </c>
      <c r="G26" s="2"/>
    </row>
    <row r="27" spans="1:7" x14ac:dyDescent="0.3">
      <c r="A27" s="2" t="s">
        <v>15</v>
      </c>
      <c r="B27" s="2" t="s">
        <v>26</v>
      </c>
      <c r="C27" s="2">
        <v>0.06</v>
      </c>
      <c r="D27" s="2">
        <v>56.973037876906005</v>
      </c>
      <c r="E27" s="3">
        <f t="shared" si="0"/>
        <v>5.3000000000000005E-8</v>
      </c>
      <c r="F27" s="2">
        <v>1.3943226020028101</v>
      </c>
      <c r="G27" s="2"/>
    </row>
    <row r="28" spans="1:7" x14ac:dyDescent="0.3">
      <c r="A28" s="2" t="s">
        <v>15</v>
      </c>
      <c r="B28" s="2" t="s">
        <v>26</v>
      </c>
      <c r="C28" s="2">
        <v>0.06</v>
      </c>
      <c r="D28" s="2">
        <v>70.431753979420023</v>
      </c>
      <c r="E28" s="3">
        <f t="shared" si="0"/>
        <v>5.3000000000000005E-8</v>
      </c>
      <c r="F28" s="2">
        <v>1.4444550194488099</v>
      </c>
      <c r="G28" s="2"/>
    </row>
    <row r="29" spans="1:7" x14ac:dyDescent="0.3">
      <c r="A29" s="2" t="s">
        <v>15</v>
      </c>
      <c r="B29" s="2" t="s">
        <v>26</v>
      </c>
      <c r="C29" s="2">
        <v>0.06</v>
      </c>
      <c r="D29" s="2">
        <v>91.503783552648997</v>
      </c>
      <c r="E29" s="3">
        <f t="shared" si="0"/>
        <v>5.3000000000000005E-8</v>
      </c>
      <c r="F29" s="2">
        <v>1.48739137631382</v>
      </c>
      <c r="G29" s="2"/>
    </row>
    <row r="30" spans="1:7" x14ac:dyDescent="0.3">
      <c r="A30" s="2" t="s">
        <v>15</v>
      </c>
      <c r="B30" s="2" t="s">
        <v>26</v>
      </c>
      <c r="C30" s="2">
        <v>0.08</v>
      </c>
      <c r="D30" s="2">
        <v>24.678491820463023</v>
      </c>
      <c r="E30" s="3">
        <f t="shared" si="0"/>
        <v>5.3000000000000005E-8</v>
      </c>
      <c r="F30" s="2">
        <v>1.29107423653066</v>
      </c>
      <c r="G30" s="2"/>
    </row>
    <row r="31" spans="1:7" x14ac:dyDescent="0.3">
      <c r="A31" s="2" t="s">
        <v>15</v>
      </c>
      <c r="B31" s="2" t="s">
        <v>26</v>
      </c>
      <c r="C31" s="2">
        <v>0.08</v>
      </c>
      <c r="D31" s="2">
        <v>30.298922728902028</v>
      </c>
      <c r="E31" s="3">
        <f t="shared" si="0"/>
        <v>5.3000000000000005E-8</v>
      </c>
      <c r="F31" s="2">
        <v>1.3457998841347301</v>
      </c>
      <c r="G31" s="2"/>
    </row>
    <row r="32" spans="1:7" x14ac:dyDescent="0.3">
      <c r="A32" s="2" t="s">
        <v>15</v>
      </c>
      <c r="B32" s="2" t="s">
        <v>26</v>
      </c>
      <c r="C32" s="2">
        <v>0.08</v>
      </c>
      <c r="D32" s="2">
        <v>38.370869541228046</v>
      </c>
      <c r="E32" s="3">
        <f t="shared" si="0"/>
        <v>5.3000000000000005E-8</v>
      </c>
      <c r="F32" s="2">
        <v>1.3670859885789901</v>
      </c>
      <c r="G32" s="2"/>
    </row>
    <row r="33" spans="1:7" x14ac:dyDescent="0.3">
      <c r="A33" s="2" t="s">
        <v>15</v>
      </c>
      <c r="B33" s="2" t="s">
        <v>26</v>
      </c>
      <c r="C33" s="2">
        <v>0.08</v>
      </c>
      <c r="D33" s="2">
        <v>47.122559243013029</v>
      </c>
      <c r="E33" s="3">
        <f t="shared" si="0"/>
        <v>5.3000000000000005E-8</v>
      </c>
      <c r="F33" s="2">
        <v>1.4091119755027699</v>
      </c>
      <c r="G33" s="2"/>
    </row>
    <row r="34" spans="1:7" x14ac:dyDescent="0.3">
      <c r="A34" s="2" t="s">
        <v>15</v>
      </c>
      <c r="B34" s="2" t="s">
        <v>26</v>
      </c>
      <c r="C34" s="2">
        <v>0.08</v>
      </c>
      <c r="D34" s="2">
        <v>57.887407928494042</v>
      </c>
      <c r="E34" s="3">
        <f t="shared" si="0"/>
        <v>5.3000000000000005E-8</v>
      </c>
      <c r="F34" s="2">
        <v>1.4435280973268201</v>
      </c>
      <c r="G34" s="2"/>
    </row>
    <row r="35" spans="1:7" x14ac:dyDescent="0.3">
      <c r="A35" s="2" t="s">
        <v>15</v>
      </c>
      <c r="B35" s="2" t="s">
        <v>26</v>
      </c>
      <c r="C35" s="2">
        <v>0.08</v>
      </c>
      <c r="D35" s="2">
        <v>70.793832933322051</v>
      </c>
      <c r="E35" s="3">
        <f t="shared" si="0"/>
        <v>5.3000000000000005E-8</v>
      </c>
      <c r="F35" s="2">
        <v>1.5143093602582101</v>
      </c>
      <c r="G35" s="2"/>
    </row>
    <row r="36" spans="1:7" x14ac:dyDescent="0.3">
      <c r="A36" s="2" t="s">
        <v>15</v>
      </c>
      <c r="B36" s="2" t="s">
        <v>26</v>
      </c>
      <c r="C36" s="2">
        <v>0.08</v>
      </c>
      <c r="D36" s="2">
        <v>92.205733951281047</v>
      </c>
      <c r="E36" s="3">
        <f t="shared" si="0"/>
        <v>5.3000000000000005E-8</v>
      </c>
      <c r="F36" s="2">
        <v>1.5676156583629799</v>
      </c>
      <c r="G36" s="2"/>
    </row>
    <row r="37" spans="1:7" x14ac:dyDescent="0.3">
      <c r="A37" s="2" t="s">
        <v>15</v>
      </c>
      <c r="B37" s="2" t="s">
        <v>26</v>
      </c>
      <c r="C37" s="2">
        <v>0.1</v>
      </c>
      <c r="D37" s="2">
        <v>26.954278738723019</v>
      </c>
      <c r="E37" s="3">
        <f t="shared" si="0"/>
        <v>5.3000000000000005E-8</v>
      </c>
      <c r="F37" s="2">
        <v>1.3869320532980201</v>
      </c>
      <c r="G37" s="2"/>
    </row>
    <row r="38" spans="1:7" x14ac:dyDescent="0.3">
      <c r="A38" s="2" t="s">
        <v>15</v>
      </c>
      <c r="B38" s="2" t="s">
        <v>26</v>
      </c>
      <c r="C38" s="2">
        <v>0.1</v>
      </c>
      <c r="D38" s="2">
        <v>32.237734834064042</v>
      </c>
      <c r="E38" s="3">
        <f t="shared" si="0"/>
        <v>5.3000000000000005E-8</v>
      </c>
      <c r="F38" s="2">
        <v>1.43904659438881</v>
      </c>
      <c r="G38" s="2"/>
    </row>
    <row r="39" spans="1:7" x14ac:dyDescent="0.3">
      <c r="A39" s="2" t="s">
        <v>15</v>
      </c>
      <c r="B39" s="2" t="s">
        <v>26</v>
      </c>
      <c r="C39" s="2">
        <v>0.1</v>
      </c>
      <c r="D39" s="2">
        <v>40.534653369748014</v>
      </c>
      <c r="E39" s="3">
        <f t="shared" si="0"/>
        <v>5.3000000000000005E-8</v>
      </c>
      <c r="F39" s="2">
        <v>1.46293552925597</v>
      </c>
      <c r="G39" s="2"/>
    </row>
    <row r="40" spans="1:7" x14ac:dyDescent="0.3">
      <c r="A40" s="2" t="s">
        <v>15</v>
      </c>
      <c r="B40" s="2" t="s">
        <v>26</v>
      </c>
      <c r="C40" s="2">
        <v>0.1</v>
      </c>
      <c r="D40" s="2">
        <v>49.839599713095026</v>
      </c>
      <c r="E40" s="3">
        <f t="shared" si="0"/>
        <v>5.3000000000000005E-8</v>
      </c>
      <c r="F40" s="2">
        <v>1.4868989489365201</v>
      </c>
      <c r="G40" s="2"/>
    </row>
    <row r="41" spans="1:7" x14ac:dyDescent="0.3">
      <c r="A41" s="2" t="s">
        <v>15</v>
      </c>
      <c r="B41" s="2" t="s">
        <v>26</v>
      </c>
      <c r="C41" s="2">
        <v>0.1</v>
      </c>
      <c r="D41" s="2">
        <v>61.40295318491502</v>
      </c>
      <c r="E41" s="3">
        <f t="shared" si="0"/>
        <v>5.3000000000000005E-8</v>
      </c>
      <c r="F41" s="2">
        <v>1.5601671770255701</v>
      </c>
      <c r="G41" s="2"/>
    </row>
    <row r="42" spans="1:7" x14ac:dyDescent="0.3">
      <c r="A42" s="2" t="s">
        <v>15</v>
      </c>
      <c r="B42" s="2" t="s">
        <v>26</v>
      </c>
      <c r="C42" s="2">
        <v>0.1</v>
      </c>
      <c r="D42" s="2">
        <v>74.852979392533996</v>
      </c>
      <c r="E42" s="3">
        <f t="shared" si="0"/>
        <v>5.3000000000000005E-8</v>
      </c>
      <c r="F42" s="2">
        <v>1.5870230902921401</v>
      </c>
      <c r="G42" s="2"/>
    </row>
    <row r="43" spans="1:7" x14ac:dyDescent="0.3">
      <c r="A43" s="2" t="s">
        <v>15</v>
      </c>
      <c r="B43" s="2" t="s">
        <v>26</v>
      </c>
      <c r="C43" s="2">
        <v>0.1</v>
      </c>
      <c r="D43" s="2">
        <v>92.924098595823011</v>
      </c>
      <c r="E43" s="3">
        <f t="shared" si="0"/>
        <v>5.3000000000000005E-8</v>
      </c>
      <c r="F43" s="2">
        <v>1.6918066705288399</v>
      </c>
      <c r="G43" s="2"/>
    </row>
    <row r="44" spans="1:7" x14ac:dyDescent="0.3">
      <c r="A44" s="2" t="s">
        <v>4</v>
      </c>
      <c r="B44" s="2" t="s">
        <v>26</v>
      </c>
      <c r="C44" s="2">
        <v>0.01</v>
      </c>
      <c r="D44" s="2">
        <v>97.293864229765006</v>
      </c>
      <c r="E44" s="3">
        <f>29*10^-9</f>
        <v>2.9000000000000002E-8</v>
      </c>
      <c r="F44" s="2">
        <v>1.13220037431548</v>
      </c>
      <c r="G44" s="2"/>
    </row>
    <row r="45" spans="1:7" x14ac:dyDescent="0.3">
      <c r="A45" s="2" t="s">
        <v>4</v>
      </c>
      <c r="B45" s="2" t="s">
        <v>26</v>
      </c>
      <c r="C45" s="2">
        <v>0.01</v>
      </c>
      <c r="D45" s="2">
        <v>91.288642297650028</v>
      </c>
      <c r="E45" s="3">
        <f t="shared" ref="E45:E108" si="1">29*10^-9</f>
        <v>2.9000000000000002E-8</v>
      </c>
      <c r="F45" s="2">
        <v>1.1748908246493599</v>
      </c>
      <c r="G45" s="2"/>
    </row>
    <row r="46" spans="1:7" x14ac:dyDescent="0.3">
      <c r="A46" s="2" t="s">
        <v>4</v>
      </c>
      <c r="B46" s="2" t="s">
        <v>26</v>
      </c>
      <c r="C46" s="2">
        <v>0.01</v>
      </c>
      <c r="D46" s="2">
        <v>82.933550913838019</v>
      </c>
      <c r="E46" s="3">
        <f t="shared" si="1"/>
        <v>2.9000000000000002E-8</v>
      </c>
      <c r="F46" s="2">
        <v>1.2229741907160501</v>
      </c>
      <c r="G46" s="2"/>
    </row>
    <row r="47" spans="1:7" x14ac:dyDescent="0.3">
      <c r="A47" s="2" t="s">
        <v>4</v>
      </c>
      <c r="B47" s="2" t="s">
        <v>26</v>
      </c>
      <c r="C47" s="2">
        <v>0.01</v>
      </c>
      <c r="D47" s="2">
        <v>71.184203655352007</v>
      </c>
      <c r="E47" s="3">
        <f t="shared" si="1"/>
        <v>2.9000000000000002E-8</v>
      </c>
      <c r="F47" s="2">
        <v>1.2658679729198901</v>
      </c>
      <c r="G47" s="2"/>
    </row>
    <row r="48" spans="1:7" x14ac:dyDescent="0.3">
      <c r="A48" s="2" t="s">
        <v>4</v>
      </c>
      <c r="B48" s="2" t="s">
        <v>26</v>
      </c>
      <c r="C48" s="2">
        <v>0.01</v>
      </c>
      <c r="D48" s="2">
        <v>59.69595300261102</v>
      </c>
      <c r="E48" s="3">
        <f t="shared" si="1"/>
        <v>2.9000000000000002E-8</v>
      </c>
      <c r="F48" s="2">
        <v>1.30344277825273</v>
      </c>
      <c r="G48" s="2"/>
    </row>
    <row r="49" spans="1:7" x14ac:dyDescent="0.3">
      <c r="A49" s="2" t="s">
        <v>4</v>
      </c>
      <c r="B49" s="2" t="s">
        <v>26</v>
      </c>
      <c r="C49" s="2">
        <v>0.01</v>
      </c>
      <c r="D49" s="2">
        <v>43.246866840731002</v>
      </c>
      <c r="E49" s="3">
        <f t="shared" si="1"/>
        <v>2.9000000000000002E-8</v>
      </c>
      <c r="F49" s="2">
        <v>1.3535825689133201</v>
      </c>
      <c r="G49" s="2"/>
    </row>
    <row r="50" spans="1:7" x14ac:dyDescent="0.3">
      <c r="A50" s="2" t="s">
        <v>4</v>
      </c>
      <c r="B50" s="2" t="s">
        <v>26</v>
      </c>
      <c r="C50" s="2">
        <v>0.01</v>
      </c>
      <c r="D50" s="2">
        <v>29.017101827676015</v>
      </c>
      <c r="E50" s="3">
        <f t="shared" si="1"/>
        <v>2.9000000000000002E-8</v>
      </c>
      <c r="F50" s="2">
        <v>1.3841747729845799</v>
      </c>
      <c r="G50" s="2"/>
    </row>
    <row r="51" spans="1:7" x14ac:dyDescent="0.3">
      <c r="A51" s="2" t="s">
        <v>4</v>
      </c>
      <c r="B51" s="2" t="s">
        <v>26</v>
      </c>
      <c r="C51" s="2">
        <v>0.02</v>
      </c>
      <c r="D51" s="2">
        <v>96.771671018276038</v>
      </c>
      <c r="E51" s="3">
        <f t="shared" si="1"/>
        <v>2.9000000000000002E-8</v>
      </c>
      <c r="F51" s="2">
        <v>1.16407726611058</v>
      </c>
      <c r="G51" s="2"/>
    </row>
    <row r="52" spans="1:7" x14ac:dyDescent="0.3">
      <c r="A52" s="2" t="s">
        <v>4</v>
      </c>
      <c r="B52" s="2" t="s">
        <v>26</v>
      </c>
      <c r="C52" s="2">
        <v>0.02</v>
      </c>
      <c r="D52" s="2">
        <v>90.766449086161003</v>
      </c>
      <c r="E52" s="3">
        <f t="shared" si="1"/>
        <v>2.9000000000000002E-8</v>
      </c>
      <c r="F52" s="2">
        <v>1.1961482474179099</v>
      </c>
      <c r="G52" s="2"/>
    </row>
    <row r="53" spans="1:7" x14ac:dyDescent="0.3">
      <c r="A53" s="2" t="s">
        <v>4</v>
      </c>
      <c r="B53" s="2" t="s">
        <v>26</v>
      </c>
      <c r="C53" s="2">
        <v>0.02</v>
      </c>
      <c r="D53" s="2">
        <v>82.672454308094018</v>
      </c>
      <c r="E53" s="3">
        <f t="shared" si="1"/>
        <v>2.9000000000000002E-8</v>
      </c>
      <c r="F53" s="2">
        <v>1.23714272510917</v>
      </c>
      <c r="G53" s="2"/>
    </row>
    <row r="54" spans="1:7" x14ac:dyDescent="0.3">
      <c r="A54" s="2" t="s">
        <v>4</v>
      </c>
      <c r="B54" s="2" t="s">
        <v>26</v>
      </c>
      <c r="C54" s="2">
        <v>0.02</v>
      </c>
      <c r="D54" s="2">
        <v>71.184203655352007</v>
      </c>
      <c r="E54" s="3">
        <f t="shared" si="1"/>
        <v>2.9000000000000002E-8</v>
      </c>
      <c r="F54" s="2">
        <v>1.2835670879641301</v>
      </c>
      <c r="G54" s="2"/>
    </row>
    <row r="55" spans="1:7" x14ac:dyDescent="0.3">
      <c r="A55" s="2" t="s">
        <v>4</v>
      </c>
      <c r="B55" s="2" t="s">
        <v>26</v>
      </c>
      <c r="C55" s="2">
        <v>0.02</v>
      </c>
      <c r="D55" s="2">
        <v>59.173759791121995</v>
      </c>
      <c r="E55" s="3">
        <f t="shared" si="1"/>
        <v>2.9000000000000002E-8</v>
      </c>
      <c r="F55" s="2">
        <v>1.31762055500358</v>
      </c>
      <c r="G55" s="2"/>
    </row>
    <row r="56" spans="1:7" x14ac:dyDescent="0.3">
      <c r="A56" s="2" t="s">
        <v>4</v>
      </c>
      <c r="B56" s="2" t="s">
        <v>26</v>
      </c>
      <c r="C56" s="2">
        <v>0.02</v>
      </c>
      <c r="D56" s="2">
        <v>42.463577023498033</v>
      </c>
      <c r="E56" s="3">
        <f t="shared" si="1"/>
        <v>2.9000000000000002E-8</v>
      </c>
      <c r="F56" s="2">
        <v>1.3695394995263199</v>
      </c>
      <c r="G56" s="2"/>
    </row>
    <row r="57" spans="1:7" x14ac:dyDescent="0.3">
      <c r="A57" s="2" t="s">
        <v>4</v>
      </c>
      <c r="B57" s="2" t="s">
        <v>26</v>
      </c>
      <c r="C57" s="2">
        <v>0.02</v>
      </c>
      <c r="D57" s="2">
        <v>28.886553524804015</v>
      </c>
      <c r="E57" s="3">
        <f t="shared" si="1"/>
        <v>2.9000000000000002E-8</v>
      </c>
      <c r="F57" s="2">
        <v>1.40187850920769</v>
      </c>
      <c r="G57" s="2"/>
    </row>
    <row r="58" spans="1:7" x14ac:dyDescent="0.3">
      <c r="A58" s="2" t="s">
        <v>4</v>
      </c>
      <c r="B58" s="2" t="s">
        <v>26</v>
      </c>
      <c r="C58" s="2">
        <v>0.03</v>
      </c>
      <c r="D58" s="2">
        <v>96.249477806788036</v>
      </c>
      <c r="E58" s="3">
        <f t="shared" si="1"/>
        <v>2.9000000000000002E-8</v>
      </c>
      <c r="F58" s="2">
        <v>1.2260426534808999</v>
      </c>
      <c r="G58" s="2"/>
    </row>
    <row r="59" spans="1:7" x14ac:dyDescent="0.3">
      <c r="A59" s="2" t="s">
        <v>4</v>
      </c>
      <c r="B59" s="2" t="s">
        <v>26</v>
      </c>
      <c r="C59" s="2">
        <v>0.03</v>
      </c>
      <c r="D59" s="2">
        <v>90.244255874673001</v>
      </c>
      <c r="E59" s="3">
        <f t="shared" si="1"/>
        <v>2.9000000000000002E-8</v>
      </c>
      <c r="F59" s="2">
        <v>1.2545738117793801</v>
      </c>
      <c r="G59" s="2"/>
    </row>
    <row r="60" spans="1:7" x14ac:dyDescent="0.3">
      <c r="A60" s="2" t="s">
        <v>4</v>
      </c>
      <c r="B60" s="2" t="s">
        <v>26</v>
      </c>
      <c r="C60" s="2">
        <v>0.03</v>
      </c>
      <c r="D60" s="2">
        <v>82.15026109660505</v>
      </c>
      <c r="E60" s="3">
        <f t="shared" si="1"/>
        <v>2.9000000000000002E-8</v>
      </c>
      <c r="F60" s="2">
        <v>1.3044178469927601</v>
      </c>
      <c r="G60" s="2"/>
    </row>
    <row r="61" spans="1:7" x14ac:dyDescent="0.3">
      <c r="A61" s="2" t="s">
        <v>4</v>
      </c>
      <c r="B61" s="2" t="s">
        <v>26</v>
      </c>
      <c r="C61" s="2">
        <v>0.03</v>
      </c>
      <c r="D61" s="2">
        <v>71.053655352480007</v>
      </c>
      <c r="E61" s="3">
        <f t="shared" si="1"/>
        <v>2.9000000000000002E-8</v>
      </c>
      <c r="F61" s="2">
        <v>1.3172000277270699</v>
      </c>
      <c r="G61" s="2"/>
    </row>
    <row r="62" spans="1:7" x14ac:dyDescent="0.3">
      <c r="A62" s="2" t="s">
        <v>4</v>
      </c>
      <c r="B62" s="2" t="s">
        <v>26</v>
      </c>
      <c r="C62" s="2">
        <v>0.03</v>
      </c>
      <c r="D62" s="2">
        <v>58.390469973890049</v>
      </c>
      <c r="E62" s="3">
        <f t="shared" si="1"/>
        <v>2.9000000000000002E-8</v>
      </c>
      <c r="F62" s="2">
        <v>1.38136509623604</v>
      </c>
      <c r="G62" s="2"/>
    </row>
    <row r="63" spans="1:7" x14ac:dyDescent="0.3">
      <c r="A63" s="2" t="s">
        <v>4</v>
      </c>
      <c r="B63" s="2" t="s">
        <v>26</v>
      </c>
      <c r="C63" s="2">
        <v>0.03</v>
      </c>
      <c r="D63" s="2">
        <v>41.941383812010031</v>
      </c>
      <c r="E63" s="3">
        <f t="shared" si="1"/>
        <v>2.9000000000000002E-8</v>
      </c>
      <c r="F63" s="2">
        <v>1.40849603733912</v>
      </c>
      <c r="G63" s="2"/>
    </row>
    <row r="64" spans="1:7" x14ac:dyDescent="0.3">
      <c r="A64" s="2" t="s">
        <v>4</v>
      </c>
      <c r="B64" s="2" t="s">
        <v>26</v>
      </c>
      <c r="C64" s="2">
        <v>0.03</v>
      </c>
      <c r="D64" s="2">
        <v>28.494908616188013</v>
      </c>
      <c r="E64" s="3">
        <f t="shared" si="1"/>
        <v>2.9000000000000002E-8</v>
      </c>
      <c r="F64" s="2">
        <v>1.4585295408858701</v>
      </c>
      <c r="G64" s="2"/>
    </row>
    <row r="65" spans="1:7" x14ac:dyDescent="0.3">
      <c r="A65" s="2" t="s">
        <v>4</v>
      </c>
      <c r="B65" s="2" t="s">
        <v>26</v>
      </c>
      <c r="C65" s="2">
        <v>0.04</v>
      </c>
      <c r="D65" s="2">
        <v>95.988381201044035</v>
      </c>
      <c r="E65" s="3">
        <f t="shared" si="1"/>
        <v>2.9000000000000002E-8</v>
      </c>
      <c r="F65" s="2">
        <v>1.25614039141384</v>
      </c>
      <c r="G65" s="2"/>
    </row>
    <row r="66" spans="1:7" x14ac:dyDescent="0.3">
      <c r="A66" s="2" t="s">
        <v>4</v>
      </c>
      <c r="B66" s="2" t="s">
        <v>26</v>
      </c>
      <c r="C66" s="2">
        <v>0.04</v>
      </c>
      <c r="D66" s="2">
        <v>89.983159268929001</v>
      </c>
      <c r="E66" s="3">
        <f t="shared" si="1"/>
        <v>2.9000000000000002E-8</v>
      </c>
      <c r="F66" s="2">
        <v>1.2705122576769301</v>
      </c>
      <c r="G66" s="2"/>
    </row>
    <row r="67" spans="1:7" x14ac:dyDescent="0.3">
      <c r="A67" s="2" t="s">
        <v>4</v>
      </c>
      <c r="B67" s="2" t="s">
        <v>26</v>
      </c>
      <c r="C67" s="2">
        <v>0.04</v>
      </c>
      <c r="D67" s="2">
        <v>81.889164490861049</v>
      </c>
      <c r="E67" s="3">
        <f t="shared" si="1"/>
        <v>2.9000000000000002E-8</v>
      </c>
      <c r="F67" s="2">
        <v>1.3309757619168601</v>
      </c>
      <c r="G67" s="2"/>
    </row>
    <row r="68" spans="1:7" x14ac:dyDescent="0.3">
      <c r="A68" s="2" t="s">
        <v>4</v>
      </c>
      <c r="B68" s="2" t="s">
        <v>26</v>
      </c>
      <c r="C68" s="2">
        <v>0.04</v>
      </c>
      <c r="D68" s="2">
        <v>70.400913838120005</v>
      </c>
      <c r="E68" s="3">
        <f t="shared" si="1"/>
        <v>2.9000000000000002E-8</v>
      </c>
      <c r="F68" s="2">
        <v>1.37386030176297</v>
      </c>
      <c r="G68" s="2"/>
    </row>
    <row r="69" spans="1:7" x14ac:dyDescent="0.3">
      <c r="A69" s="2" t="s">
        <v>4</v>
      </c>
      <c r="B69" s="2" t="s">
        <v>26</v>
      </c>
      <c r="C69" s="2">
        <v>0.04</v>
      </c>
      <c r="D69" s="2">
        <v>57.998825065274048</v>
      </c>
      <c r="E69" s="3">
        <f t="shared" si="1"/>
        <v>2.9000000000000002E-8</v>
      </c>
      <c r="F69" s="2">
        <v>1.40969754384343</v>
      </c>
      <c r="G69" s="2"/>
    </row>
    <row r="70" spans="1:7" x14ac:dyDescent="0.3">
      <c r="A70" s="2" t="s">
        <v>4</v>
      </c>
      <c r="B70" s="2" t="s">
        <v>26</v>
      </c>
      <c r="C70" s="2">
        <v>0.04</v>
      </c>
      <c r="D70" s="2">
        <v>41.419190600522029</v>
      </c>
      <c r="E70" s="3">
        <f t="shared" si="1"/>
        <v>2.9000000000000002E-8</v>
      </c>
      <c r="F70" s="2">
        <v>1.4474525751519201</v>
      </c>
      <c r="G70" s="2"/>
    </row>
    <row r="71" spans="1:7" x14ac:dyDescent="0.3">
      <c r="A71" s="2" t="s">
        <v>4</v>
      </c>
      <c r="B71" s="2" t="s">
        <v>26</v>
      </c>
      <c r="C71" s="2">
        <v>0.04</v>
      </c>
      <c r="D71" s="2">
        <v>27.711618798955044</v>
      </c>
      <c r="E71" s="3">
        <f t="shared" si="1"/>
        <v>2.9000000000000002E-8</v>
      </c>
      <c r="F71" s="2">
        <v>1.4904156750387001</v>
      </c>
      <c r="G71" s="2"/>
    </row>
    <row r="72" spans="1:7" x14ac:dyDescent="0.3">
      <c r="A72" s="2" t="s">
        <v>4</v>
      </c>
      <c r="B72" s="2" t="s">
        <v>26</v>
      </c>
      <c r="C72" s="2">
        <v>0.05</v>
      </c>
      <c r="D72" s="2">
        <v>95.727284595300034</v>
      </c>
      <c r="E72" s="3">
        <f t="shared" si="1"/>
        <v>2.9000000000000002E-8</v>
      </c>
      <c r="F72" s="2">
        <v>1.28269830633794</v>
      </c>
      <c r="G72" s="2"/>
    </row>
    <row r="73" spans="1:7" x14ac:dyDescent="0.3">
      <c r="A73" s="2" t="s">
        <v>4</v>
      </c>
      <c r="B73" s="2" t="s">
        <v>26</v>
      </c>
      <c r="C73" s="2">
        <v>0.05</v>
      </c>
      <c r="D73" s="2">
        <v>89.722062663185</v>
      </c>
      <c r="E73" s="3">
        <f t="shared" si="1"/>
        <v>2.9000000000000002E-8</v>
      </c>
      <c r="F73" s="2">
        <v>1.3360082256983701</v>
      </c>
      <c r="G73" s="2"/>
    </row>
    <row r="74" spans="1:7" x14ac:dyDescent="0.3">
      <c r="A74" s="2" t="s">
        <v>4</v>
      </c>
      <c r="B74" s="2" t="s">
        <v>26</v>
      </c>
      <c r="C74" s="2">
        <v>0.05</v>
      </c>
      <c r="D74" s="2">
        <v>81.105874673629046</v>
      </c>
      <c r="E74" s="3">
        <f t="shared" si="1"/>
        <v>2.9000000000000002E-8</v>
      </c>
      <c r="F74" s="2">
        <v>1.3681716305829601</v>
      </c>
      <c r="G74" s="2"/>
    </row>
    <row r="75" spans="1:7" x14ac:dyDescent="0.3">
      <c r="A75" s="2" t="s">
        <v>4</v>
      </c>
      <c r="B75" s="2" t="s">
        <v>26</v>
      </c>
      <c r="C75" s="2">
        <v>0.05</v>
      </c>
      <c r="D75" s="2">
        <v>69.748172323759036</v>
      </c>
      <c r="E75" s="3">
        <f t="shared" si="1"/>
        <v>2.9000000000000002E-8</v>
      </c>
      <c r="F75" s="2">
        <v>1.4004320802236601</v>
      </c>
      <c r="G75" s="2"/>
    </row>
    <row r="76" spans="1:7" x14ac:dyDescent="0.3">
      <c r="A76" s="2" t="s">
        <v>4</v>
      </c>
      <c r="B76" s="2" t="s">
        <v>26</v>
      </c>
      <c r="C76" s="2">
        <v>0.05</v>
      </c>
      <c r="D76" s="2">
        <v>57.215535248041022</v>
      </c>
      <c r="E76" s="3">
        <f t="shared" si="1"/>
        <v>2.9000000000000002E-8</v>
      </c>
      <c r="F76" s="2">
        <v>1.4486633240139499</v>
      </c>
      <c r="G76" s="2"/>
    </row>
    <row r="77" spans="1:7" x14ac:dyDescent="0.3">
      <c r="A77" s="2" t="s">
        <v>4</v>
      </c>
      <c r="B77" s="2" t="s">
        <v>26</v>
      </c>
      <c r="C77" s="2">
        <v>0.05</v>
      </c>
      <c r="D77" s="2">
        <v>41.027545691906028</v>
      </c>
      <c r="E77" s="3">
        <f t="shared" si="1"/>
        <v>2.9000000000000002E-8</v>
      </c>
      <c r="F77" s="2">
        <v>1.4970239608124001</v>
      </c>
      <c r="G77" s="2"/>
    </row>
    <row r="78" spans="1:7" x14ac:dyDescent="0.3">
      <c r="A78" s="2" t="s">
        <v>4</v>
      </c>
      <c r="B78" s="2" t="s">
        <v>26</v>
      </c>
      <c r="C78" s="2">
        <v>0.05</v>
      </c>
      <c r="D78" s="2">
        <v>27.319973890339043</v>
      </c>
      <c r="E78" s="3">
        <f t="shared" si="1"/>
        <v>2.9000000000000002E-8</v>
      </c>
      <c r="F78" s="2">
        <v>1.5417569722036</v>
      </c>
      <c r="G78" s="2"/>
    </row>
    <row r="79" spans="1:7" x14ac:dyDescent="0.3">
      <c r="A79" s="2" t="s">
        <v>4</v>
      </c>
      <c r="B79" s="2" t="s">
        <v>26</v>
      </c>
      <c r="C79" s="2">
        <v>0.06</v>
      </c>
      <c r="D79" s="2">
        <v>94.943994778067008</v>
      </c>
      <c r="E79" s="3">
        <f t="shared" si="1"/>
        <v>2.9000000000000002E-8</v>
      </c>
      <c r="F79" s="2">
        <v>1.3163543519951899</v>
      </c>
      <c r="G79" s="2"/>
    </row>
    <row r="80" spans="1:7" x14ac:dyDescent="0.3">
      <c r="A80" s="2" t="s">
        <v>4</v>
      </c>
      <c r="B80" s="2" t="s">
        <v>26</v>
      </c>
      <c r="C80" s="2">
        <v>0.06</v>
      </c>
      <c r="D80" s="2">
        <v>89.199869451696998</v>
      </c>
      <c r="E80" s="3">
        <f t="shared" si="1"/>
        <v>2.9000000000000002E-8</v>
      </c>
      <c r="F80" s="2">
        <v>1.3749647635111699</v>
      </c>
      <c r="G80" s="2"/>
    </row>
    <row r="81" spans="1:7" x14ac:dyDescent="0.3">
      <c r="A81" s="2" t="s">
        <v>4</v>
      </c>
      <c r="B81" s="2" t="s">
        <v>26</v>
      </c>
      <c r="C81" s="2">
        <v>0.06</v>
      </c>
      <c r="D81" s="2">
        <v>80.583681462141044</v>
      </c>
      <c r="E81" s="3">
        <f t="shared" si="1"/>
        <v>2.9000000000000002E-8</v>
      </c>
      <c r="F81" s="2">
        <v>1.40181843388248</v>
      </c>
      <c r="G81" s="2"/>
    </row>
    <row r="82" spans="1:7" x14ac:dyDescent="0.3">
      <c r="A82" s="2" t="s">
        <v>4</v>
      </c>
      <c r="B82" s="2" t="s">
        <v>26</v>
      </c>
      <c r="C82" s="2">
        <v>0.06</v>
      </c>
      <c r="D82" s="2">
        <v>69.225979112271034</v>
      </c>
      <c r="E82" s="3">
        <f t="shared" si="1"/>
        <v>2.9000000000000002E-8</v>
      </c>
      <c r="F82" s="2">
        <v>1.4446983525497299</v>
      </c>
      <c r="G82" s="2"/>
    </row>
    <row r="83" spans="1:7" x14ac:dyDescent="0.3">
      <c r="A83" s="2" t="s">
        <v>4</v>
      </c>
      <c r="B83" s="2" t="s">
        <v>26</v>
      </c>
      <c r="C83" s="2">
        <v>0.06</v>
      </c>
      <c r="D83" s="2">
        <v>57.346083550913022</v>
      </c>
      <c r="E83" s="3">
        <f t="shared" si="1"/>
        <v>2.9000000000000002E-8</v>
      </c>
      <c r="F83" s="2">
        <v>1.46812772938376</v>
      </c>
      <c r="G83" s="2"/>
    </row>
    <row r="84" spans="1:7" x14ac:dyDescent="0.3">
      <c r="A84" s="2" t="s">
        <v>4</v>
      </c>
      <c r="B84" s="2" t="s">
        <v>26</v>
      </c>
      <c r="C84" s="2">
        <v>0.06</v>
      </c>
      <c r="D84" s="2">
        <v>40.896997389033004</v>
      </c>
      <c r="E84" s="3">
        <f t="shared" si="1"/>
        <v>2.9000000000000002E-8</v>
      </c>
      <c r="F84" s="2">
        <v>1.52180734305321</v>
      </c>
      <c r="G84" s="2"/>
    </row>
    <row r="85" spans="1:7" x14ac:dyDescent="0.3">
      <c r="A85" s="2" t="s">
        <v>4</v>
      </c>
      <c r="B85" s="2" t="s">
        <v>26</v>
      </c>
      <c r="C85" s="2">
        <v>0.06</v>
      </c>
      <c r="D85" s="2">
        <v>26.66723237597904</v>
      </c>
      <c r="E85" s="3">
        <f t="shared" si="1"/>
        <v>2.9000000000000002E-8</v>
      </c>
      <c r="F85" s="2">
        <v>1.6037269807527801</v>
      </c>
      <c r="G85" s="2"/>
    </row>
    <row r="86" spans="1:7" x14ac:dyDescent="0.3">
      <c r="A86" s="2" t="s">
        <v>5</v>
      </c>
      <c r="B86" s="2" t="s">
        <v>26</v>
      </c>
      <c r="C86" s="2">
        <v>0.01</v>
      </c>
      <c r="D86" s="2">
        <v>25.501685393258015</v>
      </c>
      <c r="E86" s="3">
        <f t="shared" si="1"/>
        <v>2.9000000000000002E-8</v>
      </c>
      <c r="F86" s="2">
        <v>1.0537783652786901</v>
      </c>
      <c r="G86" s="2"/>
    </row>
    <row r="87" spans="1:7" x14ac:dyDescent="0.3">
      <c r="A87" s="2" t="s">
        <v>5</v>
      </c>
      <c r="B87" s="2" t="s">
        <v>26</v>
      </c>
      <c r="C87" s="2">
        <v>0.01</v>
      </c>
      <c r="D87" s="2">
        <v>30.445505617977005</v>
      </c>
      <c r="E87" s="3">
        <f t="shared" si="1"/>
        <v>2.9000000000000002E-8</v>
      </c>
      <c r="F87" s="2">
        <v>1.08563560255562</v>
      </c>
      <c r="G87" s="2"/>
    </row>
    <row r="88" spans="1:7" x14ac:dyDescent="0.3">
      <c r="A88" s="2" t="s">
        <v>5</v>
      </c>
      <c r="B88" s="2" t="s">
        <v>26</v>
      </c>
      <c r="C88" s="2">
        <v>0.01</v>
      </c>
      <c r="D88" s="2">
        <v>37.636516853932051</v>
      </c>
      <c r="E88" s="3">
        <f t="shared" si="1"/>
        <v>2.9000000000000002E-8</v>
      </c>
      <c r="F88" s="2">
        <v>1.13732099581405</v>
      </c>
      <c r="G88" s="2"/>
    </row>
    <row r="89" spans="1:7" x14ac:dyDescent="0.3">
      <c r="A89" s="2" t="s">
        <v>5</v>
      </c>
      <c r="B89" s="2" t="s">
        <v>26</v>
      </c>
      <c r="C89" s="2">
        <v>0.01</v>
      </c>
      <c r="D89" s="2">
        <v>49.434269662920997</v>
      </c>
      <c r="E89" s="3">
        <f t="shared" si="1"/>
        <v>2.9000000000000002E-8</v>
      </c>
      <c r="F89" s="2">
        <v>1.18161489314827</v>
      </c>
      <c r="G89" s="2"/>
    </row>
    <row r="90" spans="1:7" x14ac:dyDescent="0.3">
      <c r="A90" s="2" t="s">
        <v>5</v>
      </c>
      <c r="B90" s="2" t="s">
        <v>26</v>
      </c>
      <c r="C90" s="2">
        <v>0.01</v>
      </c>
      <c r="D90" s="2">
        <v>61.344382022470995</v>
      </c>
      <c r="E90" s="3">
        <f t="shared" si="1"/>
        <v>2.9000000000000002E-8</v>
      </c>
      <c r="F90" s="2">
        <v>1.20435117867371</v>
      </c>
      <c r="G90" s="2"/>
    </row>
    <row r="91" spans="1:7" x14ac:dyDescent="0.3">
      <c r="A91" s="2" t="s">
        <v>5</v>
      </c>
      <c r="B91" s="2" t="s">
        <v>26</v>
      </c>
      <c r="C91" s="2">
        <v>0.01</v>
      </c>
      <c r="D91" s="2">
        <v>75.95112359550501</v>
      </c>
      <c r="E91" s="3">
        <f t="shared" si="1"/>
        <v>2.9000000000000002E-8</v>
      </c>
      <c r="F91" s="2">
        <v>1.24107732980832</v>
      </c>
      <c r="G91" s="2"/>
    </row>
    <row r="92" spans="1:7" x14ac:dyDescent="0.3">
      <c r="A92" s="2" t="s">
        <v>5</v>
      </c>
      <c r="B92" s="2" t="s">
        <v>26</v>
      </c>
      <c r="C92" s="2">
        <v>0.01</v>
      </c>
      <c r="D92" s="2">
        <v>90.670224719101043</v>
      </c>
      <c r="E92" s="3">
        <f t="shared" si="1"/>
        <v>2.9000000000000002E-8</v>
      </c>
      <c r="F92" s="2">
        <v>1.2817360652126</v>
      </c>
      <c r="G92" s="2"/>
    </row>
    <row r="93" spans="1:7" x14ac:dyDescent="0.3">
      <c r="A93" s="2" t="s">
        <v>5</v>
      </c>
      <c r="B93" s="2" t="s">
        <v>26</v>
      </c>
      <c r="C93" s="2">
        <v>0.02</v>
      </c>
      <c r="D93" s="2">
        <v>26.175842696629047</v>
      </c>
      <c r="E93" s="3">
        <f t="shared" si="1"/>
        <v>2.9000000000000002E-8</v>
      </c>
      <c r="F93" s="2">
        <v>1.0989424983476499</v>
      </c>
      <c r="G93" s="2"/>
    </row>
    <row r="94" spans="1:7" x14ac:dyDescent="0.3">
      <c r="A94" s="2" t="s">
        <v>5</v>
      </c>
      <c r="B94" s="2" t="s">
        <v>26</v>
      </c>
      <c r="C94" s="2">
        <v>0.02</v>
      </c>
      <c r="D94" s="2">
        <v>31.569101123595033</v>
      </c>
      <c r="E94" s="3">
        <f t="shared" si="1"/>
        <v>2.9000000000000002E-8</v>
      </c>
      <c r="F94" s="2">
        <v>1.1288830138796999</v>
      </c>
      <c r="G94" s="2"/>
    </row>
    <row r="95" spans="1:7" x14ac:dyDescent="0.3">
      <c r="A95" s="2" t="s">
        <v>5</v>
      </c>
      <c r="B95" s="2" t="s">
        <v>26</v>
      </c>
      <c r="C95" s="2">
        <v>0.02</v>
      </c>
      <c r="D95" s="2">
        <v>39.209550561797016</v>
      </c>
      <c r="E95" s="3">
        <f t="shared" si="1"/>
        <v>2.9000000000000002E-8</v>
      </c>
      <c r="F95" s="2">
        <v>1.14923992068737</v>
      </c>
      <c r="G95" s="2"/>
    </row>
    <row r="96" spans="1:7" x14ac:dyDescent="0.3">
      <c r="A96" s="2" t="s">
        <v>5</v>
      </c>
      <c r="B96" s="2" t="s">
        <v>26</v>
      </c>
      <c r="C96" s="2">
        <v>0.02</v>
      </c>
      <c r="D96" s="2">
        <v>50.445505617977005</v>
      </c>
      <c r="E96" s="3">
        <f t="shared" si="1"/>
        <v>2.9000000000000002E-8</v>
      </c>
      <c r="F96" s="2">
        <v>1.1601454064771901</v>
      </c>
      <c r="G96" s="2"/>
    </row>
    <row r="97" spans="1:7" x14ac:dyDescent="0.3">
      <c r="A97" s="2" t="s">
        <v>5</v>
      </c>
      <c r="B97" s="2" t="s">
        <v>26</v>
      </c>
      <c r="C97" s="2">
        <v>0.02</v>
      </c>
      <c r="D97" s="2">
        <v>62.355617977528027</v>
      </c>
      <c r="E97" s="3">
        <f t="shared" si="1"/>
        <v>2.9000000000000002E-8</v>
      </c>
      <c r="F97" s="2">
        <v>1.2417052214144</v>
      </c>
      <c r="G97" s="2"/>
    </row>
    <row r="98" spans="1:7" x14ac:dyDescent="0.3">
      <c r="A98" s="2" t="s">
        <v>5</v>
      </c>
      <c r="B98" s="2" t="s">
        <v>26</v>
      </c>
      <c r="C98" s="2">
        <v>0.02</v>
      </c>
      <c r="D98" s="2">
        <v>78.647752808988002</v>
      </c>
      <c r="E98" s="3">
        <f t="shared" si="1"/>
        <v>2.9000000000000002E-8</v>
      </c>
      <c r="F98" s="2">
        <v>1.2982044503194501</v>
      </c>
      <c r="G98" s="2"/>
    </row>
    <row r="99" spans="1:7" x14ac:dyDescent="0.3">
      <c r="A99" s="2" t="s">
        <v>5</v>
      </c>
      <c r="B99" s="2" t="s">
        <v>26</v>
      </c>
      <c r="C99" s="2">
        <v>0.02</v>
      </c>
      <c r="D99" s="2">
        <v>92.917415730337041</v>
      </c>
      <c r="E99" s="3">
        <f t="shared" si="1"/>
        <v>2.9000000000000002E-8</v>
      </c>
      <c r="F99" s="2">
        <v>1.3603877506058599</v>
      </c>
      <c r="G99" s="2"/>
    </row>
    <row r="100" spans="1:7" x14ac:dyDescent="0.3">
      <c r="A100" s="2" t="s">
        <v>5</v>
      </c>
      <c r="B100" s="2" t="s">
        <v>26</v>
      </c>
      <c r="C100" s="2">
        <v>0.04</v>
      </c>
      <c r="D100" s="2">
        <v>25.838764044943048</v>
      </c>
      <c r="E100" s="3">
        <f t="shared" si="1"/>
        <v>2.9000000000000002E-8</v>
      </c>
      <c r="F100" s="2">
        <v>1.1381251376955199</v>
      </c>
      <c r="G100" s="2"/>
    </row>
    <row r="101" spans="1:7" x14ac:dyDescent="0.3">
      <c r="A101" s="2" t="s">
        <v>5</v>
      </c>
      <c r="B101" s="2" t="s">
        <v>26</v>
      </c>
      <c r="C101" s="2">
        <v>0.04</v>
      </c>
      <c r="D101" s="2">
        <v>31.793820224719013</v>
      </c>
      <c r="E101" s="3">
        <f t="shared" si="1"/>
        <v>2.9000000000000002E-8</v>
      </c>
      <c r="F101" s="2">
        <v>1.1857677902621699</v>
      </c>
      <c r="G101" s="2"/>
    </row>
    <row r="102" spans="1:7" x14ac:dyDescent="0.3">
      <c r="A102" s="2" t="s">
        <v>5</v>
      </c>
      <c r="B102" s="2" t="s">
        <v>26</v>
      </c>
      <c r="C102" s="2">
        <v>0.04</v>
      </c>
      <c r="D102" s="2">
        <v>39.209550561797016</v>
      </c>
      <c r="E102" s="3">
        <f t="shared" si="1"/>
        <v>2.9000000000000002E-8</v>
      </c>
      <c r="F102" s="2">
        <v>1.23355364617757</v>
      </c>
      <c r="G102" s="2"/>
    </row>
    <row r="103" spans="1:7" x14ac:dyDescent="0.3">
      <c r="A103" s="2" t="s">
        <v>5</v>
      </c>
      <c r="B103" s="2" t="s">
        <v>26</v>
      </c>
      <c r="C103" s="2">
        <v>0.04</v>
      </c>
      <c r="D103" s="2">
        <v>50.670224719101043</v>
      </c>
      <c r="E103" s="3">
        <f t="shared" si="1"/>
        <v>2.9000000000000002E-8</v>
      </c>
      <c r="F103" s="2">
        <v>1.25624586913417</v>
      </c>
      <c r="G103" s="2"/>
    </row>
    <row r="104" spans="1:7" x14ac:dyDescent="0.3">
      <c r="A104" s="2" t="s">
        <v>5</v>
      </c>
      <c r="B104" s="2" t="s">
        <v>26</v>
      </c>
      <c r="C104" s="2">
        <v>0.04</v>
      </c>
      <c r="D104" s="2">
        <v>62.805056179775022</v>
      </c>
      <c r="E104" s="3">
        <f t="shared" si="1"/>
        <v>2.9000000000000002E-8</v>
      </c>
      <c r="F104" s="2">
        <v>1.3005728133950201</v>
      </c>
      <c r="G104" s="2"/>
    </row>
    <row r="105" spans="1:7" x14ac:dyDescent="0.3">
      <c r="A105" s="2" t="s">
        <v>5</v>
      </c>
      <c r="B105" s="2" t="s">
        <v>26</v>
      </c>
      <c r="C105" s="2">
        <v>0.04</v>
      </c>
      <c r="D105" s="2">
        <v>78.984831460674002</v>
      </c>
      <c r="E105" s="3">
        <f t="shared" si="1"/>
        <v>2.9000000000000002E-8</v>
      </c>
      <c r="F105" s="2">
        <v>1.3452963207755</v>
      </c>
      <c r="G105" s="2"/>
    </row>
    <row r="106" spans="1:7" x14ac:dyDescent="0.3">
      <c r="A106" s="2" t="s">
        <v>5</v>
      </c>
      <c r="B106" s="2" t="s">
        <v>26</v>
      </c>
      <c r="C106" s="2">
        <v>0.04</v>
      </c>
      <c r="D106" s="2">
        <v>93.703932584269012</v>
      </c>
      <c r="E106" s="3">
        <f t="shared" si="1"/>
        <v>2.9000000000000002E-8</v>
      </c>
      <c r="F106" s="2">
        <v>1.3879158404934999</v>
      </c>
      <c r="G106" s="2"/>
    </row>
    <row r="107" spans="1:7" x14ac:dyDescent="0.3">
      <c r="A107" s="2" t="s">
        <v>5</v>
      </c>
      <c r="B107" s="2" t="s">
        <v>26</v>
      </c>
      <c r="C107" s="2">
        <v>0.06</v>
      </c>
      <c r="D107" s="2">
        <v>25.95112359550501</v>
      </c>
      <c r="E107" s="3">
        <f t="shared" si="1"/>
        <v>2.9000000000000002E-8</v>
      </c>
      <c r="F107" s="2">
        <v>1.1989204670632301</v>
      </c>
      <c r="G107" s="2"/>
    </row>
    <row r="108" spans="1:7" x14ac:dyDescent="0.3">
      <c r="A108" s="2" t="s">
        <v>5</v>
      </c>
      <c r="B108" s="2" t="s">
        <v>26</v>
      </c>
      <c r="C108" s="2">
        <v>0.06</v>
      </c>
      <c r="D108" s="2">
        <v>31.793820224719013</v>
      </c>
      <c r="E108" s="3">
        <f t="shared" si="1"/>
        <v>2.9000000000000002E-8</v>
      </c>
      <c r="F108" s="2">
        <v>1.25047367261511</v>
      </c>
      <c r="G108" s="2"/>
    </row>
    <row r="109" spans="1:7" x14ac:dyDescent="0.3">
      <c r="A109" s="2" t="s">
        <v>5</v>
      </c>
      <c r="B109" s="2" t="s">
        <v>26</v>
      </c>
      <c r="C109" s="2">
        <v>0.06</v>
      </c>
      <c r="D109" s="2">
        <v>39.434269662920997</v>
      </c>
      <c r="E109" s="3">
        <f t="shared" ref="E109:E120" si="2">29*10^-9</f>
        <v>2.9000000000000002E-8</v>
      </c>
      <c r="F109" s="2">
        <v>1.2649482264816001</v>
      </c>
      <c r="G109" s="2"/>
    </row>
    <row r="110" spans="1:7" x14ac:dyDescent="0.3">
      <c r="A110" s="2" t="s">
        <v>5</v>
      </c>
      <c r="B110" s="2" t="s">
        <v>26</v>
      </c>
      <c r="C110" s="2">
        <v>0.06</v>
      </c>
      <c r="D110" s="2">
        <v>50.445505617977005</v>
      </c>
      <c r="E110" s="3">
        <f t="shared" si="2"/>
        <v>2.9000000000000002E-8</v>
      </c>
      <c r="F110" s="2">
        <v>1.3111257986340601</v>
      </c>
      <c r="G110" s="2"/>
    </row>
    <row r="111" spans="1:7" x14ac:dyDescent="0.3">
      <c r="A111" s="2" t="s">
        <v>5</v>
      </c>
      <c r="B111" s="2" t="s">
        <v>26</v>
      </c>
      <c r="C111" s="2">
        <v>0.06</v>
      </c>
      <c r="D111" s="2">
        <v>63.254494382022017</v>
      </c>
      <c r="E111" s="3">
        <f t="shared" si="2"/>
        <v>2.9000000000000002E-8</v>
      </c>
      <c r="F111" s="2">
        <v>1.3339502092972</v>
      </c>
      <c r="G111" s="2"/>
    </row>
    <row r="112" spans="1:7" x14ac:dyDescent="0.3">
      <c r="A112" s="2" t="s">
        <v>5</v>
      </c>
      <c r="B112" s="2" t="s">
        <v>26</v>
      </c>
      <c r="C112" s="2">
        <v>0.06</v>
      </c>
      <c r="D112" s="2">
        <v>79.77134831460603</v>
      </c>
      <c r="E112" s="3">
        <f t="shared" si="2"/>
        <v>2.9000000000000002E-8</v>
      </c>
      <c r="F112" s="2">
        <v>1.3983146067415699</v>
      </c>
      <c r="G112" s="2"/>
    </row>
    <row r="113" spans="1:7" x14ac:dyDescent="0.3">
      <c r="A113" s="2" t="s">
        <v>5</v>
      </c>
      <c r="B113" s="2" t="s">
        <v>26</v>
      </c>
      <c r="C113" s="2">
        <v>0.06</v>
      </c>
      <c r="D113" s="2">
        <v>93.816292134831031</v>
      </c>
      <c r="E113" s="3">
        <f t="shared" si="2"/>
        <v>2.9000000000000002E-8</v>
      </c>
      <c r="F113" s="2">
        <v>1.4526327384886499</v>
      </c>
      <c r="G113" s="2"/>
    </row>
    <row r="114" spans="1:7" x14ac:dyDescent="0.3">
      <c r="A114" s="2" t="s">
        <v>5</v>
      </c>
      <c r="B114" s="2" t="s">
        <v>26</v>
      </c>
      <c r="C114" s="2">
        <v>7.0000000000000007E-2</v>
      </c>
      <c r="D114" s="2">
        <v>26.850000000000023</v>
      </c>
      <c r="E114" s="3">
        <f t="shared" si="2"/>
        <v>2.9000000000000002E-8</v>
      </c>
      <c r="F114" s="2">
        <v>1.2617536902401401</v>
      </c>
      <c r="G114" s="2"/>
    </row>
    <row r="115" spans="1:7" x14ac:dyDescent="0.3">
      <c r="A115" s="2" t="s">
        <v>5</v>
      </c>
      <c r="B115" s="2" t="s">
        <v>26</v>
      </c>
      <c r="C115" s="2">
        <v>7.0000000000000007E-2</v>
      </c>
      <c r="D115" s="2">
        <v>32.018539325842028</v>
      </c>
      <c r="E115" s="3">
        <f t="shared" si="2"/>
        <v>2.9000000000000002E-8</v>
      </c>
      <c r="F115" s="2">
        <v>1.30735844899757</v>
      </c>
      <c r="G115" s="2"/>
    </row>
    <row r="116" spans="1:7" x14ac:dyDescent="0.3">
      <c r="A116" s="2" t="s">
        <v>5</v>
      </c>
      <c r="B116" s="2" t="s">
        <v>26</v>
      </c>
      <c r="C116" s="2">
        <v>7.0000000000000007E-2</v>
      </c>
      <c r="D116" s="2">
        <v>40.108426966292029</v>
      </c>
      <c r="E116" s="3">
        <f t="shared" si="2"/>
        <v>2.9000000000000002E-8</v>
      </c>
      <c r="F116" s="2">
        <v>1.3179554968054601</v>
      </c>
      <c r="G116" s="2"/>
    </row>
    <row r="117" spans="1:7" x14ac:dyDescent="0.3">
      <c r="A117" s="2" t="s">
        <v>5</v>
      </c>
      <c r="B117" s="2" t="s">
        <v>26</v>
      </c>
      <c r="C117" s="2">
        <v>7.0000000000000007E-2</v>
      </c>
      <c r="D117" s="2">
        <v>50.894943820224</v>
      </c>
      <c r="E117" s="3">
        <f t="shared" si="2"/>
        <v>2.9000000000000002E-8</v>
      </c>
      <c r="F117" s="2">
        <v>1.3425424102225101</v>
      </c>
      <c r="G117" s="2"/>
    </row>
    <row r="118" spans="1:7" x14ac:dyDescent="0.3">
      <c r="A118" s="2" t="s">
        <v>5</v>
      </c>
      <c r="B118" s="2" t="s">
        <v>26</v>
      </c>
      <c r="C118" s="2">
        <v>7.0000000000000007E-2</v>
      </c>
      <c r="D118" s="2">
        <v>62.355617977528027</v>
      </c>
      <c r="E118" s="3">
        <f t="shared" si="2"/>
        <v>2.9000000000000002E-8</v>
      </c>
      <c r="F118" s="2">
        <v>1.38092090768891</v>
      </c>
      <c r="G118" s="2"/>
    </row>
    <row r="119" spans="1:7" x14ac:dyDescent="0.3">
      <c r="A119" s="2" t="s">
        <v>5</v>
      </c>
      <c r="B119" s="2" t="s">
        <v>26</v>
      </c>
      <c r="C119" s="2">
        <v>7.0000000000000007E-2</v>
      </c>
      <c r="D119" s="2">
        <v>79.546629213483016</v>
      </c>
      <c r="E119" s="3">
        <f t="shared" si="2"/>
        <v>2.9000000000000002E-8</v>
      </c>
      <c r="F119" s="2">
        <v>1.4688808107512601</v>
      </c>
      <c r="G119" s="2"/>
    </row>
    <row r="120" spans="1:7" x14ac:dyDescent="0.3">
      <c r="A120" s="2" t="s">
        <v>5</v>
      </c>
      <c r="B120" s="2" t="s">
        <v>26</v>
      </c>
      <c r="C120" s="2">
        <v>7.0000000000000007E-2</v>
      </c>
      <c r="D120" s="2">
        <v>94.153370786516007</v>
      </c>
      <c r="E120" s="3">
        <f t="shared" si="2"/>
        <v>2.9000000000000002E-8</v>
      </c>
      <c r="F120" s="2">
        <v>1.4918814716897899</v>
      </c>
      <c r="G120" s="2"/>
    </row>
    <row r="121" spans="1:7" x14ac:dyDescent="0.3">
      <c r="A121" s="2" t="s">
        <v>5</v>
      </c>
      <c r="B121" s="2" t="s">
        <v>26</v>
      </c>
      <c r="C121" s="2">
        <v>0.02</v>
      </c>
      <c r="D121" s="2">
        <v>31.644520547945035</v>
      </c>
      <c r="E121" s="3">
        <f>77*10^-9</f>
        <v>7.7000000000000001E-8</v>
      </c>
      <c r="F121" s="2">
        <v>1.11870715112724</v>
      </c>
      <c r="G121" s="2"/>
    </row>
    <row r="122" spans="1:7" x14ac:dyDescent="0.3">
      <c r="A122" s="2" t="s">
        <v>5</v>
      </c>
      <c r="B122" s="2" t="s">
        <v>26</v>
      </c>
      <c r="C122" s="2">
        <v>0.02</v>
      </c>
      <c r="D122" s="2">
        <v>39.178767123287003</v>
      </c>
      <c r="E122" s="3">
        <f t="shared" ref="E122:E132" si="3">77*10^-9</f>
        <v>7.7000000000000001E-8</v>
      </c>
      <c r="F122" s="2">
        <v>1.1434349347591299</v>
      </c>
      <c r="G122" s="2"/>
    </row>
    <row r="123" spans="1:7" x14ac:dyDescent="0.3">
      <c r="A123" s="2" t="s">
        <v>5</v>
      </c>
      <c r="B123" s="2" t="s">
        <v>26</v>
      </c>
      <c r="C123" s="2">
        <v>0.02</v>
      </c>
      <c r="D123" s="2">
        <v>50.594292237442005</v>
      </c>
      <c r="E123" s="3">
        <f t="shared" si="3"/>
        <v>7.7000000000000001E-8</v>
      </c>
      <c r="F123" s="2">
        <v>1.1520313780587701</v>
      </c>
      <c r="G123" s="2"/>
    </row>
    <row r="124" spans="1:7" x14ac:dyDescent="0.3">
      <c r="A124" s="2" t="s">
        <v>5</v>
      </c>
      <c r="B124" s="2" t="s">
        <v>26</v>
      </c>
      <c r="C124" s="2">
        <v>0.02</v>
      </c>
      <c r="D124" s="2">
        <v>62.238127853880997</v>
      </c>
      <c r="E124" s="3">
        <f t="shared" si="3"/>
        <v>7.7000000000000001E-8</v>
      </c>
      <c r="F124" s="2">
        <v>1.2346914881161399</v>
      </c>
      <c r="G124" s="2"/>
    </row>
    <row r="125" spans="1:7" x14ac:dyDescent="0.3">
      <c r="A125" s="2" t="s">
        <v>5</v>
      </c>
      <c r="B125" s="2" t="s">
        <v>26</v>
      </c>
      <c r="C125" s="2">
        <v>0.02</v>
      </c>
      <c r="D125" s="2">
        <v>78.448173515981011</v>
      </c>
      <c r="E125" s="3">
        <f t="shared" si="3"/>
        <v>7.7000000000000001E-8</v>
      </c>
      <c r="F125" s="2">
        <v>1.28865342335661</v>
      </c>
      <c r="G125" s="2"/>
    </row>
    <row r="126" spans="1:7" x14ac:dyDescent="0.3">
      <c r="A126" s="2" t="s">
        <v>5</v>
      </c>
      <c r="B126" s="2" t="s">
        <v>26</v>
      </c>
      <c r="C126" s="2">
        <v>0.02</v>
      </c>
      <c r="D126" s="2">
        <v>92.831735159817015</v>
      </c>
      <c r="E126" s="3">
        <f t="shared" si="3"/>
        <v>7.7000000000000001E-8</v>
      </c>
      <c r="F126" s="2">
        <v>1.3483966228258399</v>
      </c>
      <c r="G126" s="2"/>
    </row>
    <row r="127" spans="1:7" x14ac:dyDescent="0.3">
      <c r="A127" s="2" t="s">
        <v>5</v>
      </c>
      <c r="B127" s="2" t="s">
        <v>26</v>
      </c>
      <c r="C127" s="2">
        <v>0.04</v>
      </c>
      <c r="D127" s="2">
        <v>32.101141552511024</v>
      </c>
      <c r="E127" s="3">
        <f t="shared" si="3"/>
        <v>7.7000000000000001E-8</v>
      </c>
      <c r="F127" s="2">
        <v>1.1802247980330101</v>
      </c>
      <c r="G127" s="2"/>
    </row>
    <row r="128" spans="1:7" x14ac:dyDescent="0.3">
      <c r="A128" s="2" t="s">
        <v>5</v>
      </c>
      <c r="B128" s="2" t="s">
        <v>26</v>
      </c>
      <c r="C128" s="2">
        <v>0.04</v>
      </c>
      <c r="D128" s="2">
        <v>39.635388127853048</v>
      </c>
      <c r="E128" s="3">
        <f t="shared" si="3"/>
        <v>7.7000000000000001E-8</v>
      </c>
      <c r="F128" s="2">
        <v>1.2266050033173299</v>
      </c>
      <c r="G128" s="2"/>
    </row>
    <row r="129" spans="1:7" x14ac:dyDescent="0.3">
      <c r="A129" s="2" t="s">
        <v>5</v>
      </c>
      <c r="B129" s="2" t="s">
        <v>26</v>
      </c>
      <c r="C129" s="2">
        <v>0.04</v>
      </c>
      <c r="D129" s="2">
        <v>50.822602739726051</v>
      </c>
      <c r="E129" s="3">
        <f t="shared" si="3"/>
        <v>7.7000000000000001E-8</v>
      </c>
      <c r="F129" s="2">
        <v>1.2500266687481201</v>
      </c>
      <c r="G129" s="2"/>
    </row>
    <row r="130" spans="1:7" x14ac:dyDescent="0.3">
      <c r="A130" s="2" t="s">
        <v>5</v>
      </c>
      <c r="B130" s="2" t="s">
        <v>26</v>
      </c>
      <c r="C130" s="2">
        <v>0.04</v>
      </c>
      <c r="D130" s="2">
        <v>62.466438356164019</v>
      </c>
      <c r="E130" s="3">
        <f t="shared" si="3"/>
        <v>7.7000000000000001E-8</v>
      </c>
      <c r="F130" s="2">
        <v>1.29507994119866</v>
      </c>
      <c r="G130" s="2"/>
    </row>
    <row r="131" spans="1:7" x14ac:dyDescent="0.3">
      <c r="A131" s="2" t="s">
        <v>5</v>
      </c>
      <c r="B131" s="2" t="s">
        <v>26</v>
      </c>
      <c r="C131" s="2">
        <v>0.04</v>
      </c>
      <c r="D131" s="2">
        <v>79.018949771688995</v>
      </c>
      <c r="E131" s="3">
        <f t="shared" si="3"/>
        <v>7.7000000000000001E-8</v>
      </c>
      <c r="F131" s="2">
        <v>1.3353510517894001</v>
      </c>
      <c r="G131" s="2"/>
    </row>
    <row r="132" spans="1:7" x14ac:dyDescent="0.3">
      <c r="A132" s="2" t="s">
        <v>5</v>
      </c>
      <c r="B132" s="2" t="s">
        <v>26</v>
      </c>
      <c r="C132" s="2">
        <v>0.04</v>
      </c>
      <c r="D132" s="2">
        <v>93.630821917808021</v>
      </c>
      <c r="E132" s="3">
        <f t="shared" si="3"/>
        <v>7.7000000000000001E-8</v>
      </c>
      <c r="F132" s="2">
        <v>1.37343142228986</v>
      </c>
      <c r="G132" s="2"/>
    </row>
    <row r="133" spans="1:7" x14ac:dyDescent="0.3">
      <c r="A133" s="2" t="s">
        <v>4</v>
      </c>
      <c r="B133" s="2" t="s">
        <v>6</v>
      </c>
      <c r="C133" s="2">
        <v>0.04</v>
      </c>
      <c r="D133" s="2">
        <v>25.593016759776049</v>
      </c>
      <c r="E133" s="3">
        <f t="shared" ref="E133:E139" si="4">29*10^-9</f>
        <v>2.9000000000000002E-8</v>
      </c>
      <c r="F133" s="2">
        <v>1.2014091553406101</v>
      </c>
      <c r="G133" s="2"/>
    </row>
    <row r="134" spans="1:7" x14ac:dyDescent="0.3">
      <c r="A134" s="2" t="s">
        <v>4</v>
      </c>
      <c r="B134" s="2" t="s">
        <v>6</v>
      </c>
      <c r="C134" s="2">
        <v>0.04</v>
      </c>
      <c r="D134" s="2">
        <v>30.620949720670012</v>
      </c>
      <c r="E134" s="3">
        <f t="shared" si="4"/>
        <v>2.9000000000000002E-8</v>
      </c>
      <c r="F134" s="2">
        <v>1.2005086300341801</v>
      </c>
      <c r="G134" s="2"/>
    </row>
    <row r="135" spans="1:7" x14ac:dyDescent="0.3">
      <c r="A135" s="2" t="s">
        <v>4</v>
      </c>
      <c r="B135" s="2" t="s">
        <v>6</v>
      </c>
      <c r="C135" s="2">
        <v>0.04</v>
      </c>
      <c r="D135" s="2">
        <v>38.442178770948999</v>
      </c>
      <c r="E135" s="3">
        <f t="shared" si="4"/>
        <v>2.9000000000000002E-8</v>
      </c>
      <c r="F135" s="2">
        <v>1.2289585591595</v>
      </c>
      <c r="G135" s="2"/>
    </row>
    <row r="136" spans="1:7" x14ac:dyDescent="0.3">
      <c r="A136" s="2" t="s">
        <v>4</v>
      </c>
      <c r="B136" s="2" t="s">
        <v>6</v>
      </c>
      <c r="C136" s="2">
        <v>0.04</v>
      </c>
      <c r="D136" s="2">
        <v>47.799720670391025</v>
      </c>
      <c r="E136" s="3">
        <f t="shared" si="4"/>
        <v>2.9000000000000002E-8</v>
      </c>
      <c r="F136" s="2">
        <v>1.2511631785207999</v>
      </c>
      <c r="G136" s="2"/>
    </row>
    <row r="137" spans="1:7" x14ac:dyDescent="0.3">
      <c r="A137" s="2" t="s">
        <v>4</v>
      </c>
      <c r="B137" s="2" t="s">
        <v>6</v>
      </c>
      <c r="C137" s="2">
        <v>0.04</v>
      </c>
      <c r="D137" s="2">
        <v>58.693575418994044</v>
      </c>
      <c r="E137" s="3">
        <f t="shared" si="4"/>
        <v>2.9000000000000002E-8</v>
      </c>
      <c r="F137" s="2">
        <v>1.28503293587926</v>
      </c>
      <c r="G137" s="2"/>
    </row>
    <row r="138" spans="1:7" x14ac:dyDescent="0.3">
      <c r="A138" s="2" t="s">
        <v>4</v>
      </c>
      <c r="B138" s="2" t="s">
        <v>6</v>
      </c>
      <c r="C138" s="2">
        <v>0.04</v>
      </c>
      <c r="D138" s="2">
        <v>72.380726256982996</v>
      </c>
      <c r="E138" s="3">
        <f t="shared" si="4"/>
        <v>2.9000000000000002E-8</v>
      </c>
      <c r="F138" s="2">
        <v>1.29750687901275</v>
      </c>
      <c r="G138" s="2"/>
    </row>
    <row r="139" spans="1:7" x14ac:dyDescent="0.3">
      <c r="A139" s="2" t="s">
        <v>4</v>
      </c>
      <c r="B139" s="2" t="s">
        <v>6</v>
      </c>
      <c r="C139" s="2">
        <v>0.04</v>
      </c>
      <c r="D139" s="2">
        <v>93.330446927373998</v>
      </c>
      <c r="E139" s="3">
        <f t="shared" si="4"/>
        <v>2.9000000000000002E-8</v>
      </c>
      <c r="F139" s="2">
        <v>1.34450095889268</v>
      </c>
      <c r="G139" s="2"/>
    </row>
    <row r="140" spans="1:7" x14ac:dyDescent="0.3">
      <c r="A140" s="2" t="s">
        <v>7</v>
      </c>
      <c r="B140" s="2" t="s">
        <v>6</v>
      </c>
      <c r="C140" s="2">
        <v>0.01</v>
      </c>
      <c r="D140" s="2">
        <v>25.035971223021477</v>
      </c>
      <c r="E140" s="3">
        <f>13*10^-9</f>
        <v>1.3000000000000001E-8</v>
      </c>
      <c r="F140" s="2">
        <v>1.1996080219662959</v>
      </c>
      <c r="G140" s="4" t="s">
        <v>12</v>
      </c>
    </row>
    <row r="141" spans="1:7" x14ac:dyDescent="0.3">
      <c r="A141" s="2" t="s">
        <v>7</v>
      </c>
      <c r="B141" s="2" t="s">
        <v>6</v>
      </c>
      <c r="C141" s="2">
        <v>0.01</v>
      </c>
      <c r="D141" s="2">
        <v>29.928057553956819</v>
      </c>
      <c r="E141" s="3">
        <f t="shared" ref="E141:E163" si="5">13*10^-9</f>
        <v>1.3000000000000001E-8</v>
      </c>
      <c r="F141" s="2">
        <v>1.2087281297815113</v>
      </c>
      <c r="G141" s="2"/>
    </row>
    <row r="142" spans="1:7" x14ac:dyDescent="0.3">
      <c r="A142" s="2" t="s">
        <v>7</v>
      </c>
      <c r="B142" s="2" t="s">
        <v>6</v>
      </c>
      <c r="C142" s="2">
        <v>0.01</v>
      </c>
      <c r="D142" s="2">
        <v>35.107913669064715</v>
      </c>
      <c r="E142" s="3">
        <f t="shared" si="5"/>
        <v>1.3000000000000001E-8</v>
      </c>
      <c r="F142" s="2">
        <v>1.2401467651293485</v>
      </c>
      <c r="G142" s="2"/>
    </row>
    <row r="143" spans="1:7" x14ac:dyDescent="0.3">
      <c r="A143" s="2" t="s">
        <v>7</v>
      </c>
      <c r="B143" s="2" t="s">
        <v>6</v>
      </c>
      <c r="C143" s="2">
        <v>0.01</v>
      </c>
      <c r="D143" s="2">
        <v>40</v>
      </c>
      <c r="E143" s="3">
        <f t="shared" si="5"/>
        <v>1.3000000000000001E-8</v>
      </c>
      <c r="F143" s="2">
        <v>1.2330938235320636</v>
      </c>
      <c r="G143" s="2"/>
    </row>
    <row r="144" spans="1:7" x14ac:dyDescent="0.3">
      <c r="A144" s="2" t="s">
        <v>7</v>
      </c>
      <c r="B144" s="2" t="s">
        <v>6</v>
      </c>
      <c r="C144" s="2">
        <v>0.01</v>
      </c>
      <c r="D144" s="2">
        <v>44.964028776978409</v>
      </c>
      <c r="E144" s="3">
        <f t="shared" si="5"/>
        <v>1.3000000000000001E-8</v>
      </c>
      <c r="F144" s="2">
        <v>1.2405495903164125</v>
      </c>
      <c r="G144" s="2"/>
    </row>
    <row r="145" spans="1:7" x14ac:dyDescent="0.3">
      <c r="A145" s="2" t="s">
        <v>7</v>
      </c>
      <c r="B145" s="2" t="s">
        <v>6</v>
      </c>
      <c r="C145" s="2">
        <v>0.01</v>
      </c>
      <c r="D145" s="2">
        <v>49.928057553956819</v>
      </c>
      <c r="E145" s="3">
        <f t="shared" si="5"/>
        <v>1.3000000000000001E-8</v>
      </c>
      <c r="F145" s="2">
        <v>1.2119130973718146</v>
      </c>
      <c r="G145" s="2"/>
    </row>
    <row r="146" spans="1:7" x14ac:dyDescent="0.3">
      <c r="A146" s="2" t="s">
        <v>7</v>
      </c>
      <c r="B146" s="2" t="s">
        <v>6</v>
      </c>
      <c r="C146" s="2">
        <v>1.4999999999999999E-2</v>
      </c>
      <c r="D146" s="2">
        <v>24.964028776978409</v>
      </c>
      <c r="E146" s="3">
        <f t="shared" si="5"/>
        <v>1.3000000000000001E-8</v>
      </c>
      <c r="F146" s="2">
        <v>1.2158013719231195</v>
      </c>
      <c r="G146" s="2"/>
    </row>
    <row r="147" spans="1:7" x14ac:dyDescent="0.3">
      <c r="A147" s="2" t="s">
        <v>7</v>
      </c>
      <c r="B147" s="2" t="s">
        <v>6</v>
      </c>
      <c r="C147" s="2">
        <v>1.4999999999999999E-2</v>
      </c>
      <c r="D147" s="2">
        <v>30.071942446043124</v>
      </c>
      <c r="E147" s="3">
        <f t="shared" si="5"/>
        <v>1.3000000000000001E-8</v>
      </c>
      <c r="F147" s="2">
        <v>1.2324871938644597</v>
      </c>
      <c r="G147" s="2"/>
    </row>
    <row r="148" spans="1:7" x14ac:dyDescent="0.3">
      <c r="A148" s="2" t="s">
        <v>7</v>
      </c>
      <c r="B148" s="2" t="s">
        <v>6</v>
      </c>
      <c r="C148" s="2">
        <v>1.4999999999999999E-2</v>
      </c>
      <c r="D148" s="2">
        <v>35.107913669064715</v>
      </c>
      <c r="E148" s="3">
        <f t="shared" si="5"/>
        <v>1.3000000000000001E-8</v>
      </c>
      <c r="F148" s="2">
        <v>1.2608053504249688</v>
      </c>
      <c r="G148" s="2"/>
    </row>
    <row r="149" spans="1:7" x14ac:dyDescent="0.3">
      <c r="A149" s="2" t="s">
        <v>7</v>
      </c>
      <c r="B149" s="2" t="s">
        <v>6</v>
      </c>
      <c r="C149" s="2">
        <v>1.4999999999999999E-2</v>
      </c>
      <c r="D149" s="2">
        <v>40.143884892086305</v>
      </c>
      <c r="E149" s="3">
        <f t="shared" si="5"/>
        <v>1.3000000000000001E-8</v>
      </c>
      <c r="F149" s="2">
        <v>1.2706701165694514</v>
      </c>
      <c r="G149" s="2"/>
    </row>
    <row r="150" spans="1:7" x14ac:dyDescent="0.3">
      <c r="A150" s="2" t="s">
        <v>7</v>
      </c>
      <c r="B150" s="2" t="s">
        <v>6</v>
      </c>
      <c r="C150" s="2">
        <v>1.4999999999999999E-2</v>
      </c>
      <c r="D150" s="2">
        <v>44.964028776978409</v>
      </c>
      <c r="E150" s="3">
        <f t="shared" si="5"/>
        <v>1.3000000000000001E-8</v>
      </c>
      <c r="F150" s="2">
        <v>1.2429549131747657</v>
      </c>
      <c r="G150" s="2"/>
    </row>
    <row r="151" spans="1:7" x14ac:dyDescent="0.3">
      <c r="A151" s="2" t="s">
        <v>7</v>
      </c>
      <c r="B151" s="2" t="s">
        <v>6</v>
      </c>
      <c r="C151" s="2">
        <v>1.4999999999999999E-2</v>
      </c>
      <c r="D151" s="2">
        <v>49.928057553956819</v>
      </c>
      <c r="E151" s="3">
        <f t="shared" si="5"/>
        <v>1.3000000000000001E-8</v>
      </c>
      <c r="F151" s="2">
        <v>1.232868222248279</v>
      </c>
      <c r="G151" s="2"/>
    </row>
    <row r="152" spans="1:7" x14ac:dyDescent="0.3">
      <c r="A152" s="2" t="s">
        <v>7</v>
      </c>
      <c r="B152" s="2" t="s">
        <v>6</v>
      </c>
      <c r="C152" s="2">
        <v>0.02</v>
      </c>
      <c r="D152" s="2">
        <v>25.035971223021477</v>
      </c>
      <c r="E152" s="3">
        <f t="shared" si="5"/>
        <v>1.3000000000000001E-8</v>
      </c>
      <c r="F152" s="2">
        <v>1.2238834932616656</v>
      </c>
      <c r="G152" s="2"/>
    </row>
    <row r="153" spans="1:7" x14ac:dyDescent="0.3">
      <c r="A153" s="2" t="s">
        <v>7</v>
      </c>
      <c r="B153" s="2" t="s">
        <v>6</v>
      </c>
      <c r="C153" s="2">
        <v>0.02</v>
      </c>
      <c r="D153" s="2">
        <v>30.071942446043124</v>
      </c>
      <c r="E153" s="3">
        <f t="shared" si="5"/>
        <v>1.3000000000000001E-8</v>
      </c>
      <c r="F153" s="2">
        <v>1.2377712097165066</v>
      </c>
      <c r="G153" s="2"/>
    </row>
    <row r="154" spans="1:7" x14ac:dyDescent="0.3">
      <c r="A154" s="2" t="s">
        <v>7</v>
      </c>
      <c r="B154" s="2" t="s">
        <v>6</v>
      </c>
      <c r="C154" s="2">
        <v>0.02</v>
      </c>
      <c r="D154" s="2">
        <v>34.964028776978409</v>
      </c>
      <c r="E154" s="3">
        <f t="shared" si="5"/>
        <v>1.3000000000000001E-8</v>
      </c>
      <c r="F154" s="2">
        <v>1.2685708977753012</v>
      </c>
      <c r="G154" s="2"/>
    </row>
    <row r="155" spans="1:7" x14ac:dyDescent="0.3">
      <c r="A155" s="2" t="s">
        <v>7</v>
      </c>
      <c r="B155" s="2" t="s">
        <v>6</v>
      </c>
      <c r="C155" s="2">
        <v>0.02</v>
      </c>
      <c r="D155" s="2">
        <v>40</v>
      </c>
      <c r="E155" s="3">
        <f t="shared" si="5"/>
        <v>1.3000000000000001E-8</v>
      </c>
      <c r="F155" s="2">
        <v>1.2782070121978721</v>
      </c>
      <c r="G155" s="2"/>
    </row>
    <row r="156" spans="1:7" x14ac:dyDescent="0.3">
      <c r="A156" s="2" t="s">
        <v>7</v>
      </c>
      <c r="B156" s="2" t="s">
        <v>6</v>
      </c>
      <c r="C156" s="2">
        <v>0.02</v>
      </c>
      <c r="D156" s="2">
        <v>45.107913669064715</v>
      </c>
      <c r="E156" s="3">
        <f t="shared" si="5"/>
        <v>1.3000000000000001E-8</v>
      </c>
      <c r="F156" s="2">
        <v>1.2453429315521249</v>
      </c>
      <c r="G156" s="2"/>
    </row>
    <row r="157" spans="1:7" x14ac:dyDescent="0.3">
      <c r="A157" s="2" t="s">
        <v>7</v>
      </c>
      <c r="B157" s="2" t="s">
        <v>6</v>
      </c>
      <c r="C157" s="2">
        <v>0.02</v>
      </c>
      <c r="D157" s="2">
        <v>50</v>
      </c>
      <c r="E157" s="3">
        <f t="shared" si="5"/>
        <v>1.3000000000000001E-8</v>
      </c>
      <c r="F157" s="2">
        <v>1.2328598468986072</v>
      </c>
      <c r="G157" s="2"/>
    </row>
    <row r="158" spans="1:7" x14ac:dyDescent="0.3">
      <c r="A158" s="2" t="s">
        <v>7</v>
      </c>
      <c r="B158" s="2" t="s">
        <v>6</v>
      </c>
      <c r="C158" s="2">
        <v>2.5000000000000001E-2</v>
      </c>
      <c r="D158" s="2">
        <v>25.179856115107896</v>
      </c>
      <c r="E158" s="3">
        <f t="shared" si="5"/>
        <v>1.3000000000000001E-8</v>
      </c>
      <c r="F158" s="2">
        <v>1.226561362996887</v>
      </c>
      <c r="G158" s="2"/>
    </row>
    <row r="159" spans="1:7" x14ac:dyDescent="0.3">
      <c r="A159" s="2" t="s">
        <v>7</v>
      </c>
      <c r="B159" s="2" t="s">
        <v>6</v>
      </c>
      <c r="C159" s="2">
        <v>2.5000000000000001E-2</v>
      </c>
      <c r="D159" s="2">
        <v>30.071942446043124</v>
      </c>
      <c r="E159" s="3">
        <f t="shared" si="5"/>
        <v>1.3000000000000001E-8</v>
      </c>
      <c r="F159" s="2">
        <v>1.2641912889767459</v>
      </c>
      <c r="G159" s="2"/>
    </row>
    <row r="160" spans="1:7" x14ac:dyDescent="0.3">
      <c r="A160" s="2" t="s">
        <v>7</v>
      </c>
      <c r="B160" s="2" t="s">
        <v>6</v>
      </c>
      <c r="C160" s="2">
        <v>2.5000000000000001E-2</v>
      </c>
      <c r="D160" s="2">
        <v>35.107913669064715</v>
      </c>
      <c r="E160" s="3">
        <f t="shared" si="5"/>
        <v>1.3000000000000001E-8</v>
      </c>
      <c r="F160" s="2">
        <v>1.3021225210162111</v>
      </c>
      <c r="G160" s="2"/>
    </row>
    <row r="161" spans="1:7" x14ac:dyDescent="0.3">
      <c r="A161" s="2" t="s">
        <v>7</v>
      </c>
      <c r="B161" s="2" t="s">
        <v>6</v>
      </c>
      <c r="C161" s="2">
        <v>2.5000000000000001E-2</v>
      </c>
      <c r="D161" s="2">
        <v>40</v>
      </c>
      <c r="E161" s="3">
        <f t="shared" si="5"/>
        <v>1.3000000000000001E-8</v>
      </c>
      <c r="F161" s="2">
        <v>1.2907384534939292</v>
      </c>
      <c r="G161" s="2"/>
    </row>
    <row r="162" spans="1:7" x14ac:dyDescent="0.3">
      <c r="A162" s="2" t="s">
        <v>7</v>
      </c>
      <c r="B162" s="2" t="s">
        <v>6</v>
      </c>
      <c r="C162" s="2">
        <v>2.5000000000000001E-2</v>
      </c>
      <c r="D162" s="2">
        <v>45.035971223021477</v>
      </c>
      <c r="E162" s="3">
        <f t="shared" si="5"/>
        <v>1.3000000000000001E-8</v>
      </c>
      <c r="F162" s="2">
        <v>1.2718101352345195</v>
      </c>
      <c r="G162" s="2"/>
    </row>
    <row r="163" spans="1:7" x14ac:dyDescent="0.3">
      <c r="A163" s="2" t="s">
        <v>7</v>
      </c>
      <c r="B163" s="2" t="s">
        <v>6</v>
      </c>
      <c r="C163" s="2">
        <v>2.5000000000000001E-2</v>
      </c>
      <c r="D163" s="2">
        <v>50.071942446043124</v>
      </c>
      <c r="E163" s="3">
        <f t="shared" si="5"/>
        <v>1.3000000000000001E-8</v>
      </c>
      <c r="F163" s="2">
        <v>1.2538065964253997</v>
      </c>
      <c r="G163" s="2"/>
    </row>
    <row r="164" spans="1:7" x14ac:dyDescent="0.3">
      <c r="A164" s="2" t="s">
        <v>8</v>
      </c>
      <c r="B164" s="2" t="s">
        <v>6</v>
      </c>
      <c r="C164" s="2">
        <v>0.01</v>
      </c>
      <c r="D164" s="2">
        <v>24.959999999999923</v>
      </c>
      <c r="E164" s="3">
        <f>30*10^-9</f>
        <v>3.0000000000000004E-8</v>
      </c>
      <c r="F164" s="2">
        <v>1.2020887146228618</v>
      </c>
      <c r="G164" s="2"/>
    </row>
    <row r="165" spans="1:7" x14ac:dyDescent="0.3">
      <c r="A165" s="2" t="s">
        <v>8</v>
      </c>
      <c r="B165" s="2" t="s">
        <v>6</v>
      </c>
      <c r="C165" s="2">
        <v>0.01</v>
      </c>
      <c r="D165" s="2">
        <v>29.920000000000016</v>
      </c>
      <c r="E165" s="3">
        <f t="shared" ref="E165:E211" si="6">30*10^-9</f>
        <v>3.0000000000000004E-8</v>
      </c>
      <c r="F165" s="2">
        <v>1.1776518395684894</v>
      </c>
      <c r="G165" s="2"/>
    </row>
    <row r="166" spans="1:7" x14ac:dyDescent="0.3">
      <c r="A166" s="2" t="s">
        <v>8</v>
      </c>
      <c r="B166" s="2" t="s">
        <v>6</v>
      </c>
      <c r="C166" s="2">
        <v>0.01</v>
      </c>
      <c r="D166" s="2">
        <v>35.04000000000002</v>
      </c>
      <c r="E166" s="3">
        <f t="shared" si="6"/>
        <v>3.0000000000000004E-8</v>
      </c>
      <c r="F166" s="2">
        <v>1.1657140809488844</v>
      </c>
      <c r="G166" s="2"/>
    </row>
    <row r="167" spans="1:7" x14ac:dyDescent="0.3">
      <c r="A167" s="2" t="s">
        <v>8</v>
      </c>
      <c r="B167" s="2" t="s">
        <v>6</v>
      </c>
      <c r="C167" s="2">
        <v>0.01</v>
      </c>
      <c r="D167" s="2">
        <v>40</v>
      </c>
      <c r="E167" s="3">
        <f t="shared" si="6"/>
        <v>3.0000000000000004E-8</v>
      </c>
      <c r="F167" s="2">
        <v>1.1228448275862073</v>
      </c>
      <c r="G167" s="2"/>
    </row>
    <row r="168" spans="1:7" x14ac:dyDescent="0.3">
      <c r="A168" s="2" t="s">
        <v>8</v>
      </c>
      <c r="B168" s="2" t="s">
        <v>6</v>
      </c>
      <c r="C168" s="2">
        <v>0.01</v>
      </c>
      <c r="D168" s="2">
        <v>45.04000000000002</v>
      </c>
      <c r="E168" s="3">
        <f t="shared" si="6"/>
        <v>3.0000000000000004E-8</v>
      </c>
      <c r="F168" s="2">
        <v>1.0894545817794343</v>
      </c>
      <c r="G168" s="2"/>
    </row>
    <row r="169" spans="1:7" x14ac:dyDescent="0.3">
      <c r="A169" s="2" t="s">
        <v>8</v>
      </c>
      <c r="B169" s="2" t="s">
        <v>6</v>
      </c>
      <c r="C169" s="2">
        <v>0.01</v>
      </c>
      <c r="D169" s="2">
        <v>50.079999999999984</v>
      </c>
      <c r="E169" s="3">
        <f t="shared" si="6"/>
        <v>3.0000000000000004E-8</v>
      </c>
      <c r="F169" s="2">
        <v>1.0544363618768042</v>
      </c>
      <c r="G169" s="2"/>
    </row>
    <row r="170" spans="1:7" x14ac:dyDescent="0.3">
      <c r="A170" s="2" t="s">
        <v>8</v>
      </c>
      <c r="B170" s="2" t="s">
        <v>6</v>
      </c>
      <c r="C170" s="2">
        <v>1.4999999999999999E-2</v>
      </c>
      <c r="D170" s="2">
        <v>24.959999999999923</v>
      </c>
      <c r="E170" s="3">
        <f t="shared" si="6"/>
        <v>3.0000000000000004E-8</v>
      </c>
      <c r="F170" s="2">
        <v>1.2020887146228618</v>
      </c>
      <c r="G170" s="2"/>
    </row>
    <row r="171" spans="1:7" x14ac:dyDescent="0.3">
      <c r="A171" s="2" t="s">
        <v>8</v>
      </c>
      <c r="B171" s="2" t="s">
        <v>6</v>
      </c>
      <c r="C171" s="2">
        <v>1.4999999999999999E-2</v>
      </c>
      <c r="D171" s="2">
        <v>29.920000000000016</v>
      </c>
      <c r="E171" s="3">
        <f t="shared" si="6"/>
        <v>3.0000000000000004E-8</v>
      </c>
      <c r="F171" s="2">
        <v>1.1776518395684894</v>
      </c>
      <c r="G171" s="2"/>
    </row>
    <row r="172" spans="1:7" x14ac:dyDescent="0.3">
      <c r="A172" s="2" t="s">
        <v>8</v>
      </c>
      <c r="B172" s="2" t="s">
        <v>6</v>
      </c>
      <c r="C172" s="2">
        <v>1.4999999999999999E-2</v>
      </c>
      <c r="D172" s="2">
        <v>35.04000000000002</v>
      </c>
      <c r="E172" s="3">
        <f t="shared" si="6"/>
        <v>3.0000000000000004E-8</v>
      </c>
      <c r="F172" s="2">
        <v>1.1657140809488844</v>
      </c>
      <c r="G172" s="2"/>
    </row>
    <row r="173" spans="1:7" x14ac:dyDescent="0.3">
      <c r="A173" s="2" t="s">
        <v>8</v>
      </c>
      <c r="B173" s="2" t="s">
        <v>6</v>
      </c>
      <c r="C173" s="2">
        <v>1.4999999999999999E-2</v>
      </c>
      <c r="D173" s="2">
        <v>40</v>
      </c>
      <c r="E173" s="3">
        <f t="shared" si="6"/>
        <v>3.0000000000000004E-8</v>
      </c>
      <c r="F173" s="2">
        <v>1.1228448275862073</v>
      </c>
      <c r="G173" s="2"/>
    </row>
    <row r="174" spans="1:7" x14ac:dyDescent="0.3">
      <c r="A174" s="2" t="s">
        <v>8</v>
      </c>
      <c r="B174" s="2" t="s">
        <v>6</v>
      </c>
      <c r="C174" s="2">
        <v>1.4999999999999999E-2</v>
      </c>
      <c r="D174" s="2">
        <v>45.04000000000002</v>
      </c>
      <c r="E174" s="3">
        <f t="shared" si="6"/>
        <v>3.0000000000000004E-8</v>
      </c>
      <c r="F174" s="2">
        <v>1.0894545817794343</v>
      </c>
      <c r="G174" s="2"/>
    </row>
    <row r="175" spans="1:7" x14ac:dyDescent="0.3">
      <c r="A175" s="2" t="s">
        <v>8</v>
      </c>
      <c r="B175" s="2" t="s">
        <v>6</v>
      </c>
      <c r="C175" s="2">
        <v>1.4999999999999999E-2</v>
      </c>
      <c r="D175" s="2">
        <v>50.079999999999984</v>
      </c>
      <c r="E175" s="3">
        <f t="shared" si="6"/>
        <v>3.0000000000000004E-8</v>
      </c>
      <c r="F175" s="2">
        <v>1.0544363618768042</v>
      </c>
      <c r="G175" s="2"/>
    </row>
    <row r="176" spans="1:7" x14ac:dyDescent="0.3">
      <c r="A176" s="2" t="s">
        <v>8</v>
      </c>
      <c r="B176" s="2" t="s">
        <v>6</v>
      </c>
      <c r="C176" s="2">
        <v>0.02</v>
      </c>
      <c r="D176" s="2">
        <v>24.959999999999923</v>
      </c>
      <c r="E176" s="3">
        <f t="shared" si="6"/>
        <v>3.0000000000000004E-8</v>
      </c>
      <c r="F176" s="2">
        <v>1.2020887146228618</v>
      </c>
      <c r="G176" s="2"/>
    </row>
    <row r="177" spans="1:7" x14ac:dyDescent="0.3">
      <c r="A177" s="2" t="s">
        <v>8</v>
      </c>
      <c r="B177" s="2" t="s">
        <v>6</v>
      </c>
      <c r="C177" s="2">
        <v>0.02</v>
      </c>
      <c r="D177" s="2">
        <v>29.920000000000016</v>
      </c>
      <c r="E177" s="3">
        <f t="shared" si="6"/>
        <v>3.0000000000000004E-8</v>
      </c>
      <c r="F177" s="2">
        <v>1.1776518395684894</v>
      </c>
      <c r="G177" s="2"/>
    </row>
    <row r="178" spans="1:7" x14ac:dyDescent="0.3">
      <c r="A178" s="2" t="s">
        <v>8</v>
      </c>
      <c r="B178" s="2" t="s">
        <v>6</v>
      </c>
      <c r="C178" s="2">
        <v>0.02</v>
      </c>
      <c r="D178" s="2">
        <v>35.04000000000002</v>
      </c>
      <c r="E178" s="3">
        <f t="shared" si="6"/>
        <v>3.0000000000000004E-8</v>
      </c>
      <c r="F178" s="2">
        <v>1.1657140809488844</v>
      </c>
      <c r="G178" s="2"/>
    </row>
    <row r="179" spans="1:7" x14ac:dyDescent="0.3">
      <c r="A179" s="2" t="s">
        <v>8</v>
      </c>
      <c r="B179" s="2" t="s">
        <v>6</v>
      </c>
      <c r="C179" s="2">
        <v>0.02</v>
      </c>
      <c r="D179" s="2">
        <v>40</v>
      </c>
      <c r="E179" s="3">
        <f t="shared" si="6"/>
        <v>3.0000000000000004E-8</v>
      </c>
      <c r="F179" s="2">
        <v>1.1228448275862073</v>
      </c>
      <c r="G179" s="2"/>
    </row>
    <row r="180" spans="1:7" x14ac:dyDescent="0.3">
      <c r="A180" s="2" t="s">
        <v>8</v>
      </c>
      <c r="B180" s="2" t="s">
        <v>6</v>
      </c>
      <c r="C180" s="2">
        <v>0.02</v>
      </c>
      <c r="D180" s="2">
        <v>45.04000000000002</v>
      </c>
      <c r="E180" s="3">
        <f t="shared" si="6"/>
        <v>3.0000000000000004E-8</v>
      </c>
      <c r="F180" s="2">
        <v>1.0894545817794343</v>
      </c>
      <c r="G180" s="2"/>
    </row>
    <row r="181" spans="1:7" x14ac:dyDescent="0.3">
      <c r="A181" s="2" t="s">
        <v>8</v>
      </c>
      <c r="B181" s="2" t="s">
        <v>6</v>
      </c>
      <c r="C181" s="2">
        <v>0.02</v>
      </c>
      <c r="D181" s="2">
        <v>50.079999999999984</v>
      </c>
      <c r="E181" s="3">
        <f t="shared" si="6"/>
        <v>3.0000000000000004E-8</v>
      </c>
      <c r="F181" s="2">
        <v>1.0544363618768042</v>
      </c>
      <c r="G181" s="2"/>
    </row>
    <row r="182" spans="1:7" x14ac:dyDescent="0.3">
      <c r="A182" s="2" t="s">
        <v>8</v>
      </c>
      <c r="B182" s="2" t="s">
        <v>6</v>
      </c>
      <c r="C182" s="2">
        <v>2.5000000000000001E-2</v>
      </c>
      <c r="D182" s="2">
        <v>24.959999999999923</v>
      </c>
      <c r="E182" s="3">
        <f t="shared" si="6"/>
        <v>3.0000000000000004E-8</v>
      </c>
      <c r="F182" s="2">
        <v>1.2020887146228618</v>
      </c>
      <c r="G182" s="2"/>
    </row>
    <row r="183" spans="1:7" x14ac:dyDescent="0.3">
      <c r="A183" s="2" t="s">
        <v>8</v>
      </c>
      <c r="B183" s="2" t="s">
        <v>6</v>
      </c>
      <c r="C183" s="2">
        <v>2.5000000000000001E-2</v>
      </c>
      <c r="D183" s="2">
        <v>29.920000000000016</v>
      </c>
      <c r="E183" s="3">
        <f t="shared" si="6"/>
        <v>3.0000000000000004E-8</v>
      </c>
      <c r="F183" s="2">
        <v>1.1776518395684894</v>
      </c>
      <c r="G183" s="2"/>
    </row>
    <row r="184" spans="1:7" x14ac:dyDescent="0.3">
      <c r="A184" s="2" t="s">
        <v>8</v>
      </c>
      <c r="B184" s="2" t="s">
        <v>6</v>
      </c>
      <c r="C184" s="2">
        <v>2.5000000000000001E-2</v>
      </c>
      <c r="D184" s="2">
        <v>35.04000000000002</v>
      </c>
      <c r="E184" s="3">
        <f t="shared" si="6"/>
        <v>3.0000000000000004E-8</v>
      </c>
      <c r="F184" s="2">
        <v>1.1657140809488844</v>
      </c>
      <c r="G184" s="2"/>
    </row>
    <row r="185" spans="1:7" x14ac:dyDescent="0.3">
      <c r="A185" s="2" t="s">
        <v>8</v>
      </c>
      <c r="B185" s="2" t="s">
        <v>6</v>
      </c>
      <c r="C185" s="2">
        <v>2.5000000000000001E-2</v>
      </c>
      <c r="D185" s="2">
        <v>40</v>
      </c>
      <c r="E185" s="3">
        <f t="shared" si="6"/>
        <v>3.0000000000000004E-8</v>
      </c>
      <c r="F185" s="2">
        <v>1.1228448275862073</v>
      </c>
      <c r="G185" s="2"/>
    </row>
    <row r="186" spans="1:7" x14ac:dyDescent="0.3">
      <c r="A186" s="2" t="s">
        <v>8</v>
      </c>
      <c r="B186" s="2" t="s">
        <v>6</v>
      </c>
      <c r="C186" s="2">
        <v>2.5000000000000001E-2</v>
      </c>
      <c r="D186" s="2">
        <v>45.04000000000002</v>
      </c>
      <c r="E186" s="3">
        <f t="shared" si="6"/>
        <v>3.0000000000000004E-8</v>
      </c>
      <c r="F186" s="2">
        <v>1.0894545817794343</v>
      </c>
      <c r="G186" s="2"/>
    </row>
    <row r="187" spans="1:7" x14ac:dyDescent="0.3">
      <c r="A187" s="2" t="s">
        <v>8</v>
      </c>
      <c r="B187" s="2" t="s">
        <v>6</v>
      </c>
      <c r="C187" s="2">
        <v>2.5000000000000001E-2</v>
      </c>
      <c r="D187" s="2">
        <v>50.079999999999984</v>
      </c>
      <c r="E187" s="3">
        <f t="shared" si="6"/>
        <v>3.0000000000000004E-8</v>
      </c>
      <c r="F187" s="2">
        <v>1.0544363618768042</v>
      </c>
      <c r="G187" s="2"/>
    </row>
    <row r="188" spans="1:7" x14ac:dyDescent="0.3">
      <c r="A188" s="2" t="s">
        <v>9</v>
      </c>
      <c r="B188" s="2" t="s">
        <v>6</v>
      </c>
      <c r="C188" s="2">
        <v>0.01</v>
      </c>
      <c r="D188" s="2">
        <v>24.965517241379303</v>
      </c>
      <c r="E188" s="3">
        <f t="shared" si="6"/>
        <v>3.0000000000000004E-8</v>
      </c>
      <c r="F188" s="2">
        <v>1.1171717171717179</v>
      </c>
      <c r="G188" s="2"/>
    </row>
    <row r="189" spans="1:7" x14ac:dyDescent="0.3">
      <c r="A189" s="2" t="s">
        <v>9</v>
      </c>
      <c r="B189" s="2" t="s">
        <v>6</v>
      </c>
      <c r="C189" s="2">
        <v>0.01</v>
      </c>
      <c r="D189" s="2">
        <v>30</v>
      </c>
      <c r="E189" s="3">
        <f t="shared" si="6"/>
        <v>3.0000000000000004E-8</v>
      </c>
      <c r="F189" s="2">
        <v>1.0990099009900984</v>
      </c>
      <c r="G189" s="2"/>
    </row>
    <row r="190" spans="1:7" x14ac:dyDescent="0.3">
      <c r="A190" s="2" t="s">
        <v>9</v>
      </c>
      <c r="B190" s="2" t="s">
        <v>6</v>
      </c>
      <c r="C190" s="2">
        <v>0.01</v>
      </c>
      <c r="D190" s="2">
        <v>35.034482758620584</v>
      </c>
      <c r="E190" s="3">
        <f t="shared" si="6"/>
        <v>3.0000000000000004E-8</v>
      </c>
      <c r="F190" s="2">
        <v>1.0776699029126218</v>
      </c>
      <c r="G190" s="2"/>
    </row>
    <row r="191" spans="1:7" x14ac:dyDescent="0.3">
      <c r="A191" s="2" t="s">
        <v>9</v>
      </c>
      <c r="B191" s="2" t="s">
        <v>6</v>
      </c>
      <c r="C191" s="2">
        <v>0.01</v>
      </c>
      <c r="D191" s="2">
        <v>40</v>
      </c>
      <c r="E191" s="3">
        <f t="shared" si="6"/>
        <v>3.0000000000000004E-8</v>
      </c>
      <c r="F191" s="2">
        <v>1.0561797752808999</v>
      </c>
      <c r="G191" s="2"/>
    </row>
    <row r="192" spans="1:7" x14ac:dyDescent="0.3">
      <c r="A192" s="2" t="s">
        <v>9</v>
      </c>
      <c r="B192" s="2" t="s">
        <v>6</v>
      </c>
      <c r="C192" s="2">
        <v>0.01</v>
      </c>
      <c r="D192" s="2">
        <v>45.034482758620584</v>
      </c>
      <c r="E192" s="3">
        <f t="shared" si="6"/>
        <v>3.0000000000000004E-8</v>
      </c>
      <c r="F192" s="2">
        <v>1.0541516245487375</v>
      </c>
      <c r="G192" s="2"/>
    </row>
    <row r="193" spans="1:7" x14ac:dyDescent="0.3">
      <c r="A193" s="2" t="s">
        <v>9</v>
      </c>
      <c r="B193" s="2" t="s">
        <v>6</v>
      </c>
      <c r="C193" s="2">
        <v>0.01</v>
      </c>
      <c r="D193" s="2">
        <v>50</v>
      </c>
      <c r="E193" s="3">
        <f t="shared" si="6"/>
        <v>3.0000000000000004E-8</v>
      </c>
      <c r="F193" s="2">
        <v>1.0506108202443267</v>
      </c>
      <c r="G193" s="2"/>
    </row>
    <row r="194" spans="1:7" x14ac:dyDescent="0.3">
      <c r="A194" s="2" t="s">
        <v>9</v>
      </c>
      <c r="B194" s="2" t="s">
        <v>6</v>
      </c>
      <c r="C194" s="2">
        <v>1.4999999999999999E-2</v>
      </c>
      <c r="D194" s="2">
        <v>25.103448275861979</v>
      </c>
      <c r="E194" s="3">
        <f t="shared" si="6"/>
        <v>3.0000000000000004E-8</v>
      </c>
      <c r="F194" s="2">
        <v>1.1333333333333335</v>
      </c>
      <c r="G194" s="2"/>
    </row>
    <row r="195" spans="1:7" x14ac:dyDescent="0.3">
      <c r="A195" s="2" t="s">
        <v>9</v>
      </c>
      <c r="B195" s="2" t="s">
        <v>6</v>
      </c>
      <c r="C195" s="2">
        <v>1.4999999999999999E-2</v>
      </c>
      <c r="D195" s="2">
        <v>30</v>
      </c>
      <c r="E195" s="3">
        <f t="shared" si="6"/>
        <v>3.0000000000000004E-8</v>
      </c>
      <c r="F195" s="2">
        <v>1.1227722772277229</v>
      </c>
      <c r="G195" s="2"/>
    </row>
    <row r="196" spans="1:7" x14ac:dyDescent="0.3">
      <c r="A196" s="2" t="s">
        <v>9</v>
      </c>
      <c r="B196" s="2" t="s">
        <v>6</v>
      </c>
      <c r="C196" s="2">
        <v>1.4999999999999999E-2</v>
      </c>
      <c r="D196" s="2">
        <v>34.965517241379303</v>
      </c>
      <c r="E196" s="3">
        <f t="shared" si="6"/>
        <v>3.0000000000000004E-8</v>
      </c>
      <c r="F196" s="2">
        <v>1.1281553398058253</v>
      </c>
      <c r="G196" s="2"/>
    </row>
    <row r="197" spans="1:7" x14ac:dyDescent="0.3">
      <c r="A197" s="2" t="s">
        <v>9</v>
      </c>
      <c r="B197" s="2" t="s">
        <v>6</v>
      </c>
      <c r="C197" s="2">
        <v>1.4999999999999999E-2</v>
      </c>
      <c r="D197" s="2">
        <v>40</v>
      </c>
      <c r="E197" s="3">
        <f t="shared" si="6"/>
        <v>3.0000000000000004E-8</v>
      </c>
      <c r="F197" s="2">
        <v>1.1217228464419484</v>
      </c>
      <c r="G197" s="2"/>
    </row>
    <row r="198" spans="1:7" x14ac:dyDescent="0.3">
      <c r="A198" s="2" t="s">
        <v>9</v>
      </c>
      <c r="B198" s="2" t="s">
        <v>6</v>
      </c>
      <c r="C198" s="2">
        <v>1.4999999999999999E-2</v>
      </c>
      <c r="D198" s="2">
        <v>45.034482758620584</v>
      </c>
      <c r="E198" s="3">
        <f t="shared" si="6"/>
        <v>3.0000000000000004E-8</v>
      </c>
      <c r="F198" s="2">
        <v>1.16606498194946</v>
      </c>
      <c r="G198" s="2"/>
    </row>
    <row r="199" spans="1:7" x14ac:dyDescent="0.3">
      <c r="A199" s="2" t="s">
        <v>9</v>
      </c>
      <c r="B199" s="2" t="s">
        <v>6</v>
      </c>
      <c r="C199" s="2">
        <v>1.4999999999999999E-2</v>
      </c>
      <c r="D199" s="2">
        <v>50</v>
      </c>
      <c r="E199" s="3">
        <f t="shared" si="6"/>
        <v>3.0000000000000004E-8</v>
      </c>
      <c r="F199" s="2">
        <v>1.1657940663176267</v>
      </c>
      <c r="G199" s="2"/>
    </row>
    <row r="200" spans="1:7" x14ac:dyDescent="0.3">
      <c r="A200" s="2" t="s">
        <v>9</v>
      </c>
      <c r="B200" s="2" t="s">
        <v>6</v>
      </c>
      <c r="C200" s="2">
        <v>0.02</v>
      </c>
      <c r="D200" s="2">
        <v>25.034482758620584</v>
      </c>
      <c r="E200" s="3">
        <f t="shared" si="6"/>
        <v>3.0000000000000004E-8</v>
      </c>
      <c r="F200" s="2">
        <v>1.1575757575757584</v>
      </c>
      <c r="G200" s="2"/>
    </row>
    <row r="201" spans="1:7" x14ac:dyDescent="0.3">
      <c r="A201" s="2" t="s">
        <v>9</v>
      </c>
      <c r="B201" s="2" t="s">
        <v>6</v>
      </c>
      <c r="C201" s="2">
        <v>0.02</v>
      </c>
      <c r="D201" s="2">
        <v>30.068965517241281</v>
      </c>
      <c r="E201" s="3">
        <f t="shared" si="6"/>
        <v>3.0000000000000004E-8</v>
      </c>
      <c r="F201" s="2">
        <v>1.1702970297029702</v>
      </c>
      <c r="G201" s="2"/>
    </row>
    <row r="202" spans="1:7" x14ac:dyDescent="0.3">
      <c r="A202" s="2" t="s">
        <v>9</v>
      </c>
      <c r="B202" s="2" t="s">
        <v>6</v>
      </c>
      <c r="C202" s="2">
        <v>0.02</v>
      </c>
      <c r="D202" s="2">
        <v>34.965517241379303</v>
      </c>
      <c r="E202" s="3">
        <f t="shared" si="6"/>
        <v>3.0000000000000004E-8</v>
      </c>
      <c r="F202" s="2">
        <v>1.1669902912621362</v>
      </c>
      <c r="G202" s="2"/>
    </row>
    <row r="203" spans="1:7" x14ac:dyDescent="0.3">
      <c r="A203" s="2" t="s">
        <v>9</v>
      </c>
      <c r="B203" s="2" t="s">
        <v>6</v>
      </c>
      <c r="C203" s="2">
        <v>0.02</v>
      </c>
      <c r="D203" s="2">
        <v>40.068965517241281</v>
      </c>
      <c r="E203" s="3">
        <f t="shared" si="6"/>
        <v>3.0000000000000004E-8</v>
      </c>
      <c r="F203" s="2">
        <v>1.1741573033707868</v>
      </c>
      <c r="G203" s="2"/>
    </row>
    <row r="204" spans="1:7" x14ac:dyDescent="0.3">
      <c r="A204" s="2" t="s">
        <v>9</v>
      </c>
      <c r="B204" s="2" t="s">
        <v>6</v>
      </c>
      <c r="C204" s="2">
        <v>0.02</v>
      </c>
      <c r="D204" s="2">
        <v>45.103448275861979</v>
      </c>
      <c r="E204" s="3">
        <f t="shared" si="6"/>
        <v>3.0000000000000004E-8</v>
      </c>
      <c r="F204" s="2">
        <v>1.1841155234657048</v>
      </c>
      <c r="G204" s="2"/>
    </row>
    <row r="205" spans="1:7" x14ac:dyDescent="0.3">
      <c r="A205" s="2" t="s">
        <v>9</v>
      </c>
      <c r="B205" s="2" t="s">
        <v>6</v>
      </c>
      <c r="C205" s="2">
        <v>0.02</v>
      </c>
      <c r="D205" s="2">
        <v>50</v>
      </c>
      <c r="E205" s="3">
        <f t="shared" si="6"/>
        <v>3.0000000000000004E-8</v>
      </c>
      <c r="F205" s="2">
        <v>1.2024432809773118</v>
      </c>
      <c r="G205" s="2"/>
    </row>
    <row r="206" spans="1:7" x14ac:dyDescent="0.3">
      <c r="A206" s="2" t="s">
        <v>9</v>
      </c>
      <c r="B206" s="2" t="s">
        <v>6</v>
      </c>
      <c r="C206" s="2">
        <v>2.5000000000000001E-2</v>
      </c>
      <c r="D206" s="2">
        <v>25.034482758620584</v>
      </c>
      <c r="E206" s="3">
        <f t="shared" si="6"/>
        <v>3.0000000000000004E-8</v>
      </c>
      <c r="F206" s="2">
        <v>1.2101010101010106</v>
      </c>
      <c r="G206" s="2"/>
    </row>
    <row r="207" spans="1:7" x14ac:dyDescent="0.3">
      <c r="A207" s="2" t="s">
        <v>9</v>
      </c>
      <c r="B207" s="2" t="s">
        <v>6</v>
      </c>
      <c r="C207" s="2">
        <v>2.5000000000000001E-2</v>
      </c>
      <c r="D207" s="2">
        <v>30</v>
      </c>
      <c r="E207" s="3">
        <f t="shared" si="6"/>
        <v>3.0000000000000004E-8</v>
      </c>
      <c r="F207" s="2">
        <v>1.196039603960396</v>
      </c>
      <c r="G207" s="2"/>
    </row>
    <row r="208" spans="1:7" x14ac:dyDescent="0.3">
      <c r="A208" s="2" t="s">
        <v>9</v>
      </c>
      <c r="B208" s="2" t="s">
        <v>6</v>
      </c>
      <c r="C208" s="2">
        <v>2.5000000000000001E-2</v>
      </c>
      <c r="D208" s="2">
        <v>35.103448275861979</v>
      </c>
      <c r="E208" s="3">
        <f t="shared" si="6"/>
        <v>3.0000000000000004E-8</v>
      </c>
      <c r="F208" s="2">
        <v>1.1980582524271852</v>
      </c>
      <c r="G208" s="2"/>
    </row>
    <row r="209" spans="1:7" x14ac:dyDescent="0.3">
      <c r="A209" s="2" t="s">
        <v>9</v>
      </c>
      <c r="B209" s="2" t="s">
        <v>6</v>
      </c>
      <c r="C209" s="2">
        <v>2.5000000000000001E-2</v>
      </c>
      <c r="D209" s="2">
        <v>39.86206896551721</v>
      </c>
      <c r="E209" s="3">
        <f t="shared" si="6"/>
        <v>3.0000000000000004E-8</v>
      </c>
      <c r="F209" s="2">
        <v>1.1891385767790279</v>
      </c>
      <c r="G209" s="2"/>
    </row>
    <row r="210" spans="1:7" x14ac:dyDescent="0.3">
      <c r="A210" s="2" t="s">
        <v>9</v>
      </c>
      <c r="B210" s="2" t="s">
        <v>6</v>
      </c>
      <c r="C210" s="2">
        <v>2.5000000000000001E-2</v>
      </c>
      <c r="D210" s="2">
        <v>44.965517241379303</v>
      </c>
      <c r="E210" s="3">
        <f t="shared" si="6"/>
        <v>3.0000000000000004E-8</v>
      </c>
      <c r="F210" s="2">
        <v>1.2093862815884489</v>
      </c>
      <c r="G210" s="2"/>
    </row>
    <row r="211" spans="1:7" x14ac:dyDescent="0.3">
      <c r="A211" s="2" t="s">
        <v>9</v>
      </c>
      <c r="B211" s="2" t="s">
        <v>6</v>
      </c>
      <c r="C211" s="2">
        <v>2.5000000000000001E-2</v>
      </c>
      <c r="D211" s="2">
        <v>50.206896551724071</v>
      </c>
      <c r="E211" s="3">
        <f t="shared" si="6"/>
        <v>3.0000000000000004E-8</v>
      </c>
      <c r="F211" s="2">
        <v>1.2198952879581155</v>
      </c>
      <c r="G211" s="2"/>
    </row>
    <row r="212" spans="1:7" x14ac:dyDescent="0.3">
      <c r="A212" s="2" t="s">
        <v>10</v>
      </c>
      <c r="B212" s="2" t="s">
        <v>6</v>
      </c>
      <c r="C212" s="2">
        <v>1.1747928833355899E-2</v>
      </c>
      <c r="D212" s="2">
        <v>24.850000000000023</v>
      </c>
      <c r="E212" s="3">
        <f>37*10^-9</f>
        <v>3.7E-8</v>
      </c>
      <c r="F212" s="2">
        <v>1.00108108108108</v>
      </c>
      <c r="G212" s="4" t="s">
        <v>13</v>
      </c>
    </row>
    <row r="213" spans="1:7" x14ac:dyDescent="0.3">
      <c r="A213" s="2" t="s">
        <v>10</v>
      </c>
      <c r="B213" s="2" t="s">
        <v>6</v>
      </c>
      <c r="C213" s="2">
        <v>1.14121961157137E-2</v>
      </c>
      <c r="D213" s="2">
        <v>24.850000000000023</v>
      </c>
      <c r="E213" s="3">
        <f t="shared" ref="E213:E217" si="7">37*10^-9</f>
        <v>3.7E-8</v>
      </c>
      <c r="F213" s="2">
        <v>1.0050450450450401</v>
      </c>
      <c r="G213" s="2"/>
    </row>
    <row r="214" spans="1:7" x14ac:dyDescent="0.3">
      <c r="A214" s="2" t="s">
        <v>10</v>
      </c>
      <c r="B214" s="2" t="s">
        <v>6</v>
      </c>
      <c r="C214" s="2">
        <v>1.0816515007469701E-2</v>
      </c>
      <c r="D214" s="2">
        <v>24.850000000000023</v>
      </c>
      <c r="E214" s="3">
        <f t="shared" si="7"/>
        <v>3.7E-8</v>
      </c>
      <c r="F214" s="2">
        <v>1.0099099099099</v>
      </c>
      <c r="G214" s="2"/>
    </row>
    <row r="215" spans="1:7" x14ac:dyDescent="0.3">
      <c r="A215" s="2" t="s">
        <v>10</v>
      </c>
      <c r="B215" s="2" t="s">
        <v>6</v>
      </c>
      <c r="C215" s="2">
        <v>9.5428493820453597E-3</v>
      </c>
      <c r="D215" s="2">
        <v>24.850000000000023</v>
      </c>
      <c r="E215" s="3">
        <f t="shared" si="7"/>
        <v>3.7E-8</v>
      </c>
      <c r="F215" s="2">
        <v>1.01837837837837</v>
      </c>
      <c r="G215" s="2"/>
    </row>
    <row r="216" spans="1:7" x14ac:dyDescent="0.3">
      <c r="A216" s="2" t="s">
        <v>10</v>
      </c>
      <c r="B216" s="2" t="s">
        <v>6</v>
      </c>
      <c r="C216" s="2">
        <v>7.0772782833084299E-3</v>
      </c>
      <c r="D216" s="2">
        <v>24.850000000000023</v>
      </c>
      <c r="E216" s="3">
        <f t="shared" si="7"/>
        <v>3.7E-8</v>
      </c>
      <c r="F216" s="2">
        <v>1.0362162162162101</v>
      </c>
      <c r="G216" s="2"/>
    </row>
    <row r="217" spans="1:7" x14ac:dyDescent="0.3">
      <c r="A217" s="2" t="s">
        <v>10</v>
      </c>
      <c r="B217" s="2" t="s">
        <v>6</v>
      </c>
      <c r="C217" s="2">
        <v>2.1094662501697599E-3</v>
      </c>
      <c r="D217" s="2">
        <v>24.850000000000023</v>
      </c>
      <c r="E217" s="3">
        <f t="shared" si="7"/>
        <v>3.7E-8</v>
      </c>
      <c r="F217" s="2">
        <v>1.0742342342342299</v>
      </c>
      <c r="G217" s="2"/>
    </row>
    <row r="218" spans="1:7" x14ac:dyDescent="0.3">
      <c r="A218" s="2" t="s">
        <v>10</v>
      </c>
      <c r="B218" s="2" t="s">
        <v>6</v>
      </c>
      <c r="C218" s="2">
        <v>1.17278283308434E-2</v>
      </c>
      <c r="D218" s="2">
        <v>24.850000000000023</v>
      </c>
      <c r="E218" s="3">
        <f>71*10^-9</f>
        <v>7.1E-8</v>
      </c>
      <c r="F218" s="2">
        <v>1.00108108108108</v>
      </c>
      <c r="G218" s="2"/>
    </row>
    <row r="219" spans="1:7" x14ac:dyDescent="0.3">
      <c r="A219" s="2" t="s">
        <v>10</v>
      </c>
      <c r="B219" s="2" t="s">
        <v>6</v>
      </c>
      <c r="C219" s="2">
        <v>1.14105663452397E-2</v>
      </c>
      <c r="D219" s="2">
        <v>24.850000000000023</v>
      </c>
      <c r="E219" s="3">
        <f t="shared" ref="E219:E223" si="8">71*10^-9</f>
        <v>7.1E-8</v>
      </c>
      <c r="F219" s="2">
        <v>1.0039639639639599</v>
      </c>
      <c r="G219" s="2"/>
    </row>
    <row r="220" spans="1:7" x14ac:dyDescent="0.3">
      <c r="A220" s="2" t="s">
        <v>10</v>
      </c>
      <c r="B220" s="2" t="s">
        <v>6</v>
      </c>
      <c r="C220" s="2">
        <v>1.07936982208338E-2</v>
      </c>
      <c r="D220" s="2">
        <v>24.850000000000023</v>
      </c>
      <c r="E220" s="3">
        <f t="shared" si="8"/>
        <v>7.1E-8</v>
      </c>
      <c r="F220" s="2">
        <v>1.0081081081081</v>
      </c>
      <c r="G220" s="2"/>
    </row>
    <row r="221" spans="1:7" x14ac:dyDescent="0.3">
      <c r="A221" s="2" t="s">
        <v>10</v>
      </c>
      <c r="B221" s="2" t="s">
        <v>6</v>
      </c>
      <c r="C221" s="2">
        <v>9.5580605731359399E-3</v>
      </c>
      <c r="D221" s="2">
        <v>24.850000000000023</v>
      </c>
      <c r="E221" s="3">
        <f t="shared" si="8"/>
        <v>7.1E-8</v>
      </c>
      <c r="F221" s="2">
        <v>1.0151351351351301</v>
      </c>
      <c r="G221" s="2"/>
    </row>
    <row r="222" spans="1:7" x14ac:dyDescent="0.3">
      <c r="A222" s="2" t="s">
        <v>10</v>
      </c>
      <c r="B222" s="2" t="s">
        <v>6</v>
      </c>
      <c r="C222" s="2">
        <v>7.0707592014124599E-3</v>
      </c>
      <c r="D222" s="2">
        <v>24.850000000000023</v>
      </c>
      <c r="E222" s="3">
        <f t="shared" si="8"/>
        <v>7.1E-8</v>
      </c>
      <c r="F222" s="2">
        <v>1.03189189189189</v>
      </c>
      <c r="G222" s="2"/>
    </row>
    <row r="223" spans="1:7" x14ac:dyDescent="0.3">
      <c r="A223" s="2" t="s">
        <v>10</v>
      </c>
      <c r="B223" s="2" t="s">
        <v>6</v>
      </c>
      <c r="C223" s="2">
        <v>2.08692109194621E-3</v>
      </c>
      <c r="D223" s="2">
        <v>24.850000000000023</v>
      </c>
      <c r="E223" s="3">
        <f t="shared" si="8"/>
        <v>7.1E-8</v>
      </c>
      <c r="F223" s="2">
        <v>1.05927927927927</v>
      </c>
      <c r="G223" s="2"/>
    </row>
    <row r="224" spans="1:7" x14ac:dyDescent="0.3">
      <c r="A224" s="2" t="s">
        <v>10</v>
      </c>
      <c r="B224" s="2" t="s">
        <v>6</v>
      </c>
      <c r="C224" s="2">
        <v>1.17278283308434E-2</v>
      </c>
      <c r="D224" s="2">
        <v>24.850000000000023</v>
      </c>
      <c r="E224" s="3">
        <f>98*10^-9</f>
        <v>9.8000000000000004E-8</v>
      </c>
      <c r="F224" s="2">
        <v>1.00108108108108</v>
      </c>
      <c r="G224" s="2"/>
    </row>
    <row r="225" spans="1:7" x14ac:dyDescent="0.3">
      <c r="A225" s="2" t="s">
        <v>10</v>
      </c>
      <c r="B225" s="2" t="s">
        <v>6</v>
      </c>
      <c r="C225" s="2">
        <v>1.13893793290778E-2</v>
      </c>
      <c r="D225" s="2">
        <v>24.850000000000023</v>
      </c>
      <c r="E225" s="3">
        <f t="shared" ref="E225:E229" si="9">98*10^-9</f>
        <v>9.8000000000000004E-8</v>
      </c>
      <c r="F225" s="2">
        <v>1.0032432432432401</v>
      </c>
      <c r="G225" s="2"/>
    </row>
    <row r="226" spans="1:7" x14ac:dyDescent="0.3">
      <c r="A226" s="2" t="s">
        <v>10</v>
      </c>
      <c r="B226" s="2" t="s">
        <v>6</v>
      </c>
      <c r="C226" s="2">
        <v>1.0771696319435E-2</v>
      </c>
      <c r="D226" s="2">
        <v>24.850000000000023</v>
      </c>
      <c r="E226" s="3">
        <f t="shared" si="9"/>
        <v>9.8000000000000004E-8</v>
      </c>
      <c r="F226" s="2">
        <v>1.0068468468468399</v>
      </c>
      <c r="G226" s="2"/>
    </row>
    <row r="227" spans="1:7" x14ac:dyDescent="0.3">
      <c r="A227" s="2" t="s">
        <v>10</v>
      </c>
      <c r="B227" s="2" t="s">
        <v>6</v>
      </c>
      <c r="C227" s="2">
        <v>9.5151432839875004E-3</v>
      </c>
      <c r="D227" s="2">
        <v>24.850000000000023</v>
      </c>
      <c r="E227" s="3">
        <f t="shared" si="9"/>
        <v>9.8000000000000004E-8</v>
      </c>
      <c r="F227" s="2">
        <v>1.0133333333333301</v>
      </c>
      <c r="G227" s="2"/>
    </row>
    <row r="228" spans="1:7" x14ac:dyDescent="0.3">
      <c r="A228" s="2" t="s">
        <v>10</v>
      </c>
      <c r="B228" s="2" t="s">
        <v>6</v>
      </c>
      <c r="C228" s="2">
        <v>7.0647833763411603E-3</v>
      </c>
      <c r="D228" s="2">
        <v>24.850000000000023</v>
      </c>
      <c r="E228" s="3">
        <f t="shared" si="9"/>
        <v>9.8000000000000004E-8</v>
      </c>
      <c r="F228" s="2">
        <v>1.0279279279279201</v>
      </c>
      <c r="G228" s="2"/>
    </row>
    <row r="229" spans="1:7" x14ac:dyDescent="0.3">
      <c r="A229" s="2" t="s">
        <v>10</v>
      </c>
      <c r="B229" s="2" t="s">
        <v>6</v>
      </c>
      <c r="C229" s="2">
        <v>2.0776857259269198E-3</v>
      </c>
      <c r="D229" s="2">
        <v>24.850000000000023</v>
      </c>
      <c r="E229" s="3">
        <f t="shared" si="9"/>
        <v>9.8000000000000004E-8</v>
      </c>
      <c r="F229" s="2">
        <v>1.0531531531531499</v>
      </c>
      <c r="G229" s="2"/>
    </row>
    <row r="230" spans="1:7" x14ac:dyDescent="0.3">
      <c r="A230" s="2" t="s">
        <v>15</v>
      </c>
      <c r="B230" s="2" t="s">
        <v>6</v>
      </c>
      <c r="C230" s="2">
        <v>9.9115044247787606E-3</v>
      </c>
      <c r="D230" s="2">
        <v>24.850000000000023</v>
      </c>
      <c r="E230" s="3">
        <f>38.4*10^-9</f>
        <v>3.84E-8</v>
      </c>
      <c r="F230" s="2">
        <v>1.02727272727272</v>
      </c>
      <c r="G230" s="4" t="s">
        <v>14</v>
      </c>
    </row>
    <row r="231" spans="1:7" x14ac:dyDescent="0.3">
      <c r="A231" s="2" t="s">
        <v>15</v>
      </c>
      <c r="B231" s="2" t="s">
        <v>6</v>
      </c>
      <c r="C231" s="2">
        <v>1.98230088495575E-2</v>
      </c>
      <c r="D231" s="2">
        <v>24.850000000000023</v>
      </c>
      <c r="E231" s="3">
        <f t="shared" ref="E231:E239" si="10">38.4*10^-9</f>
        <v>3.84E-8</v>
      </c>
      <c r="F231" s="2">
        <v>1.05454545454545</v>
      </c>
      <c r="G231" s="2"/>
    </row>
    <row r="232" spans="1:7" x14ac:dyDescent="0.3">
      <c r="A232" s="2" t="s">
        <v>15</v>
      </c>
      <c r="B232" s="2" t="s">
        <v>6</v>
      </c>
      <c r="C232" s="2">
        <v>2.9823008849557499E-2</v>
      </c>
      <c r="D232" s="2">
        <v>24.850000000000023</v>
      </c>
      <c r="E232" s="3">
        <f t="shared" si="10"/>
        <v>3.84E-8</v>
      </c>
      <c r="F232" s="2">
        <v>1.0715909090908999</v>
      </c>
      <c r="G232" s="2"/>
    </row>
    <row r="233" spans="1:7" x14ac:dyDescent="0.3">
      <c r="A233" s="2" t="s">
        <v>15</v>
      </c>
      <c r="B233" s="2" t="s">
        <v>6</v>
      </c>
      <c r="C233" s="2">
        <v>3.9823008849557501E-2</v>
      </c>
      <c r="D233" s="2">
        <v>24.850000000000023</v>
      </c>
      <c r="E233" s="3">
        <f t="shared" si="10"/>
        <v>3.84E-8</v>
      </c>
      <c r="F233" s="2">
        <v>1.0954545454545399</v>
      </c>
      <c r="G233" s="2"/>
    </row>
    <row r="234" spans="1:7" x14ac:dyDescent="0.3">
      <c r="A234" s="2" t="s">
        <v>15</v>
      </c>
      <c r="B234" s="2" t="s">
        <v>6</v>
      </c>
      <c r="C234" s="2">
        <v>4.2920353982300798E-2</v>
      </c>
      <c r="D234" s="2">
        <v>24.850000000000023</v>
      </c>
      <c r="E234" s="3">
        <f t="shared" si="10"/>
        <v>3.84E-8</v>
      </c>
      <c r="F234" s="2">
        <v>1.1000000000000001</v>
      </c>
      <c r="G234" s="2"/>
    </row>
    <row r="235" spans="1:7" x14ac:dyDescent="0.3">
      <c r="A235" s="2" t="s">
        <v>15</v>
      </c>
      <c r="B235" s="2" t="s">
        <v>16</v>
      </c>
      <c r="C235" s="2">
        <v>9.97190024587284E-3</v>
      </c>
      <c r="D235" s="2">
        <v>24.850000000000023</v>
      </c>
      <c r="E235" s="3">
        <f t="shared" si="10"/>
        <v>3.84E-8</v>
      </c>
      <c r="F235" s="2">
        <v>1.0336260391054899</v>
      </c>
      <c r="G235" s="2"/>
    </row>
    <row r="236" spans="1:7" x14ac:dyDescent="0.3">
      <c r="A236" s="2" t="s">
        <v>15</v>
      </c>
      <c r="B236" s="2" t="s">
        <v>16</v>
      </c>
      <c r="C236" s="2">
        <v>1.99438004917456E-2</v>
      </c>
      <c r="D236" s="2">
        <v>24.850000000000023</v>
      </c>
      <c r="E236" s="3">
        <f t="shared" si="10"/>
        <v>3.84E-8</v>
      </c>
      <c r="F236" s="2">
        <v>1.063130780939</v>
      </c>
      <c r="G236" s="2"/>
    </row>
    <row r="237" spans="1:7" x14ac:dyDescent="0.3">
      <c r="A237" s="2" t="s">
        <v>15</v>
      </c>
      <c r="B237" s="2" t="s">
        <v>16</v>
      </c>
      <c r="C237" s="2">
        <v>2.9905163329820801E-2</v>
      </c>
      <c r="D237" s="2">
        <v>24.850000000000023</v>
      </c>
      <c r="E237" s="3">
        <f t="shared" si="10"/>
        <v>3.84E-8</v>
      </c>
      <c r="F237" s="2">
        <v>1.10369980096007</v>
      </c>
      <c r="G237" s="2"/>
    </row>
    <row r="238" spans="1:7" x14ac:dyDescent="0.3">
      <c r="A238" s="2" t="s">
        <v>15</v>
      </c>
      <c r="B238" s="2" t="s">
        <v>16</v>
      </c>
      <c r="C238" s="2">
        <v>3.9961753112437999E-2</v>
      </c>
      <c r="D238" s="2">
        <v>24.850000000000023</v>
      </c>
      <c r="E238" s="3">
        <f t="shared" si="10"/>
        <v>3.84E-8</v>
      </c>
      <c r="F238" s="2">
        <v>1.1442805292120299</v>
      </c>
      <c r="G238" s="2"/>
    </row>
    <row r="239" spans="1:7" x14ac:dyDescent="0.3">
      <c r="A239" s="2" t="s">
        <v>15</v>
      </c>
      <c r="B239" s="2" t="s">
        <v>16</v>
      </c>
      <c r="C239" s="2">
        <v>4.9727978769074602E-2</v>
      </c>
      <c r="D239" s="2">
        <v>24.850000000000023</v>
      </c>
      <c r="E239" s="3">
        <f t="shared" si="10"/>
        <v>3.84E-8</v>
      </c>
      <c r="F239" s="2">
        <v>1.18974358974358</v>
      </c>
      <c r="G239" s="2"/>
    </row>
    <row r="240" spans="1:7" x14ac:dyDescent="0.3">
      <c r="A240" s="2" t="s">
        <v>4</v>
      </c>
      <c r="B240" s="2" t="s">
        <v>6</v>
      </c>
      <c r="C240" s="2">
        <v>9.7820753815273907E-3</v>
      </c>
      <c r="D240" s="2">
        <v>24.850000000000023</v>
      </c>
      <c r="E240" s="3">
        <f>23.6*10^-9</f>
        <v>2.3600000000000003E-8</v>
      </c>
      <c r="F240" s="2">
        <v>1.0390320833466</v>
      </c>
      <c r="G240" s="2"/>
    </row>
    <row r="241" spans="1:7" x14ac:dyDescent="0.3">
      <c r="A241" s="2" t="s">
        <v>4</v>
      </c>
      <c r="B241" s="2" t="s">
        <v>6</v>
      </c>
      <c r="C241" s="2">
        <v>1.4909038774014701E-2</v>
      </c>
      <c r="D241" s="2">
        <v>24.850000000000023</v>
      </c>
      <c r="E241" s="3">
        <f t="shared" ref="E241:E248" si="11">23.6*10^-9</f>
        <v>2.3600000000000003E-8</v>
      </c>
      <c r="F241" s="2">
        <v>1.0569312135597499</v>
      </c>
      <c r="G241" s="2"/>
    </row>
    <row r="242" spans="1:7" x14ac:dyDescent="0.3">
      <c r="A242" s="2" t="s">
        <v>4</v>
      </c>
      <c r="B242" s="2" t="s">
        <v>6</v>
      </c>
      <c r="C242" s="2">
        <v>1.9938509574027399E-2</v>
      </c>
      <c r="D242" s="2">
        <v>24.850000000000023</v>
      </c>
      <c r="E242" s="3">
        <f t="shared" si="11"/>
        <v>2.3600000000000003E-8</v>
      </c>
      <c r="F242" s="2">
        <v>1.07225284353394</v>
      </c>
      <c r="G242" s="2"/>
    </row>
    <row r="243" spans="1:7" x14ac:dyDescent="0.3">
      <c r="A243" s="2" t="s">
        <v>4</v>
      </c>
      <c r="B243" s="2" t="s">
        <v>6</v>
      </c>
      <c r="C243" s="2">
        <v>2.4965431548093098E-2</v>
      </c>
      <c r="D243" s="2">
        <v>24.850000000000023</v>
      </c>
      <c r="E243" s="3">
        <f t="shared" si="11"/>
        <v>2.3600000000000003E-8</v>
      </c>
      <c r="F243" s="2">
        <v>1.09273584605091</v>
      </c>
      <c r="G243" s="2"/>
    </row>
    <row r="244" spans="1:7" x14ac:dyDescent="0.3">
      <c r="A244" s="2" t="s">
        <v>4</v>
      </c>
      <c r="B244" s="2" t="s">
        <v>6</v>
      </c>
      <c r="C244" s="2">
        <v>3.3839806289228003E-2</v>
      </c>
      <c r="D244" s="2">
        <v>24.850000000000023</v>
      </c>
      <c r="E244" s="3">
        <f t="shared" si="11"/>
        <v>2.3600000000000003E-8</v>
      </c>
      <c r="F244" s="2">
        <v>1.1221269952528099</v>
      </c>
      <c r="G244" s="2"/>
    </row>
    <row r="245" spans="1:7" x14ac:dyDescent="0.3">
      <c r="A245" s="2" t="s">
        <v>4</v>
      </c>
      <c r="B245" s="2" t="s">
        <v>16</v>
      </c>
      <c r="C245" s="2">
        <v>9.9516908212560293E-3</v>
      </c>
      <c r="D245" s="2">
        <v>24.850000000000023</v>
      </c>
      <c r="E245" s="3">
        <f t="shared" si="11"/>
        <v>2.3600000000000003E-8</v>
      </c>
      <c r="F245" s="2">
        <v>1.0487500000000001</v>
      </c>
      <c r="G245" s="2"/>
    </row>
    <row r="246" spans="1:7" x14ac:dyDescent="0.3">
      <c r="A246" s="2" t="s">
        <v>4</v>
      </c>
      <c r="B246" s="2" t="s">
        <v>16</v>
      </c>
      <c r="C246" s="2">
        <v>1.9903381642512E-2</v>
      </c>
      <c r="D246" s="2">
        <v>24.850000000000023</v>
      </c>
      <c r="E246" s="3">
        <f t="shared" si="11"/>
        <v>2.3600000000000003E-8</v>
      </c>
      <c r="F246" s="2">
        <v>1.0912500000000001</v>
      </c>
      <c r="G246" s="2"/>
    </row>
    <row r="247" spans="1:7" x14ac:dyDescent="0.3">
      <c r="A247" s="2" t="s">
        <v>4</v>
      </c>
      <c r="B247" s="2" t="s">
        <v>16</v>
      </c>
      <c r="C247" s="2">
        <v>2.98550724637681E-2</v>
      </c>
      <c r="D247" s="2">
        <v>24.850000000000023</v>
      </c>
      <c r="E247" s="3">
        <f t="shared" si="11"/>
        <v>2.3600000000000003E-8</v>
      </c>
      <c r="F247" s="2">
        <v>1.145</v>
      </c>
      <c r="G247" s="2"/>
    </row>
    <row r="248" spans="1:7" x14ac:dyDescent="0.3">
      <c r="A248" s="2" t="s">
        <v>4</v>
      </c>
      <c r="B248" s="2" t="s">
        <v>16</v>
      </c>
      <c r="C248" s="2">
        <v>3.9903381642511997E-2</v>
      </c>
      <c r="D248" s="2">
        <v>24.850000000000023</v>
      </c>
      <c r="E248" s="3">
        <f t="shared" si="11"/>
        <v>2.3600000000000003E-8</v>
      </c>
      <c r="F248" s="2">
        <v>1.2124999999999999</v>
      </c>
      <c r="G248" s="2"/>
    </row>
    <row r="249" spans="1:7" x14ac:dyDescent="0.3">
      <c r="A249" s="2" t="s">
        <v>15</v>
      </c>
      <c r="B249" s="2" t="s">
        <v>6</v>
      </c>
      <c r="C249" s="2">
        <v>3.0420168067226801E-2</v>
      </c>
      <c r="D249" s="2">
        <v>23.850000000000023</v>
      </c>
      <c r="E249" s="3">
        <f>28*10^-9</f>
        <v>2.8000000000000003E-8</v>
      </c>
      <c r="F249" s="2">
        <v>1.1176470588235199</v>
      </c>
      <c r="G249" s="4" t="s">
        <v>17</v>
      </c>
    </row>
    <row r="250" spans="1:7" x14ac:dyDescent="0.3">
      <c r="A250" s="2" t="s">
        <v>15</v>
      </c>
      <c r="B250" s="2" t="s">
        <v>6</v>
      </c>
      <c r="C250" s="2">
        <v>4.5802563449622198E-2</v>
      </c>
      <c r="D250" s="2">
        <v>23.850000000000023</v>
      </c>
      <c r="E250" s="3">
        <f t="shared" ref="E250:E254" si="12">28*10^-9</f>
        <v>2.8000000000000003E-8</v>
      </c>
      <c r="F250" s="2">
        <v>1.1462184873949499</v>
      </c>
      <c r="G250" s="2"/>
    </row>
    <row r="251" spans="1:7" x14ac:dyDescent="0.3">
      <c r="A251" s="2" t="s">
        <v>15</v>
      </c>
      <c r="B251" s="2" t="s">
        <v>6</v>
      </c>
      <c r="C251" s="2">
        <v>5.4903658433070102E-2</v>
      </c>
      <c r="D251" s="2">
        <v>23.850000000000023</v>
      </c>
      <c r="E251" s="3">
        <f t="shared" si="12"/>
        <v>2.8000000000000003E-8</v>
      </c>
      <c r="F251" s="2">
        <v>1.1563025210083999</v>
      </c>
      <c r="G251" s="2"/>
    </row>
    <row r="252" spans="1:7" x14ac:dyDescent="0.3">
      <c r="A252" s="2" t="s">
        <v>15</v>
      </c>
      <c r="B252" s="2" t="s">
        <v>16</v>
      </c>
      <c r="C252" s="2">
        <v>2.4047194635429901E-2</v>
      </c>
      <c r="D252" s="2">
        <v>23.850000000000023</v>
      </c>
      <c r="E252" s="3">
        <f t="shared" si="12"/>
        <v>2.8000000000000003E-8</v>
      </c>
      <c r="F252" s="2">
        <v>1.00840336134453</v>
      </c>
      <c r="G252" s="2"/>
    </row>
    <row r="253" spans="1:7" x14ac:dyDescent="0.3">
      <c r="A253" s="2" t="s">
        <v>15</v>
      </c>
      <c r="B253" s="2" t="s">
        <v>16</v>
      </c>
      <c r="C253" s="2">
        <v>5.0554282318988099E-2</v>
      </c>
      <c r="D253" s="2">
        <v>23.850000000000023</v>
      </c>
      <c r="E253" s="3">
        <f t="shared" si="12"/>
        <v>2.8000000000000003E-8</v>
      </c>
      <c r="F253" s="2">
        <v>1.25042016806722</v>
      </c>
      <c r="G253" s="2"/>
    </row>
    <row r="254" spans="1:7" x14ac:dyDescent="0.3">
      <c r="A254" s="2" t="s">
        <v>15</v>
      </c>
      <c r="B254" s="2" t="s">
        <v>16</v>
      </c>
      <c r="C254" s="2">
        <v>8.0612851201086494E-2</v>
      </c>
      <c r="D254" s="2">
        <v>23.850000000000023</v>
      </c>
      <c r="E254" s="3">
        <f t="shared" si="12"/>
        <v>2.8000000000000003E-8</v>
      </c>
      <c r="F254" s="2">
        <v>1.4084033613445299</v>
      </c>
      <c r="G254" s="2"/>
    </row>
    <row r="255" spans="1:7" x14ac:dyDescent="0.3">
      <c r="A255" s="2" t="s">
        <v>4</v>
      </c>
      <c r="B255" s="2" t="s">
        <v>6</v>
      </c>
      <c r="C255" s="2">
        <v>4.5833333333333302E-2</v>
      </c>
      <c r="D255" s="2">
        <v>23.850000000000023</v>
      </c>
      <c r="E255" s="3">
        <f>23*10^-9</f>
        <v>2.3000000000000001E-8</v>
      </c>
      <c r="F255" s="2">
        <v>1.1719707685054199</v>
      </c>
      <c r="G255" s="2"/>
    </row>
    <row r="256" spans="1:7" x14ac:dyDescent="0.3">
      <c r="A256" s="2" t="s">
        <v>4</v>
      </c>
      <c r="B256" s="2" t="s">
        <v>6</v>
      </c>
      <c r="C256" s="2">
        <v>9.5535714285714293E-2</v>
      </c>
      <c r="D256" s="2">
        <v>23.850000000000023</v>
      </c>
      <c r="E256" s="3">
        <f t="shared" ref="E256:E257" si="13">23*10^-9</f>
        <v>2.3000000000000001E-8</v>
      </c>
      <c r="F256" s="2">
        <v>1.3501650165016399</v>
      </c>
      <c r="G256" s="2"/>
    </row>
    <row r="257" spans="1:7" x14ac:dyDescent="0.3">
      <c r="A257" s="2" t="s">
        <v>4</v>
      </c>
      <c r="B257" s="2" t="s">
        <v>16</v>
      </c>
      <c r="C257" s="2">
        <v>6.2202380952380898E-2</v>
      </c>
      <c r="D257" s="2">
        <v>23.850000000000023</v>
      </c>
      <c r="E257" s="3">
        <f t="shared" si="13"/>
        <v>2.3000000000000001E-8</v>
      </c>
      <c r="F257" s="2">
        <v>1.2405940594059399</v>
      </c>
      <c r="G257" s="2"/>
    </row>
    <row r="258" spans="1:7" x14ac:dyDescent="0.3">
      <c r="A258" s="2" t="s">
        <v>15</v>
      </c>
      <c r="B258" s="2" t="s">
        <v>6</v>
      </c>
      <c r="C258" s="2">
        <f>0.02</f>
        <v>0.02</v>
      </c>
      <c r="D258" s="2">
        <v>27.826939046668997</v>
      </c>
      <c r="E258" s="3">
        <f>36*10^-9</f>
        <v>3.6000000000000005E-8</v>
      </c>
      <c r="F258" s="2">
        <v>1.0787037037036999</v>
      </c>
      <c r="G258" s="4" t="s">
        <v>18</v>
      </c>
    </row>
    <row r="259" spans="1:7" x14ac:dyDescent="0.3">
      <c r="A259" s="2" t="s">
        <v>15</v>
      </c>
      <c r="B259" s="2" t="s">
        <v>6</v>
      </c>
      <c r="C259" s="2">
        <f t="shared" ref="C259:C263" si="14">0.02</f>
        <v>0.02</v>
      </c>
      <c r="D259" s="2">
        <v>28.720893539279018</v>
      </c>
      <c r="E259" s="3">
        <f t="shared" ref="E259:E275" si="15">36*10^-9</f>
        <v>3.6000000000000005E-8</v>
      </c>
      <c r="F259" s="2">
        <v>1.1111111111111101</v>
      </c>
      <c r="G259" s="2"/>
    </row>
    <row r="260" spans="1:7" x14ac:dyDescent="0.3">
      <c r="A260" s="2" t="s">
        <v>15</v>
      </c>
      <c r="B260" s="2" t="s">
        <v>6</v>
      </c>
      <c r="C260" s="2">
        <f t="shared" si="14"/>
        <v>0.02</v>
      </c>
      <c r="D260" s="2">
        <v>30.370785583789996</v>
      </c>
      <c r="E260" s="3">
        <f t="shared" si="15"/>
        <v>3.6000000000000005E-8</v>
      </c>
      <c r="F260" s="2">
        <v>1.11481481481481</v>
      </c>
      <c r="G260" s="2"/>
    </row>
    <row r="261" spans="1:7" x14ac:dyDescent="0.3">
      <c r="A261" s="2" t="s">
        <v>15</v>
      </c>
      <c r="B261" s="2" t="s">
        <v>6</v>
      </c>
      <c r="C261" s="2">
        <f t="shared" si="14"/>
        <v>0.02</v>
      </c>
      <c r="D261" s="2">
        <v>32.788905497425048</v>
      </c>
      <c r="E261" s="3">
        <f t="shared" si="15"/>
        <v>3.6000000000000005E-8</v>
      </c>
      <c r="F261" s="2">
        <v>1.1527777777777699</v>
      </c>
      <c r="G261" s="2"/>
    </row>
    <row r="262" spans="1:7" x14ac:dyDescent="0.3">
      <c r="A262" s="2" t="s">
        <v>15</v>
      </c>
      <c r="B262" s="2" t="s">
        <v>6</v>
      </c>
      <c r="C262" s="2">
        <f t="shared" si="14"/>
        <v>0.02</v>
      </c>
      <c r="D262" s="2">
        <v>34.992526158445003</v>
      </c>
      <c r="E262" s="3">
        <f t="shared" si="15"/>
        <v>3.6000000000000005E-8</v>
      </c>
      <c r="F262" s="2">
        <v>1.1824074074074</v>
      </c>
      <c r="G262" s="2"/>
    </row>
    <row r="263" spans="1:7" x14ac:dyDescent="0.3">
      <c r="A263" s="2" t="s">
        <v>15</v>
      </c>
      <c r="B263" s="2" t="s">
        <v>6</v>
      </c>
      <c r="C263" s="2">
        <f t="shared" si="14"/>
        <v>0.02</v>
      </c>
      <c r="D263" s="2">
        <v>35.741322039528029</v>
      </c>
      <c r="E263" s="3">
        <f t="shared" si="15"/>
        <v>3.6000000000000005E-8</v>
      </c>
      <c r="F263" s="2">
        <v>1.2333333333333301</v>
      </c>
      <c r="G263" s="2"/>
    </row>
    <row r="264" spans="1:7" x14ac:dyDescent="0.3">
      <c r="A264" s="2" t="s">
        <v>15</v>
      </c>
      <c r="B264" s="2" t="s">
        <v>6</v>
      </c>
      <c r="C264" s="2">
        <v>0.06</v>
      </c>
      <c r="D264" s="2">
        <v>27.519182859989996</v>
      </c>
      <c r="E264" s="3">
        <f t="shared" si="15"/>
        <v>3.6000000000000005E-8</v>
      </c>
      <c r="F264" s="2">
        <v>1.1101851851851801</v>
      </c>
      <c r="G264" s="2"/>
    </row>
    <row r="265" spans="1:7" x14ac:dyDescent="0.3">
      <c r="A265" s="2" t="s">
        <v>15</v>
      </c>
      <c r="B265" s="2" t="s">
        <v>6</v>
      </c>
      <c r="C265" s="2">
        <v>0.06</v>
      </c>
      <c r="D265" s="2">
        <v>28.397110114598036</v>
      </c>
      <c r="E265" s="3">
        <f t="shared" si="15"/>
        <v>3.6000000000000005E-8</v>
      </c>
      <c r="F265" s="2">
        <v>1.12129629629629</v>
      </c>
      <c r="G265" s="2"/>
    </row>
    <row r="266" spans="1:7" x14ac:dyDescent="0.3">
      <c r="A266" s="2" t="s">
        <v>15</v>
      </c>
      <c r="B266" s="2" t="s">
        <v>6</v>
      </c>
      <c r="C266" s="2">
        <v>0.06</v>
      </c>
      <c r="D266" s="2">
        <v>29.971682444776036</v>
      </c>
      <c r="E266" s="3">
        <f t="shared" si="15"/>
        <v>3.6000000000000005E-8</v>
      </c>
      <c r="F266" s="2">
        <v>1.1648148148148101</v>
      </c>
      <c r="G266" s="2"/>
    </row>
    <row r="267" spans="1:7" x14ac:dyDescent="0.3">
      <c r="A267" s="2" t="s">
        <v>15</v>
      </c>
      <c r="B267" s="2" t="s">
        <v>6</v>
      </c>
      <c r="C267" s="2">
        <v>0.06</v>
      </c>
      <c r="D267" s="2">
        <v>32.426507224713021</v>
      </c>
      <c r="E267" s="3">
        <f t="shared" si="15"/>
        <v>3.6000000000000005E-8</v>
      </c>
      <c r="F267" s="2">
        <v>1.19351851851851</v>
      </c>
      <c r="G267" s="2"/>
    </row>
    <row r="268" spans="1:7" x14ac:dyDescent="0.3">
      <c r="A268" s="2" t="s">
        <v>15</v>
      </c>
      <c r="B268" s="2" t="s">
        <v>6</v>
      </c>
      <c r="C268" s="2">
        <v>0.06</v>
      </c>
      <c r="D268" s="2">
        <v>35.736920777279011</v>
      </c>
      <c r="E268" s="3">
        <f t="shared" si="15"/>
        <v>3.6000000000000005E-8</v>
      </c>
      <c r="F268" s="2">
        <v>1.2824074074073999</v>
      </c>
      <c r="G268" s="2"/>
    </row>
    <row r="269" spans="1:7" x14ac:dyDescent="0.3">
      <c r="A269" s="2" t="s">
        <v>15</v>
      </c>
      <c r="B269" s="2" t="s">
        <v>6</v>
      </c>
      <c r="C269" s="2">
        <v>0.06</v>
      </c>
      <c r="D269" s="2">
        <v>34.686347782760038</v>
      </c>
      <c r="E269" s="3">
        <f t="shared" si="15"/>
        <v>3.6000000000000005E-8</v>
      </c>
      <c r="F269" s="2">
        <v>1.19629629629629</v>
      </c>
      <c r="G269" s="2"/>
    </row>
    <row r="270" spans="1:7" x14ac:dyDescent="0.3">
      <c r="A270" s="2" t="s">
        <v>15</v>
      </c>
      <c r="B270" s="2" t="s">
        <v>6</v>
      </c>
      <c r="C270" s="2">
        <v>0.1</v>
      </c>
      <c r="D270" s="2">
        <v>27.214333167247048</v>
      </c>
      <c r="E270" s="3">
        <f t="shared" si="15"/>
        <v>3.6000000000000005E-8</v>
      </c>
      <c r="F270" s="2">
        <v>1.1092592592592501</v>
      </c>
      <c r="G270" s="2"/>
    </row>
    <row r="271" spans="1:7" x14ac:dyDescent="0.3">
      <c r="A271" s="2" t="s">
        <v>15</v>
      </c>
      <c r="B271" s="2" t="s">
        <v>6</v>
      </c>
      <c r="C271" s="2">
        <v>0.1</v>
      </c>
      <c r="D271" s="2">
        <v>28.039362232187045</v>
      </c>
      <c r="E271" s="3">
        <f t="shared" si="15"/>
        <v>3.6000000000000005E-8</v>
      </c>
      <c r="F271" s="2">
        <v>1.1101851851851801</v>
      </c>
      <c r="G271" s="2"/>
    </row>
    <row r="272" spans="1:7" x14ac:dyDescent="0.3">
      <c r="A272" s="2" t="s">
        <v>15</v>
      </c>
      <c r="B272" s="2" t="s">
        <v>6</v>
      </c>
      <c r="C272" s="2">
        <v>0.1</v>
      </c>
      <c r="D272" s="2">
        <v>29.684271715660998</v>
      </c>
      <c r="E272" s="3">
        <f t="shared" si="15"/>
        <v>3.6000000000000005E-8</v>
      </c>
      <c r="F272" s="2">
        <v>1.1694444444444401</v>
      </c>
      <c r="G272" s="2"/>
    </row>
    <row r="273" spans="1:7" x14ac:dyDescent="0.3">
      <c r="A273" s="2" t="s">
        <v>15</v>
      </c>
      <c r="B273" s="2" t="s">
        <v>6</v>
      </c>
      <c r="C273" s="2">
        <v>0.1</v>
      </c>
      <c r="D273" s="2">
        <v>32.209184520842996</v>
      </c>
      <c r="E273" s="3">
        <f t="shared" si="15"/>
        <v>3.6000000000000005E-8</v>
      </c>
      <c r="F273" s="2">
        <v>1.2166666666666599</v>
      </c>
      <c r="G273" s="2"/>
    </row>
    <row r="274" spans="1:7" x14ac:dyDescent="0.3">
      <c r="A274" s="2" t="s">
        <v>15</v>
      </c>
      <c r="B274" s="2" t="s">
        <v>6</v>
      </c>
      <c r="C274" s="2">
        <v>0.1</v>
      </c>
      <c r="D274" s="2">
        <v>34.48065105464201</v>
      </c>
      <c r="E274" s="3">
        <f t="shared" si="15"/>
        <v>3.6000000000000005E-8</v>
      </c>
      <c r="F274" s="2">
        <v>1.2898148148148101</v>
      </c>
      <c r="G274" s="2"/>
    </row>
    <row r="275" spans="1:7" x14ac:dyDescent="0.3">
      <c r="A275" s="2" t="s">
        <v>15</v>
      </c>
      <c r="B275" s="2" t="s">
        <v>6</v>
      </c>
      <c r="C275" s="2">
        <v>0.1</v>
      </c>
      <c r="D275" s="2">
        <v>35.558545092177042</v>
      </c>
      <c r="E275" s="3">
        <f t="shared" si="15"/>
        <v>3.6000000000000005E-8</v>
      </c>
      <c r="F275" s="2">
        <v>1.2712962962962899</v>
      </c>
      <c r="G275" s="2"/>
    </row>
    <row r="276" spans="1:7" x14ac:dyDescent="0.3">
      <c r="A276" s="2" t="s">
        <v>4</v>
      </c>
      <c r="B276" s="2" t="s">
        <v>6</v>
      </c>
      <c r="C276" s="2">
        <v>0.02</v>
      </c>
      <c r="D276" s="2">
        <v>29.039583618682002</v>
      </c>
      <c r="E276" s="3">
        <f>29*10^-9</f>
        <v>2.9000000000000002E-8</v>
      </c>
      <c r="F276" s="2">
        <v>1.35100671140939</v>
      </c>
      <c r="G276" s="2"/>
    </row>
    <row r="277" spans="1:7" x14ac:dyDescent="0.3">
      <c r="A277" s="2" t="s">
        <v>4</v>
      </c>
      <c r="B277" s="2" t="s">
        <v>6</v>
      </c>
      <c r="C277" s="2">
        <v>0.02</v>
      </c>
      <c r="D277" s="2">
        <v>31.447883851527024</v>
      </c>
      <c r="E277" s="3">
        <f t="shared" ref="E277:E288" si="16">29*10^-9</f>
        <v>2.9000000000000002E-8</v>
      </c>
      <c r="F277" s="2">
        <v>1.3552184632242099</v>
      </c>
      <c r="G277" s="2"/>
    </row>
    <row r="278" spans="1:7" x14ac:dyDescent="0.3">
      <c r="A278" s="2" t="s">
        <v>4</v>
      </c>
      <c r="B278" s="2" t="s">
        <v>6</v>
      </c>
      <c r="C278" s="2">
        <v>0.02</v>
      </c>
      <c r="D278" s="2">
        <v>33.638953568004013</v>
      </c>
      <c r="E278" s="3">
        <f t="shared" si="16"/>
        <v>2.9000000000000002E-8</v>
      </c>
      <c r="F278" s="2">
        <v>1.3897959183673401</v>
      </c>
      <c r="G278" s="2"/>
    </row>
    <row r="279" spans="1:7" x14ac:dyDescent="0.3">
      <c r="A279" s="2" t="s">
        <v>4</v>
      </c>
      <c r="B279" s="2" t="s">
        <v>6</v>
      </c>
      <c r="C279" s="2">
        <v>0.02</v>
      </c>
      <c r="D279" s="2">
        <v>35.484865086974025</v>
      </c>
      <c r="E279" s="3">
        <f t="shared" si="16"/>
        <v>2.9000000000000002E-8</v>
      </c>
      <c r="F279" s="2">
        <v>1.4393302287357801</v>
      </c>
      <c r="G279" s="2"/>
    </row>
    <row r="280" spans="1:7" x14ac:dyDescent="0.3">
      <c r="A280" s="2" t="s">
        <v>4</v>
      </c>
      <c r="B280" s="2" t="s">
        <v>6</v>
      </c>
      <c r="C280" s="2">
        <v>0.04</v>
      </c>
      <c r="D280" s="2">
        <v>28.868648130393012</v>
      </c>
      <c r="E280" s="3">
        <f t="shared" si="16"/>
        <v>2.9000000000000002E-8</v>
      </c>
      <c r="F280" s="2">
        <v>1.3355567730447799</v>
      </c>
      <c r="G280" s="2"/>
    </row>
    <row r="281" spans="1:7" x14ac:dyDescent="0.3">
      <c r="A281" s="2" t="s">
        <v>4</v>
      </c>
      <c r="B281" s="2" t="s">
        <v>6</v>
      </c>
      <c r="C281" s="2">
        <v>0.04</v>
      </c>
      <c r="D281" s="2">
        <v>31.230379400082029</v>
      </c>
      <c r="E281" s="3">
        <f t="shared" si="16"/>
        <v>2.9000000000000002E-8</v>
      </c>
      <c r="F281" s="2">
        <v>1.3894055608820699</v>
      </c>
      <c r="G281" s="2"/>
    </row>
    <row r="282" spans="1:7" x14ac:dyDescent="0.3">
      <c r="A282" s="2" t="s">
        <v>4</v>
      </c>
      <c r="B282" s="2" t="s">
        <v>6</v>
      </c>
      <c r="C282" s="2">
        <v>0.04</v>
      </c>
      <c r="D282" s="2">
        <v>33.357622243527999</v>
      </c>
      <c r="E282" s="3">
        <f t="shared" si="16"/>
        <v>2.9000000000000002E-8</v>
      </c>
      <c r="F282" s="2">
        <v>1.41436789480893</v>
      </c>
      <c r="G282" s="2"/>
    </row>
    <row r="283" spans="1:7" x14ac:dyDescent="0.3">
      <c r="A283" s="2" t="s">
        <v>4</v>
      </c>
      <c r="B283" s="2" t="s">
        <v>6</v>
      </c>
      <c r="C283" s="2">
        <v>0.04</v>
      </c>
      <c r="D283" s="2">
        <v>34.882207916723019</v>
      </c>
      <c r="E283" s="3">
        <f t="shared" si="16"/>
        <v>2.9000000000000002E-8</v>
      </c>
      <c r="F283" s="2">
        <v>1.44639775373236</v>
      </c>
      <c r="G283" s="2"/>
    </row>
    <row r="284" spans="1:7" x14ac:dyDescent="0.3">
      <c r="A284" s="2" t="s">
        <v>4</v>
      </c>
      <c r="B284" s="2" t="s">
        <v>6</v>
      </c>
      <c r="C284" s="2">
        <v>0.06</v>
      </c>
      <c r="D284" s="2">
        <v>28.581016299137048</v>
      </c>
      <c r="E284" s="3">
        <f t="shared" si="16"/>
        <v>2.9000000000000002E-8</v>
      </c>
      <c r="F284" s="2">
        <v>1.4480208190658801</v>
      </c>
      <c r="G284" s="2"/>
    </row>
    <row r="285" spans="1:7" x14ac:dyDescent="0.3">
      <c r="A285" s="2" t="s">
        <v>4</v>
      </c>
      <c r="B285" s="2" t="s">
        <v>6</v>
      </c>
      <c r="C285" s="2">
        <v>0.06</v>
      </c>
      <c r="D285" s="2">
        <v>30.964662375017042</v>
      </c>
      <c r="E285" s="3">
        <f t="shared" si="16"/>
        <v>2.9000000000000002E-8</v>
      </c>
      <c r="F285" s="2">
        <v>1.4961580605396501</v>
      </c>
      <c r="G285" s="2"/>
    </row>
    <row r="286" spans="1:7" x14ac:dyDescent="0.3">
      <c r="A286" s="2" t="s">
        <v>4</v>
      </c>
      <c r="B286" s="2" t="s">
        <v>6</v>
      </c>
      <c r="C286" s="2">
        <v>0.06</v>
      </c>
      <c r="D286" s="2">
        <v>33.005752636625004</v>
      </c>
      <c r="E286" s="3">
        <f t="shared" si="16"/>
        <v>2.9000000000000002E-8</v>
      </c>
      <c r="F286" s="2">
        <v>1.5229489111080601</v>
      </c>
      <c r="G286" s="2"/>
    </row>
    <row r="287" spans="1:7" x14ac:dyDescent="0.3">
      <c r="A287" s="2" t="s">
        <v>4</v>
      </c>
      <c r="B287" s="2" t="s">
        <v>6</v>
      </c>
      <c r="C287" s="2">
        <v>0.06</v>
      </c>
      <c r="D287" s="2">
        <v>34.445555403369042</v>
      </c>
      <c r="E287" s="3">
        <f t="shared" si="16"/>
        <v>2.9000000000000002E-8</v>
      </c>
      <c r="F287" s="2">
        <v>1.5377003150253299</v>
      </c>
      <c r="G287" s="2"/>
    </row>
    <row r="288" spans="1:7" x14ac:dyDescent="0.3">
      <c r="A288" s="2" t="s">
        <v>4</v>
      </c>
      <c r="B288" s="2" t="s">
        <v>6</v>
      </c>
      <c r="C288" s="2">
        <v>0.06</v>
      </c>
      <c r="D288" s="2">
        <v>35.86207368853502</v>
      </c>
      <c r="E288" s="3">
        <f t="shared" si="16"/>
        <v>2.9000000000000002E-8</v>
      </c>
      <c r="F288" s="2">
        <v>1.5772702369538401</v>
      </c>
      <c r="G288" s="2"/>
    </row>
    <row r="289" spans="1:7" x14ac:dyDescent="0.3">
      <c r="A289" s="2" t="s">
        <v>20</v>
      </c>
      <c r="B289" s="2" t="s">
        <v>16</v>
      </c>
      <c r="C289" s="2">
        <v>8.9895710350255797E-3</v>
      </c>
      <c r="D289" s="2">
        <v>4</v>
      </c>
      <c r="E289" s="3">
        <f>26*10^-9</f>
        <v>2.6000000000000001E-8</v>
      </c>
      <c r="F289" s="2">
        <v>1.05151515151515</v>
      </c>
      <c r="G289" s="4" t="s">
        <v>19</v>
      </c>
    </row>
    <row r="290" spans="1:7" x14ac:dyDescent="0.3">
      <c r="A290" s="2" t="s">
        <v>20</v>
      </c>
      <c r="B290" s="2" t="s">
        <v>16</v>
      </c>
      <c r="C290" s="2">
        <v>1.9259149940968098E-2</v>
      </c>
      <c r="D290" s="2">
        <v>4</v>
      </c>
      <c r="E290" s="3">
        <f t="shared" ref="E290:E297" si="17">26*10^-9</f>
        <v>2.6000000000000001E-8</v>
      </c>
      <c r="F290" s="2">
        <v>1.06666666666666</v>
      </c>
      <c r="G290" s="2"/>
    </row>
    <row r="291" spans="1:7" x14ac:dyDescent="0.3">
      <c r="A291" s="2" t="s">
        <v>20</v>
      </c>
      <c r="B291" s="2" t="s">
        <v>16</v>
      </c>
      <c r="C291" s="2">
        <v>2.7332743014561098E-2</v>
      </c>
      <c r="D291" s="2">
        <v>4</v>
      </c>
      <c r="E291" s="3">
        <f t="shared" si="17"/>
        <v>2.6000000000000001E-8</v>
      </c>
      <c r="F291" s="2">
        <v>1.1000000000000001</v>
      </c>
      <c r="G291" s="2"/>
    </row>
    <row r="292" spans="1:7" x14ac:dyDescent="0.3">
      <c r="A292" s="2" t="s">
        <v>20</v>
      </c>
      <c r="B292" s="2" t="s">
        <v>16</v>
      </c>
      <c r="C292" s="2">
        <v>3.5146595828414E-2</v>
      </c>
      <c r="D292" s="2">
        <v>4</v>
      </c>
      <c r="E292" s="3">
        <f t="shared" si="17"/>
        <v>2.6000000000000001E-8</v>
      </c>
      <c r="F292" s="2">
        <v>1.13333333333333</v>
      </c>
      <c r="G292" s="2"/>
    </row>
    <row r="293" spans="1:7" x14ac:dyDescent="0.3">
      <c r="A293" s="2" t="s">
        <v>20</v>
      </c>
      <c r="B293" s="2" t="s">
        <v>6</v>
      </c>
      <c r="C293" s="2">
        <v>8.4582841401023203E-3</v>
      </c>
      <c r="D293" s="2">
        <v>4</v>
      </c>
      <c r="E293" s="3">
        <f t="shared" si="17"/>
        <v>2.6000000000000001E-8</v>
      </c>
      <c r="F293" s="2">
        <v>1.0333333333333301</v>
      </c>
      <c r="G293" s="2"/>
    </row>
    <row r="294" spans="1:7" x14ac:dyDescent="0.3">
      <c r="A294" s="2" t="s">
        <v>20</v>
      </c>
      <c r="B294" s="2" t="s">
        <v>6</v>
      </c>
      <c r="C294" s="2">
        <v>1.52282565918929E-2</v>
      </c>
      <c r="D294" s="2">
        <v>4</v>
      </c>
      <c r="E294" s="3">
        <f t="shared" si="17"/>
        <v>2.6000000000000001E-8</v>
      </c>
      <c r="F294" s="2">
        <v>1.0590909090909</v>
      </c>
      <c r="G294" s="2"/>
    </row>
    <row r="295" spans="1:7" x14ac:dyDescent="0.3">
      <c r="A295" s="2" t="s">
        <v>20</v>
      </c>
      <c r="B295" s="2" t="s">
        <v>6</v>
      </c>
      <c r="C295" s="2">
        <v>2.4076151121605601E-2</v>
      </c>
      <c r="D295" s="2">
        <v>4</v>
      </c>
      <c r="E295" s="3">
        <f t="shared" si="17"/>
        <v>2.6000000000000001E-8</v>
      </c>
      <c r="F295" s="2">
        <v>1.0848484848484801</v>
      </c>
      <c r="G295" s="2"/>
    </row>
    <row r="296" spans="1:7" x14ac:dyDescent="0.3">
      <c r="A296" s="2" t="s">
        <v>20</v>
      </c>
      <c r="B296" s="2" t="s">
        <v>6</v>
      </c>
      <c r="C296" s="2">
        <v>3.2931916568280199E-2</v>
      </c>
      <c r="D296" s="2">
        <v>4</v>
      </c>
      <c r="E296" s="3">
        <f t="shared" si="17"/>
        <v>2.6000000000000001E-8</v>
      </c>
      <c r="F296" s="2">
        <v>1.1227272727272699</v>
      </c>
      <c r="G296" s="2"/>
    </row>
    <row r="297" spans="1:7" x14ac:dyDescent="0.3">
      <c r="A297" s="2" t="s">
        <v>20</v>
      </c>
      <c r="B297" s="2" t="s">
        <v>6</v>
      </c>
      <c r="C297" s="2">
        <v>4.2050373868555598E-2</v>
      </c>
      <c r="D297" s="2">
        <v>4</v>
      </c>
      <c r="E297" s="3">
        <f t="shared" si="17"/>
        <v>2.6000000000000001E-8</v>
      </c>
      <c r="F297" s="2">
        <v>1.1651515151515099</v>
      </c>
      <c r="G297" s="2"/>
    </row>
    <row r="298" spans="1:7" x14ac:dyDescent="0.3">
      <c r="A298" s="2" t="s">
        <v>20</v>
      </c>
      <c r="B298" s="2" t="s">
        <v>6</v>
      </c>
      <c r="C298" s="2">
        <v>4.1000000000000002E-2</v>
      </c>
      <c r="D298" s="2">
        <v>22.5</v>
      </c>
      <c r="E298" s="2">
        <v>1.5739644970414201E-8</v>
      </c>
      <c r="F298" s="2">
        <v>1.07</v>
      </c>
      <c r="G298" s="4" t="s">
        <v>21</v>
      </c>
    </row>
    <row r="299" spans="1:7" x14ac:dyDescent="0.3">
      <c r="A299" s="2" t="s">
        <v>20</v>
      </c>
      <c r="B299" s="2" t="s">
        <v>6</v>
      </c>
      <c r="C299" s="2">
        <v>4.1000000000000002E-2</v>
      </c>
      <c r="D299" s="2">
        <v>22.5</v>
      </c>
      <c r="E299" s="2">
        <v>2.8757396449704103E-8</v>
      </c>
      <c r="F299" s="2">
        <v>1.0974999999999999</v>
      </c>
      <c r="G299" s="2"/>
    </row>
    <row r="300" spans="1:7" x14ac:dyDescent="0.3">
      <c r="A300" s="2" t="s">
        <v>20</v>
      </c>
      <c r="B300" s="2" t="s">
        <v>6</v>
      </c>
      <c r="C300" s="2">
        <v>4.1000000000000002E-2</v>
      </c>
      <c r="D300" s="2">
        <v>22.5</v>
      </c>
      <c r="E300" s="2">
        <v>6.5443786982248501E-8</v>
      </c>
      <c r="F300" s="2">
        <v>1.11916666666666</v>
      </c>
      <c r="G300" s="2"/>
    </row>
    <row r="301" spans="1:7" x14ac:dyDescent="0.3">
      <c r="A301" s="2" t="s">
        <v>20</v>
      </c>
      <c r="B301" s="2" t="s">
        <v>6</v>
      </c>
      <c r="C301" s="2">
        <v>4.1000000000000002E-2</v>
      </c>
      <c r="D301" s="2">
        <v>22.5</v>
      </c>
      <c r="E301" s="2">
        <v>8.9585798816568005E-8</v>
      </c>
      <c r="F301" s="2">
        <v>1.125</v>
      </c>
      <c r="G301" s="2"/>
    </row>
    <row r="302" spans="1:7" x14ac:dyDescent="0.3">
      <c r="A302" s="2" t="s">
        <v>8</v>
      </c>
      <c r="B302" s="2" t="s">
        <v>6</v>
      </c>
      <c r="C302" s="2">
        <v>4.9999999999999897E-3</v>
      </c>
      <c r="D302" s="2">
        <v>24.850000000000023</v>
      </c>
      <c r="E302" s="3">
        <f>15*10^-9</f>
        <v>1.5000000000000002E-8</v>
      </c>
      <c r="F302" s="2">
        <v>1.0451351351351299</v>
      </c>
      <c r="G302" s="4" t="s">
        <v>22</v>
      </c>
    </row>
    <row r="303" spans="1:7" x14ac:dyDescent="0.3">
      <c r="A303" s="2" t="s">
        <v>8</v>
      </c>
      <c r="B303" s="2" t="s">
        <v>6</v>
      </c>
      <c r="C303" s="2">
        <v>8.0681818181818094E-3</v>
      </c>
      <c r="D303" s="2">
        <v>24.850000000000023</v>
      </c>
      <c r="E303" s="3">
        <f t="shared" ref="E303:E308" si="18">15*10^-9</f>
        <v>1.5000000000000002E-8</v>
      </c>
      <c r="F303" s="2">
        <v>1.09486486486486</v>
      </c>
      <c r="G303" s="2"/>
    </row>
    <row r="304" spans="1:7" x14ac:dyDescent="0.3">
      <c r="A304" s="2" t="s">
        <v>8</v>
      </c>
      <c r="B304" s="2" t="s">
        <v>6</v>
      </c>
      <c r="C304" s="2">
        <v>0.01</v>
      </c>
      <c r="D304" s="2">
        <v>24.850000000000023</v>
      </c>
      <c r="E304" s="3">
        <f t="shared" si="18"/>
        <v>1.5000000000000002E-8</v>
      </c>
      <c r="F304" s="2">
        <v>1.1845945945945899</v>
      </c>
      <c r="G304" s="2"/>
    </row>
    <row r="305" spans="1:7" x14ac:dyDescent="0.3">
      <c r="A305" s="2" t="s">
        <v>8</v>
      </c>
      <c r="B305" s="2" t="s">
        <v>6</v>
      </c>
      <c r="C305" s="2">
        <v>1.9772727272727199E-2</v>
      </c>
      <c r="D305" s="2">
        <v>24.850000000000023</v>
      </c>
      <c r="E305" s="3">
        <f t="shared" si="18"/>
        <v>1.5000000000000002E-8</v>
      </c>
      <c r="F305" s="2">
        <v>1.2375675675675599</v>
      </c>
      <c r="G305" s="2"/>
    </row>
    <row r="306" spans="1:7" x14ac:dyDescent="0.3">
      <c r="A306" s="2" t="s">
        <v>8</v>
      </c>
      <c r="B306" s="2" t="s">
        <v>6</v>
      </c>
      <c r="C306" s="2">
        <v>3.0113636363636301E-2</v>
      </c>
      <c r="D306" s="2">
        <v>24.850000000000023</v>
      </c>
      <c r="E306" s="3">
        <f t="shared" si="18"/>
        <v>1.5000000000000002E-8</v>
      </c>
      <c r="F306" s="2">
        <v>1.2559459459459399</v>
      </c>
      <c r="G306" s="2"/>
    </row>
    <row r="307" spans="1:7" x14ac:dyDescent="0.3">
      <c r="A307" s="2" t="s">
        <v>8</v>
      </c>
      <c r="B307" s="2" t="s">
        <v>6</v>
      </c>
      <c r="C307" s="2">
        <v>4.0227272727272702E-2</v>
      </c>
      <c r="D307" s="2">
        <v>24.850000000000023</v>
      </c>
      <c r="E307" s="3">
        <f t="shared" si="18"/>
        <v>1.5000000000000002E-8</v>
      </c>
      <c r="F307" s="2">
        <v>1.2721621621621599</v>
      </c>
      <c r="G307" s="2"/>
    </row>
    <row r="308" spans="1:7" x14ac:dyDescent="0.3">
      <c r="A308" s="2" t="s">
        <v>8</v>
      </c>
      <c r="B308" s="2" t="s">
        <v>6</v>
      </c>
      <c r="C308" s="2">
        <v>4.9999999999999899E-2</v>
      </c>
      <c r="D308" s="2">
        <v>24.850000000000023</v>
      </c>
      <c r="E308" s="3">
        <f t="shared" si="18"/>
        <v>1.5000000000000002E-8</v>
      </c>
      <c r="F308" s="2">
        <v>1.2970270270270201</v>
      </c>
      <c r="G308" s="2"/>
    </row>
    <row r="309" spans="1:7" x14ac:dyDescent="0.3">
      <c r="A309" s="2" t="s">
        <v>4</v>
      </c>
      <c r="B309" s="2" t="s">
        <v>6</v>
      </c>
      <c r="C309" s="3">
        <v>0</v>
      </c>
      <c r="D309" s="2">
        <v>22</v>
      </c>
      <c r="E309" s="3">
        <f>29*10^-9</f>
        <v>2.9000000000000002E-8</v>
      </c>
      <c r="F309" s="2">
        <v>1</v>
      </c>
      <c r="G309" s="4" t="s">
        <v>23</v>
      </c>
    </row>
    <row r="310" spans="1:7" x14ac:dyDescent="0.3">
      <c r="A310" s="2" t="s">
        <v>4</v>
      </c>
      <c r="B310" s="2" t="s">
        <v>6</v>
      </c>
      <c r="C310" s="2">
        <v>1.15068493150684E-2</v>
      </c>
      <c r="D310" s="2">
        <v>22</v>
      </c>
      <c r="E310" s="3">
        <f t="shared" ref="E310:E321" si="19">29*10^-9</f>
        <v>2.9000000000000002E-8</v>
      </c>
      <c r="F310" s="2">
        <v>1.0175345957756743</v>
      </c>
      <c r="G310" s="2"/>
    </row>
    <row r="311" spans="1:7" x14ac:dyDescent="0.3">
      <c r="A311" s="2" t="s">
        <v>4</v>
      </c>
      <c r="B311" s="2" t="s">
        <v>6</v>
      </c>
      <c r="C311" s="2">
        <v>0.02</v>
      </c>
      <c r="D311" s="2">
        <v>22</v>
      </c>
      <c r="E311" s="3">
        <f t="shared" si="19"/>
        <v>2.9000000000000002E-8</v>
      </c>
      <c r="F311" s="2">
        <v>1.0336732216557409</v>
      </c>
      <c r="G311" s="2"/>
    </row>
    <row r="312" spans="1:7" x14ac:dyDescent="0.3">
      <c r="A312" s="2" t="s">
        <v>4</v>
      </c>
      <c r="B312" s="2" t="s">
        <v>6</v>
      </c>
      <c r="C312" s="2">
        <v>3.0684931506849301E-2</v>
      </c>
      <c r="D312" s="2">
        <v>22</v>
      </c>
      <c r="E312" s="3">
        <f t="shared" si="19"/>
        <v>2.9000000000000002E-8</v>
      </c>
      <c r="F312" s="2">
        <v>1.060494051954358</v>
      </c>
      <c r="G312" s="2"/>
    </row>
    <row r="313" spans="1:7" x14ac:dyDescent="0.3">
      <c r="A313" s="2" t="s">
        <v>4</v>
      </c>
      <c r="B313" s="2" t="s">
        <v>6</v>
      </c>
      <c r="C313" s="2">
        <v>4.0273972602739697E-2</v>
      </c>
      <c r="D313" s="2">
        <v>22</v>
      </c>
      <c r="E313" s="3">
        <f t="shared" si="19"/>
        <v>2.9000000000000002E-8</v>
      </c>
      <c r="F313" s="2">
        <v>1.068681718863802</v>
      </c>
      <c r="G313" s="2"/>
    </row>
    <row r="314" spans="1:7" x14ac:dyDescent="0.3">
      <c r="A314" s="2" t="s">
        <v>4</v>
      </c>
      <c r="B314" s="2" t="s">
        <v>6</v>
      </c>
      <c r="C314" s="2">
        <v>5.0958904109588997E-2</v>
      </c>
      <c r="D314" s="2">
        <v>22</v>
      </c>
      <c r="E314" s="3">
        <f t="shared" si="19"/>
        <v>2.9000000000000002E-8</v>
      </c>
      <c r="F314" s="2">
        <v>1.0755644573925716</v>
      </c>
      <c r="G314" s="2"/>
    </row>
    <row r="315" spans="1:7" x14ac:dyDescent="0.3">
      <c r="A315" s="2" t="s">
        <v>4</v>
      </c>
      <c r="B315" s="2" t="s">
        <v>6</v>
      </c>
      <c r="C315" s="2">
        <v>6.1095890410958899E-2</v>
      </c>
      <c r="D315" s="2">
        <v>22</v>
      </c>
      <c r="E315" s="3">
        <f t="shared" si="19"/>
        <v>2.9000000000000002E-8</v>
      </c>
      <c r="F315" s="2">
        <v>1.1050315610585089</v>
      </c>
      <c r="G315" s="2"/>
    </row>
    <row r="316" spans="1:7" x14ac:dyDescent="0.3">
      <c r="A316" s="2" t="s">
        <v>4</v>
      </c>
      <c r="B316" s="2" t="s">
        <v>6</v>
      </c>
      <c r="C316" s="2">
        <v>7.0684931506849305E-2</v>
      </c>
      <c r="D316" s="2">
        <v>22</v>
      </c>
      <c r="E316" s="3">
        <f t="shared" si="19"/>
        <v>2.9000000000000002E-8</v>
      </c>
      <c r="F316" s="2">
        <v>1.1185360524399126</v>
      </c>
      <c r="G316" s="2"/>
    </row>
    <row r="317" spans="1:7" x14ac:dyDescent="0.3">
      <c r="A317" s="2" t="s">
        <v>4</v>
      </c>
      <c r="B317" s="2" t="s">
        <v>6</v>
      </c>
      <c r="C317" s="2">
        <v>0.08</v>
      </c>
      <c r="D317" s="2">
        <v>22</v>
      </c>
      <c r="E317" s="3">
        <f t="shared" si="19"/>
        <v>2.9000000000000002E-8</v>
      </c>
      <c r="F317" s="2">
        <v>1.0934874969652828</v>
      </c>
      <c r="G317" s="2"/>
    </row>
    <row r="318" spans="1:7" x14ac:dyDescent="0.3">
      <c r="A318" s="2" t="s">
        <v>4</v>
      </c>
      <c r="B318" s="2" t="s">
        <v>6</v>
      </c>
      <c r="C318" s="2">
        <v>8.9863013698630104E-2</v>
      </c>
      <c r="D318" s="2">
        <v>22</v>
      </c>
      <c r="E318" s="3">
        <f t="shared" si="19"/>
        <v>2.9000000000000002E-8</v>
      </c>
      <c r="F318" s="2">
        <v>1.1123148822529743</v>
      </c>
      <c r="G318" s="2"/>
    </row>
    <row r="319" spans="1:7" x14ac:dyDescent="0.3">
      <c r="A319" s="2" t="s">
        <v>4</v>
      </c>
      <c r="B319" s="2" t="s">
        <v>6</v>
      </c>
      <c r="C319" s="2">
        <v>0.121643835616438</v>
      </c>
      <c r="D319" s="2">
        <v>22</v>
      </c>
      <c r="E319" s="3">
        <f t="shared" si="19"/>
        <v>2.9000000000000002E-8</v>
      </c>
      <c r="F319" s="2">
        <v>1.2087217771303715</v>
      </c>
      <c r="G319" s="2"/>
    </row>
    <row r="320" spans="1:7" x14ac:dyDescent="0.3">
      <c r="A320" s="2" t="s">
        <v>4</v>
      </c>
      <c r="B320" s="2" t="s">
        <v>6</v>
      </c>
      <c r="C320" s="2">
        <v>0.12712328767123199</v>
      </c>
      <c r="D320" s="2">
        <v>22</v>
      </c>
      <c r="E320" s="3">
        <f t="shared" si="19"/>
        <v>2.9000000000000002E-8</v>
      </c>
      <c r="F320" s="2">
        <v>1.2460609371206606</v>
      </c>
      <c r="G320" s="2"/>
    </row>
    <row r="321" spans="1:7" x14ac:dyDescent="0.3">
      <c r="A321" s="2" t="s">
        <v>4</v>
      </c>
      <c r="B321" s="2" t="s">
        <v>6</v>
      </c>
      <c r="C321" s="2">
        <v>0.13917808219177999</v>
      </c>
      <c r="D321" s="2">
        <v>22</v>
      </c>
      <c r="E321" s="3">
        <f t="shared" si="19"/>
        <v>2.9000000000000002E-8</v>
      </c>
      <c r="F321" s="2">
        <v>1.2423403738771543</v>
      </c>
      <c r="G321" s="2"/>
    </row>
    <row r="322" spans="1:7" x14ac:dyDescent="0.3">
      <c r="A322" s="2" t="s">
        <v>15</v>
      </c>
      <c r="B322" s="2" t="s">
        <v>6</v>
      </c>
      <c r="C322" s="2">
        <v>0</v>
      </c>
      <c r="D322" s="2">
        <v>22</v>
      </c>
      <c r="E322" s="3">
        <f>36*10^-9</f>
        <v>3.6000000000000005E-8</v>
      </c>
      <c r="F322" s="2">
        <v>1</v>
      </c>
      <c r="G322" s="2"/>
    </row>
    <row r="323" spans="1:7" x14ac:dyDescent="0.3">
      <c r="A323" s="2" t="s">
        <v>15</v>
      </c>
      <c r="B323" s="2" t="s">
        <v>6</v>
      </c>
      <c r="C323" s="2">
        <v>8.6775504384401791E-3</v>
      </c>
      <c r="D323" s="2">
        <v>22</v>
      </c>
      <c r="E323" s="3">
        <f t="shared" ref="E323:E336" si="20">36*10^-9</f>
        <v>3.6000000000000005E-8</v>
      </c>
      <c r="F323" s="2">
        <v>1.0591836734693885</v>
      </c>
      <c r="G323" s="2"/>
    </row>
    <row r="324" spans="1:7" x14ac:dyDescent="0.3">
      <c r="A324" s="2" t="s">
        <v>15</v>
      </c>
      <c r="B324" s="2" t="s">
        <v>6</v>
      </c>
      <c r="C324" s="2">
        <v>1.7238183503243701E-2</v>
      </c>
      <c r="D324" s="2">
        <v>22</v>
      </c>
      <c r="E324" s="3">
        <f t="shared" si="20"/>
        <v>3.6000000000000005E-8</v>
      </c>
      <c r="F324" s="2">
        <v>1.0448979591836742</v>
      </c>
      <c r="G324" s="2"/>
    </row>
    <row r="325" spans="1:7" x14ac:dyDescent="0.3">
      <c r="A325" s="2" t="s">
        <v>15</v>
      </c>
      <c r="B325" s="2" t="s">
        <v>6</v>
      </c>
      <c r="C325" s="2">
        <v>2.9602908676124601E-2</v>
      </c>
      <c r="D325" s="2">
        <v>22</v>
      </c>
      <c r="E325" s="3">
        <f t="shared" si="20"/>
        <v>3.6000000000000005E-8</v>
      </c>
      <c r="F325" s="2">
        <v>1.024489795918367</v>
      </c>
      <c r="G325" s="2"/>
    </row>
    <row r="326" spans="1:7" x14ac:dyDescent="0.3">
      <c r="A326" s="2" t="s">
        <v>15</v>
      </c>
      <c r="B326" s="2" t="s">
        <v>6</v>
      </c>
      <c r="C326" s="2">
        <v>4.6929493120410601E-2</v>
      </c>
      <c r="D326" s="2">
        <v>22</v>
      </c>
      <c r="E326" s="3">
        <f t="shared" si="20"/>
        <v>3.6000000000000005E-8</v>
      </c>
      <c r="F326" s="2">
        <v>1.0918367346938784</v>
      </c>
      <c r="G326" s="2"/>
    </row>
    <row r="327" spans="1:7" x14ac:dyDescent="0.3">
      <c r="A327" s="2" t="s">
        <v>15</v>
      </c>
      <c r="B327" s="2" t="s">
        <v>6</v>
      </c>
      <c r="C327" s="2">
        <v>5.5444499893063298E-2</v>
      </c>
      <c r="D327" s="2">
        <v>22</v>
      </c>
      <c r="E327" s="3">
        <f t="shared" si="20"/>
        <v>3.6000000000000005E-8</v>
      </c>
      <c r="F327" s="2">
        <v>1.0938775510204084</v>
      </c>
      <c r="G327" s="2"/>
    </row>
    <row r="328" spans="1:7" x14ac:dyDescent="0.3">
      <c r="A328" s="2" t="s">
        <v>15</v>
      </c>
      <c r="B328" s="2" t="s">
        <v>6</v>
      </c>
      <c r="C328" s="2">
        <v>6.6389106722748906E-2</v>
      </c>
      <c r="D328" s="2">
        <v>22</v>
      </c>
      <c r="E328" s="3">
        <f t="shared" si="20"/>
        <v>3.6000000000000005E-8</v>
      </c>
      <c r="F328" s="2">
        <v>1.0734693877551029</v>
      </c>
      <c r="G328" s="2"/>
    </row>
    <row r="329" spans="1:7" x14ac:dyDescent="0.3">
      <c r="A329" s="2" t="s">
        <v>15</v>
      </c>
      <c r="B329" s="2" t="s">
        <v>6</v>
      </c>
      <c r="C329" s="2">
        <v>7.6706352035360303E-2</v>
      </c>
      <c r="D329" s="2">
        <v>22</v>
      </c>
      <c r="E329" s="3">
        <f t="shared" si="20"/>
        <v>3.6000000000000005E-8</v>
      </c>
      <c r="F329" s="2">
        <v>1.1081632653061224</v>
      </c>
      <c r="G329" s="2"/>
    </row>
    <row r="330" spans="1:7" x14ac:dyDescent="0.3">
      <c r="A330" s="2" t="s">
        <v>15</v>
      </c>
      <c r="B330" s="2" t="s">
        <v>6</v>
      </c>
      <c r="C330" s="2">
        <v>8.7080630213160301E-2</v>
      </c>
      <c r="D330" s="2">
        <v>22</v>
      </c>
      <c r="E330" s="3">
        <f t="shared" si="20"/>
        <v>3.6000000000000005E-8</v>
      </c>
      <c r="F330" s="2">
        <v>1.1224489795918369</v>
      </c>
      <c r="G330" s="2"/>
    </row>
    <row r="331" spans="1:7" x14ac:dyDescent="0.3">
      <c r="A331" s="2" t="s">
        <v>15</v>
      </c>
      <c r="B331" s="2" t="s">
        <v>6</v>
      </c>
      <c r="C331" s="2">
        <v>9.2806729878092201E-2</v>
      </c>
      <c r="D331" s="2">
        <v>22</v>
      </c>
      <c r="E331" s="3">
        <f t="shared" si="20"/>
        <v>3.6000000000000005E-8</v>
      </c>
      <c r="F331" s="2">
        <v>1.1061224489795927</v>
      </c>
      <c r="G331" s="2"/>
    </row>
    <row r="332" spans="1:7" x14ac:dyDescent="0.3">
      <c r="A332" s="2" t="s">
        <v>15</v>
      </c>
      <c r="B332" s="2" t="s">
        <v>6</v>
      </c>
      <c r="C332" s="2">
        <v>0.102165823055535</v>
      </c>
      <c r="D332" s="2">
        <v>22</v>
      </c>
      <c r="E332" s="3">
        <f t="shared" si="20"/>
        <v>3.6000000000000005E-8</v>
      </c>
      <c r="F332" s="2">
        <v>1.1448979591836739</v>
      </c>
      <c r="G332" s="2"/>
    </row>
    <row r="333" spans="1:7" x14ac:dyDescent="0.3">
      <c r="A333" s="2" t="s">
        <v>15</v>
      </c>
      <c r="B333" s="2" t="s">
        <v>6</v>
      </c>
      <c r="C333" s="2">
        <v>0.12699222927211801</v>
      </c>
      <c r="D333" s="2">
        <v>22</v>
      </c>
      <c r="E333" s="3">
        <f t="shared" si="20"/>
        <v>3.6000000000000005E-8</v>
      </c>
      <c r="F333" s="2">
        <v>1.2387755102040823</v>
      </c>
      <c r="G333" s="2"/>
    </row>
    <row r="334" spans="1:7" x14ac:dyDescent="0.3">
      <c r="A334" s="2" t="s">
        <v>15</v>
      </c>
      <c r="B334" s="2" t="s">
        <v>6</v>
      </c>
      <c r="C334" s="2">
        <v>0.14411919868824399</v>
      </c>
      <c r="D334" s="2">
        <v>22</v>
      </c>
      <c r="E334" s="3">
        <f t="shared" si="20"/>
        <v>3.6000000000000005E-8</v>
      </c>
      <c r="F334" s="2">
        <v>1.2081632653061223</v>
      </c>
      <c r="G334" s="2"/>
    </row>
    <row r="335" spans="1:7" x14ac:dyDescent="0.3">
      <c r="A335" s="2" t="s">
        <v>15</v>
      </c>
      <c r="B335" s="2" t="s">
        <v>6</v>
      </c>
      <c r="C335" s="2">
        <v>0.153934554787196</v>
      </c>
      <c r="D335" s="2">
        <v>22</v>
      </c>
      <c r="E335" s="3">
        <f t="shared" si="20"/>
        <v>3.6000000000000005E-8</v>
      </c>
      <c r="F335" s="2">
        <v>1.2530612244897967</v>
      </c>
      <c r="G335" s="2"/>
    </row>
    <row r="336" spans="1:7" x14ac:dyDescent="0.3">
      <c r="A336" s="2" t="s">
        <v>15</v>
      </c>
      <c r="B336" s="2" t="s">
        <v>6</v>
      </c>
      <c r="C336" s="2">
        <v>0.174666001283239</v>
      </c>
      <c r="D336" s="2">
        <v>22</v>
      </c>
      <c r="E336" s="3">
        <f t="shared" si="20"/>
        <v>3.6000000000000005E-8</v>
      </c>
      <c r="F336" s="2">
        <v>1.2877551020408162</v>
      </c>
      <c r="G336" s="2"/>
    </row>
    <row r="337" spans="1:7" x14ac:dyDescent="0.3">
      <c r="A337" s="2" t="s">
        <v>15</v>
      </c>
      <c r="B337" s="2" t="s">
        <v>6</v>
      </c>
      <c r="C337" s="2">
        <v>9.6813288657589102E-3</v>
      </c>
      <c r="D337" s="2">
        <v>22</v>
      </c>
      <c r="E337" s="3">
        <f>47*10^-9</f>
        <v>4.7000000000000004E-8</v>
      </c>
      <c r="F337" s="2">
        <v>1.0387755102040814</v>
      </c>
      <c r="G337" s="2"/>
    </row>
    <row r="338" spans="1:7" x14ac:dyDescent="0.3">
      <c r="A338" s="2" t="s">
        <v>15</v>
      </c>
      <c r="B338" s="2" t="s">
        <v>6</v>
      </c>
      <c r="C338" s="2">
        <v>1.9097454908390901E-2</v>
      </c>
      <c r="D338" s="2">
        <v>22</v>
      </c>
      <c r="E338" s="3">
        <f t="shared" ref="E338:E350" si="21">47*10^-9</f>
        <v>4.7000000000000004E-8</v>
      </c>
      <c r="F338" s="2">
        <v>1.0571428571428569</v>
      </c>
      <c r="G338" s="2"/>
    </row>
    <row r="339" spans="1:7" x14ac:dyDescent="0.3">
      <c r="A339" s="2" t="s">
        <v>15</v>
      </c>
      <c r="B339" s="2" t="s">
        <v>6</v>
      </c>
      <c r="C339" s="2">
        <v>2.95800955300492E-2</v>
      </c>
      <c r="D339" s="2">
        <v>22</v>
      </c>
      <c r="E339" s="3">
        <f t="shared" si="21"/>
        <v>4.7000000000000004E-8</v>
      </c>
      <c r="F339" s="2">
        <v>1.03265306122449</v>
      </c>
      <c r="G339" s="2"/>
    </row>
    <row r="340" spans="1:7" x14ac:dyDescent="0.3">
      <c r="A340" s="2" t="s">
        <v>15</v>
      </c>
      <c r="B340" s="2" t="s">
        <v>6</v>
      </c>
      <c r="C340" s="2">
        <v>4.8412347615313302E-2</v>
      </c>
      <c r="D340" s="2">
        <v>22</v>
      </c>
      <c r="E340" s="3">
        <f t="shared" si="21"/>
        <v>4.7000000000000004E-8</v>
      </c>
      <c r="F340" s="2">
        <v>1.0693877551020414</v>
      </c>
      <c r="G340" s="2"/>
    </row>
    <row r="341" spans="1:7" x14ac:dyDescent="0.3">
      <c r="A341" s="2" t="s">
        <v>15</v>
      </c>
      <c r="B341" s="2" t="s">
        <v>6</v>
      </c>
      <c r="C341" s="2">
        <v>6.9126684251800102E-2</v>
      </c>
      <c r="D341" s="2">
        <v>22</v>
      </c>
      <c r="E341" s="3">
        <f t="shared" si="21"/>
        <v>4.7000000000000004E-8</v>
      </c>
      <c r="F341" s="2">
        <v>1.1102040816326524</v>
      </c>
      <c r="G341" s="2"/>
    </row>
    <row r="342" spans="1:7" x14ac:dyDescent="0.3">
      <c r="A342" s="2" t="s">
        <v>15</v>
      </c>
      <c r="B342" s="2" t="s">
        <v>6</v>
      </c>
      <c r="C342" s="2">
        <v>7.9466742710486898E-2</v>
      </c>
      <c r="D342" s="2">
        <v>22</v>
      </c>
      <c r="E342" s="3">
        <f t="shared" si="21"/>
        <v>4.7000000000000004E-8</v>
      </c>
      <c r="F342" s="2">
        <v>1.1367346938775511</v>
      </c>
      <c r="G342" s="2"/>
    </row>
    <row r="343" spans="1:7" x14ac:dyDescent="0.3">
      <c r="A343" s="2" t="s">
        <v>15</v>
      </c>
      <c r="B343" s="2" t="s">
        <v>6</v>
      </c>
      <c r="C343" s="2">
        <v>9.8869323447636603E-2</v>
      </c>
      <c r="D343" s="2">
        <v>22</v>
      </c>
      <c r="E343" s="3">
        <f t="shared" si="21"/>
        <v>4.7000000000000004E-8</v>
      </c>
      <c r="F343" s="2">
        <v>1.1387755102040811</v>
      </c>
      <c r="G343" s="2"/>
    </row>
    <row r="344" spans="1:7" x14ac:dyDescent="0.3">
      <c r="A344" s="2" t="s">
        <v>15</v>
      </c>
      <c r="B344" s="2" t="s">
        <v>6</v>
      </c>
      <c r="C344" s="2">
        <v>0.118026662864475</v>
      </c>
      <c r="D344" s="2">
        <v>22</v>
      </c>
      <c r="E344" s="3">
        <f t="shared" si="21"/>
        <v>4.7000000000000004E-8</v>
      </c>
      <c r="F344" s="2">
        <v>1.2285714285714295</v>
      </c>
      <c r="G344" s="2"/>
    </row>
    <row r="345" spans="1:7" x14ac:dyDescent="0.3">
      <c r="A345" s="2" t="s">
        <v>15</v>
      </c>
      <c r="B345" s="2" t="s">
        <v>6</v>
      </c>
      <c r="C345" s="2">
        <v>0.12889712696941599</v>
      </c>
      <c r="D345" s="2">
        <v>22</v>
      </c>
      <c r="E345" s="3">
        <f t="shared" si="21"/>
        <v>4.7000000000000004E-8</v>
      </c>
      <c r="F345" s="2">
        <v>1.234693877551021</v>
      </c>
      <c r="G345" s="2"/>
    </row>
    <row r="346" spans="1:7" x14ac:dyDescent="0.3">
      <c r="A346" s="2" t="s">
        <v>15</v>
      </c>
      <c r="B346" s="2" t="s">
        <v>6</v>
      </c>
      <c r="C346" s="2">
        <v>0.136910244528409</v>
      </c>
      <c r="D346" s="2">
        <v>22</v>
      </c>
      <c r="E346" s="3">
        <f t="shared" si="21"/>
        <v>4.7000000000000004E-8</v>
      </c>
      <c r="F346" s="2">
        <v>1.2469387755102053</v>
      </c>
      <c r="G346" s="2"/>
    </row>
    <row r="347" spans="1:7" x14ac:dyDescent="0.3">
      <c r="A347" s="2" t="s">
        <v>15</v>
      </c>
      <c r="B347" s="2" t="s">
        <v>6</v>
      </c>
      <c r="C347" s="2">
        <v>0.15105439509517299</v>
      </c>
      <c r="D347" s="2">
        <v>22</v>
      </c>
      <c r="E347" s="3">
        <f t="shared" si="21"/>
        <v>4.7000000000000004E-8</v>
      </c>
      <c r="F347" s="2">
        <v>1.2673469387755107</v>
      </c>
      <c r="G347" s="2"/>
    </row>
    <row r="348" spans="1:7" x14ac:dyDescent="0.3">
      <c r="A348" s="2" t="s">
        <v>15</v>
      </c>
      <c r="B348" s="2" t="s">
        <v>6</v>
      </c>
      <c r="C348" s="2">
        <v>0.16049333428388099</v>
      </c>
      <c r="D348" s="2">
        <v>22</v>
      </c>
      <c r="E348" s="3">
        <f t="shared" si="21"/>
        <v>4.7000000000000004E-8</v>
      </c>
      <c r="F348" s="2">
        <v>1.2775510204081637</v>
      </c>
      <c r="G348" s="2"/>
    </row>
    <row r="349" spans="1:7" x14ac:dyDescent="0.3">
      <c r="A349" s="2" t="s">
        <v>15</v>
      </c>
      <c r="B349" s="2" t="s">
        <v>6</v>
      </c>
      <c r="C349" s="2">
        <v>0.168067298780922</v>
      </c>
      <c r="D349" s="2">
        <v>22</v>
      </c>
      <c r="E349" s="3">
        <f t="shared" si="21"/>
        <v>4.7000000000000004E-8</v>
      </c>
      <c r="F349" s="2">
        <v>1.2775510204081637</v>
      </c>
      <c r="G349" s="2"/>
    </row>
    <row r="350" spans="1:7" x14ac:dyDescent="0.3">
      <c r="A350" s="2" t="s">
        <v>15</v>
      </c>
      <c r="B350" s="2" t="s">
        <v>6</v>
      </c>
      <c r="C350" s="2">
        <v>0.17939402580737099</v>
      </c>
      <c r="D350" s="2">
        <v>22</v>
      </c>
      <c r="E350" s="3">
        <f t="shared" si="21"/>
        <v>4.7000000000000004E-8</v>
      </c>
      <c r="F350" s="2">
        <v>1.289795918367348</v>
      </c>
      <c r="G350" s="2"/>
    </row>
    <row r="351" spans="1:7" x14ac:dyDescent="0.3">
      <c r="A351" s="2" t="s">
        <v>4</v>
      </c>
      <c r="B351" s="2" t="s">
        <v>6</v>
      </c>
      <c r="C351" s="2">
        <v>1.12432432432432E-2</v>
      </c>
      <c r="D351" s="2">
        <v>22</v>
      </c>
      <c r="E351" s="3">
        <f>29*10^-9</f>
        <v>2.9000000000000002E-8</v>
      </c>
      <c r="F351" s="2">
        <v>1.0277108433734901</v>
      </c>
      <c r="G351" s="2"/>
    </row>
    <row r="352" spans="1:7" x14ac:dyDescent="0.3">
      <c r="A352" s="2" t="s">
        <v>4</v>
      </c>
      <c r="B352" s="2" t="s">
        <v>6</v>
      </c>
      <c r="C352" s="2">
        <v>0.02</v>
      </c>
      <c r="D352" s="2">
        <v>22</v>
      </c>
      <c r="E352" s="3">
        <f t="shared" ref="E352:E362" si="22">29*10^-9</f>
        <v>2.9000000000000002E-8</v>
      </c>
      <c r="F352" s="2">
        <v>1.0421686746987899</v>
      </c>
      <c r="G352" s="2"/>
    </row>
    <row r="353" spans="1:7" x14ac:dyDescent="0.3">
      <c r="A353" s="2" t="s">
        <v>4</v>
      </c>
      <c r="B353" s="2" t="s">
        <v>6</v>
      </c>
      <c r="C353" s="2">
        <v>3.2324324324324298E-2</v>
      </c>
      <c r="D353" s="2">
        <v>22</v>
      </c>
      <c r="E353" s="3">
        <f t="shared" si="22"/>
        <v>2.9000000000000002E-8</v>
      </c>
      <c r="F353" s="2">
        <v>1.06927710843373</v>
      </c>
      <c r="G353" s="2"/>
    </row>
    <row r="354" spans="1:7" x14ac:dyDescent="0.3">
      <c r="A354" s="2" t="s">
        <v>4</v>
      </c>
      <c r="B354" s="2" t="s">
        <v>6</v>
      </c>
      <c r="C354" s="2">
        <v>3.9135135135135099E-2</v>
      </c>
      <c r="D354" s="2">
        <v>22</v>
      </c>
      <c r="E354" s="3">
        <f t="shared" si="22"/>
        <v>2.9000000000000002E-8</v>
      </c>
      <c r="F354" s="2">
        <v>1.0783132530120401</v>
      </c>
      <c r="G354" s="2"/>
    </row>
    <row r="355" spans="1:7" x14ac:dyDescent="0.3">
      <c r="A355" s="2" t="s">
        <v>4</v>
      </c>
      <c r="B355" s="2" t="s">
        <v>6</v>
      </c>
      <c r="C355" s="2">
        <v>5.0810810810810798E-2</v>
      </c>
      <c r="D355" s="2">
        <v>22</v>
      </c>
      <c r="E355" s="3">
        <f t="shared" si="22"/>
        <v>2.9000000000000002E-8</v>
      </c>
      <c r="F355" s="2">
        <v>1.0837349397590299</v>
      </c>
      <c r="G355" s="2"/>
    </row>
    <row r="356" spans="1:7" x14ac:dyDescent="0.3">
      <c r="A356" s="2" t="s">
        <v>4</v>
      </c>
      <c r="B356" s="2" t="s">
        <v>6</v>
      </c>
      <c r="C356" s="2">
        <v>6.1189189189189197E-2</v>
      </c>
      <c r="D356" s="2">
        <v>22</v>
      </c>
      <c r="E356" s="3">
        <f t="shared" si="22"/>
        <v>2.9000000000000002E-8</v>
      </c>
      <c r="F356" s="2">
        <v>1.11084337349397</v>
      </c>
      <c r="G356" s="2"/>
    </row>
    <row r="357" spans="1:7" x14ac:dyDescent="0.3">
      <c r="A357" s="2" t="s">
        <v>4</v>
      </c>
      <c r="B357" s="2" t="s">
        <v>6</v>
      </c>
      <c r="C357" s="2">
        <v>7.0918918918918897E-2</v>
      </c>
      <c r="D357" s="2">
        <v>22</v>
      </c>
      <c r="E357" s="3">
        <f t="shared" si="22"/>
        <v>2.9000000000000002E-8</v>
      </c>
      <c r="F357" s="2">
        <v>1.1253012048192701</v>
      </c>
      <c r="G357" s="2"/>
    </row>
    <row r="358" spans="1:7" x14ac:dyDescent="0.3">
      <c r="A358" s="2" t="s">
        <v>4</v>
      </c>
      <c r="B358" s="2" t="s">
        <v>6</v>
      </c>
      <c r="C358" s="2">
        <v>8.0324324324324306E-2</v>
      </c>
      <c r="D358" s="2">
        <v>22</v>
      </c>
      <c r="E358" s="3">
        <f t="shared" si="22"/>
        <v>2.9000000000000002E-8</v>
      </c>
      <c r="F358" s="2">
        <v>1.10180722891566</v>
      </c>
      <c r="G358" s="2"/>
    </row>
    <row r="359" spans="1:7" x14ac:dyDescent="0.3">
      <c r="A359" s="2" t="s">
        <v>4</v>
      </c>
      <c r="B359" s="2" t="s">
        <v>6</v>
      </c>
      <c r="C359" s="2">
        <v>9.0378378378378296E-2</v>
      </c>
      <c r="D359" s="2">
        <v>22</v>
      </c>
      <c r="E359" s="3">
        <f t="shared" si="22"/>
        <v>2.9000000000000002E-8</v>
      </c>
      <c r="F359" s="2">
        <v>1.1216867469879499</v>
      </c>
      <c r="G359" s="2"/>
    </row>
    <row r="360" spans="1:7" x14ac:dyDescent="0.3">
      <c r="A360" s="2" t="s">
        <v>4</v>
      </c>
      <c r="B360" s="2" t="s">
        <v>6</v>
      </c>
      <c r="C360" s="2">
        <v>0.121513513513513</v>
      </c>
      <c r="D360" s="2">
        <v>22</v>
      </c>
      <c r="E360" s="3">
        <f t="shared" si="22"/>
        <v>2.9000000000000002E-8</v>
      </c>
      <c r="F360" s="2">
        <v>1.2138554216867401</v>
      </c>
      <c r="G360" s="2"/>
    </row>
    <row r="361" spans="1:7" x14ac:dyDescent="0.3">
      <c r="A361" s="2" t="s">
        <v>4</v>
      </c>
      <c r="B361" s="2" t="s">
        <v>6</v>
      </c>
      <c r="C361" s="2">
        <v>0.127675675675675</v>
      </c>
      <c r="D361" s="2">
        <v>22</v>
      </c>
      <c r="E361" s="3">
        <f t="shared" si="22"/>
        <v>2.9000000000000002E-8</v>
      </c>
      <c r="F361" s="2">
        <v>1.2518072289156601</v>
      </c>
      <c r="G361" s="2"/>
    </row>
    <row r="362" spans="1:7" x14ac:dyDescent="0.3">
      <c r="A362" s="2" t="s">
        <v>4</v>
      </c>
      <c r="B362" s="2" t="s">
        <v>6</v>
      </c>
      <c r="C362" s="2">
        <v>0.14064864864864801</v>
      </c>
      <c r="D362" s="2">
        <v>22</v>
      </c>
      <c r="E362" s="3">
        <f t="shared" si="22"/>
        <v>2.9000000000000002E-8</v>
      </c>
      <c r="F362" s="2">
        <v>1.2481927710843299</v>
      </c>
      <c r="G362" s="2"/>
    </row>
    <row r="363" spans="1:7" x14ac:dyDescent="0.3">
      <c r="A363" s="2" t="s">
        <v>15</v>
      </c>
      <c r="B363" s="2" t="s">
        <v>6</v>
      </c>
      <c r="C363" s="2">
        <v>8.3832335329341399E-3</v>
      </c>
      <c r="D363" s="2">
        <v>22</v>
      </c>
      <c r="E363" s="3">
        <f>47*10^-9</f>
        <v>4.7000000000000004E-8</v>
      </c>
      <c r="F363" s="2">
        <v>1.0497155688622699</v>
      </c>
      <c r="G363" s="2"/>
    </row>
    <row r="364" spans="1:7" x14ac:dyDescent="0.3">
      <c r="A364" s="2" t="s">
        <v>15</v>
      </c>
      <c r="B364" s="2" t="s">
        <v>6</v>
      </c>
      <c r="C364" s="2">
        <v>1.9880239520958101E-2</v>
      </c>
      <c r="D364" s="2">
        <v>22</v>
      </c>
      <c r="E364" s="3">
        <f t="shared" ref="E364:E376" si="23">47*10^-9</f>
        <v>4.7000000000000004E-8</v>
      </c>
      <c r="F364" s="2">
        <v>1.0668562874251399</v>
      </c>
      <c r="G364" s="2"/>
    </row>
    <row r="365" spans="1:7" x14ac:dyDescent="0.3">
      <c r="A365" s="2" t="s">
        <v>15</v>
      </c>
      <c r="B365" s="2" t="s">
        <v>6</v>
      </c>
      <c r="C365" s="2">
        <v>2.8982035928143701E-2</v>
      </c>
      <c r="D365" s="2">
        <v>22</v>
      </c>
      <c r="E365" s="3">
        <f t="shared" si="23"/>
        <v>4.7000000000000004E-8</v>
      </c>
      <c r="F365" s="2">
        <v>1.0440718562874201</v>
      </c>
      <c r="G365" s="2"/>
    </row>
    <row r="366" spans="1:7" x14ac:dyDescent="0.3">
      <c r="A366" s="2" t="s">
        <v>15</v>
      </c>
      <c r="B366" s="2" t="s">
        <v>6</v>
      </c>
      <c r="C366" s="2">
        <v>4.9580838323353298E-2</v>
      </c>
      <c r="D366" s="2">
        <v>22</v>
      </c>
      <c r="E366" s="3">
        <f t="shared" si="23"/>
        <v>4.7000000000000004E-8</v>
      </c>
      <c r="F366" s="2">
        <v>1.08092814371257</v>
      </c>
      <c r="G366" s="2"/>
    </row>
    <row r="367" spans="1:7" x14ac:dyDescent="0.3">
      <c r="A367" s="2" t="s">
        <v>15</v>
      </c>
      <c r="B367" s="2" t="s">
        <v>6</v>
      </c>
      <c r="C367" s="2">
        <v>6.9221556886227498E-2</v>
      </c>
      <c r="D367" s="2">
        <v>22</v>
      </c>
      <c r="E367" s="3">
        <f t="shared" si="23"/>
        <v>4.7000000000000004E-8</v>
      </c>
      <c r="F367" s="2">
        <v>1.1203143712574799</v>
      </c>
      <c r="G367" s="2"/>
    </row>
    <row r="368" spans="1:7" x14ac:dyDescent="0.3">
      <c r="A368" s="2" t="s">
        <v>15</v>
      </c>
      <c r="B368" s="2" t="s">
        <v>6</v>
      </c>
      <c r="C368" s="2">
        <v>8.0239520958083801E-2</v>
      </c>
      <c r="D368" s="2">
        <v>22</v>
      </c>
      <c r="E368" s="3">
        <f t="shared" si="23"/>
        <v>4.7000000000000004E-8</v>
      </c>
      <c r="F368" s="2">
        <v>1.1474700598802301</v>
      </c>
      <c r="G368" s="2"/>
    </row>
    <row r="369" spans="1:7" x14ac:dyDescent="0.3">
      <c r="A369" s="2" t="s">
        <v>15</v>
      </c>
      <c r="B369" s="2" t="s">
        <v>6</v>
      </c>
      <c r="C369" s="2">
        <v>0.100838323353293</v>
      </c>
      <c r="D369" s="2">
        <v>22</v>
      </c>
      <c r="E369" s="3">
        <f t="shared" si="23"/>
        <v>4.7000000000000004E-8</v>
      </c>
      <c r="F369" s="2">
        <v>1.1468263473053799</v>
      </c>
      <c r="G369" s="2"/>
    </row>
    <row r="370" spans="1:7" x14ac:dyDescent="0.3">
      <c r="A370" s="2" t="s">
        <v>15</v>
      </c>
      <c r="B370" s="2" t="s">
        <v>6</v>
      </c>
      <c r="C370" s="2">
        <v>0.120479041916167</v>
      </c>
      <c r="D370" s="2">
        <v>22</v>
      </c>
      <c r="E370" s="3">
        <f t="shared" si="23"/>
        <v>4.7000000000000004E-8</v>
      </c>
      <c r="F370" s="2">
        <v>1.2462125748502899</v>
      </c>
      <c r="G370" s="2"/>
    </row>
    <row r="371" spans="1:7" x14ac:dyDescent="0.3">
      <c r="A371" s="2" t="s">
        <v>15</v>
      </c>
      <c r="B371" s="2" t="s">
        <v>6</v>
      </c>
      <c r="C371" s="2">
        <v>0.13053892215568799</v>
      </c>
      <c r="D371" s="2">
        <v>22</v>
      </c>
      <c r="E371" s="3">
        <f t="shared" si="23"/>
        <v>4.7000000000000004E-8</v>
      </c>
      <c r="F371" s="2">
        <v>1.2558982035928099</v>
      </c>
      <c r="G371" s="2"/>
    </row>
    <row r="372" spans="1:7" x14ac:dyDescent="0.3">
      <c r="A372" s="2" t="s">
        <v>15</v>
      </c>
      <c r="B372" s="2" t="s">
        <v>6</v>
      </c>
      <c r="C372" s="2">
        <v>0.13916167664670601</v>
      </c>
      <c r="D372" s="2">
        <v>22</v>
      </c>
      <c r="E372" s="3">
        <f t="shared" si="23"/>
        <v>4.7000000000000004E-8</v>
      </c>
      <c r="F372" s="2">
        <v>1.26062874251497</v>
      </c>
      <c r="G372" s="2"/>
    </row>
    <row r="373" spans="1:7" x14ac:dyDescent="0.3">
      <c r="A373" s="2" t="s">
        <v>15</v>
      </c>
      <c r="B373" s="2" t="s">
        <v>6</v>
      </c>
      <c r="C373" s="2">
        <v>0.15401197604790401</v>
      </c>
      <c r="D373" s="2">
        <v>22</v>
      </c>
      <c r="E373" s="3">
        <f t="shared" si="23"/>
        <v>4.7000000000000004E-8</v>
      </c>
      <c r="F373" s="2">
        <v>1.2851646706586799</v>
      </c>
      <c r="G373" s="2"/>
    </row>
    <row r="374" spans="1:7" x14ac:dyDescent="0.3">
      <c r="A374" s="2" t="s">
        <v>15</v>
      </c>
      <c r="B374" s="2" t="s">
        <v>6</v>
      </c>
      <c r="C374" s="2">
        <v>0.16311377245508901</v>
      </c>
      <c r="D374" s="2">
        <v>22</v>
      </c>
      <c r="E374" s="3">
        <f t="shared" si="23"/>
        <v>4.7000000000000004E-8</v>
      </c>
      <c r="F374" s="2">
        <v>1.2973802395209499</v>
      </c>
      <c r="G374" s="2"/>
    </row>
    <row r="375" spans="1:7" x14ac:dyDescent="0.3">
      <c r="A375" s="2" t="s">
        <v>15</v>
      </c>
      <c r="B375" s="2" t="s">
        <v>6</v>
      </c>
      <c r="C375" s="2">
        <v>0.171736526946107</v>
      </c>
      <c r="D375" s="2">
        <v>22</v>
      </c>
      <c r="E375" s="3">
        <f t="shared" si="23"/>
        <v>4.7000000000000004E-8</v>
      </c>
      <c r="F375" s="2">
        <v>1.29461077844311</v>
      </c>
      <c r="G375" s="2"/>
    </row>
    <row r="376" spans="1:7" x14ac:dyDescent="0.3">
      <c r="A376" s="2" t="s">
        <v>15</v>
      </c>
      <c r="B376" s="2" t="s">
        <v>6</v>
      </c>
      <c r="C376" s="2">
        <v>0.18275449101796401</v>
      </c>
      <c r="D376" s="2">
        <v>22</v>
      </c>
      <c r="E376" s="3">
        <f t="shared" si="23"/>
        <v>4.7000000000000004E-8</v>
      </c>
      <c r="F376" s="2">
        <v>1.3042664670658599</v>
      </c>
      <c r="G376" s="2"/>
    </row>
    <row r="377" spans="1:7" x14ac:dyDescent="0.3">
      <c r="A377" s="2" t="s">
        <v>15</v>
      </c>
      <c r="B377" s="2" t="s">
        <v>6</v>
      </c>
      <c r="C377" s="2">
        <v>9.1228070175438502E-3</v>
      </c>
      <c r="D377" s="2">
        <v>22</v>
      </c>
      <c r="E377" s="3">
        <f>36*10^-9</f>
        <v>3.6000000000000005E-8</v>
      </c>
      <c r="F377" s="2">
        <v>1.0680981595092001</v>
      </c>
      <c r="G377" s="2"/>
    </row>
    <row r="378" spans="1:7" x14ac:dyDescent="0.3">
      <c r="A378" s="2" t="s">
        <v>15</v>
      </c>
      <c r="B378" s="2" t="s">
        <v>6</v>
      </c>
      <c r="C378" s="2">
        <v>1.8011695906432701E-2</v>
      </c>
      <c r="D378" s="2">
        <v>22</v>
      </c>
      <c r="E378" s="3">
        <f t="shared" ref="E378:E429" si="24">36*10^-9</f>
        <v>3.6000000000000005E-8</v>
      </c>
      <c r="F378" s="2">
        <v>1.04846625766871</v>
      </c>
      <c r="G378" s="2"/>
    </row>
    <row r="379" spans="1:7" x14ac:dyDescent="0.3">
      <c r="A379" s="2" t="s">
        <v>15</v>
      </c>
      <c r="B379" s="2" t="s">
        <v>6</v>
      </c>
      <c r="C379" s="2">
        <v>2.97076023391812E-2</v>
      </c>
      <c r="D379" s="2">
        <v>22</v>
      </c>
      <c r="E379" s="3">
        <f t="shared" si="24"/>
        <v>3.6000000000000005E-8</v>
      </c>
      <c r="F379" s="2">
        <v>1.03865030674846</v>
      </c>
      <c r="G379" s="2"/>
    </row>
    <row r="380" spans="1:7" x14ac:dyDescent="0.3">
      <c r="A380" s="2" t="s">
        <v>15</v>
      </c>
      <c r="B380" s="2" t="s">
        <v>6</v>
      </c>
      <c r="C380" s="2">
        <v>4.8888888888888801E-2</v>
      </c>
      <c r="D380" s="2">
        <v>22</v>
      </c>
      <c r="E380" s="3">
        <f t="shared" si="24"/>
        <v>3.6000000000000005E-8</v>
      </c>
      <c r="F380" s="2">
        <v>1.1000000000000001</v>
      </c>
      <c r="G380" s="2"/>
    </row>
    <row r="381" spans="1:7" x14ac:dyDescent="0.3">
      <c r="A381" s="2" t="s">
        <v>15</v>
      </c>
      <c r="B381" s="2" t="s">
        <v>6</v>
      </c>
      <c r="C381" s="2">
        <v>5.6842105263157798E-2</v>
      </c>
      <c r="D381" s="2">
        <v>22</v>
      </c>
      <c r="E381" s="3">
        <f t="shared" si="24"/>
        <v>3.6000000000000005E-8</v>
      </c>
      <c r="F381" s="2">
        <v>1.1098159509202401</v>
      </c>
      <c r="G381" s="2"/>
    </row>
    <row r="382" spans="1:7" x14ac:dyDescent="0.3">
      <c r="A382" s="2" t="s">
        <v>15</v>
      </c>
      <c r="B382" s="2" t="s">
        <v>6</v>
      </c>
      <c r="C382" s="2">
        <v>6.6666666666666596E-2</v>
      </c>
      <c r="D382" s="2">
        <v>22</v>
      </c>
      <c r="E382" s="3">
        <f t="shared" si="24"/>
        <v>3.6000000000000005E-8</v>
      </c>
      <c r="F382" s="2">
        <v>1.0828220858895701</v>
      </c>
      <c r="G382" s="2"/>
    </row>
    <row r="383" spans="1:7" x14ac:dyDescent="0.3">
      <c r="A383" s="2" t="s">
        <v>15</v>
      </c>
      <c r="B383" s="2" t="s">
        <v>6</v>
      </c>
      <c r="C383" s="2">
        <v>6.9473684210526299E-2</v>
      </c>
      <c r="D383" s="2">
        <v>22</v>
      </c>
      <c r="E383" s="3">
        <f t="shared" si="24"/>
        <v>3.6000000000000005E-8</v>
      </c>
      <c r="F383" s="2">
        <v>1.1196319018404901</v>
      </c>
      <c r="G383" s="2"/>
    </row>
    <row r="384" spans="1:7" x14ac:dyDescent="0.3">
      <c r="A384" s="2" t="s">
        <v>15</v>
      </c>
      <c r="B384" s="2" t="s">
        <v>6</v>
      </c>
      <c r="C384" s="2">
        <v>7.8362573099415106E-2</v>
      </c>
      <c r="D384" s="2">
        <v>22</v>
      </c>
      <c r="E384" s="3">
        <f t="shared" si="24"/>
        <v>3.6000000000000005E-8</v>
      </c>
      <c r="F384" s="2">
        <v>1.1269938650306699</v>
      </c>
      <c r="G384" s="2"/>
    </row>
    <row r="385" spans="1:7" x14ac:dyDescent="0.3">
      <c r="A385" s="2" t="s">
        <v>15</v>
      </c>
      <c r="B385" s="2" t="s">
        <v>6</v>
      </c>
      <c r="C385" s="2">
        <v>8.9590643274853804E-2</v>
      </c>
      <c r="D385" s="2">
        <v>22</v>
      </c>
      <c r="E385" s="3">
        <f t="shared" si="24"/>
        <v>3.6000000000000005E-8</v>
      </c>
      <c r="F385" s="2">
        <v>1.1417177914110399</v>
      </c>
      <c r="G385" s="2"/>
    </row>
    <row r="386" spans="1:7" x14ac:dyDescent="0.3">
      <c r="A386" s="2" t="s">
        <v>15</v>
      </c>
      <c r="B386" s="2" t="s">
        <v>6</v>
      </c>
      <c r="C386" s="2">
        <v>9.5672514619883006E-2</v>
      </c>
      <c r="D386" s="2">
        <v>22</v>
      </c>
      <c r="E386" s="3">
        <f t="shared" si="24"/>
        <v>3.6000000000000005E-8</v>
      </c>
      <c r="F386" s="2">
        <v>1.1245398773006099</v>
      </c>
      <c r="G386" s="2"/>
    </row>
    <row r="387" spans="1:7" x14ac:dyDescent="0.3">
      <c r="A387" s="2" t="s">
        <v>15</v>
      </c>
      <c r="B387" s="2" t="s">
        <v>6</v>
      </c>
      <c r="C387" s="2">
        <v>0.104093567251461</v>
      </c>
      <c r="D387" s="2">
        <v>22</v>
      </c>
      <c r="E387" s="3">
        <f t="shared" si="24"/>
        <v>3.6000000000000005E-8</v>
      </c>
      <c r="F387" s="2">
        <v>1.1613496932515299</v>
      </c>
      <c r="G387" s="2"/>
    </row>
    <row r="388" spans="1:7" x14ac:dyDescent="0.3">
      <c r="A388" s="2" t="s">
        <v>15</v>
      </c>
      <c r="B388" s="2" t="s">
        <v>6</v>
      </c>
      <c r="C388" s="2">
        <v>0.13029239766081799</v>
      </c>
      <c r="D388" s="2">
        <v>22</v>
      </c>
      <c r="E388" s="3">
        <f t="shared" si="24"/>
        <v>3.6000000000000005E-8</v>
      </c>
      <c r="F388" s="2">
        <v>1.26932515337423</v>
      </c>
      <c r="G388" s="2"/>
    </row>
    <row r="389" spans="1:7" x14ac:dyDescent="0.3">
      <c r="A389" s="2" t="s">
        <v>15</v>
      </c>
      <c r="B389" s="2" t="s">
        <v>6</v>
      </c>
      <c r="C389" s="2">
        <v>0.14713450292397601</v>
      </c>
      <c r="D389" s="2">
        <v>22</v>
      </c>
      <c r="E389" s="3">
        <f t="shared" si="24"/>
        <v>3.6000000000000005E-8</v>
      </c>
      <c r="F389" s="2">
        <v>1.22760736196319</v>
      </c>
      <c r="G389" s="2"/>
    </row>
    <row r="390" spans="1:7" x14ac:dyDescent="0.3">
      <c r="A390" s="2" t="s">
        <v>15</v>
      </c>
      <c r="B390" s="2" t="s">
        <v>6</v>
      </c>
      <c r="C390" s="2">
        <v>0.157426900584795</v>
      </c>
      <c r="D390" s="2">
        <v>22</v>
      </c>
      <c r="E390" s="3">
        <f t="shared" si="24"/>
        <v>3.6000000000000005E-8</v>
      </c>
      <c r="F390" s="2">
        <v>1.27914110429447</v>
      </c>
      <c r="G390" s="2"/>
    </row>
    <row r="391" spans="1:7" x14ac:dyDescent="0.3">
      <c r="A391" s="2" t="s">
        <v>15</v>
      </c>
      <c r="B391" s="2" t="s">
        <v>6</v>
      </c>
      <c r="C391" s="2">
        <v>0.17847953216374199</v>
      </c>
      <c r="D391" s="2">
        <v>22</v>
      </c>
      <c r="E391" s="3">
        <f t="shared" si="24"/>
        <v>3.6000000000000005E-8</v>
      </c>
      <c r="F391" s="2">
        <v>1.3134969325153301</v>
      </c>
      <c r="G391" s="2"/>
    </row>
    <row r="392" spans="1:7" x14ac:dyDescent="0.3">
      <c r="A392" s="2" t="s">
        <v>15</v>
      </c>
      <c r="B392" s="2" t="s">
        <v>6</v>
      </c>
      <c r="C392" s="2">
        <f>0.09</f>
        <v>0.09</v>
      </c>
      <c r="D392" s="2">
        <v>20.824204554367384</v>
      </c>
      <c r="E392" s="3">
        <f t="shared" si="24"/>
        <v>3.6000000000000005E-8</v>
      </c>
      <c r="F392" s="2">
        <v>1.1403653451972682</v>
      </c>
      <c r="G392" s="2"/>
    </row>
    <row r="393" spans="1:7" x14ac:dyDescent="0.3">
      <c r="A393" s="2" t="s">
        <v>15</v>
      </c>
      <c r="B393" s="2" t="s">
        <v>6</v>
      </c>
      <c r="C393" s="2">
        <f t="shared" ref="C393:C446" si="25">0.09</f>
        <v>0.09</v>
      </c>
      <c r="D393" s="2">
        <v>21.135323799315017</v>
      </c>
      <c r="E393" s="3">
        <f t="shared" si="24"/>
        <v>3.6000000000000005E-8</v>
      </c>
      <c r="F393" s="2">
        <v>1.1394283042184659</v>
      </c>
      <c r="G393" s="2"/>
    </row>
    <row r="394" spans="1:7" x14ac:dyDescent="0.3">
      <c r="A394" s="2" t="s">
        <v>15</v>
      </c>
      <c r="B394" s="2" t="s">
        <v>6</v>
      </c>
      <c r="C394" s="2">
        <f t="shared" si="25"/>
        <v>0.09</v>
      </c>
      <c r="D394" s="2">
        <v>22.201756908677282</v>
      </c>
      <c r="E394" s="3">
        <f t="shared" si="24"/>
        <v>3.6000000000000005E-8</v>
      </c>
      <c r="F394" s="2">
        <v>1.1381603533590396</v>
      </c>
      <c r="G394" s="2"/>
    </row>
    <row r="395" spans="1:7" x14ac:dyDescent="0.3">
      <c r="A395" s="2" t="s">
        <v>15</v>
      </c>
      <c r="B395" s="2" t="s">
        <v>6</v>
      </c>
      <c r="C395" s="2">
        <f t="shared" si="25"/>
        <v>0.09</v>
      </c>
      <c r="D395" s="2">
        <v>25.266935083270084</v>
      </c>
      <c r="E395" s="3">
        <f t="shared" si="24"/>
        <v>3.6000000000000005E-8</v>
      </c>
      <c r="F395" s="2">
        <v>1.1405498135007395</v>
      </c>
      <c r="G395" s="2"/>
    </row>
    <row r="396" spans="1:7" x14ac:dyDescent="0.3">
      <c r="A396" s="2" t="s">
        <v>15</v>
      </c>
      <c r="B396" s="2" t="s">
        <v>6</v>
      </c>
      <c r="C396" s="2">
        <f t="shared" si="25"/>
        <v>0.09</v>
      </c>
      <c r="D396" s="2">
        <v>25.446286177416425</v>
      </c>
      <c r="E396" s="3">
        <f t="shared" si="24"/>
        <v>3.6000000000000005E-8</v>
      </c>
      <c r="F396" s="2">
        <v>1.1285088517327813</v>
      </c>
      <c r="G396" s="2"/>
    </row>
    <row r="397" spans="1:7" x14ac:dyDescent="0.3">
      <c r="A397" s="2" t="s">
        <v>15</v>
      </c>
      <c r="B397" s="2" t="s">
        <v>6</v>
      </c>
      <c r="C397" s="2">
        <f t="shared" si="25"/>
        <v>0.09</v>
      </c>
      <c r="D397" s="2">
        <v>26.246829982483177</v>
      </c>
      <c r="E397" s="3">
        <f t="shared" si="24"/>
        <v>3.6000000000000005E-8</v>
      </c>
      <c r="F397" s="2">
        <v>1.1223230082060867</v>
      </c>
      <c r="G397" s="2"/>
    </row>
    <row r="398" spans="1:7" x14ac:dyDescent="0.3">
      <c r="A398" s="2" t="s">
        <v>15</v>
      </c>
      <c r="B398" s="2" t="s">
        <v>6</v>
      </c>
      <c r="C398" s="2">
        <f t="shared" si="25"/>
        <v>0.09</v>
      </c>
      <c r="D398" s="2">
        <v>26.377552354309898</v>
      </c>
      <c r="E398" s="3">
        <f t="shared" si="24"/>
        <v>3.6000000000000005E-8</v>
      </c>
      <c r="F398" s="2">
        <v>1.1410738442112696</v>
      </c>
      <c r="G398" s="2"/>
    </row>
    <row r="399" spans="1:7" x14ac:dyDescent="0.3">
      <c r="A399" s="2" t="s">
        <v>15</v>
      </c>
      <c r="B399" s="2" t="s">
        <v>6</v>
      </c>
      <c r="C399" s="2">
        <f t="shared" si="25"/>
        <v>0.09</v>
      </c>
      <c r="D399" s="2">
        <v>27.044236450626101</v>
      </c>
      <c r="E399" s="3">
        <f t="shared" si="24"/>
        <v>3.6000000000000005E-8</v>
      </c>
      <c r="F399" s="2">
        <v>1.1390936465745194</v>
      </c>
      <c r="G399" s="2"/>
    </row>
    <row r="400" spans="1:7" x14ac:dyDescent="0.3">
      <c r="A400" s="2" t="s">
        <v>15</v>
      </c>
      <c r="B400" s="2" t="s">
        <v>6</v>
      </c>
      <c r="C400" s="2">
        <f t="shared" si="25"/>
        <v>0.09</v>
      </c>
      <c r="D400" s="2">
        <v>27.488692514836885</v>
      </c>
      <c r="E400" s="3">
        <f t="shared" si="24"/>
        <v>3.6000000000000005E-8</v>
      </c>
      <c r="F400" s="2">
        <v>1.1377770836069721</v>
      </c>
      <c r="G400" s="2"/>
    </row>
    <row r="401" spans="1:7" x14ac:dyDescent="0.3">
      <c r="A401" s="2" t="s">
        <v>15</v>
      </c>
      <c r="B401" s="2" t="s">
        <v>6</v>
      </c>
      <c r="C401" s="2">
        <f t="shared" si="25"/>
        <v>0.09</v>
      </c>
      <c r="D401" s="2">
        <v>27.491045517529813</v>
      </c>
      <c r="E401" s="3">
        <f t="shared" si="24"/>
        <v>3.6000000000000005E-8</v>
      </c>
      <c r="F401" s="2">
        <v>1.1205963867078554</v>
      </c>
      <c r="G401" s="2"/>
    </row>
    <row r="402" spans="1:7" x14ac:dyDescent="0.3">
      <c r="A402" s="2" t="s">
        <v>15</v>
      </c>
      <c r="B402" s="2" t="s">
        <v>6</v>
      </c>
      <c r="C402" s="2">
        <f t="shared" si="25"/>
        <v>0.09</v>
      </c>
      <c r="D402" s="2">
        <v>27.84687181364211</v>
      </c>
      <c r="E402" s="3">
        <f t="shared" si="24"/>
        <v>3.6000000000000005E-8</v>
      </c>
      <c r="F402" s="2">
        <v>1.1176527367294393</v>
      </c>
      <c r="G402" s="2"/>
    </row>
    <row r="403" spans="1:7" x14ac:dyDescent="0.3">
      <c r="A403" s="2" t="s">
        <v>15</v>
      </c>
      <c r="B403" s="2" t="s">
        <v>6</v>
      </c>
      <c r="C403" s="2">
        <f t="shared" si="25"/>
        <v>0.09</v>
      </c>
      <c r="D403" s="2">
        <v>28.375774530052979</v>
      </c>
      <c r="E403" s="3">
        <f t="shared" si="24"/>
        <v>3.6000000000000005E-8</v>
      </c>
      <c r="F403" s="2">
        <v>1.148486532235345</v>
      </c>
      <c r="G403" s="2"/>
    </row>
    <row r="404" spans="1:7" x14ac:dyDescent="0.3">
      <c r="A404" s="2" t="s">
        <v>15</v>
      </c>
      <c r="B404" s="2" t="s">
        <v>6</v>
      </c>
      <c r="C404" s="2">
        <f t="shared" si="25"/>
        <v>0.09</v>
      </c>
      <c r="D404" s="2">
        <v>28.731077936677991</v>
      </c>
      <c r="E404" s="3">
        <f t="shared" si="24"/>
        <v>3.6000000000000005E-8</v>
      </c>
      <c r="F404" s="2">
        <v>1.1493315860521371</v>
      </c>
      <c r="G404" s="2"/>
    </row>
    <row r="405" spans="1:7" x14ac:dyDescent="0.3">
      <c r="A405" s="2" t="s">
        <v>15</v>
      </c>
      <c r="B405" s="2" t="s">
        <v>6</v>
      </c>
      <c r="C405" s="2">
        <f t="shared" si="25"/>
        <v>0.09</v>
      </c>
      <c r="D405" s="2">
        <v>29.086642788046674</v>
      </c>
      <c r="E405" s="3">
        <f t="shared" si="24"/>
        <v>3.6000000000000005E-8</v>
      </c>
      <c r="F405" s="2">
        <v>1.1482735923069121</v>
      </c>
      <c r="G405" s="2"/>
    </row>
    <row r="406" spans="1:7" x14ac:dyDescent="0.3">
      <c r="A406" s="2" t="s">
        <v>15</v>
      </c>
      <c r="B406" s="2" t="s">
        <v>6</v>
      </c>
      <c r="C406" s="2">
        <f t="shared" si="25"/>
        <v>0.09</v>
      </c>
      <c r="D406" s="2">
        <v>29.442207639415415</v>
      </c>
      <c r="E406" s="3">
        <f t="shared" si="24"/>
        <v>3.6000000000000005E-8</v>
      </c>
      <c r="F406" s="2">
        <v>1.1472174203905934</v>
      </c>
      <c r="G406" s="2"/>
    </row>
    <row r="407" spans="1:7" x14ac:dyDescent="0.3">
      <c r="A407" s="2" t="s">
        <v>15</v>
      </c>
      <c r="B407" s="2" t="s">
        <v>6</v>
      </c>
      <c r="C407" s="2">
        <f t="shared" si="25"/>
        <v>0.09</v>
      </c>
      <c r="D407" s="2">
        <v>29.617898507150471</v>
      </c>
      <c r="E407" s="3">
        <f t="shared" si="24"/>
        <v>3.6000000000000005E-8</v>
      </c>
      <c r="F407" s="2">
        <v>1.1618831748092826</v>
      </c>
      <c r="G407" s="2"/>
    </row>
    <row r="408" spans="1:7" x14ac:dyDescent="0.3">
      <c r="A408" s="2" t="s">
        <v>15</v>
      </c>
      <c r="B408" s="2" t="s">
        <v>6</v>
      </c>
      <c r="C408" s="2">
        <f t="shared" si="25"/>
        <v>0.09</v>
      </c>
      <c r="D408" s="2">
        <v>30.062616016104926</v>
      </c>
      <c r="E408" s="3">
        <f t="shared" si="24"/>
        <v>3.6000000000000005E-8</v>
      </c>
      <c r="F408" s="2">
        <v>1.1586532028441014</v>
      </c>
      <c r="G408" s="2"/>
    </row>
    <row r="409" spans="1:7" x14ac:dyDescent="0.3">
      <c r="A409" s="2" t="s">
        <v>15</v>
      </c>
      <c r="B409" s="2" t="s">
        <v>6</v>
      </c>
      <c r="C409" s="2">
        <f t="shared" si="25"/>
        <v>0.09</v>
      </c>
      <c r="D409" s="2">
        <v>30.329289654631395</v>
      </c>
      <c r="E409" s="3">
        <f t="shared" si="24"/>
        <v>3.6000000000000005E-8</v>
      </c>
      <c r="F409" s="2">
        <v>1.1578560836394152</v>
      </c>
      <c r="G409" s="2"/>
    </row>
    <row r="410" spans="1:7" x14ac:dyDescent="0.3">
      <c r="A410" s="2" t="s">
        <v>15</v>
      </c>
      <c r="B410" s="2" t="s">
        <v>6</v>
      </c>
      <c r="C410" s="2">
        <f t="shared" si="25"/>
        <v>0.09</v>
      </c>
      <c r="D410" s="2">
        <v>30.242751444482224</v>
      </c>
      <c r="E410" s="3">
        <f t="shared" si="24"/>
        <v>3.6000000000000005E-8</v>
      </c>
      <c r="F410" s="2">
        <v>1.1410551188628844</v>
      </c>
      <c r="G410" s="2"/>
    </row>
    <row r="411" spans="1:7" x14ac:dyDescent="0.3">
      <c r="A411" s="2" t="s">
        <v>15</v>
      </c>
      <c r="B411" s="2" t="s">
        <v>6</v>
      </c>
      <c r="C411" s="2">
        <f t="shared" si="25"/>
        <v>0.09</v>
      </c>
      <c r="D411" s="2">
        <v>30.820021438468871</v>
      </c>
      <c r="E411" s="3">
        <f t="shared" si="24"/>
        <v>3.6000000000000005E-8</v>
      </c>
      <c r="F411" s="2">
        <v>1.1431418752061326</v>
      </c>
      <c r="G411" s="2"/>
    </row>
    <row r="412" spans="1:7" x14ac:dyDescent="0.3">
      <c r="A412" s="2" t="s">
        <v>15</v>
      </c>
      <c r="B412" s="2" t="s">
        <v>6</v>
      </c>
      <c r="C412" s="2">
        <f t="shared" si="25"/>
        <v>0.09</v>
      </c>
      <c r="D412" s="2">
        <v>31.486705534785187</v>
      </c>
      <c r="E412" s="3">
        <f t="shared" si="24"/>
        <v>3.6000000000000005E-8</v>
      </c>
      <c r="F412" s="2">
        <v>1.1411795519916081</v>
      </c>
      <c r="G412" s="2"/>
    </row>
    <row r="413" spans="1:7" x14ac:dyDescent="0.3">
      <c r="A413" s="2" t="s">
        <v>15</v>
      </c>
      <c r="B413" s="2" t="s">
        <v>6</v>
      </c>
      <c r="C413" s="2">
        <f t="shared" si="25"/>
        <v>0.09</v>
      </c>
      <c r="D413" s="2">
        <v>32.064759863002905</v>
      </c>
      <c r="E413" s="3">
        <f t="shared" si="24"/>
        <v>3.6000000000000005E-8</v>
      </c>
      <c r="F413" s="2">
        <v>1.1375960054750476</v>
      </c>
      <c r="G413" s="2"/>
    </row>
    <row r="414" spans="1:7" x14ac:dyDescent="0.3">
      <c r="A414" s="2" t="s">
        <v>15</v>
      </c>
      <c r="B414" s="2" t="s">
        <v>6</v>
      </c>
      <c r="C414" s="2">
        <f t="shared" si="25"/>
        <v>0.09</v>
      </c>
      <c r="D414" s="2">
        <v>32.511568929906616</v>
      </c>
      <c r="E414" s="3">
        <f t="shared" si="24"/>
        <v>3.6000000000000005E-8</v>
      </c>
      <c r="F414" s="2">
        <v>1.1193235652981322</v>
      </c>
      <c r="G414" s="2"/>
    </row>
    <row r="415" spans="1:7" x14ac:dyDescent="0.3">
      <c r="A415" s="2" t="s">
        <v>15</v>
      </c>
      <c r="B415" s="2" t="s">
        <v>6</v>
      </c>
      <c r="C415" s="2">
        <f t="shared" si="25"/>
        <v>0.09</v>
      </c>
      <c r="D415" s="2">
        <v>32.549478417736395</v>
      </c>
      <c r="E415" s="3">
        <f t="shared" si="24"/>
        <v>3.6000000000000005E-8</v>
      </c>
      <c r="F415" s="2">
        <v>1.1663392946398159</v>
      </c>
      <c r="G415" s="2"/>
    </row>
    <row r="416" spans="1:7" x14ac:dyDescent="0.3">
      <c r="A416" s="2" t="s">
        <v>15</v>
      </c>
      <c r="B416" s="2" t="s">
        <v>6</v>
      </c>
      <c r="C416" s="2">
        <f t="shared" si="25"/>
        <v>0.09</v>
      </c>
      <c r="D416" s="2">
        <v>32.904781824361407</v>
      </c>
      <c r="E416" s="3">
        <f t="shared" si="24"/>
        <v>3.6000000000000005E-8</v>
      </c>
      <c r="F416" s="2">
        <v>1.1671606470917684</v>
      </c>
      <c r="G416" s="2"/>
    </row>
    <row r="417" spans="1:7" x14ac:dyDescent="0.3">
      <c r="A417" s="2" t="s">
        <v>15</v>
      </c>
      <c r="B417" s="2" t="s">
        <v>6</v>
      </c>
      <c r="C417" s="2">
        <f t="shared" si="25"/>
        <v>0.09</v>
      </c>
      <c r="D417" s="2">
        <v>33.215901069308984</v>
      </c>
      <c r="E417" s="3">
        <f t="shared" si="24"/>
        <v>3.6000000000000005E-8</v>
      </c>
      <c r="F417" s="2">
        <v>1.1662307650027979</v>
      </c>
      <c r="G417" s="2"/>
    </row>
    <row r="418" spans="1:7" x14ac:dyDescent="0.3">
      <c r="A418" s="2" t="s">
        <v>15</v>
      </c>
      <c r="B418" s="2" t="s">
        <v>6</v>
      </c>
      <c r="C418" s="2">
        <f t="shared" si="25"/>
        <v>0.09</v>
      </c>
      <c r="D418" s="2">
        <v>33.21851551674547</v>
      </c>
      <c r="E418" s="3">
        <f t="shared" si="24"/>
        <v>3.6000000000000005E-8</v>
      </c>
      <c r="F418" s="2">
        <v>1.1474032747822107</v>
      </c>
      <c r="G418" s="2"/>
    </row>
    <row r="419" spans="1:7" x14ac:dyDescent="0.3">
      <c r="A419" s="2" t="s">
        <v>15</v>
      </c>
      <c r="B419" s="2" t="s">
        <v>6</v>
      </c>
      <c r="C419" s="2">
        <f t="shared" si="25"/>
        <v>0.09</v>
      </c>
      <c r="D419" s="2">
        <v>33.618525974535203</v>
      </c>
      <c r="E419" s="3">
        <f t="shared" si="24"/>
        <v>3.6000000000000005E-8</v>
      </c>
      <c r="F419" s="2">
        <v>1.146227811536602</v>
      </c>
      <c r="G419" s="2"/>
    </row>
    <row r="420" spans="1:7" x14ac:dyDescent="0.3">
      <c r="A420" s="2" t="s">
        <v>15</v>
      </c>
      <c r="B420" s="2" t="s">
        <v>6</v>
      </c>
      <c r="C420" s="2">
        <f t="shared" si="25"/>
        <v>0.09</v>
      </c>
      <c r="D420" s="2">
        <v>34.151873251588199</v>
      </c>
      <c r="E420" s="3">
        <f t="shared" si="24"/>
        <v>3.6000000000000005E-8</v>
      </c>
      <c r="F420" s="2">
        <v>1.1446640294565744</v>
      </c>
      <c r="G420" s="2"/>
    </row>
    <row r="421" spans="1:7" x14ac:dyDescent="0.3">
      <c r="A421" s="2" t="s">
        <v>15</v>
      </c>
      <c r="B421" s="2" t="s">
        <v>6</v>
      </c>
      <c r="C421" s="2">
        <f t="shared" si="25"/>
        <v>0.09</v>
      </c>
      <c r="D421" s="2">
        <v>33.882585165625187</v>
      </c>
      <c r="E421" s="3">
        <f t="shared" si="24"/>
        <v>3.6000000000000005E-8</v>
      </c>
      <c r="F421" s="2">
        <v>1.1642428282336956</v>
      </c>
      <c r="G421" s="2"/>
    </row>
    <row r="422" spans="1:7" x14ac:dyDescent="0.3">
      <c r="A422" s="2" t="s">
        <v>15</v>
      </c>
      <c r="B422" s="2" t="s">
        <v>6</v>
      </c>
      <c r="C422" s="2">
        <f t="shared" si="25"/>
        <v>0.09</v>
      </c>
      <c r="D422" s="2">
        <v>34.593714868362497</v>
      </c>
      <c r="E422" s="3">
        <f t="shared" si="24"/>
        <v>3.6000000000000005E-8</v>
      </c>
      <c r="F422" s="2">
        <v>1.1621293497137037</v>
      </c>
      <c r="G422" s="2"/>
    </row>
    <row r="423" spans="1:7" x14ac:dyDescent="0.3">
      <c r="A423" s="2" t="s">
        <v>15</v>
      </c>
      <c r="B423" s="2" t="s">
        <v>6</v>
      </c>
      <c r="C423" s="2">
        <f t="shared" si="25"/>
        <v>0.09</v>
      </c>
      <c r="D423" s="2">
        <v>35.215953358257707</v>
      </c>
      <c r="E423" s="3">
        <f t="shared" si="24"/>
        <v>3.6000000000000005E-8</v>
      </c>
      <c r="F423" s="2">
        <v>1.160285944471052</v>
      </c>
      <c r="G423" s="2"/>
    </row>
    <row r="424" spans="1:7" x14ac:dyDescent="0.3">
      <c r="A424" s="2" t="s">
        <v>15</v>
      </c>
      <c r="B424" s="2" t="s">
        <v>6</v>
      </c>
      <c r="C424" s="2">
        <f t="shared" si="25"/>
        <v>0.09</v>
      </c>
      <c r="D424" s="2">
        <v>35.080263536301572</v>
      </c>
      <c r="E424" s="3">
        <f t="shared" si="24"/>
        <v>3.6000000000000005E-8</v>
      </c>
      <c r="F424" s="2">
        <v>1.1775498482612163</v>
      </c>
      <c r="G424" s="2"/>
    </row>
    <row r="425" spans="1:7" x14ac:dyDescent="0.3">
      <c r="A425" s="2" t="s">
        <v>15</v>
      </c>
      <c r="B425" s="2" t="s">
        <v>6</v>
      </c>
      <c r="C425" s="2">
        <f t="shared" si="25"/>
        <v>0.09</v>
      </c>
      <c r="D425" s="2">
        <v>34.722868571727304</v>
      </c>
      <c r="E425" s="3">
        <f t="shared" si="24"/>
        <v>3.6000000000000005E-8</v>
      </c>
      <c r="F425" s="2">
        <v>1.1917494642269746</v>
      </c>
      <c r="G425" s="2"/>
    </row>
    <row r="426" spans="1:7" x14ac:dyDescent="0.3">
      <c r="A426" s="2" t="s">
        <v>15</v>
      </c>
      <c r="B426" s="2" t="s">
        <v>6</v>
      </c>
      <c r="C426" s="2">
        <f t="shared" si="25"/>
        <v>0.09</v>
      </c>
      <c r="D426" s="2">
        <v>37.251562132343281</v>
      </c>
      <c r="E426" s="3">
        <f t="shared" si="24"/>
        <v>3.6000000000000005E-8</v>
      </c>
      <c r="F426" s="2">
        <v>1.2176670983283153</v>
      </c>
      <c r="G426" s="2"/>
    </row>
    <row r="427" spans="1:7" x14ac:dyDescent="0.3">
      <c r="A427" s="2" t="s">
        <v>15</v>
      </c>
      <c r="B427" s="2" t="s">
        <v>6</v>
      </c>
      <c r="C427" s="2">
        <f t="shared" si="25"/>
        <v>0.09</v>
      </c>
      <c r="D427" s="2">
        <v>38.673560093074286</v>
      </c>
      <c r="E427" s="3">
        <f t="shared" si="24"/>
        <v>3.6000000000000005E-8</v>
      </c>
      <c r="F427" s="2">
        <v>1.2151594754697401</v>
      </c>
      <c r="G427" s="2"/>
    </row>
    <row r="428" spans="1:7" x14ac:dyDescent="0.3">
      <c r="A428" s="2" t="s">
        <v>15</v>
      </c>
      <c r="B428" s="2" t="s">
        <v>6</v>
      </c>
      <c r="C428" s="2">
        <f t="shared" si="25"/>
        <v>0.09</v>
      </c>
      <c r="D428" s="2">
        <v>39.207168814870897</v>
      </c>
      <c r="E428" s="3">
        <f t="shared" si="24"/>
        <v>3.6000000000000005E-8</v>
      </c>
      <c r="F428" s="2">
        <v>1.2116713188418897</v>
      </c>
      <c r="G428" s="2"/>
    </row>
    <row r="429" spans="1:7" x14ac:dyDescent="0.3">
      <c r="A429" s="2" t="s">
        <v>15</v>
      </c>
      <c r="B429" s="2" t="s">
        <v>6</v>
      </c>
      <c r="C429" s="2">
        <f t="shared" si="25"/>
        <v>0.09</v>
      </c>
      <c r="D429" s="2">
        <v>36.235587858506108</v>
      </c>
      <c r="E429" s="3">
        <f t="shared" si="24"/>
        <v>3.6000000000000005E-8</v>
      </c>
      <c r="F429" s="2">
        <v>1.1759614697665643</v>
      </c>
      <c r="G429" s="2"/>
    </row>
    <row r="430" spans="1:7" x14ac:dyDescent="0.3">
      <c r="A430" s="2" t="s">
        <v>15</v>
      </c>
      <c r="B430" s="2" t="s">
        <v>6</v>
      </c>
      <c r="C430" s="2">
        <f t="shared" si="25"/>
        <v>0.09</v>
      </c>
      <c r="D430" s="2">
        <v>21.766712855237984</v>
      </c>
      <c r="E430" s="3">
        <f>47*10^-9</f>
        <v>4.7000000000000004E-8</v>
      </c>
      <c r="F430" s="2">
        <v>1.0698010640316042</v>
      </c>
      <c r="G430" s="2"/>
    </row>
    <row r="431" spans="1:7" x14ac:dyDescent="0.3">
      <c r="A431" s="2" t="s">
        <v>15</v>
      </c>
      <c r="B431" s="2" t="s">
        <v>6</v>
      </c>
      <c r="C431" s="2">
        <f t="shared" si="25"/>
        <v>0.09</v>
      </c>
      <c r="D431" s="2">
        <v>22.433135506810572</v>
      </c>
      <c r="E431" s="3">
        <f t="shared" ref="E431:E447" si="26">47*10^-9</f>
        <v>4.7000000000000004E-8</v>
      </c>
      <c r="F431" s="2">
        <v>1.0698481260969455</v>
      </c>
      <c r="G431" s="2"/>
    </row>
    <row r="432" spans="1:7" x14ac:dyDescent="0.3">
      <c r="A432" s="2" t="s">
        <v>15</v>
      </c>
      <c r="B432" s="2" t="s">
        <v>6</v>
      </c>
      <c r="C432" s="2">
        <f t="shared" si="25"/>
        <v>0.09</v>
      </c>
      <c r="D432" s="2">
        <v>22.966482783863626</v>
      </c>
      <c r="E432" s="3">
        <f t="shared" si="26"/>
        <v>4.7000000000000004E-8</v>
      </c>
      <c r="F432" s="2">
        <v>1.0683415282594642</v>
      </c>
      <c r="G432" s="2"/>
    </row>
    <row r="433" spans="1:7" x14ac:dyDescent="0.3">
      <c r="A433" s="2" t="s">
        <v>15</v>
      </c>
      <c r="B433" s="2" t="s">
        <v>6</v>
      </c>
      <c r="C433" s="2">
        <f t="shared" si="25"/>
        <v>0.09</v>
      </c>
      <c r="D433" s="2">
        <v>24.697508431592894</v>
      </c>
      <c r="E433" s="3">
        <f t="shared" si="26"/>
        <v>4.7000000000000004E-8</v>
      </c>
      <c r="F433" s="2">
        <v>1.0807701096083295</v>
      </c>
      <c r="G433" s="2"/>
    </row>
    <row r="434" spans="1:7" x14ac:dyDescent="0.3">
      <c r="A434" s="2" t="s">
        <v>15</v>
      </c>
      <c r="B434" s="2" t="s">
        <v>6</v>
      </c>
      <c r="C434" s="2">
        <f t="shared" si="25"/>
        <v>0.09</v>
      </c>
      <c r="D434" s="2">
        <v>30.29347172475093</v>
      </c>
      <c r="E434" s="3">
        <f t="shared" si="26"/>
        <v>4.7000000000000004E-8</v>
      </c>
      <c r="F434" s="2">
        <v>1.0954191622801721</v>
      </c>
      <c r="G434" s="2"/>
    </row>
    <row r="435" spans="1:7" x14ac:dyDescent="0.3">
      <c r="A435" s="2" t="s">
        <v>15</v>
      </c>
      <c r="B435" s="2" t="s">
        <v>6</v>
      </c>
      <c r="C435" s="2">
        <f t="shared" si="25"/>
        <v>0.09</v>
      </c>
      <c r="D435" s="2">
        <v>31.622656801484993</v>
      </c>
      <c r="E435" s="3">
        <f t="shared" si="26"/>
        <v>4.7000000000000004E-8</v>
      </c>
      <c r="F435" s="2">
        <v>1.1218881408225829</v>
      </c>
      <c r="G435" s="2"/>
    </row>
    <row r="436" spans="1:7" x14ac:dyDescent="0.3">
      <c r="A436" s="2" t="s">
        <v>15</v>
      </c>
      <c r="B436" s="2" t="s">
        <v>6</v>
      </c>
      <c r="C436" s="2">
        <f t="shared" si="25"/>
        <v>0.09</v>
      </c>
      <c r="D436" s="2">
        <v>32.248816962534875</v>
      </c>
      <c r="E436" s="3">
        <f t="shared" si="26"/>
        <v>4.7000000000000004E-8</v>
      </c>
      <c r="F436" s="2">
        <v>1.0917851214090506</v>
      </c>
      <c r="G436" s="2"/>
    </row>
    <row r="437" spans="1:7" x14ac:dyDescent="0.3">
      <c r="A437" s="2" t="s">
        <v>15</v>
      </c>
      <c r="B437" s="2" t="s">
        <v>6</v>
      </c>
      <c r="C437" s="2">
        <f t="shared" si="25"/>
        <v>0.09</v>
      </c>
      <c r="D437" s="2">
        <v>34.157886480692298</v>
      </c>
      <c r="E437" s="3">
        <f t="shared" si="26"/>
        <v>4.7000000000000004E-8</v>
      </c>
      <c r="F437" s="2">
        <v>1.101458499670293</v>
      </c>
      <c r="G437" s="2"/>
    </row>
    <row r="438" spans="1:7" x14ac:dyDescent="0.3">
      <c r="A438" s="2" t="s">
        <v>15</v>
      </c>
      <c r="B438" s="2" t="s">
        <v>6</v>
      </c>
      <c r="C438" s="2">
        <f t="shared" si="25"/>
        <v>0.09</v>
      </c>
      <c r="D438" s="2">
        <v>34.59998954221021</v>
      </c>
      <c r="E438" s="3">
        <f t="shared" si="26"/>
        <v>4.7000000000000004E-8</v>
      </c>
      <c r="F438" s="2">
        <v>1.1170927250405474</v>
      </c>
      <c r="G438" s="2"/>
    </row>
    <row r="439" spans="1:7" x14ac:dyDescent="0.3">
      <c r="A439" s="2" t="s">
        <v>15</v>
      </c>
      <c r="B439" s="2" t="s">
        <v>6</v>
      </c>
      <c r="C439" s="2">
        <f t="shared" si="25"/>
        <v>0.09</v>
      </c>
      <c r="D439" s="2">
        <v>36.458338780098813</v>
      </c>
      <c r="E439" s="3">
        <f t="shared" si="26"/>
        <v>4.7000000000000004E-8</v>
      </c>
      <c r="F439" s="2">
        <v>1.1715612762976182</v>
      </c>
      <c r="G439" s="2"/>
    </row>
    <row r="440" spans="1:7" x14ac:dyDescent="0.3">
      <c r="A440" s="2" t="s">
        <v>15</v>
      </c>
      <c r="B440" s="2" t="s">
        <v>6</v>
      </c>
      <c r="C440" s="2">
        <f t="shared" si="25"/>
        <v>0.09</v>
      </c>
      <c r="D440" s="2">
        <v>37.034040105623603</v>
      </c>
      <c r="E440" s="3">
        <f t="shared" si="26"/>
        <v>4.7000000000000004E-8</v>
      </c>
      <c r="F440" s="2">
        <v>1.1847693559773675</v>
      </c>
      <c r="G440" s="2"/>
    </row>
    <row r="441" spans="1:7" x14ac:dyDescent="0.3">
      <c r="A441" s="2" t="s">
        <v>15</v>
      </c>
      <c r="B441" s="2" t="s">
        <v>6</v>
      </c>
      <c r="C441" s="2">
        <f t="shared" si="25"/>
        <v>0.09</v>
      </c>
      <c r="D441" s="2">
        <v>37.526602002666721</v>
      </c>
      <c r="E441" s="3">
        <f t="shared" si="26"/>
        <v>4.7000000000000004E-8</v>
      </c>
      <c r="F441" s="2">
        <v>1.1572136667978843</v>
      </c>
      <c r="G441" s="2"/>
    </row>
    <row r="442" spans="1:7" x14ac:dyDescent="0.3">
      <c r="A442" s="2" t="s">
        <v>15</v>
      </c>
      <c r="B442" s="2" t="s">
        <v>6</v>
      </c>
      <c r="C442" s="2">
        <f t="shared" si="25"/>
        <v>0.09</v>
      </c>
      <c r="D442" s="2">
        <v>37.882428298779018</v>
      </c>
      <c r="E442" s="3">
        <f t="shared" si="26"/>
        <v>4.7000000000000004E-8</v>
      </c>
      <c r="F442" s="2">
        <v>1.1543091984922611</v>
      </c>
      <c r="G442" s="2"/>
    </row>
    <row r="443" spans="1:7" x14ac:dyDescent="0.3">
      <c r="A443" s="2" t="s">
        <v>15</v>
      </c>
      <c r="B443" s="2" t="s">
        <v>6</v>
      </c>
      <c r="C443" s="2">
        <f t="shared" si="25"/>
        <v>0.09</v>
      </c>
      <c r="D443" s="2">
        <v>37.93157991058581</v>
      </c>
      <c r="E443" s="3">
        <f t="shared" si="26"/>
        <v>4.7000000000000004E-8</v>
      </c>
      <c r="F443" s="2">
        <v>1.1206688222727952</v>
      </c>
      <c r="G443" s="2"/>
    </row>
    <row r="444" spans="1:7" x14ac:dyDescent="0.3">
      <c r="A444" s="2" t="s">
        <v>15</v>
      </c>
      <c r="B444" s="2" t="s">
        <v>6</v>
      </c>
      <c r="C444" s="2">
        <f t="shared" si="25"/>
        <v>0.09</v>
      </c>
      <c r="D444" s="2">
        <v>38.107009333577309</v>
      </c>
      <c r="E444" s="3">
        <f t="shared" si="26"/>
        <v>4.7000000000000004E-8</v>
      </c>
      <c r="F444" s="2">
        <v>1.1369112577826621</v>
      </c>
      <c r="G444" s="2"/>
    </row>
    <row r="445" spans="1:7" x14ac:dyDescent="0.3">
      <c r="A445" s="2" t="s">
        <v>15</v>
      </c>
      <c r="B445" s="2" t="s">
        <v>6</v>
      </c>
      <c r="C445" s="2">
        <f t="shared" si="25"/>
        <v>0.09</v>
      </c>
      <c r="D445" s="2">
        <v>38.329237365682729</v>
      </c>
      <c r="E445" s="3">
        <f t="shared" si="26"/>
        <v>4.7000000000000004E-8</v>
      </c>
      <c r="F445" s="2">
        <v>1.136271041703228</v>
      </c>
      <c r="G445" s="2"/>
    </row>
    <row r="446" spans="1:7" x14ac:dyDescent="0.3">
      <c r="A446" s="2" t="s">
        <v>15</v>
      </c>
      <c r="B446" s="2" t="s">
        <v>6</v>
      </c>
      <c r="C446" s="2">
        <f t="shared" si="25"/>
        <v>0.09</v>
      </c>
      <c r="D446" s="2">
        <v>38.5891134408742</v>
      </c>
      <c r="E446" s="3">
        <f t="shared" si="26"/>
        <v>4.7000000000000004E-8</v>
      </c>
      <c r="F446" s="2">
        <v>1.1838318499952887</v>
      </c>
      <c r="G446" s="2"/>
    </row>
    <row r="447" spans="1:7" x14ac:dyDescent="0.3">
      <c r="A447" s="2" t="s">
        <v>15</v>
      </c>
      <c r="B447" s="2" t="s">
        <v>6</v>
      </c>
      <c r="C447" s="2">
        <f>0.09</f>
        <v>0.09</v>
      </c>
      <c r="D447" s="2">
        <v>39.080106669455404</v>
      </c>
      <c r="E447" s="3">
        <f t="shared" si="26"/>
        <v>4.7000000000000004E-8</v>
      </c>
      <c r="F447" s="2">
        <v>1.1675184253705722</v>
      </c>
      <c r="G447" s="2"/>
    </row>
    <row r="448" spans="1:7" x14ac:dyDescent="0.3">
      <c r="A448" s="2" t="s">
        <v>15</v>
      </c>
      <c r="B448" s="2" t="s">
        <v>6</v>
      </c>
      <c r="C448" s="2">
        <v>3.1E-2</v>
      </c>
      <c r="D448" s="2">
        <v>22.123893805309706</v>
      </c>
      <c r="E448" s="3">
        <f t="shared" ref="E448:E474" si="27">36*10^-9</f>
        <v>3.6000000000000005E-8</v>
      </c>
      <c r="F448" s="2">
        <v>1.0412336852427335</v>
      </c>
      <c r="G448" s="2"/>
    </row>
    <row r="449" spans="1:7" x14ac:dyDescent="0.3">
      <c r="A449" s="2" t="s">
        <v>15</v>
      </c>
      <c r="B449" s="2" t="s">
        <v>6</v>
      </c>
      <c r="C449" s="2">
        <v>3.1E-2</v>
      </c>
      <c r="D449" s="2">
        <v>22.256637168141481</v>
      </c>
      <c r="E449" s="3">
        <f t="shared" si="27"/>
        <v>3.6000000000000005E-8</v>
      </c>
      <c r="F449" s="2">
        <v>1.0759410789517312</v>
      </c>
      <c r="G449" s="2"/>
    </row>
    <row r="450" spans="1:7" x14ac:dyDescent="0.3">
      <c r="A450" s="2" t="s">
        <v>15</v>
      </c>
      <c r="B450" s="2" t="s">
        <v>6</v>
      </c>
      <c r="C450" s="2">
        <v>3.1E-2</v>
      </c>
      <c r="D450" s="2">
        <v>22.787610619468978</v>
      </c>
      <c r="E450" s="3">
        <f t="shared" si="27"/>
        <v>3.6000000000000005E-8</v>
      </c>
      <c r="F450" s="2">
        <v>1.0533825215413486</v>
      </c>
      <c r="G450" s="2"/>
    </row>
    <row r="451" spans="1:7" x14ac:dyDescent="0.3">
      <c r="A451" s="2" t="s">
        <v>15</v>
      </c>
      <c r="B451" s="2" t="s">
        <v>6</v>
      </c>
      <c r="C451" s="2">
        <v>3.1E-2</v>
      </c>
      <c r="D451" s="2">
        <v>22.964601769911496</v>
      </c>
      <c r="E451" s="3">
        <f t="shared" si="27"/>
        <v>3.6000000000000005E-8</v>
      </c>
      <c r="F451" s="2">
        <v>1.0510517189961675</v>
      </c>
      <c r="G451" s="2"/>
    </row>
    <row r="452" spans="1:7" x14ac:dyDescent="0.3">
      <c r="A452" s="2" t="s">
        <v>15</v>
      </c>
      <c r="B452" s="2" t="s">
        <v>6</v>
      </c>
      <c r="C452" s="2">
        <v>3.1E-2</v>
      </c>
      <c r="D452" s="2">
        <v>23.008849557522126</v>
      </c>
      <c r="E452" s="3">
        <f t="shared" si="27"/>
        <v>3.6000000000000005E-8</v>
      </c>
      <c r="F452" s="2">
        <v>1.0703609613519312</v>
      </c>
      <c r="G452" s="2"/>
    </row>
    <row r="453" spans="1:7" x14ac:dyDescent="0.3">
      <c r="A453" s="2" t="s">
        <v>15</v>
      </c>
      <c r="B453" s="2" t="s">
        <v>6</v>
      </c>
      <c r="C453" s="2">
        <v>3.1E-2</v>
      </c>
      <c r="D453" s="2">
        <v>23.318584070796419</v>
      </c>
      <c r="E453" s="3">
        <f t="shared" si="27"/>
        <v>3.6000000000000005E-8</v>
      </c>
      <c r="F453" s="2">
        <v>1.0696662259375926</v>
      </c>
      <c r="G453" s="2"/>
    </row>
    <row r="454" spans="1:7" x14ac:dyDescent="0.3">
      <c r="A454" s="2" t="s">
        <v>15</v>
      </c>
      <c r="B454" s="2" t="s">
        <v>6</v>
      </c>
      <c r="C454" s="2">
        <v>3.1E-2</v>
      </c>
      <c r="D454" s="2">
        <v>23.849557522123803</v>
      </c>
      <c r="E454" s="3">
        <f t="shared" si="27"/>
        <v>3.6000000000000005E-8</v>
      </c>
      <c r="F454" s="2">
        <v>1.0665410671782733</v>
      </c>
      <c r="G454" s="2"/>
    </row>
    <row r="455" spans="1:7" x14ac:dyDescent="0.3">
      <c r="A455" s="2" t="s">
        <v>15</v>
      </c>
      <c r="B455" s="2" t="s">
        <v>6</v>
      </c>
      <c r="C455" s="2">
        <v>3.1E-2</v>
      </c>
      <c r="D455" s="2">
        <v>23.849557522123803</v>
      </c>
      <c r="E455" s="3">
        <f t="shared" si="27"/>
        <v>3.6000000000000005E-8</v>
      </c>
      <c r="F455" s="2">
        <v>1.0510479347405948</v>
      </c>
      <c r="G455" s="2"/>
    </row>
    <row r="456" spans="1:7" x14ac:dyDescent="0.3">
      <c r="A456" s="2" t="s">
        <v>15</v>
      </c>
      <c r="B456" s="2" t="s">
        <v>6</v>
      </c>
      <c r="C456" s="2">
        <v>3.1E-2</v>
      </c>
      <c r="D456" s="2">
        <v>24.247787610619412</v>
      </c>
      <c r="E456" s="3">
        <f t="shared" si="27"/>
        <v>3.6000000000000005E-8</v>
      </c>
      <c r="F456" s="2">
        <v>1.050175599561346</v>
      </c>
      <c r="G456" s="2"/>
    </row>
    <row r="457" spans="1:7" x14ac:dyDescent="0.3">
      <c r="A457" s="2" t="s">
        <v>15</v>
      </c>
      <c r="B457" s="2" t="s">
        <v>6</v>
      </c>
      <c r="C457" s="2">
        <v>3.1E-2</v>
      </c>
      <c r="D457" s="2">
        <v>24.513274336283075</v>
      </c>
      <c r="E457" s="3">
        <f t="shared" si="27"/>
        <v>3.6000000000000005E-8</v>
      </c>
      <c r="F457" s="2">
        <v>1.0843978351705528</v>
      </c>
      <c r="G457" s="2"/>
    </row>
    <row r="458" spans="1:7" x14ac:dyDescent="0.3">
      <c r="A458" s="2" t="s">
        <v>15</v>
      </c>
      <c r="B458" s="2" t="s">
        <v>6</v>
      </c>
      <c r="C458" s="2">
        <v>3.1E-2</v>
      </c>
      <c r="D458" s="2">
        <v>24.867256637168111</v>
      </c>
      <c r="E458" s="3">
        <f t="shared" si="27"/>
        <v>3.6000000000000005E-8</v>
      </c>
      <c r="F458" s="2">
        <v>1.0971174054355524</v>
      </c>
      <c r="G458" s="2"/>
    </row>
    <row r="459" spans="1:7" x14ac:dyDescent="0.3">
      <c r="A459" s="2" t="s">
        <v>15</v>
      </c>
      <c r="B459" s="2" t="s">
        <v>6</v>
      </c>
      <c r="C459" s="2">
        <v>3.1E-2</v>
      </c>
      <c r="D459" s="2">
        <v>25.309734513274293</v>
      </c>
      <c r="E459" s="3">
        <f t="shared" si="27"/>
        <v>3.6000000000000005E-8</v>
      </c>
      <c r="F459" s="2">
        <v>1.0961008022011423</v>
      </c>
      <c r="G459" s="2"/>
    </row>
    <row r="460" spans="1:7" x14ac:dyDescent="0.3">
      <c r="A460" s="2" t="s">
        <v>15</v>
      </c>
      <c r="B460" s="2" t="s">
        <v>6</v>
      </c>
      <c r="C460" s="2">
        <v>3.1E-2</v>
      </c>
      <c r="D460" s="2">
        <v>25.309734513274293</v>
      </c>
      <c r="E460" s="3">
        <f t="shared" si="27"/>
        <v>3.6000000000000005E-8</v>
      </c>
      <c r="F460" s="2">
        <v>1.0768035535217424</v>
      </c>
      <c r="G460" s="2"/>
    </row>
    <row r="461" spans="1:7" x14ac:dyDescent="0.3">
      <c r="A461" s="2" t="s">
        <v>15</v>
      </c>
      <c r="B461" s="2" t="s">
        <v>6</v>
      </c>
      <c r="C461" s="2">
        <v>3.1E-2</v>
      </c>
      <c r="D461" s="2">
        <v>24.955752212389314</v>
      </c>
      <c r="E461" s="3">
        <f t="shared" si="27"/>
        <v>3.6000000000000005E-8</v>
      </c>
      <c r="F461" s="2">
        <v>1.0795313347002551</v>
      </c>
      <c r="G461" s="2"/>
    </row>
    <row r="462" spans="1:7" x14ac:dyDescent="0.3">
      <c r="A462" s="2" t="s">
        <v>15</v>
      </c>
      <c r="B462" s="2" t="s">
        <v>6</v>
      </c>
      <c r="C462" s="2">
        <v>3.1E-2</v>
      </c>
      <c r="D462" s="2">
        <v>30.619469026548586</v>
      </c>
      <c r="E462" s="3">
        <f t="shared" si="27"/>
        <v>3.6000000000000005E-8</v>
      </c>
      <c r="F462" s="2">
        <v>1.1164557350192303</v>
      </c>
      <c r="G462" s="2"/>
    </row>
    <row r="463" spans="1:7" x14ac:dyDescent="0.3">
      <c r="A463" s="2" t="s">
        <v>15</v>
      </c>
      <c r="B463" s="2" t="s">
        <v>6</v>
      </c>
      <c r="C463" s="2">
        <v>3.1E-2</v>
      </c>
      <c r="D463" s="2">
        <v>30.707964601769902</v>
      </c>
      <c r="E463" s="3">
        <f t="shared" si="27"/>
        <v>3.6000000000000005E-8</v>
      </c>
      <c r="F463" s="2">
        <v>1.0953005807081926</v>
      </c>
      <c r="G463" s="2"/>
    </row>
    <row r="464" spans="1:7" x14ac:dyDescent="0.3">
      <c r="A464" s="2" t="s">
        <v>15</v>
      </c>
      <c r="B464" s="2" t="s">
        <v>6</v>
      </c>
      <c r="C464" s="2">
        <v>3.1E-2</v>
      </c>
      <c r="D464" s="2">
        <v>30.973451327433622</v>
      </c>
      <c r="E464" s="3">
        <f t="shared" si="27"/>
        <v>3.6000000000000005E-8</v>
      </c>
      <c r="F464" s="2">
        <v>1.0985068319715325</v>
      </c>
      <c r="G464" s="2"/>
    </row>
    <row r="465" spans="1:7" x14ac:dyDescent="0.3">
      <c r="A465" s="2" t="s">
        <v>15</v>
      </c>
      <c r="B465" s="2" t="s">
        <v>6</v>
      </c>
      <c r="C465" s="2">
        <v>3.1E-2</v>
      </c>
      <c r="D465" s="2">
        <v>31.371681415929174</v>
      </c>
      <c r="E465" s="3">
        <f t="shared" si="27"/>
        <v>3.6000000000000005E-8</v>
      </c>
      <c r="F465" s="2">
        <v>1.0976039231978121</v>
      </c>
      <c r="G465" s="2"/>
    </row>
    <row r="466" spans="1:7" x14ac:dyDescent="0.3">
      <c r="A466" s="2" t="s">
        <v>15</v>
      </c>
      <c r="B466" s="2" t="s">
        <v>6</v>
      </c>
      <c r="C466" s="2">
        <v>3.1E-2</v>
      </c>
      <c r="D466" s="2">
        <v>31.946902654867188</v>
      </c>
      <c r="E466" s="3">
        <f t="shared" si="27"/>
        <v>3.6000000000000005E-8</v>
      </c>
      <c r="F466" s="2">
        <v>1.1171906565373833</v>
      </c>
      <c r="G466" s="2"/>
    </row>
    <row r="467" spans="1:7" x14ac:dyDescent="0.3">
      <c r="A467" s="2" t="s">
        <v>15</v>
      </c>
      <c r="B467" s="2" t="s">
        <v>6</v>
      </c>
      <c r="C467" s="2">
        <v>3.1E-2</v>
      </c>
      <c r="D467" s="2">
        <v>32.389380530973426</v>
      </c>
      <c r="E467" s="3">
        <f t="shared" si="27"/>
        <v>3.6000000000000005E-8</v>
      </c>
      <c r="F467" s="2">
        <v>1.1446231722227294</v>
      </c>
      <c r="G467" s="2"/>
    </row>
    <row r="468" spans="1:7" x14ac:dyDescent="0.3">
      <c r="A468" s="2" t="s">
        <v>15</v>
      </c>
      <c r="B468" s="2" t="s">
        <v>6</v>
      </c>
      <c r="C468" s="2">
        <v>3.1E-2</v>
      </c>
      <c r="D468" s="2">
        <v>33.451327433628308</v>
      </c>
      <c r="E468" s="3">
        <f t="shared" si="27"/>
        <v>3.6000000000000005E-8</v>
      </c>
      <c r="F468" s="2">
        <v>1.1421099779860313</v>
      </c>
      <c r="G468" s="2"/>
    </row>
    <row r="469" spans="1:7" x14ac:dyDescent="0.3">
      <c r="A469" s="2" t="s">
        <v>15</v>
      </c>
      <c r="B469" s="2" t="s">
        <v>6</v>
      </c>
      <c r="C469" s="2">
        <v>3.1E-2</v>
      </c>
      <c r="D469" s="2">
        <v>34.469026548672502</v>
      </c>
      <c r="E469" s="3">
        <f t="shared" si="27"/>
        <v>3.6000000000000005E-8</v>
      </c>
      <c r="F469" s="2">
        <v>1.1567004484575618</v>
      </c>
      <c r="G469" s="2"/>
    </row>
    <row r="470" spans="1:7" x14ac:dyDescent="0.3">
      <c r="A470" s="2" t="s">
        <v>15</v>
      </c>
      <c r="B470" s="2" t="s">
        <v>6</v>
      </c>
      <c r="C470" s="2">
        <v>3.1E-2</v>
      </c>
      <c r="D470" s="2">
        <v>35.221238938053091</v>
      </c>
      <c r="E470" s="3">
        <f t="shared" si="27"/>
        <v>3.6000000000000005E-8</v>
      </c>
      <c r="F470" s="2">
        <v>1.1869349521915173</v>
      </c>
      <c r="G470" s="2"/>
    </row>
    <row r="471" spans="1:7" x14ac:dyDescent="0.3">
      <c r="A471" s="2" t="s">
        <v>15</v>
      </c>
      <c r="B471" s="2" t="s">
        <v>6</v>
      </c>
      <c r="C471" s="2">
        <v>3.1E-2</v>
      </c>
      <c r="D471" s="2">
        <v>37.256637168141481</v>
      </c>
      <c r="E471" s="3">
        <f t="shared" si="27"/>
        <v>3.6000000000000005E-8</v>
      </c>
      <c r="F471" s="2">
        <v>1.1632075228839163</v>
      </c>
      <c r="G471" s="2"/>
    </row>
    <row r="472" spans="1:7" x14ac:dyDescent="0.3">
      <c r="A472" s="2" t="s">
        <v>15</v>
      </c>
      <c r="B472" s="2" t="s">
        <v>6</v>
      </c>
      <c r="C472" s="2">
        <v>3.1E-2</v>
      </c>
      <c r="D472" s="2">
        <v>37.212389380530908</v>
      </c>
      <c r="E472" s="3">
        <f t="shared" si="27"/>
        <v>3.6000000000000005E-8</v>
      </c>
      <c r="F472" s="2">
        <v>1.1764391960898706</v>
      </c>
      <c r="G472" s="2"/>
    </row>
    <row r="473" spans="1:7" x14ac:dyDescent="0.3">
      <c r="A473" s="2" t="s">
        <v>15</v>
      </c>
      <c r="B473" s="2" t="s">
        <v>6</v>
      </c>
      <c r="C473" s="2">
        <v>3.1E-2</v>
      </c>
      <c r="D473" s="2">
        <v>38.141592920353901</v>
      </c>
      <c r="E473" s="3">
        <f t="shared" si="27"/>
        <v>3.6000000000000005E-8</v>
      </c>
      <c r="F473" s="2">
        <v>1.1929045212523512</v>
      </c>
      <c r="G473" s="2"/>
    </row>
    <row r="474" spans="1:7" x14ac:dyDescent="0.3">
      <c r="A474" s="2" t="s">
        <v>15</v>
      </c>
      <c r="B474" s="2" t="s">
        <v>6</v>
      </c>
      <c r="C474" s="2">
        <v>3.1E-2</v>
      </c>
      <c r="D474" s="2">
        <v>38.451327433628308</v>
      </c>
      <c r="E474" s="3">
        <f t="shared" si="27"/>
        <v>3.6000000000000005E-8</v>
      </c>
      <c r="F474" s="2">
        <v>1.1771877236936295</v>
      </c>
      <c r="G474" s="2"/>
    </row>
    <row r="475" spans="1:7" x14ac:dyDescent="0.3">
      <c r="A475" s="2" t="s">
        <v>15</v>
      </c>
      <c r="B475" s="2" t="s">
        <v>6</v>
      </c>
      <c r="C475" s="2">
        <v>3.3000000000000002E-2</v>
      </c>
      <c r="D475" s="2">
        <v>23.53982300884951</v>
      </c>
      <c r="E475" s="3">
        <f t="shared" ref="E475:E493" si="28">47*10^-9</f>
        <v>4.7000000000000004E-8</v>
      </c>
      <c r="F475" s="2">
        <v>1.0672325185254434</v>
      </c>
      <c r="G475" s="2"/>
    </row>
    <row r="476" spans="1:7" x14ac:dyDescent="0.3">
      <c r="A476" s="2" t="s">
        <v>15</v>
      </c>
      <c r="B476" s="2" t="s">
        <v>6</v>
      </c>
      <c r="C476" s="2">
        <v>3.3000000000000002E-2</v>
      </c>
      <c r="D476" s="2">
        <v>23.716814159291971</v>
      </c>
      <c r="E476" s="3">
        <f t="shared" si="28"/>
        <v>4.7000000000000004E-8</v>
      </c>
      <c r="F476" s="2">
        <v>1.0823354571129329</v>
      </c>
      <c r="G476" s="2"/>
    </row>
    <row r="477" spans="1:7" x14ac:dyDescent="0.3">
      <c r="A477" s="2" t="s">
        <v>15</v>
      </c>
      <c r="B477" s="2" t="s">
        <v>6</v>
      </c>
      <c r="C477" s="2">
        <v>3.3000000000000002E-2</v>
      </c>
      <c r="D477" s="2">
        <v>24.557522123893818</v>
      </c>
      <c r="E477" s="3">
        <f t="shared" si="28"/>
        <v>4.7000000000000004E-8</v>
      </c>
      <c r="F477" s="2">
        <v>1.0688311119725515</v>
      </c>
      <c r="G477" s="2"/>
    </row>
    <row r="478" spans="1:7" x14ac:dyDescent="0.3">
      <c r="A478" s="2" t="s">
        <v>15</v>
      </c>
      <c r="B478" s="2" t="s">
        <v>6</v>
      </c>
      <c r="C478" s="2">
        <v>3.3000000000000002E-2</v>
      </c>
      <c r="D478" s="2">
        <v>25</v>
      </c>
      <c r="E478" s="3">
        <f t="shared" si="28"/>
        <v>4.7000000000000004E-8</v>
      </c>
      <c r="F478" s="2">
        <v>1.0311518042217069</v>
      </c>
      <c r="G478" s="2"/>
    </row>
    <row r="479" spans="1:7" x14ac:dyDescent="0.3">
      <c r="A479" s="2" t="s">
        <v>15</v>
      </c>
      <c r="B479" s="2" t="s">
        <v>6</v>
      </c>
      <c r="C479" s="2">
        <v>3.3000000000000002E-2</v>
      </c>
      <c r="D479" s="2">
        <v>24.955752212389314</v>
      </c>
      <c r="E479" s="3">
        <f t="shared" si="28"/>
        <v>4.7000000000000004E-8</v>
      </c>
      <c r="F479" s="2">
        <v>1.0660115550019034</v>
      </c>
      <c r="G479" s="2"/>
    </row>
    <row r="480" spans="1:7" x14ac:dyDescent="0.3">
      <c r="A480" s="2" t="s">
        <v>15</v>
      </c>
      <c r="B480" s="2" t="s">
        <v>6</v>
      </c>
      <c r="C480" s="2">
        <v>3.3000000000000002E-2</v>
      </c>
      <c r="D480" s="2">
        <v>25.398230088495495</v>
      </c>
      <c r="E480" s="3">
        <f t="shared" si="28"/>
        <v>4.7000000000000004E-8</v>
      </c>
      <c r="F480" s="2">
        <v>1.0650288293567078</v>
      </c>
      <c r="G480" s="2"/>
    </row>
    <row r="481" spans="1:7" x14ac:dyDescent="0.3">
      <c r="A481" s="2" t="s">
        <v>15</v>
      </c>
      <c r="B481" s="2" t="s">
        <v>6</v>
      </c>
      <c r="C481" s="2">
        <v>3.3000000000000002E-2</v>
      </c>
      <c r="D481" s="2">
        <v>26.017699115044195</v>
      </c>
      <c r="E481" s="3">
        <f t="shared" si="28"/>
        <v>4.7000000000000004E-8</v>
      </c>
      <c r="F481" s="2">
        <v>1.0636565808804967</v>
      </c>
      <c r="G481" s="2"/>
    </row>
    <row r="482" spans="1:7" x14ac:dyDescent="0.3">
      <c r="A482" s="2" t="s">
        <v>15</v>
      </c>
      <c r="B482" s="2" t="s">
        <v>6</v>
      </c>
      <c r="C482" s="2">
        <v>3.3000000000000002E-2</v>
      </c>
      <c r="D482" s="2">
        <v>25.840707964601677</v>
      </c>
      <c r="E482" s="3">
        <f t="shared" si="28"/>
        <v>4.7000000000000004E-8</v>
      </c>
      <c r="F482" s="2">
        <v>1.0274310111892193</v>
      </c>
      <c r="G482" s="2"/>
    </row>
    <row r="483" spans="1:7" x14ac:dyDescent="0.3">
      <c r="A483" s="2" t="s">
        <v>15</v>
      </c>
      <c r="B483" s="2" t="s">
        <v>6</v>
      </c>
      <c r="C483" s="2">
        <v>3.3000000000000002E-2</v>
      </c>
      <c r="D483" s="2">
        <v>32.168141592920279</v>
      </c>
      <c r="E483" s="3">
        <f t="shared" si="28"/>
        <v>4.7000000000000004E-8</v>
      </c>
      <c r="F483" s="2">
        <v>1.0787223078688277</v>
      </c>
      <c r="G483" s="2"/>
    </row>
    <row r="484" spans="1:7" x14ac:dyDescent="0.3">
      <c r="A484" s="2" t="s">
        <v>15</v>
      </c>
      <c r="B484" s="2" t="s">
        <v>6</v>
      </c>
      <c r="C484" s="2">
        <v>3.3000000000000002E-2</v>
      </c>
      <c r="D484" s="2">
        <v>31.681415929203524</v>
      </c>
      <c r="E484" s="3">
        <f t="shared" si="28"/>
        <v>4.7000000000000004E-8</v>
      </c>
      <c r="F484" s="2">
        <v>1.133004991132486</v>
      </c>
      <c r="G484" s="2"/>
    </row>
    <row r="485" spans="1:7" x14ac:dyDescent="0.3">
      <c r="A485" s="2" t="s">
        <v>15</v>
      </c>
      <c r="B485" s="2" t="s">
        <v>6</v>
      </c>
      <c r="C485" s="2">
        <v>3.3000000000000002E-2</v>
      </c>
      <c r="D485" s="2">
        <v>32.610619469026517</v>
      </c>
      <c r="E485" s="3">
        <f t="shared" si="28"/>
        <v>4.7000000000000004E-8</v>
      </c>
      <c r="F485" s="2">
        <v>1.1270357066722763</v>
      </c>
      <c r="G485" s="2"/>
    </row>
    <row r="486" spans="1:7" x14ac:dyDescent="0.3">
      <c r="A486" s="2" t="s">
        <v>15</v>
      </c>
      <c r="B486" s="2" t="s">
        <v>6</v>
      </c>
      <c r="C486" s="2">
        <v>3.3000000000000002E-2</v>
      </c>
      <c r="D486" s="2">
        <v>33.318584070796419</v>
      </c>
      <c r="E486" s="3">
        <f t="shared" si="28"/>
        <v>4.7000000000000004E-8</v>
      </c>
      <c r="F486" s="2">
        <v>1.112141032614238</v>
      </c>
      <c r="G486" s="2"/>
    </row>
    <row r="487" spans="1:7" x14ac:dyDescent="0.3">
      <c r="A487" s="2" t="s">
        <v>15</v>
      </c>
      <c r="B487" s="2" t="s">
        <v>6</v>
      </c>
      <c r="C487" s="2">
        <v>3.3000000000000002E-2</v>
      </c>
      <c r="D487" s="2">
        <v>33.938053097345119</v>
      </c>
      <c r="E487" s="3">
        <f t="shared" si="28"/>
        <v>4.7000000000000004E-8</v>
      </c>
      <c r="F487" s="2">
        <v>1.1107249108149639</v>
      </c>
      <c r="G487" s="2"/>
    </row>
    <row r="488" spans="1:7" x14ac:dyDescent="0.3">
      <c r="A488" s="2" t="s">
        <v>15</v>
      </c>
      <c r="B488" s="2" t="s">
        <v>6</v>
      </c>
      <c r="C488" s="2">
        <v>3.3000000000000002E-2</v>
      </c>
      <c r="D488" s="2">
        <v>35.663716814159216</v>
      </c>
      <c r="E488" s="3">
        <f t="shared" si="28"/>
        <v>4.7000000000000004E-8</v>
      </c>
      <c r="F488" s="2">
        <v>1.0879814541325235</v>
      </c>
      <c r="G488" s="2"/>
    </row>
    <row r="489" spans="1:7" x14ac:dyDescent="0.3">
      <c r="A489" s="2" t="s">
        <v>15</v>
      </c>
      <c r="B489" s="2" t="s">
        <v>6</v>
      </c>
      <c r="C489" s="2">
        <v>3.3000000000000002E-2</v>
      </c>
      <c r="D489" s="2">
        <v>36.061946902654824</v>
      </c>
      <c r="E489" s="3">
        <f t="shared" si="28"/>
        <v>4.7000000000000004E-8</v>
      </c>
      <c r="F489" s="2">
        <v>1.0870986275770855</v>
      </c>
      <c r="G489" s="2"/>
    </row>
    <row r="490" spans="1:7" x14ac:dyDescent="0.3">
      <c r="A490" s="2" t="s">
        <v>15</v>
      </c>
      <c r="B490" s="2" t="s">
        <v>6</v>
      </c>
      <c r="C490" s="2">
        <v>3.3000000000000002E-2</v>
      </c>
      <c r="D490" s="2">
        <v>36.637168141592895</v>
      </c>
      <c r="E490" s="3">
        <f t="shared" si="28"/>
        <v>4.7000000000000004E-8</v>
      </c>
      <c r="F490" s="2">
        <v>1.0858263880338723</v>
      </c>
      <c r="G490" s="2"/>
    </row>
    <row r="491" spans="1:7" x14ac:dyDescent="0.3">
      <c r="A491" s="2" t="s">
        <v>15</v>
      </c>
      <c r="B491" s="2" t="s">
        <v>6</v>
      </c>
      <c r="C491" s="2">
        <v>3.3000000000000002E-2</v>
      </c>
      <c r="D491" s="2">
        <v>37.787610619468978</v>
      </c>
      <c r="E491" s="3">
        <f t="shared" si="28"/>
        <v>4.7000000000000004E-8</v>
      </c>
      <c r="F491" s="2">
        <v>1.1038906444638168</v>
      </c>
      <c r="G491" s="2"/>
    </row>
    <row r="492" spans="1:7" x14ac:dyDescent="0.3">
      <c r="A492" s="2" t="s">
        <v>15</v>
      </c>
      <c r="B492" s="2" t="s">
        <v>6</v>
      </c>
      <c r="C492" s="2">
        <v>3.3000000000000002E-2</v>
      </c>
      <c r="D492" s="2">
        <v>38.672566371681398</v>
      </c>
      <c r="E492" s="3">
        <f t="shared" si="28"/>
        <v>4.7000000000000004E-8</v>
      </c>
      <c r="F492" s="2">
        <v>1.1149881351950357</v>
      </c>
      <c r="G492" s="2"/>
    </row>
    <row r="493" spans="1:7" x14ac:dyDescent="0.3">
      <c r="A493" s="2" t="s">
        <v>15</v>
      </c>
      <c r="B493" s="2" t="s">
        <v>6</v>
      </c>
      <c r="C493" s="2">
        <v>3.3000000000000002E-2</v>
      </c>
      <c r="D493" s="2">
        <v>39.247787610619412</v>
      </c>
      <c r="E493" s="3">
        <f t="shared" si="28"/>
        <v>4.7000000000000004E-8</v>
      </c>
      <c r="F493" s="2">
        <v>1.1136858060778696</v>
      </c>
      <c r="G493" s="2"/>
    </row>
    <row r="494" spans="1:7" x14ac:dyDescent="0.3">
      <c r="A494" s="2" t="s">
        <v>4</v>
      </c>
      <c r="B494" s="2" t="s">
        <v>6</v>
      </c>
      <c r="C494" s="2">
        <v>3.3000000000000002E-2</v>
      </c>
      <c r="D494" s="2">
        <v>21.96428571428504</v>
      </c>
      <c r="E494" s="3">
        <f>29*10^-9</f>
        <v>2.9000000000000002E-8</v>
      </c>
      <c r="F494" s="2">
        <v>1.0342350368079261</v>
      </c>
      <c r="G494" s="2"/>
    </row>
    <row r="495" spans="1:7" x14ac:dyDescent="0.3">
      <c r="A495" s="2" t="s">
        <v>4</v>
      </c>
      <c r="B495" s="2" t="s">
        <v>6</v>
      </c>
      <c r="C495" s="2">
        <v>3.3000000000000002E-2</v>
      </c>
      <c r="D495" s="2">
        <v>22.5</v>
      </c>
      <c r="E495" s="3">
        <f t="shared" ref="E495:E558" si="29">29*10^-9</f>
        <v>2.9000000000000002E-8</v>
      </c>
      <c r="F495" s="2">
        <v>1.0214153571230815</v>
      </c>
      <c r="G495" s="2"/>
    </row>
    <row r="496" spans="1:7" x14ac:dyDescent="0.3">
      <c r="A496" s="2" t="s">
        <v>4</v>
      </c>
      <c r="B496" s="2" t="s">
        <v>6</v>
      </c>
      <c r="C496" s="2">
        <v>3.3000000000000002E-2</v>
      </c>
      <c r="D496" s="2">
        <v>22.8125</v>
      </c>
      <c r="E496" s="3">
        <f t="shared" si="29"/>
        <v>2.9000000000000002E-8</v>
      </c>
      <c r="F496" s="2">
        <v>1.0225375576280269</v>
      </c>
      <c r="G496" s="2"/>
    </row>
    <row r="497" spans="1:7" x14ac:dyDescent="0.3">
      <c r="A497" s="2" t="s">
        <v>4</v>
      </c>
      <c r="B497" s="2" t="s">
        <v>6</v>
      </c>
      <c r="C497" s="2">
        <v>3.3000000000000002E-2</v>
      </c>
      <c r="D497" s="2">
        <v>22.946428571428044</v>
      </c>
      <c r="E497" s="3">
        <f t="shared" si="29"/>
        <v>2.9000000000000002E-8</v>
      </c>
      <c r="F497" s="2">
        <v>1.0698779169038326</v>
      </c>
      <c r="G497" s="2"/>
    </row>
    <row r="498" spans="1:7" x14ac:dyDescent="0.3">
      <c r="A498" s="2" t="s">
        <v>4</v>
      </c>
      <c r="B498" s="2" t="s">
        <v>6</v>
      </c>
      <c r="C498" s="2">
        <v>3.3000000000000002E-2</v>
      </c>
      <c r="D498" s="2">
        <v>24.91071428571405</v>
      </c>
      <c r="E498" s="3">
        <f t="shared" si="29"/>
        <v>2.9000000000000002E-8</v>
      </c>
      <c r="F498" s="2">
        <v>1.0286722042074286</v>
      </c>
      <c r="G498" s="2"/>
    </row>
    <row r="499" spans="1:7" x14ac:dyDescent="0.3">
      <c r="A499" s="2" t="s">
        <v>4</v>
      </c>
      <c r="B499" s="2" t="s">
        <v>6</v>
      </c>
      <c r="C499" s="2">
        <v>3.3000000000000002E-2</v>
      </c>
      <c r="D499" s="2">
        <v>27.09821428571405</v>
      </c>
      <c r="E499" s="3">
        <f t="shared" si="29"/>
        <v>2.9000000000000002E-8</v>
      </c>
      <c r="F499" s="2">
        <v>1.0703875195889647</v>
      </c>
      <c r="G499" s="2"/>
    </row>
    <row r="500" spans="1:7" x14ac:dyDescent="0.3">
      <c r="A500" s="2" t="s">
        <v>4</v>
      </c>
      <c r="B500" s="2" t="s">
        <v>6</v>
      </c>
      <c r="C500" s="2">
        <v>3.3000000000000002E-2</v>
      </c>
      <c r="D500" s="2">
        <v>29.955357142856997</v>
      </c>
      <c r="E500" s="3">
        <f t="shared" si="29"/>
        <v>2.9000000000000002E-8</v>
      </c>
      <c r="F500" s="2">
        <v>1.0986118274923657</v>
      </c>
      <c r="G500" s="2"/>
    </row>
    <row r="501" spans="1:7" x14ac:dyDescent="0.3">
      <c r="A501" s="2" t="s">
        <v>4</v>
      </c>
      <c r="B501" s="2" t="s">
        <v>6</v>
      </c>
      <c r="C501" s="2">
        <v>3.3000000000000002E-2</v>
      </c>
      <c r="D501" s="2">
        <v>30.267857142856997</v>
      </c>
      <c r="E501" s="3">
        <f t="shared" si="29"/>
        <v>2.9000000000000002E-8</v>
      </c>
      <c r="F501" s="2">
        <v>1.0977821628998199</v>
      </c>
      <c r="G501" s="2"/>
    </row>
    <row r="502" spans="1:7" x14ac:dyDescent="0.3">
      <c r="A502" s="2" t="s">
        <v>4</v>
      </c>
      <c r="B502" s="2" t="s">
        <v>6</v>
      </c>
      <c r="C502" s="2">
        <v>3.3000000000000002E-2</v>
      </c>
      <c r="D502" s="2">
        <v>30.803571428571047</v>
      </c>
      <c r="E502" s="3">
        <f t="shared" si="29"/>
        <v>2.9000000000000002E-8</v>
      </c>
      <c r="F502" s="2">
        <v>1.1001046449152341</v>
      </c>
      <c r="G502" s="2"/>
    </row>
    <row r="503" spans="1:7" x14ac:dyDescent="0.3">
      <c r="A503" s="2" t="s">
        <v>4</v>
      </c>
      <c r="B503" s="2" t="s">
        <v>6</v>
      </c>
      <c r="C503" s="2">
        <v>3.3000000000000002E-2</v>
      </c>
      <c r="D503" s="2">
        <v>31.16071428571405</v>
      </c>
      <c r="E503" s="3">
        <f t="shared" si="29"/>
        <v>2.9000000000000002E-8</v>
      </c>
      <c r="F503" s="2">
        <v>1.0954185826867118</v>
      </c>
      <c r="G503" s="2"/>
    </row>
    <row r="504" spans="1:7" x14ac:dyDescent="0.3">
      <c r="A504" s="2" t="s">
        <v>4</v>
      </c>
      <c r="B504" s="2" t="s">
        <v>6</v>
      </c>
      <c r="C504" s="2">
        <v>3.3000000000000002E-2</v>
      </c>
      <c r="D504" s="2">
        <v>32.142857142856997</v>
      </c>
      <c r="E504" s="3">
        <f t="shared" si="29"/>
        <v>2.9000000000000002E-8</v>
      </c>
      <c r="F504" s="2">
        <v>1.0909654738067036</v>
      </c>
      <c r="G504" s="2"/>
    </row>
    <row r="505" spans="1:7" x14ac:dyDescent="0.3">
      <c r="A505" s="2" t="s">
        <v>4</v>
      </c>
      <c r="B505" s="2" t="s">
        <v>6</v>
      </c>
      <c r="C505" s="2">
        <v>3.3000000000000002E-2</v>
      </c>
      <c r="D505" s="2">
        <v>32.678571428571047</v>
      </c>
      <c r="E505" s="3">
        <f t="shared" si="29"/>
        <v>2.9000000000000002E-8</v>
      </c>
      <c r="F505" s="2">
        <v>1.0895612713251015</v>
      </c>
      <c r="G505" s="2"/>
    </row>
    <row r="506" spans="1:7" x14ac:dyDescent="0.3">
      <c r="A506" s="2" t="s">
        <v>4</v>
      </c>
      <c r="B506" s="2" t="s">
        <v>6</v>
      </c>
      <c r="C506" s="2">
        <v>3.3000000000000002E-2</v>
      </c>
      <c r="D506" s="2">
        <v>33.66071428571405</v>
      </c>
      <c r="E506" s="3">
        <f t="shared" si="29"/>
        <v>2.9000000000000002E-8</v>
      </c>
      <c r="F506" s="2">
        <v>1.1055773990780708</v>
      </c>
      <c r="G506" s="2"/>
    </row>
    <row r="507" spans="1:7" x14ac:dyDescent="0.3">
      <c r="A507" s="2" t="s">
        <v>4</v>
      </c>
      <c r="B507" s="2" t="s">
        <v>6</v>
      </c>
      <c r="C507" s="2">
        <v>3.3000000000000002E-2</v>
      </c>
      <c r="D507" s="2">
        <v>34.017857142856997</v>
      </c>
      <c r="E507" s="3">
        <f t="shared" si="29"/>
        <v>2.9000000000000002E-8</v>
      </c>
      <c r="F507" s="2">
        <v>1.0897795768968577</v>
      </c>
      <c r="G507" s="2"/>
    </row>
    <row r="508" spans="1:7" x14ac:dyDescent="0.3">
      <c r="A508" s="2" t="s">
        <v>4</v>
      </c>
      <c r="B508" s="2" t="s">
        <v>6</v>
      </c>
      <c r="C508" s="2">
        <v>3.3000000000000002E-2</v>
      </c>
      <c r="D508" s="2">
        <v>35.178571428571047</v>
      </c>
      <c r="E508" s="3">
        <f t="shared" si="29"/>
        <v>2.9000000000000002E-8</v>
      </c>
      <c r="F508" s="2">
        <v>1.0849072135882649</v>
      </c>
      <c r="G508" s="2"/>
    </row>
    <row r="509" spans="1:7" x14ac:dyDescent="0.3">
      <c r="A509" s="2" t="s">
        <v>4</v>
      </c>
      <c r="B509" s="2" t="s">
        <v>6</v>
      </c>
      <c r="C509" s="2">
        <v>3.3000000000000002E-2</v>
      </c>
      <c r="D509" s="2">
        <v>36.33928571428504</v>
      </c>
      <c r="E509" s="3">
        <f t="shared" si="29"/>
        <v>2.9000000000000002E-8</v>
      </c>
      <c r="F509" s="2">
        <v>1.0837543079662344</v>
      </c>
      <c r="G509" s="2"/>
    </row>
    <row r="510" spans="1:7" x14ac:dyDescent="0.3">
      <c r="A510" s="2" t="s">
        <v>4</v>
      </c>
      <c r="B510" s="2" t="s">
        <v>6</v>
      </c>
      <c r="C510" s="2">
        <v>3.3000000000000002E-2</v>
      </c>
      <c r="D510" s="2">
        <v>37.678571428571047</v>
      </c>
      <c r="E510" s="3">
        <f t="shared" si="29"/>
        <v>2.9000000000000002E-8</v>
      </c>
      <c r="F510" s="2">
        <v>1.0913507364908543</v>
      </c>
      <c r="G510" s="2"/>
    </row>
    <row r="511" spans="1:7" x14ac:dyDescent="0.3">
      <c r="A511" s="2" t="s">
        <v>4</v>
      </c>
      <c r="B511" s="2" t="s">
        <v>6</v>
      </c>
      <c r="C511" s="2">
        <v>3.3000000000000002E-2</v>
      </c>
      <c r="D511" s="2">
        <v>40.178571428571047</v>
      </c>
      <c r="E511" s="3">
        <f t="shared" si="29"/>
        <v>2.9000000000000002E-8</v>
      </c>
      <c r="F511" s="2">
        <v>1.1178430568734343</v>
      </c>
      <c r="G511" s="2"/>
    </row>
    <row r="512" spans="1:7" x14ac:dyDescent="0.3">
      <c r="A512" s="2" t="s">
        <v>4</v>
      </c>
      <c r="B512" s="2" t="s">
        <v>6</v>
      </c>
      <c r="C512" s="2">
        <v>6.0999999999999999E-2</v>
      </c>
      <c r="D512" s="2">
        <v>21.02678571428504</v>
      </c>
      <c r="E512" s="3">
        <f t="shared" si="29"/>
        <v>2.9000000000000002E-8</v>
      </c>
      <c r="F512" s="2">
        <v>1.0941159003926153</v>
      </c>
      <c r="G512" s="2"/>
    </row>
    <row r="513" spans="1:7" x14ac:dyDescent="0.3">
      <c r="A513" s="2" t="s">
        <v>4</v>
      </c>
      <c r="B513" s="2" t="s">
        <v>6</v>
      </c>
      <c r="C513" s="2">
        <v>6.0999999999999999E-2</v>
      </c>
      <c r="D513" s="2">
        <v>21.607142857142037</v>
      </c>
      <c r="E513" s="3">
        <f t="shared" si="29"/>
        <v>2.9000000000000002E-8</v>
      </c>
      <c r="F513" s="2">
        <v>1.0715012511553845</v>
      </c>
      <c r="G513" s="2"/>
    </row>
    <row r="514" spans="1:7" x14ac:dyDescent="0.3">
      <c r="A514" s="2" t="s">
        <v>4</v>
      </c>
      <c r="B514" s="2" t="s">
        <v>6</v>
      </c>
      <c r="C514" s="2">
        <v>6.0999999999999999E-2</v>
      </c>
      <c r="D514" s="2">
        <v>23.392857142856997</v>
      </c>
      <c r="E514" s="3">
        <f t="shared" si="29"/>
        <v>2.9000000000000002E-8</v>
      </c>
      <c r="F514" s="2">
        <v>1.0687041805329005</v>
      </c>
      <c r="G514" s="2"/>
    </row>
    <row r="515" spans="1:7" x14ac:dyDescent="0.3">
      <c r="A515" s="2" t="s">
        <v>4</v>
      </c>
      <c r="B515" s="2" t="s">
        <v>6</v>
      </c>
      <c r="C515" s="2">
        <v>6.0999999999999999E-2</v>
      </c>
      <c r="D515" s="2">
        <v>23.66071428571405</v>
      </c>
      <c r="E515" s="3">
        <f t="shared" si="29"/>
        <v>2.9000000000000002E-8</v>
      </c>
      <c r="F515" s="2">
        <v>1.0699049194753087</v>
      </c>
      <c r="G515" s="2"/>
    </row>
    <row r="516" spans="1:7" x14ac:dyDescent="0.3">
      <c r="A516" s="2" t="s">
        <v>4</v>
      </c>
      <c r="B516" s="2" t="s">
        <v>6</v>
      </c>
      <c r="C516" s="2">
        <v>6.0999999999999999E-2</v>
      </c>
      <c r="D516" s="2">
        <v>24.59821428571405</v>
      </c>
      <c r="E516" s="3">
        <f t="shared" si="29"/>
        <v>2.9000000000000002E-8</v>
      </c>
      <c r="F516" s="2">
        <v>1.0959378766841283</v>
      </c>
      <c r="G516" s="2"/>
    </row>
    <row r="517" spans="1:7" x14ac:dyDescent="0.3">
      <c r="A517" s="2" t="s">
        <v>4</v>
      </c>
      <c r="B517" s="2" t="s">
        <v>6</v>
      </c>
      <c r="C517" s="2">
        <v>6.0999999999999999E-2</v>
      </c>
      <c r="D517" s="2">
        <v>26.16071428571405</v>
      </c>
      <c r="E517" s="3">
        <f t="shared" si="29"/>
        <v>2.9000000000000002E-8</v>
      </c>
      <c r="F517" s="2">
        <v>1.1106794505177635</v>
      </c>
      <c r="G517" s="2"/>
    </row>
    <row r="518" spans="1:7" x14ac:dyDescent="0.3">
      <c r="A518" s="2" t="s">
        <v>4</v>
      </c>
      <c r="B518" s="2" t="s">
        <v>6</v>
      </c>
      <c r="C518" s="2">
        <v>6.0999999999999999E-2</v>
      </c>
      <c r="D518" s="2">
        <v>26.47321428571405</v>
      </c>
      <c r="E518" s="3">
        <f t="shared" si="29"/>
        <v>2.9000000000000002E-8</v>
      </c>
      <c r="F518" s="2">
        <v>1.1098329095776192</v>
      </c>
      <c r="G518" s="2"/>
    </row>
    <row r="519" spans="1:7" x14ac:dyDescent="0.3">
      <c r="A519" s="2" t="s">
        <v>4</v>
      </c>
      <c r="B519" s="2" t="s">
        <v>6</v>
      </c>
      <c r="C519" s="2">
        <v>6.0999999999999999E-2</v>
      </c>
      <c r="D519" s="2">
        <v>28.125</v>
      </c>
      <c r="E519" s="3">
        <f t="shared" si="29"/>
        <v>2.9000000000000002E-8</v>
      </c>
      <c r="F519" s="2">
        <v>1.1034965871166766</v>
      </c>
      <c r="G519" s="2"/>
    </row>
    <row r="520" spans="1:7" x14ac:dyDescent="0.3">
      <c r="A520" s="2" t="s">
        <v>4</v>
      </c>
      <c r="B520" s="2" t="s">
        <v>6</v>
      </c>
      <c r="C520" s="2">
        <v>6.0999999999999999E-2</v>
      </c>
      <c r="D520" s="2">
        <v>29.017857142856997</v>
      </c>
      <c r="E520" s="3">
        <f t="shared" si="29"/>
        <v>2.9000000000000002E-8</v>
      </c>
      <c r="F520" s="2">
        <v>1.0879551911709469</v>
      </c>
      <c r="G520" s="2"/>
    </row>
    <row r="521" spans="1:7" x14ac:dyDescent="0.3">
      <c r="A521" s="2" t="s">
        <v>4</v>
      </c>
      <c r="B521" s="2" t="s">
        <v>6</v>
      </c>
      <c r="C521" s="2">
        <v>6.0999999999999999E-2</v>
      </c>
      <c r="D521" s="2">
        <v>30.625</v>
      </c>
      <c r="E521" s="3">
        <f t="shared" si="29"/>
        <v>2.9000000000000002E-8</v>
      </c>
      <c r="F521" s="2">
        <v>1.0987072408457039</v>
      </c>
      <c r="G521" s="2"/>
    </row>
    <row r="522" spans="1:7" x14ac:dyDescent="0.3">
      <c r="A522" s="2" t="s">
        <v>4</v>
      </c>
      <c r="B522" s="2" t="s">
        <v>6</v>
      </c>
      <c r="C522" s="2">
        <v>6.0999999999999999E-2</v>
      </c>
      <c r="D522" s="2">
        <v>31.607142857142037</v>
      </c>
      <c r="E522" s="3">
        <f t="shared" si="29"/>
        <v>2.9000000000000002E-8</v>
      </c>
      <c r="F522" s="2">
        <v>1.0961079099430922</v>
      </c>
      <c r="G522" s="2"/>
    </row>
    <row r="523" spans="1:7" x14ac:dyDescent="0.3">
      <c r="A523" s="2" t="s">
        <v>4</v>
      </c>
      <c r="B523" s="2" t="s">
        <v>6</v>
      </c>
      <c r="C523" s="2">
        <v>6.0999999999999999E-2</v>
      </c>
      <c r="D523" s="2">
        <v>31.96428571428504</v>
      </c>
      <c r="E523" s="3">
        <f t="shared" si="29"/>
        <v>2.9000000000000002E-8</v>
      </c>
      <c r="F523" s="2">
        <v>1.1138227427998317</v>
      </c>
      <c r="G523" s="2"/>
    </row>
    <row r="524" spans="1:7" x14ac:dyDescent="0.3">
      <c r="A524" s="2" t="s">
        <v>4</v>
      </c>
      <c r="B524" s="2" t="s">
        <v>6</v>
      </c>
      <c r="C524" s="2">
        <v>6.0999999999999999E-2</v>
      </c>
      <c r="D524" s="2">
        <v>32.366071428571047</v>
      </c>
      <c r="E524" s="3">
        <f t="shared" si="29"/>
        <v>2.9000000000000002E-8</v>
      </c>
      <c r="F524" s="2">
        <v>1.1407051782696338</v>
      </c>
      <c r="G524" s="2"/>
    </row>
    <row r="525" spans="1:7" x14ac:dyDescent="0.3">
      <c r="A525" s="2" t="s">
        <v>4</v>
      </c>
      <c r="B525" s="2" t="s">
        <v>6</v>
      </c>
      <c r="C525" s="2">
        <v>6.0999999999999999E-2</v>
      </c>
      <c r="D525" s="2">
        <v>34.46428571428504</v>
      </c>
      <c r="E525" s="3">
        <f t="shared" si="29"/>
        <v>2.9000000000000002E-8</v>
      </c>
      <c r="F525" s="2">
        <v>1.1053065443976506</v>
      </c>
      <c r="G525" s="2"/>
    </row>
    <row r="526" spans="1:7" x14ac:dyDescent="0.3">
      <c r="A526" s="2" t="s">
        <v>4</v>
      </c>
      <c r="B526" s="2" t="s">
        <v>6</v>
      </c>
      <c r="C526" s="2">
        <v>6.0999999999999999E-2</v>
      </c>
      <c r="D526" s="2">
        <v>34.642857142856997</v>
      </c>
      <c r="E526" s="3">
        <f t="shared" si="29"/>
        <v>2.9000000000000002E-8</v>
      </c>
      <c r="F526" s="2">
        <v>1.1196645455361576</v>
      </c>
      <c r="G526" s="2"/>
    </row>
    <row r="527" spans="1:7" x14ac:dyDescent="0.3">
      <c r="A527" s="2" t="s">
        <v>4</v>
      </c>
      <c r="B527" s="2" t="s">
        <v>6</v>
      </c>
      <c r="C527" s="2">
        <v>6.0999999999999999E-2</v>
      </c>
      <c r="D527" s="2">
        <v>36.96428571428504</v>
      </c>
      <c r="E527" s="3">
        <f t="shared" si="29"/>
        <v>2.9000000000000002E-8</v>
      </c>
      <c r="F527" s="2">
        <v>1.1024221552616507</v>
      </c>
      <c r="G527" s="2"/>
    </row>
    <row r="528" spans="1:7" x14ac:dyDescent="0.3">
      <c r="A528" s="2" t="s">
        <v>4</v>
      </c>
      <c r="B528" s="2" t="s">
        <v>6</v>
      </c>
      <c r="C528" s="2">
        <v>6.0999999999999999E-2</v>
      </c>
      <c r="D528" s="2">
        <v>36.25</v>
      </c>
      <c r="E528" s="3">
        <f t="shared" si="29"/>
        <v>2.9000000000000002E-8</v>
      </c>
      <c r="F528" s="2">
        <v>1.1467709902025855</v>
      </c>
      <c r="G528" s="2"/>
    </row>
    <row r="529" spans="1:7" x14ac:dyDescent="0.3">
      <c r="A529" s="2" t="s">
        <v>4</v>
      </c>
      <c r="B529" s="2" t="s">
        <v>6</v>
      </c>
      <c r="C529" s="2">
        <v>6.0999999999999999E-2</v>
      </c>
      <c r="D529" s="2">
        <v>37.857142857142037</v>
      </c>
      <c r="E529" s="3">
        <f t="shared" si="29"/>
        <v>2.9000000000000002E-8</v>
      </c>
      <c r="F529" s="2">
        <v>1.1111239591753932</v>
      </c>
      <c r="G529" s="2"/>
    </row>
    <row r="530" spans="1:7" x14ac:dyDescent="0.3">
      <c r="A530" s="2" t="s">
        <v>4</v>
      </c>
      <c r="B530" s="2" t="s">
        <v>6</v>
      </c>
      <c r="C530" s="2">
        <v>6.0999999999999999E-2</v>
      </c>
      <c r="D530" s="2">
        <v>38.080357142856997</v>
      </c>
      <c r="E530" s="3">
        <f t="shared" si="29"/>
        <v>2.9000000000000002E-8</v>
      </c>
      <c r="F530" s="2">
        <v>1.1105356985318453</v>
      </c>
      <c r="G530" s="2"/>
    </row>
    <row r="531" spans="1:7" x14ac:dyDescent="0.3">
      <c r="A531" s="2" t="s">
        <v>4</v>
      </c>
      <c r="B531" s="2" t="s">
        <v>6</v>
      </c>
      <c r="C531" s="2">
        <v>6.0999999999999999E-2</v>
      </c>
      <c r="D531" s="2">
        <v>38.21428571428504</v>
      </c>
      <c r="E531" s="3">
        <f t="shared" si="29"/>
        <v>2.9000000000000002E-8</v>
      </c>
      <c r="F531" s="2">
        <v>1.1267255035670023</v>
      </c>
      <c r="G531" s="2"/>
    </row>
    <row r="532" spans="1:7" x14ac:dyDescent="0.3">
      <c r="A532" s="2" t="s">
        <v>4</v>
      </c>
      <c r="B532" s="2" t="s">
        <v>6</v>
      </c>
      <c r="C532" s="2">
        <v>9.2999999999999999E-2</v>
      </c>
      <c r="D532" s="2">
        <v>21.96428571428504</v>
      </c>
      <c r="E532" s="3">
        <f t="shared" si="29"/>
        <v>2.9000000000000002E-8</v>
      </c>
      <c r="F532" s="2">
        <v>1.1202619807198611</v>
      </c>
      <c r="G532" s="2"/>
    </row>
    <row r="533" spans="1:7" x14ac:dyDescent="0.3">
      <c r="A533" s="2" t="s">
        <v>4</v>
      </c>
      <c r="B533" s="2" t="s">
        <v>6</v>
      </c>
      <c r="C533" s="2">
        <v>9.2999999999999999E-2</v>
      </c>
      <c r="D533" s="2">
        <v>22.142857142856997</v>
      </c>
      <c r="E533" s="3">
        <f t="shared" si="29"/>
        <v>2.9000000000000002E-8</v>
      </c>
      <c r="F533" s="2">
        <v>1.1350558082754787</v>
      </c>
      <c r="G533" s="2"/>
    </row>
    <row r="534" spans="1:7" x14ac:dyDescent="0.3">
      <c r="A534" s="2" t="s">
        <v>4</v>
      </c>
      <c r="B534" s="2" t="s">
        <v>6</v>
      </c>
      <c r="C534" s="2">
        <v>9.2999999999999999E-2</v>
      </c>
      <c r="D534" s="2">
        <v>23.392857142856997</v>
      </c>
      <c r="E534" s="3">
        <f t="shared" si="29"/>
        <v>2.9000000000000002E-8</v>
      </c>
      <c r="F534" s="2">
        <v>1.133474130868229</v>
      </c>
      <c r="G534" s="2"/>
    </row>
    <row r="535" spans="1:7" x14ac:dyDescent="0.3">
      <c r="A535" s="2" t="s">
        <v>4</v>
      </c>
      <c r="B535" s="2" t="s">
        <v>6</v>
      </c>
      <c r="C535" s="2">
        <v>9.2999999999999999E-2</v>
      </c>
      <c r="D535" s="2">
        <v>25.53571428571405</v>
      </c>
      <c r="E535" s="3">
        <f t="shared" si="29"/>
        <v>2.9000000000000002E-8</v>
      </c>
      <c r="F535" s="2">
        <v>1.1275365681224976</v>
      </c>
      <c r="G535" s="2"/>
    </row>
    <row r="536" spans="1:7" x14ac:dyDescent="0.3">
      <c r="A536" s="2" t="s">
        <v>4</v>
      </c>
      <c r="B536" s="2" t="s">
        <v>6</v>
      </c>
      <c r="C536" s="2">
        <v>9.2999999999999999E-2</v>
      </c>
      <c r="D536" s="2">
        <v>27.58928571428504</v>
      </c>
      <c r="E536" s="3">
        <f t="shared" si="29"/>
        <v>2.9000000000000002E-8</v>
      </c>
      <c r="F536" s="2">
        <v>1.1200189309597091</v>
      </c>
      <c r="G536" s="2"/>
    </row>
    <row r="537" spans="1:7" x14ac:dyDescent="0.3">
      <c r="A537" s="2" t="s">
        <v>4</v>
      </c>
      <c r="B537" s="2" t="s">
        <v>6</v>
      </c>
      <c r="C537" s="2">
        <v>9.2999999999999999E-2</v>
      </c>
      <c r="D537" s="2">
        <v>27.857142857142037</v>
      </c>
      <c r="E537" s="3">
        <f t="shared" si="29"/>
        <v>2.9000000000000002E-8</v>
      </c>
      <c r="F537" s="2">
        <v>1.1211740105134647</v>
      </c>
      <c r="G537" s="2"/>
    </row>
    <row r="538" spans="1:7" x14ac:dyDescent="0.3">
      <c r="A538" s="2" t="s">
        <v>4</v>
      </c>
      <c r="B538" s="2" t="s">
        <v>6</v>
      </c>
      <c r="C538" s="2">
        <v>9.2999999999999999E-2</v>
      </c>
      <c r="D538" s="2">
        <v>28.125</v>
      </c>
      <c r="E538" s="3">
        <f t="shared" si="29"/>
        <v>2.9000000000000002E-8</v>
      </c>
      <c r="F538" s="2">
        <v>1.1204444869188104</v>
      </c>
      <c r="G538" s="2"/>
    </row>
    <row r="539" spans="1:7" x14ac:dyDescent="0.3">
      <c r="A539" s="2" t="s">
        <v>4</v>
      </c>
      <c r="B539" s="2" t="s">
        <v>6</v>
      </c>
      <c r="C539" s="2">
        <v>9.2999999999999999E-2</v>
      </c>
      <c r="D539" s="2">
        <v>28.392857142856997</v>
      </c>
      <c r="E539" s="3">
        <f t="shared" si="29"/>
        <v>2.9000000000000002E-8</v>
      </c>
      <c r="F539" s="2">
        <v>1.136652791419507</v>
      </c>
      <c r="G539" s="2"/>
    </row>
    <row r="540" spans="1:7" x14ac:dyDescent="0.3">
      <c r="A540" s="2" t="s">
        <v>4</v>
      </c>
      <c r="B540" s="2" t="s">
        <v>6</v>
      </c>
      <c r="C540" s="2">
        <v>9.2999999999999999E-2</v>
      </c>
      <c r="D540" s="2">
        <v>28.83928571428504</v>
      </c>
      <c r="E540" s="3">
        <f t="shared" si="29"/>
        <v>2.9000000000000002E-8</v>
      </c>
      <c r="F540" s="2">
        <v>1.1354222677172907</v>
      </c>
      <c r="G540" s="2"/>
    </row>
    <row r="541" spans="1:7" x14ac:dyDescent="0.3">
      <c r="A541" s="2" t="s">
        <v>4</v>
      </c>
      <c r="B541" s="2" t="s">
        <v>6</v>
      </c>
      <c r="C541" s="2">
        <v>9.2999999999999999E-2</v>
      </c>
      <c r="D541" s="2">
        <v>29.017857142856997</v>
      </c>
      <c r="E541" s="3">
        <f t="shared" si="29"/>
        <v>2.9000000000000002E-8</v>
      </c>
      <c r="F541" s="2">
        <v>1.1330517794060118</v>
      </c>
      <c r="G541" s="2"/>
    </row>
    <row r="542" spans="1:7" x14ac:dyDescent="0.3">
      <c r="A542" s="2" t="s">
        <v>4</v>
      </c>
      <c r="B542" s="2" t="s">
        <v>6</v>
      </c>
      <c r="C542" s="2">
        <v>9.2999999999999999E-2</v>
      </c>
      <c r="D542" s="2">
        <v>29.330357142856997</v>
      </c>
      <c r="E542" s="3">
        <f t="shared" si="29"/>
        <v>2.9000000000000002E-8</v>
      </c>
      <c r="F542" s="2">
        <v>1.135949367504532</v>
      </c>
      <c r="G542" s="2"/>
    </row>
    <row r="543" spans="1:7" x14ac:dyDescent="0.3">
      <c r="A543" s="2" t="s">
        <v>4</v>
      </c>
      <c r="B543" s="2" t="s">
        <v>6</v>
      </c>
      <c r="C543" s="2">
        <v>9.2999999999999999E-2</v>
      </c>
      <c r="D543" s="2">
        <v>29.553571428571047</v>
      </c>
      <c r="E543" s="3">
        <f t="shared" si="29"/>
        <v>2.9000000000000002E-8</v>
      </c>
      <c r="F543" s="2">
        <v>1.1353355496280708</v>
      </c>
      <c r="G543" s="2"/>
    </row>
    <row r="544" spans="1:7" x14ac:dyDescent="0.3">
      <c r="A544" s="2" t="s">
        <v>4</v>
      </c>
      <c r="B544" s="2" t="s">
        <v>6</v>
      </c>
      <c r="C544" s="2">
        <v>9.2999999999999999E-2</v>
      </c>
      <c r="D544" s="2">
        <v>29.91071428571405</v>
      </c>
      <c r="E544" s="3">
        <f t="shared" si="29"/>
        <v>2.9000000000000002E-8</v>
      </c>
      <c r="F544" s="2">
        <v>1.1343548196251958</v>
      </c>
      <c r="G544" s="2"/>
    </row>
    <row r="545" spans="1:7" x14ac:dyDescent="0.3">
      <c r="A545" s="2" t="s">
        <v>4</v>
      </c>
      <c r="B545" s="2" t="s">
        <v>6</v>
      </c>
      <c r="C545" s="2">
        <v>9.2999999999999999E-2</v>
      </c>
      <c r="D545" s="2">
        <v>29.196428571428044</v>
      </c>
      <c r="E545" s="3">
        <f t="shared" si="29"/>
        <v>2.9000000000000002E-8</v>
      </c>
      <c r="F545" s="2">
        <v>1.1457090345798204</v>
      </c>
      <c r="G545" s="2"/>
    </row>
    <row r="546" spans="1:7" x14ac:dyDescent="0.3">
      <c r="A546" s="2" t="s">
        <v>4</v>
      </c>
      <c r="B546" s="2" t="s">
        <v>6</v>
      </c>
      <c r="C546" s="2">
        <v>9.2999999999999999E-2</v>
      </c>
      <c r="D546" s="2">
        <v>29.553571428571047</v>
      </c>
      <c r="E546" s="3">
        <f t="shared" si="29"/>
        <v>2.9000000000000002E-8</v>
      </c>
      <c r="F546" s="2">
        <v>1.1503482511107557</v>
      </c>
      <c r="G546" s="2"/>
    </row>
    <row r="547" spans="1:7" x14ac:dyDescent="0.3">
      <c r="A547" s="2" t="s">
        <v>4</v>
      </c>
      <c r="B547" s="2" t="s">
        <v>6</v>
      </c>
      <c r="C547" s="2">
        <v>9.2999999999999999E-2</v>
      </c>
      <c r="D547" s="2">
        <v>30.044642857142037</v>
      </c>
      <c r="E547" s="3">
        <f t="shared" si="29"/>
        <v>2.9000000000000002E-8</v>
      </c>
      <c r="F547" s="2">
        <v>1.1471079988859629</v>
      </c>
      <c r="G547" s="2"/>
    </row>
    <row r="548" spans="1:7" x14ac:dyDescent="0.3">
      <c r="A548" s="2" t="s">
        <v>4</v>
      </c>
      <c r="B548" s="2" t="s">
        <v>6</v>
      </c>
      <c r="C548" s="2">
        <v>9.2999999999999999E-2</v>
      </c>
      <c r="D548" s="2">
        <v>28.883928571428044</v>
      </c>
      <c r="E548" s="3">
        <f t="shared" si="29"/>
        <v>2.9000000000000002E-8</v>
      </c>
      <c r="F548" s="2">
        <v>1.1183826495216693</v>
      </c>
      <c r="G548" s="2"/>
    </row>
    <row r="549" spans="1:7" x14ac:dyDescent="0.3">
      <c r="A549" s="2" t="s">
        <v>4</v>
      </c>
      <c r="B549" s="2" t="s">
        <v>6</v>
      </c>
      <c r="C549" s="2">
        <v>9.2999999999999999E-2</v>
      </c>
      <c r="D549" s="2">
        <v>30.758928571428044</v>
      </c>
      <c r="E549" s="3">
        <f t="shared" si="29"/>
        <v>2.9000000000000002E-8</v>
      </c>
      <c r="F549" s="2">
        <v>1.1470013856036028</v>
      </c>
      <c r="G549" s="2"/>
    </row>
    <row r="550" spans="1:7" x14ac:dyDescent="0.3">
      <c r="A550" s="2" t="s">
        <v>4</v>
      </c>
      <c r="B550" s="2" t="s">
        <v>6</v>
      </c>
      <c r="C550" s="2">
        <v>9.2999999999999999E-2</v>
      </c>
      <c r="D550" s="2">
        <v>33.392857142856997</v>
      </c>
      <c r="E550" s="3">
        <f t="shared" si="29"/>
        <v>2.9000000000000002E-8</v>
      </c>
      <c r="F550" s="2">
        <v>1.1230214483019005</v>
      </c>
      <c r="G550" s="2"/>
    </row>
    <row r="551" spans="1:7" x14ac:dyDescent="0.3">
      <c r="A551" s="2" t="s">
        <v>4</v>
      </c>
      <c r="B551" s="2" t="s">
        <v>6</v>
      </c>
      <c r="C551" s="2">
        <v>9.2999999999999999E-2</v>
      </c>
      <c r="D551" s="2">
        <v>33.392857142856997</v>
      </c>
      <c r="E551" s="3">
        <f t="shared" si="29"/>
        <v>2.9000000000000002E-8</v>
      </c>
      <c r="F551" s="2">
        <v>1.1397552116044127</v>
      </c>
      <c r="G551" s="2"/>
    </row>
    <row r="552" spans="1:7" x14ac:dyDescent="0.3">
      <c r="A552" s="2" t="s">
        <v>4</v>
      </c>
      <c r="B552" s="2" t="s">
        <v>6</v>
      </c>
      <c r="C552" s="2">
        <v>9.2999999999999999E-2</v>
      </c>
      <c r="D552" s="2">
        <v>34.017857142856997</v>
      </c>
      <c r="E552" s="3">
        <f t="shared" si="29"/>
        <v>2.9000000000000002E-8</v>
      </c>
      <c r="F552" s="2">
        <v>1.1547579162348311</v>
      </c>
      <c r="G552" s="2"/>
    </row>
    <row r="553" spans="1:7" x14ac:dyDescent="0.3">
      <c r="A553" s="2" t="s">
        <v>4</v>
      </c>
      <c r="B553" s="2" t="s">
        <v>6</v>
      </c>
      <c r="C553" s="2">
        <v>9.2999999999999999E-2</v>
      </c>
      <c r="D553" s="2">
        <v>35.446428571428044</v>
      </c>
      <c r="E553" s="3">
        <f t="shared" si="29"/>
        <v>2.9000000000000002E-8</v>
      </c>
      <c r="F553" s="2">
        <v>1.1360190527681244</v>
      </c>
      <c r="G553" s="2"/>
    </row>
    <row r="554" spans="1:7" x14ac:dyDescent="0.3">
      <c r="A554" s="2" t="s">
        <v>4</v>
      </c>
      <c r="B554" s="2" t="s">
        <v>6</v>
      </c>
      <c r="C554" s="2">
        <v>9.2999999999999999E-2</v>
      </c>
      <c r="D554" s="2">
        <v>35.892857142856997</v>
      </c>
      <c r="E554" s="3">
        <f t="shared" si="29"/>
        <v>2.9000000000000002E-8</v>
      </c>
      <c r="F554" s="2">
        <v>1.1625332663923988</v>
      </c>
      <c r="G554" s="2"/>
    </row>
    <row r="555" spans="1:7" x14ac:dyDescent="0.3">
      <c r="A555" s="2" t="s">
        <v>4</v>
      </c>
      <c r="B555" s="2" t="s">
        <v>6</v>
      </c>
      <c r="C555" s="2">
        <v>9.2999999999999999E-2</v>
      </c>
      <c r="D555" s="2">
        <v>37.053571428571047</v>
      </c>
      <c r="E555" s="3">
        <f t="shared" si="29"/>
        <v>2.9000000000000002E-8</v>
      </c>
      <c r="F555" s="2">
        <v>1.1482662226668829</v>
      </c>
      <c r="G555" s="2"/>
    </row>
    <row r="556" spans="1:7" x14ac:dyDescent="0.3">
      <c r="A556" s="2" t="s">
        <v>4</v>
      </c>
      <c r="B556" s="2" t="s">
        <v>6</v>
      </c>
      <c r="C556" s="2">
        <v>9.2999999999999999E-2</v>
      </c>
      <c r="D556" s="2">
        <v>38.75</v>
      </c>
      <c r="E556" s="3">
        <f t="shared" si="29"/>
        <v>2.9000000000000002E-8</v>
      </c>
      <c r="F556" s="2">
        <v>1.1491604795266781</v>
      </c>
      <c r="G556" s="2"/>
    </row>
    <row r="557" spans="1:7" x14ac:dyDescent="0.3">
      <c r="A557" s="2" t="s">
        <v>4</v>
      </c>
      <c r="B557" s="2" t="s">
        <v>6</v>
      </c>
      <c r="C557" s="2">
        <v>9.2999999999999999E-2</v>
      </c>
      <c r="D557" s="2">
        <v>39.553571428571047</v>
      </c>
      <c r="E557" s="3">
        <f t="shared" si="29"/>
        <v>2.9000000000000002E-8</v>
      </c>
      <c r="F557" s="2">
        <v>1.1689646685925625</v>
      </c>
      <c r="G557" s="2"/>
    </row>
    <row r="558" spans="1:7" x14ac:dyDescent="0.3">
      <c r="A558" s="2" t="s">
        <v>4</v>
      </c>
      <c r="B558" s="2" t="s">
        <v>6</v>
      </c>
      <c r="C558" s="2">
        <v>9.2999999999999999E-2</v>
      </c>
      <c r="D558" s="2">
        <v>39.955357142856997</v>
      </c>
      <c r="E558" s="3">
        <f t="shared" si="29"/>
        <v>2.9000000000000002E-8</v>
      </c>
      <c r="F558" s="2">
        <v>1.1678556111019898</v>
      </c>
      <c r="G558" s="2"/>
    </row>
    <row r="559" spans="1:7" x14ac:dyDescent="0.3">
      <c r="A559" s="2" t="s">
        <v>15</v>
      </c>
      <c r="B559" s="2" t="s">
        <v>6</v>
      </c>
      <c r="C559" s="2">
        <v>0.06</v>
      </c>
      <c r="D559" s="2">
        <v>20.439770810463017</v>
      </c>
      <c r="E559" s="3">
        <f>36*10^-9</f>
        <v>3.6000000000000005E-8</v>
      </c>
      <c r="F559" s="2">
        <v>1.0897673183554997</v>
      </c>
      <c r="G559" s="2"/>
    </row>
    <row r="560" spans="1:7" x14ac:dyDescent="0.3">
      <c r="A560" s="2" t="s">
        <v>15</v>
      </c>
      <c r="B560" s="2" t="s">
        <v>6</v>
      </c>
      <c r="C560" s="2">
        <v>0.06</v>
      </c>
      <c r="D560" s="2">
        <v>22.384936678358031</v>
      </c>
      <c r="E560" s="3">
        <f t="shared" ref="E560:E587" si="30">36*10^-9</f>
        <v>3.6000000000000005E-8</v>
      </c>
      <c r="F560" s="2">
        <v>1.0884323971129066</v>
      </c>
      <c r="G560" s="2"/>
    </row>
    <row r="561" spans="1:7" x14ac:dyDescent="0.3">
      <c r="A561" s="2" t="s">
        <v>15</v>
      </c>
      <c r="B561" s="2" t="s">
        <v>6</v>
      </c>
      <c r="C561" s="2">
        <v>0.06</v>
      </c>
      <c r="D561" s="2">
        <v>22.611716511820021</v>
      </c>
      <c r="E561" s="3">
        <f t="shared" si="30"/>
        <v>3.6000000000000005E-8</v>
      </c>
      <c r="F561" s="2">
        <v>1.0839395594218773</v>
      </c>
      <c r="G561" s="2"/>
    </row>
    <row r="562" spans="1:7" x14ac:dyDescent="0.3">
      <c r="A562" s="2" t="s">
        <v>15</v>
      </c>
      <c r="B562" s="2" t="s">
        <v>6</v>
      </c>
      <c r="C562" s="2">
        <v>0.06</v>
      </c>
      <c r="D562" s="2">
        <v>24.238266084768043</v>
      </c>
      <c r="E562" s="3">
        <f t="shared" si="30"/>
        <v>3.6000000000000005E-8</v>
      </c>
      <c r="F562" s="2">
        <v>1.0970290200319697</v>
      </c>
      <c r="G562" s="2"/>
    </row>
    <row r="563" spans="1:7" x14ac:dyDescent="0.3">
      <c r="A563" s="2" t="s">
        <v>15</v>
      </c>
      <c r="B563" s="2" t="s">
        <v>6</v>
      </c>
      <c r="C563" s="2">
        <v>0.06</v>
      </c>
      <c r="D563" s="2">
        <v>25.862405954644032</v>
      </c>
      <c r="E563" s="3">
        <f t="shared" si="30"/>
        <v>3.6000000000000005E-8</v>
      </c>
      <c r="F563" s="2">
        <v>1.1273650828442199</v>
      </c>
      <c r="G563" s="2"/>
    </row>
    <row r="564" spans="1:7" x14ac:dyDescent="0.3">
      <c r="A564" s="2" t="s">
        <v>15</v>
      </c>
      <c r="B564" s="2" t="s">
        <v>6</v>
      </c>
      <c r="C564" s="2">
        <v>0.06</v>
      </c>
      <c r="D564" s="2">
        <v>26.003239711906019</v>
      </c>
      <c r="E564" s="3">
        <f t="shared" si="30"/>
        <v>3.6000000000000005E-8</v>
      </c>
      <c r="F564" s="2">
        <v>1.0903747134253432</v>
      </c>
      <c r="G564" s="2"/>
    </row>
    <row r="565" spans="1:7" x14ac:dyDescent="0.3">
      <c r="A565" s="2" t="s">
        <v>15</v>
      </c>
      <c r="B565" s="2" t="s">
        <v>6</v>
      </c>
      <c r="C565" s="2">
        <v>0.06</v>
      </c>
      <c r="D565" s="2">
        <v>26.004846180620007</v>
      </c>
      <c r="E565" s="3">
        <f t="shared" si="30"/>
        <v>3.6000000000000005E-8</v>
      </c>
      <c r="F565" s="2">
        <v>1.078811739079131</v>
      </c>
      <c r="G565" s="2"/>
    </row>
    <row r="566" spans="1:7" x14ac:dyDescent="0.3">
      <c r="A566" s="2" t="s">
        <v>15</v>
      </c>
      <c r="B566" s="2" t="s">
        <v>6</v>
      </c>
      <c r="C566" s="2">
        <v>0.06</v>
      </c>
      <c r="D566" s="2">
        <v>26.322123751639026</v>
      </c>
      <c r="E566" s="3">
        <f t="shared" si="30"/>
        <v>3.6000000000000005E-8</v>
      </c>
      <c r="F566" s="2">
        <v>1.0741266921798258</v>
      </c>
      <c r="G566" s="2"/>
    </row>
    <row r="567" spans="1:7" x14ac:dyDescent="0.3">
      <c r="A567" s="2" t="s">
        <v>15</v>
      </c>
      <c r="B567" s="2" t="s">
        <v>6</v>
      </c>
      <c r="C567" s="2">
        <v>0.06</v>
      </c>
      <c r="D567" s="2">
        <v>25.509250582344009</v>
      </c>
      <c r="E567" s="3">
        <f t="shared" si="30"/>
        <v>3.6000000000000005E-8</v>
      </c>
      <c r="F567" s="2">
        <v>1.064688557389073</v>
      </c>
      <c r="G567" s="2"/>
    </row>
    <row r="568" spans="1:7" x14ac:dyDescent="0.3">
      <c r="A568" s="2" t="s">
        <v>15</v>
      </c>
      <c r="B568" s="2" t="s">
        <v>6</v>
      </c>
      <c r="C568" s="2">
        <v>0.06</v>
      </c>
      <c r="D568" s="2">
        <v>26.817183860344016</v>
      </c>
      <c r="E568" s="3">
        <f t="shared" si="30"/>
        <v>3.6000000000000005E-8</v>
      </c>
      <c r="F568" s="2">
        <v>1.0920571900488445</v>
      </c>
      <c r="G568" s="2"/>
    </row>
    <row r="569" spans="1:7" x14ac:dyDescent="0.3">
      <c r="A569" s="2" t="s">
        <v>15</v>
      </c>
      <c r="B569" s="2" t="s">
        <v>6</v>
      </c>
      <c r="C569" s="2">
        <v>0.06</v>
      </c>
      <c r="D569" s="2">
        <v>27.221746231492034</v>
      </c>
      <c r="E569" s="3">
        <f t="shared" si="30"/>
        <v>3.6000000000000005E-8</v>
      </c>
      <c r="F569" s="2">
        <v>1.1101890196362953</v>
      </c>
      <c r="G569" s="2"/>
    </row>
    <row r="570" spans="1:7" x14ac:dyDescent="0.3">
      <c r="A570" s="2" t="s">
        <v>15</v>
      </c>
      <c r="B570" s="2" t="s">
        <v>6</v>
      </c>
      <c r="C570" s="2">
        <v>0.06</v>
      </c>
      <c r="D570" s="2">
        <v>27.127232322150007</v>
      </c>
      <c r="E570" s="3">
        <f t="shared" si="30"/>
        <v>3.6000000000000005E-8</v>
      </c>
      <c r="F570" s="2">
        <v>1.1392622953035723</v>
      </c>
      <c r="G570" s="2"/>
    </row>
    <row r="571" spans="1:7" x14ac:dyDescent="0.3">
      <c r="A571" s="2" t="s">
        <v>15</v>
      </c>
      <c r="B571" s="2" t="s">
        <v>6</v>
      </c>
      <c r="C571" s="2">
        <v>0.06</v>
      </c>
      <c r="D571" s="2">
        <v>30.158906530295042</v>
      </c>
      <c r="E571" s="3">
        <f t="shared" si="30"/>
        <v>3.6000000000000005E-8</v>
      </c>
      <c r="F571" s="2">
        <v>1.1309134026143537</v>
      </c>
      <c r="G571" s="2"/>
    </row>
    <row r="572" spans="1:7" x14ac:dyDescent="0.3">
      <c r="A572" s="2" t="s">
        <v>15</v>
      </c>
      <c r="B572" s="2" t="s">
        <v>6</v>
      </c>
      <c r="C572" s="2">
        <v>0.06</v>
      </c>
      <c r="D572" s="2">
        <v>30.656376342070018</v>
      </c>
      <c r="E572" s="3">
        <f t="shared" si="30"/>
        <v>3.6000000000000005E-8</v>
      </c>
      <c r="F572" s="2">
        <v>1.1314599139165127</v>
      </c>
      <c r="G572" s="2"/>
    </row>
    <row r="573" spans="1:7" x14ac:dyDescent="0.3">
      <c r="A573" s="2" t="s">
        <v>15</v>
      </c>
      <c r="B573" s="2" t="s">
        <v>6</v>
      </c>
      <c r="C573" s="2">
        <v>0.06</v>
      </c>
      <c r="D573" s="2">
        <v>30.298937053200007</v>
      </c>
      <c r="E573" s="3">
        <f t="shared" si="30"/>
        <v>3.6000000000000005E-8</v>
      </c>
      <c r="F573" s="2">
        <v>1.1000273710708837</v>
      </c>
      <c r="G573" s="2"/>
    </row>
    <row r="574" spans="1:7" x14ac:dyDescent="0.3">
      <c r="A574" s="2" t="s">
        <v>15</v>
      </c>
      <c r="B574" s="2" t="s">
        <v>6</v>
      </c>
      <c r="C574" s="2">
        <v>0.06</v>
      </c>
      <c r="D574" s="2">
        <v>32.91908752577001</v>
      </c>
      <c r="E574" s="3">
        <f t="shared" si="30"/>
        <v>3.6000000000000005E-8</v>
      </c>
      <c r="F574" s="2">
        <v>1.1234178868601536</v>
      </c>
      <c r="G574" s="2"/>
    </row>
    <row r="575" spans="1:7" x14ac:dyDescent="0.3">
      <c r="A575" s="2" t="s">
        <v>15</v>
      </c>
      <c r="B575" s="2" t="s">
        <v>6</v>
      </c>
      <c r="C575" s="2">
        <v>0.06</v>
      </c>
      <c r="D575" s="2">
        <v>33.328737047846005</v>
      </c>
      <c r="E575" s="3">
        <f t="shared" si="30"/>
        <v>3.6000000000000005E-8</v>
      </c>
      <c r="F575" s="2">
        <v>1.1052804743833915</v>
      </c>
      <c r="G575" s="2"/>
    </row>
    <row r="576" spans="1:7" x14ac:dyDescent="0.3">
      <c r="A576" s="2" t="s">
        <v>15</v>
      </c>
      <c r="B576" s="2" t="s">
        <v>6</v>
      </c>
      <c r="C576" s="2">
        <v>0.06</v>
      </c>
      <c r="D576" s="2">
        <v>33.95525984631405</v>
      </c>
      <c r="E576" s="3">
        <f t="shared" si="30"/>
        <v>3.6000000000000005E-8</v>
      </c>
      <c r="F576" s="2">
        <v>1.1527556327966157</v>
      </c>
      <c r="G576" s="2"/>
    </row>
    <row r="577" spans="1:7" x14ac:dyDescent="0.3">
      <c r="A577" s="2" t="s">
        <v>15</v>
      </c>
      <c r="B577" s="2" t="s">
        <v>6</v>
      </c>
      <c r="C577" s="2">
        <v>0.06</v>
      </c>
      <c r="D577" s="2">
        <v>34.224878845484</v>
      </c>
      <c r="E577" s="3">
        <f t="shared" si="30"/>
        <v>3.6000000000000005E-8</v>
      </c>
      <c r="F577" s="2">
        <v>1.1652314560690649</v>
      </c>
      <c r="G577" s="2"/>
    </row>
    <row r="578" spans="1:7" x14ac:dyDescent="0.3">
      <c r="A578" s="2" t="s">
        <v>15</v>
      </c>
      <c r="B578" s="2" t="s">
        <v>6</v>
      </c>
      <c r="C578" s="2">
        <v>0.06</v>
      </c>
      <c r="D578" s="2">
        <v>35.034806822137</v>
      </c>
      <c r="E578" s="3">
        <f t="shared" si="30"/>
        <v>3.6000000000000005E-8</v>
      </c>
      <c r="F578" s="2">
        <v>1.1950198562006809</v>
      </c>
      <c r="G578" s="2"/>
    </row>
    <row r="579" spans="1:7" x14ac:dyDescent="0.3">
      <c r="A579" s="2" t="s">
        <v>15</v>
      </c>
      <c r="B579" s="2" t="s">
        <v>6</v>
      </c>
      <c r="C579" s="2">
        <v>0.06</v>
      </c>
      <c r="D579" s="2">
        <v>34.412300195453042</v>
      </c>
      <c r="E579" s="3">
        <f t="shared" si="30"/>
        <v>3.6000000000000005E-8</v>
      </c>
      <c r="F579" s="2">
        <v>1.1194042025734088</v>
      </c>
      <c r="G579" s="2"/>
    </row>
    <row r="580" spans="1:7" x14ac:dyDescent="0.3">
      <c r="A580" s="2" t="s">
        <v>15</v>
      </c>
      <c r="B580" s="2" t="s">
        <v>6</v>
      </c>
      <c r="C580" s="2">
        <v>0.06</v>
      </c>
      <c r="D580" s="2">
        <v>34.548046801788018</v>
      </c>
      <c r="E580" s="3">
        <f t="shared" si="30"/>
        <v>3.6000000000000005E-8</v>
      </c>
      <c r="F580" s="2">
        <v>1.1190407438573873</v>
      </c>
      <c r="G580" s="2"/>
    </row>
    <row r="581" spans="1:7" x14ac:dyDescent="0.3">
      <c r="A581" s="2" t="s">
        <v>15</v>
      </c>
      <c r="B581" s="2" t="s">
        <v>6</v>
      </c>
      <c r="C581" s="2">
        <v>0.06</v>
      </c>
      <c r="D581" s="2">
        <v>34.907628048943025</v>
      </c>
      <c r="E581" s="3">
        <f t="shared" si="30"/>
        <v>3.6000000000000005E-8</v>
      </c>
      <c r="F581" s="2">
        <v>1.1350482724405253</v>
      </c>
      <c r="G581" s="2"/>
    </row>
    <row r="582" spans="1:7" x14ac:dyDescent="0.3">
      <c r="A582" s="2" t="s">
        <v>15</v>
      </c>
      <c r="B582" s="2" t="s">
        <v>6</v>
      </c>
      <c r="C582" s="2">
        <v>0.06</v>
      </c>
      <c r="D582" s="2">
        <v>36.355859594634012</v>
      </c>
      <c r="E582" s="3">
        <f t="shared" si="30"/>
        <v>3.6000000000000005E-8</v>
      </c>
      <c r="F582" s="2">
        <v>1.1292544406627294</v>
      </c>
      <c r="G582" s="2"/>
    </row>
    <row r="583" spans="1:7" x14ac:dyDescent="0.3">
      <c r="A583" s="2" t="s">
        <v>15</v>
      </c>
      <c r="B583" s="2" t="s">
        <v>6</v>
      </c>
      <c r="C583" s="2">
        <v>0.06</v>
      </c>
      <c r="D583" s="2">
        <v>36.894294358617003</v>
      </c>
      <c r="E583" s="3">
        <f t="shared" si="30"/>
        <v>3.6000000000000005E-8</v>
      </c>
      <c r="F583" s="2">
        <v>1.1597096203541823</v>
      </c>
      <c r="G583" s="2"/>
    </row>
    <row r="584" spans="1:7" x14ac:dyDescent="0.3">
      <c r="A584" s="2" t="s">
        <v>15</v>
      </c>
      <c r="B584" s="2" t="s">
        <v>6</v>
      </c>
      <c r="C584" s="2">
        <v>0.06</v>
      </c>
      <c r="D584" s="2">
        <v>37.296982516265018</v>
      </c>
      <c r="E584" s="3">
        <f t="shared" si="30"/>
        <v>3.6000000000000005E-8</v>
      </c>
      <c r="F584" s="2">
        <v>1.1904707774734891</v>
      </c>
      <c r="G584" s="2"/>
    </row>
    <row r="585" spans="1:7" x14ac:dyDescent="0.3">
      <c r="A585" s="2" t="s">
        <v>15</v>
      </c>
      <c r="B585" s="2" t="s">
        <v>6</v>
      </c>
      <c r="C585" s="2">
        <v>0.06</v>
      </c>
      <c r="D585" s="2">
        <v>37.801413692468032</v>
      </c>
      <c r="E585" s="3">
        <f t="shared" si="30"/>
        <v>3.6000000000000005E-8</v>
      </c>
      <c r="F585" s="2">
        <v>1.1422327040753233</v>
      </c>
      <c r="G585" s="2"/>
    </row>
    <row r="586" spans="1:7" x14ac:dyDescent="0.3">
      <c r="A586" s="2" t="s">
        <v>15</v>
      </c>
      <c r="B586" s="2" t="s">
        <v>6</v>
      </c>
      <c r="C586" s="2">
        <v>0.06</v>
      </c>
      <c r="D586" s="2">
        <v>38.161530429194045</v>
      </c>
      <c r="E586" s="3">
        <f t="shared" si="30"/>
        <v>3.6000000000000005E-8</v>
      </c>
      <c r="F586" s="2">
        <v>1.1543536611251213</v>
      </c>
      <c r="G586" s="2"/>
    </row>
    <row r="587" spans="1:7" x14ac:dyDescent="0.3">
      <c r="A587" s="2" t="s">
        <v>15</v>
      </c>
      <c r="B587" s="2" t="s">
        <v>6</v>
      </c>
      <c r="C587" s="2">
        <v>0.06</v>
      </c>
      <c r="D587" s="2">
        <v>38.980561728560019</v>
      </c>
      <c r="E587" s="3">
        <f t="shared" si="30"/>
        <v>3.6000000000000005E-8</v>
      </c>
      <c r="F587" s="2">
        <v>1.1203721027819571</v>
      </c>
      <c r="G587" s="2"/>
    </row>
    <row r="588" spans="1:7" x14ac:dyDescent="0.3">
      <c r="A588" s="2" t="s">
        <v>15</v>
      </c>
      <c r="B588" s="2" t="s">
        <v>6</v>
      </c>
      <c r="C588" s="2">
        <v>0.04</v>
      </c>
      <c r="D588" s="2">
        <v>22.740740740740023</v>
      </c>
      <c r="E588" s="3">
        <f>47*10^-9</f>
        <v>4.7000000000000004E-8</v>
      </c>
      <c r="F588" s="2">
        <v>1.03370622323003</v>
      </c>
      <c r="G588" s="2"/>
    </row>
    <row r="589" spans="1:7" x14ac:dyDescent="0.3">
      <c r="A589" s="2" t="s">
        <v>15</v>
      </c>
      <c r="B589" s="2" t="s">
        <v>6</v>
      </c>
      <c r="C589" s="2">
        <v>0.04</v>
      </c>
      <c r="D589" s="2">
        <v>22.740740740740023</v>
      </c>
      <c r="E589" s="3">
        <f t="shared" ref="E589:E609" si="31">47*10^-9</f>
        <v>4.7000000000000004E-8</v>
      </c>
      <c r="F589" s="2">
        <v>1.0513932980599601</v>
      </c>
      <c r="G589" s="2"/>
    </row>
    <row r="590" spans="1:7" x14ac:dyDescent="0.3">
      <c r="A590" s="2" t="s">
        <v>15</v>
      </c>
      <c r="B590" s="2" t="s">
        <v>6</v>
      </c>
      <c r="C590" s="2">
        <v>0.04</v>
      </c>
      <c r="D590" s="2">
        <v>26.222222222222001</v>
      </c>
      <c r="E590" s="3">
        <f t="shared" si="31"/>
        <v>4.7000000000000004E-8</v>
      </c>
      <c r="F590" s="2">
        <v>1.0627513227513199</v>
      </c>
      <c r="G590" s="2"/>
    </row>
    <row r="591" spans="1:7" x14ac:dyDescent="0.3">
      <c r="A591" s="2" t="s">
        <v>15</v>
      </c>
      <c r="B591" s="2" t="s">
        <v>6</v>
      </c>
      <c r="C591" s="2">
        <v>0.04</v>
      </c>
      <c r="D591" s="2">
        <v>26.222222222222001</v>
      </c>
      <c r="E591" s="3">
        <f t="shared" si="31"/>
        <v>4.7000000000000004E-8</v>
      </c>
      <c r="F591" s="2">
        <v>1.0437037037037</v>
      </c>
      <c r="G591" s="2"/>
    </row>
    <row r="592" spans="1:7" x14ac:dyDescent="0.3">
      <c r="A592" s="2" t="s">
        <v>15</v>
      </c>
      <c r="B592" s="2" t="s">
        <v>6</v>
      </c>
      <c r="C592" s="2">
        <v>0.04</v>
      </c>
      <c r="D592" s="2">
        <v>27.185185185185048</v>
      </c>
      <c r="E592" s="3">
        <f t="shared" si="31"/>
        <v>4.7000000000000004E-8</v>
      </c>
      <c r="F592" s="2">
        <v>1.04111363063744</v>
      </c>
      <c r="G592" s="2"/>
    </row>
    <row r="593" spans="1:7" x14ac:dyDescent="0.3">
      <c r="A593" s="2" t="s">
        <v>15</v>
      </c>
      <c r="B593" s="2" t="s">
        <v>6</v>
      </c>
      <c r="C593" s="2">
        <v>0.04</v>
      </c>
      <c r="D593" s="2">
        <v>27.481481481481012</v>
      </c>
      <c r="E593" s="3">
        <f t="shared" si="31"/>
        <v>4.7000000000000004E-8</v>
      </c>
      <c r="F593" s="2">
        <v>1.0411539430587</v>
      </c>
      <c r="G593" s="2"/>
    </row>
    <row r="594" spans="1:7" x14ac:dyDescent="0.3">
      <c r="A594" s="2" t="s">
        <v>15</v>
      </c>
      <c r="B594" s="2" t="s">
        <v>6</v>
      </c>
      <c r="C594" s="2">
        <v>0.04</v>
      </c>
      <c r="D594" s="2">
        <v>27.40740740740705</v>
      </c>
      <c r="E594" s="3">
        <f t="shared" si="31"/>
        <v>4.7000000000000004E-8</v>
      </c>
      <c r="F594" s="2">
        <v>1.03025951121189</v>
      </c>
      <c r="G594" s="2"/>
    </row>
    <row r="595" spans="1:7" x14ac:dyDescent="0.3">
      <c r="A595" s="2" t="s">
        <v>15</v>
      </c>
      <c r="B595" s="2" t="s">
        <v>6</v>
      </c>
      <c r="C595" s="2">
        <v>0.04</v>
      </c>
      <c r="D595" s="2">
        <v>26.888888888888005</v>
      </c>
      <c r="E595" s="3">
        <f t="shared" si="31"/>
        <v>4.7000000000000004E-8</v>
      </c>
      <c r="F595" s="2">
        <v>1.0274678760392999</v>
      </c>
      <c r="G595" s="2"/>
    </row>
    <row r="596" spans="1:7" x14ac:dyDescent="0.3">
      <c r="A596" s="2" t="s">
        <v>15</v>
      </c>
      <c r="B596" s="2" t="s">
        <v>6</v>
      </c>
      <c r="C596" s="2">
        <v>0.04</v>
      </c>
      <c r="D596" s="2">
        <v>26.148148148148039</v>
      </c>
      <c r="E596" s="3">
        <f t="shared" si="31"/>
        <v>4.7000000000000004E-8</v>
      </c>
      <c r="F596" s="2">
        <v>1.0300881834215101</v>
      </c>
      <c r="G596" s="2"/>
    </row>
    <row r="597" spans="1:7" x14ac:dyDescent="0.3">
      <c r="A597" s="2" t="s">
        <v>15</v>
      </c>
      <c r="B597" s="2" t="s">
        <v>6</v>
      </c>
      <c r="C597" s="2">
        <v>0.04</v>
      </c>
      <c r="D597" s="2">
        <v>25.925925925925014</v>
      </c>
      <c r="E597" s="3">
        <f t="shared" si="31"/>
        <v>4.7000000000000004E-8</v>
      </c>
      <c r="F597" s="2">
        <v>1.01509196271101</v>
      </c>
      <c r="G597" s="2"/>
    </row>
    <row r="598" spans="1:7" x14ac:dyDescent="0.3">
      <c r="A598" s="2" t="s">
        <v>15</v>
      </c>
      <c r="B598" s="2" t="s">
        <v>6</v>
      </c>
      <c r="C598" s="2">
        <v>0.04</v>
      </c>
      <c r="D598" s="2">
        <v>26.296296296296021</v>
      </c>
      <c r="E598" s="3">
        <f t="shared" si="31"/>
        <v>4.7000000000000004E-8</v>
      </c>
      <c r="F598" s="2">
        <v>1.0151423532375901</v>
      </c>
      <c r="G598" s="2"/>
    </row>
    <row r="599" spans="1:7" x14ac:dyDescent="0.3">
      <c r="A599" s="2" t="s">
        <v>15</v>
      </c>
      <c r="B599" s="2" t="s">
        <v>6</v>
      </c>
      <c r="C599" s="2">
        <v>0.04</v>
      </c>
      <c r="D599" s="2">
        <v>26.814814814814042</v>
      </c>
      <c r="E599" s="3">
        <f t="shared" si="31"/>
        <v>4.7000000000000004E-8</v>
      </c>
      <c r="F599" s="2">
        <v>1.0152128999748</v>
      </c>
      <c r="G599" s="2"/>
    </row>
    <row r="600" spans="1:7" x14ac:dyDescent="0.3">
      <c r="A600" s="2" t="s">
        <v>15</v>
      </c>
      <c r="B600" s="2" t="s">
        <v>6</v>
      </c>
      <c r="C600" s="2">
        <v>0.04</v>
      </c>
      <c r="D600" s="2">
        <v>33.629629629629051</v>
      </c>
      <c r="E600" s="3">
        <f t="shared" si="31"/>
        <v>4.7000000000000004E-8</v>
      </c>
      <c r="F600" s="2">
        <v>1.03110607205845</v>
      </c>
      <c r="G600" s="2"/>
    </row>
    <row r="601" spans="1:7" x14ac:dyDescent="0.3">
      <c r="A601" s="2" t="s">
        <v>15</v>
      </c>
      <c r="B601" s="2" t="s">
        <v>6</v>
      </c>
      <c r="C601" s="2">
        <v>0.04</v>
      </c>
      <c r="D601" s="2">
        <v>36.296296296296021</v>
      </c>
      <c r="E601" s="3">
        <f t="shared" si="31"/>
        <v>4.7000000000000004E-8</v>
      </c>
      <c r="F601" s="2">
        <v>1.09133282942806</v>
      </c>
      <c r="G601" s="2"/>
    </row>
    <row r="602" spans="1:7" x14ac:dyDescent="0.3">
      <c r="A602" s="2" t="s">
        <v>15</v>
      </c>
      <c r="B602" s="2" t="s">
        <v>6</v>
      </c>
      <c r="C602" s="2">
        <v>0.04</v>
      </c>
      <c r="D602" s="2">
        <v>36.740740740740023</v>
      </c>
      <c r="E602" s="3">
        <f t="shared" si="31"/>
        <v>4.7000000000000004E-8</v>
      </c>
      <c r="F602" s="2">
        <v>1.1186041824137001</v>
      </c>
      <c r="G602" s="2"/>
    </row>
    <row r="603" spans="1:7" x14ac:dyDescent="0.3">
      <c r="A603" s="2" t="s">
        <v>15</v>
      </c>
      <c r="B603" s="2" t="s">
        <v>6</v>
      </c>
      <c r="C603" s="2">
        <v>0.04</v>
      </c>
      <c r="D603" s="2">
        <v>37.33333333333303</v>
      </c>
      <c r="E603" s="3">
        <f t="shared" si="31"/>
        <v>4.7000000000000004E-8</v>
      </c>
      <c r="F603" s="2">
        <v>1.1200453514739199</v>
      </c>
      <c r="G603" s="2"/>
    </row>
    <row r="604" spans="1:7" x14ac:dyDescent="0.3">
      <c r="A604" s="2" t="s">
        <v>15</v>
      </c>
      <c r="B604" s="2" t="s">
        <v>6</v>
      </c>
      <c r="C604" s="2">
        <v>0.04</v>
      </c>
      <c r="D604" s="2">
        <v>38.074074074074019</v>
      </c>
      <c r="E604" s="3">
        <f t="shared" si="31"/>
        <v>4.7000000000000004E-8</v>
      </c>
      <c r="F604" s="2">
        <v>1.1323910304862601</v>
      </c>
      <c r="G604" s="2"/>
    </row>
    <row r="605" spans="1:7" x14ac:dyDescent="0.3">
      <c r="A605" s="2" t="s">
        <v>15</v>
      </c>
      <c r="B605" s="2" t="s">
        <v>6</v>
      </c>
      <c r="C605" s="2">
        <v>0.04</v>
      </c>
      <c r="D605" s="2">
        <v>38.592592592592041</v>
      </c>
      <c r="E605" s="3">
        <f t="shared" si="31"/>
        <v>4.7000000000000004E-8</v>
      </c>
      <c r="F605" s="2">
        <v>1.1161350466112301</v>
      </c>
      <c r="G605" s="2"/>
    </row>
    <row r="606" spans="1:7" x14ac:dyDescent="0.3">
      <c r="A606" s="2" t="s">
        <v>15</v>
      </c>
      <c r="B606" s="2" t="s">
        <v>6</v>
      </c>
      <c r="C606" s="2">
        <v>0.04</v>
      </c>
      <c r="D606" s="2">
        <v>38.666666666666003</v>
      </c>
      <c r="E606" s="3">
        <f t="shared" si="31"/>
        <v>4.7000000000000004E-8</v>
      </c>
      <c r="F606" s="2">
        <v>1.0970975056689301</v>
      </c>
      <c r="G606" s="2"/>
    </row>
    <row r="607" spans="1:7" x14ac:dyDescent="0.3">
      <c r="A607" s="2" t="s">
        <v>15</v>
      </c>
      <c r="B607" s="2" t="s">
        <v>6</v>
      </c>
      <c r="C607" s="2">
        <v>0.04</v>
      </c>
      <c r="D607" s="2">
        <v>41.33333333333303</v>
      </c>
      <c r="E607" s="3">
        <f t="shared" si="31"/>
        <v>4.7000000000000004E-8</v>
      </c>
      <c r="F607" s="2">
        <v>1.20086167800453</v>
      </c>
      <c r="G607" s="2"/>
    </row>
    <row r="608" spans="1:7" x14ac:dyDescent="0.3">
      <c r="A608" s="2" t="s">
        <v>15</v>
      </c>
      <c r="B608" s="2" t="s">
        <v>6</v>
      </c>
      <c r="C608" s="2">
        <v>0.04</v>
      </c>
      <c r="D608" s="2">
        <v>47.703703703703013</v>
      </c>
      <c r="E608" s="3">
        <f t="shared" si="31"/>
        <v>4.7000000000000004E-8</v>
      </c>
      <c r="F608" s="2">
        <v>1.18676240866717</v>
      </c>
      <c r="G608" s="2"/>
    </row>
    <row r="609" spans="1:7" x14ac:dyDescent="0.3">
      <c r="A609" s="2" t="s">
        <v>15</v>
      </c>
      <c r="B609" s="2" t="s">
        <v>6</v>
      </c>
      <c r="C609" s="2">
        <v>0.04</v>
      </c>
      <c r="D609" s="2">
        <v>47.481481481481012</v>
      </c>
      <c r="E609" s="3">
        <f t="shared" si="31"/>
        <v>4.7000000000000004E-8</v>
      </c>
      <c r="F609" s="2">
        <v>1.1554396573444099</v>
      </c>
      <c r="G609" s="2"/>
    </row>
    <row r="610" spans="1:7" x14ac:dyDescent="0.3">
      <c r="A610" s="2" t="s">
        <v>25</v>
      </c>
      <c r="B610" s="2" t="s">
        <v>27</v>
      </c>
      <c r="C610" s="2">
        <v>1E-3</v>
      </c>
      <c r="D610" s="2">
        <v>19.847805428520019</v>
      </c>
      <c r="E610" s="3">
        <f>40*10^-9</f>
        <v>4.0000000000000001E-8</v>
      </c>
      <c r="F610" s="2">
        <v>1.0359060402684499</v>
      </c>
      <c r="G610" s="4" t="s">
        <v>24</v>
      </c>
    </row>
    <row r="611" spans="1:7" x14ac:dyDescent="0.3">
      <c r="A611" s="2" t="s">
        <v>25</v>
      </c>
      <c r="B611" s="2" t="s">
        <v>27</v>
      </c>
      <c r="C611" s="2">
        <v>1E-3</v>
      </c>
      <c r="D611" s="2">
        <v>24.703183464987035</v>
      </c>
      <c r="E611" s="3">
        <f t="shared" ref="E611:E665" si="32">40*10^-9</f>
        <v>4.0000000000000001E-8</v>
      </c>
      <c r="F611" s="2">
        <v>1.0466442953020101</v>
      </c>
      <c r="G611" s="2"/>
    </row>
    <row r="612" spans="1:7" x14ac:dyDescent="0.3">
      <c r="A612" s="2" t="s">
        <v>25</v>
      </c>
      <c r="B612" s="2" t="s">
        <v>27</v>
      </c>
      <c r="C612" s="2">
        <v>1E-3</v>
      </c>
      <c r="D612" s="2">
        <v>29.788709390033034</v>
      </c>
      <c r="E612" s="3">
        <f t="shared" si="32"/>
        <v>4.0000000000000001E-8</v>
      </c>
      <c r="F612" s="2">
        <v>1.0493288590604</v>
      </c>
      <c r="G612" s="2"/>
    </row>
    <row r="613" spans="1:7" x14ac:dyDescent="0.3">
      <c r="A613" s="2" t="s">
        <v>25</v>
      </c>
      <c r="B613" s="2" t="s">
        <v>27</v>
      </c>
      <c r="C613" s="2">
        <v>1E-3</v>
      </c>
      <c r="D613" s="2">
        <v>34.98188513393103</v>
      </c>
      <c r="E613" s="3">
        <f t="shared" si="32"/>
        <v>4.0000000000000001E-8</v>
      </c>
      <c r="F613" s="2">
        <v>1.0546979865771799</v>
      </c>
      <c r="G613" s="2"/>
    </row>
    <row r="614" spans="1:7" x14ac:dyDescent="0.3">
      <c r="A614" s="2" t="s">
        <v>25</v>
      </c>
      <c r="B614" s="2" t="s">
        <v>27</v>
      </c>
      <c r="C614" s="2">
        <v>1E-3</v>
      </c>
      <c r="D614" s="2">
        <v>39.729613351547016</v>
      </c>
      <c r="E614" s="3">
        <f t="shared" si="32"/>
        <v>4.0000000000000001E-8</v>
      </c>
      <c r="F614" s="2">
        <v>1.06275167785234</v>
      </c>
      <c r="G614" s="2"/>
    </row>
    <row r="615" spans="1:7" x14ac:dyDescent="0.3">
      <c r="A615" s="2" t="s">
        <v>25</v>
      </c>
      <c r="B615" s="2" t="s">
        <v>27</v>
      </c>
      <c r="C615" s="2">
        <v>1E-3</v>
      </c>
      <c r="D615" s="2">
        <v>44.809199976242041</v>
      </c>
      <c r="E615" s="3">
        <f t="shared" si="32"/>
        <v>4.0000000000000001E-8</v>
      </c>
      <c r="F615" s="2">
        <v>1.0708053691275099</v>
      </c>
      <c r="G615" s="2"/>
    </row>
    <row r="616" spans="1:7" x14ac:dyDescent="0.3">
      <c r="A616" s="2" t="s">
        <v>25</v>
      </c>
      <c r="B616" s="2" t="s">
        <v>27</v>
      </c>
      <c r="C616" s="2">
        <v>1E-3</v>
      </c>
      <c r="D616" s="2">
        <v>49.565837144384034</v>
      </c>
      <c r="E616" s="3">
        <f t="shared" si="32"/>
        <v>4.0000000000000001E-8</v>
      </c>
      <c r="F616" s="2">
        <v>1.0708053691275099</v>
      </c>
      <c r="G616" s="2"/>
    </row>
    <row r="617" spans="1:7" x14ac:dyDescent="0.3">
      <c r="A617" s="2" t="s">
        <v>25</v>
      </c>
      <c r="B617" s="2" t="s">
        <v>27</v>
      </c>
      <c r="C617" s="2">
        <v>2E-3</v>
      </c>
      <c r="D617" s="2">
        <v>19.937637346320003</v>
      </c>
      <c r="E617" s="3">
        <f t="shared" si="32"/>
        <v>4.0000000000000001E-8</v>
      </c>
      <c r="F617" s="2">
        <v>1.0546979865771799</v>
      </c>
      <c r="G617" s="2"/>
    </row>
    <row r="618" spans="1:7" x14ac:dyDescent="0.3">
      <c r="A618" s="2" t="s">
        <v>25</v>
      </c>
      <c r="B618" s="2" t="s">
        <v>27</v>
      </c>
      <c r="C618" s="2">
        <v>2E-3</v>
      </c>
      <c r="D618" s="2">
        <v>24.798954683138049</v>
      </c>
      <c r="E618" s="3">
        <f t="shared" si="32"/>
        <v>4.0000000000000001E-8</v>
      </c>
      <c r="F618" s="2">
        <v>1.0600671140939499</v>
      </c>
      <c r="G618" s="2"/>
    </row>
    <row r="619" spans="1:7" x14ac:dyDescent="0.3">
      <c r="A619" s="2" t="s">
        <v>25</v>
      </c>
      <c r="B619" s="2" t="s">
        <v>27</v>
      </c>
      <c r="C619" s="2">
        <v>2E-3</v>
      </c>
      <c r="D619" s="2">
        <v>29.880026132921046</v>
      </c>
      <c r="E619" s="3">
        <f t="shared" si="32"/>
        <v>4.0000000000000001E-8</v>
      </c>
      <c r="F619" s="2">
        <v>1.0667785234899301</v>
      </c>
      <c r="G619" s="2"/>
    </row>
    <row r="620" spans="1:7" x14ac:dyDescent="0.3">
      <c r="A620" s="2" t="s">
        <v>25</v>
      </c>
      <c r="B620" s="2" t="s">
        <v>27</v>
      </c>
      <c r="C620" s="2">
        <v>2E-3</v>
      </c>
      <c r="D620" s="2">
        <v>34.74282829482604</v>
      </c>
      <c r="E620" s="3">
        <f t="shared" si="32"/>
        <v>4.0000000000000001E-8</v>
      </c>
      <c r="F620" s="2">
        <v>1.0708053691275099</v>
      </c>
      <c r="G620" s="2"/>
    </row>
    <row r="621" spans="1:7" x14ac:dyDescent="0.3">
      <c r="A621" s="2" t="s">
        <v>25</v>
      </c>
      <c r="B621" s="2" t="s">
        <v>27</v>
      </c>
      <c r="C621" s="2">
        <v>2E-3</v>
      </c>
      <c r="D621" s="2">
        <v>39.823899744610003</v>
      </c>
      <c r="E621" s="3">
        <f t="shared" si="32"/>
        <v>4.0000000000000001E-8</v>
      </c>
      <c r="F621" s="2">
        <v>1.07751677852348</v>
      </c>
      <c r="G621" s="2"/>
    </row>
    <row r="622" spans="1:7" x14ac:dyDescent="0.3">
      <c r="A622" s="2" t="s">
        <v>25</v>
      </c>
      <c r="B622" s="2" t="s">
        <v>27</v>
      </c>
      <c r="C622" s="2">
        <v>2E-3</v>
      </c>
      <c r="D622" s="2">
        <v>44.794351725366027</v>
      </c>
      <c r="E622" s="3">
        <f t="shared" si="32"/>
        <v>4.0000000000000001E-8</v>
      </c>
      <c r="F622" s="2">
        <v>1.08422818791946</v>
      </c>
      <c r="G622" s="2"/>
    </row>
    <row r="623" spans="1:7" x14ac:dyDescent="0.3">
      <c r="A623" s="2" t="s">
        <v>25</v>
      </c>
      <c r="B623" s="2" t="s">
        <v>27</v>
      </c>
      <c r="C623" s="2">
        <v>2E-3</v>
      </c>
      <c r="D623" s="2">
        <v>49.767773356298051</v>
      </c>
      <c r="E623" s="3">
        <f t="shared" si="32"/>
        <v>4.0000000000000001E-8</v>
      </c>
      <c r="F623" s="2">
        <v>1.08825503355704</v>
      </c>
      <c r="G623" s="2"/>
    </row>
    <row r="624" spans="1:7" x14ac:dyDescent="0.3">
      <c r="A624" s="2" t="s">
        <v>25</v>
      </c>
      <c r="B624" s="2" t="s">
        <v>27</v>
      </c>
      <c r="C624" s="2">
        <v>5.0000000000000001E-3</v>
      </c>
      <c r="D624" s="2">
        <v>19.921304270356018</v>
      </c>
      <c r="E624" s="3">
        <f t="shared" si="32"/>
        <v>4.0000000000000001E-8</v>
      </c>
      <c r="F624" s="2">
        <v>1.06946308724832</v>
      </c>
      <c r="G624" s="2"/>
    </row>
    <row r="625" spans="1:7" x14ac:dyDescent="0.3">
      <c r="A625" s="2" t="s">
        <v>25</v>
      </c>
      <c r="B625" s="2" t="s">
        <v>27</v>
      </c>
      <c r="C625" s="2">
        <v>5.0000000000000001E-3</v>
      </c>
      <c r="D625" s="2">
        <v>24.779651956999032</v>
      </c>
      <c r="E625" s="3">
        <f t="shared" si="32"/>
        <v>4.0000000000000001E-8</v>
      </c>
      <c r="F625" s="2">
        <v>1.07751677852348</v>
      </c>
      <c r="G625" s="2"/>
    </row>
    <row r="626" spans="1:7" x14ac:dyDescent="0.3">
      <c r="A626" s="2" t="s">
        <v>25</v>
      </c>
      <c r="B626" s="2" t="s">
        <v>27</v>
      </c>
      <c r="C626" s="2">
        <v>5.0000000000000001E-3</v>
      </c>
      <c r="D626" s="2">
        <v>29.747134287580025</v>
      </c>
      <c r="E626" s="3">
        <f t="shared" si="32"/>
        <v>4.0000000000000001E-8</v>
      </c>
      <c r="F626" s="2">
        <v>1.0869127516778501</v>
      </c>
      <c r="G626" s="2"/>
    </row>
    <row r="627" spans="1:7" x14ac:dyDescent="0.3">
      <c r="A627" s="2" t="s">
        <v>25</v>
      </c>
      <c r="B627" s="2" t="s">
        <v>27</v>
      </c>
      <c r="C627" s="2">
        <v>5.0000000000000001E-3</v>
      </c>
      <c r="D627" s="2">
        <v>34.832660212626024</v>
      </c>
      <c r="E627" s="3">
        <f t="shared" si="32"/>
        <v>4.0000000000000001E-8</v>
      </c>
      <c r="F627" s="2">
        <v>1.0895973154362399</v>
      </c>
      <c r="G627" s="2"/>
    </row>
    <row r="628" spans="1:7" x14ac:dyDescent="0.3">
      <c r="A628" s="2" t="s">
        <v>25</v>
      </c>
      <c r="B628" s="2" t="s">
        <v>27</v>
      </c>
      <c r="C628" s="2">
        <v>5.0000000000000001E-3</v>
      </c>
      <c r="D628" s="2">
        <v>39.80162736829601</v>
      </c>
      <c r="E628" s="3">
        <f t="shared" si="32"/>
        <v>4.0000000000000001E-8</v>
      </c>
      <c r="F628" s="2">
        <v>1.0976510067114</v>
      </c>
      <c r="G628" s="2"/>
    </row>
    <row r="629" spans="1:7" x14ac:dyDescent="0.3">
      <c r="A629" s="2" t="s">
        <v>25</v>
      </c>
      <c r="B629" s="2" t="s">
        <v>27</v>
      </c>
      <c r="C629" s="2">
        <v>5.0000000000000001E-3</v>
      </c>
      <c r="D629" s="2">
        <v>44.662944705113034</v>
      </c>
      <c r="E629" s="3">
        <f t="shared" si="32"/>
        <v>4.0000000000000001E-8</v>
      </c>
      <c r="F629" s="2">
        <v>1.10302013422818</v>
      </c>
      <c r="G629" s="2"/>
    </row>
    <row r="630" spans="1:7" x14ac:dyDescent="0.3">
      <c r="A630" s="2" t="s">
        <v>25</v>
      </c>
      <c r="B630" s="2" t="s">
        <v>27</v>
      </c>
      <c r="C630" s="2">
        <v>5.0000000000000001E-3</v>
      </c>
      <c r="D630" s="2">
        <v>49.745500979984001</v>
      </c>
      <c r="E630" s="3">
        <f t="shared" si="32"/>
        <v>4.0000000000000001E-8</v>
      </c>
      <c r="F630" s="2">
        <v>1.10838926174496</v>
      </c>
      <c r="G630" s="2"/>
    </row>
    <row r="631" spans="1:7" x14ac:dyDescent="0.3">
      <c r="A631" s="2" t="s">
        <v>25</v>
      </c>
      <c r="B631" s="2" t="s">
        <v>27</v>
      </c>
      <c r="C631" s="2">
        <v>7.4999999999999997E-3</v>
      </c>
      <c r="D631" s="2">
        <v>19.68967155669003</v>
      </c>
      <c r="E631" s="3">
        <f t="shared" si="32"/>
        <v>4.0000000000000001E-8</v>
      </c>
      <c r="F631" s="2">
        <v>1.07885906040268</v>
      </c>
      <c r="G631" s="2"/>
    </row>
    <row r="632" spans="1:7" x14ac:dyDescent="0.3">
      <c r="A632" s="2" t="s">
        <v>25</v>
      </c>
      <c r="B632" s="2" t="s">
        <v>27</v>
      </c>
      <c r="C632" s="2">
        <v>7.4999999999999997E-3</v>
      </c>
      <c r="D632" s="2">
        <v>24.876908000236995</v>
      </c>
      <c r="E632" s="3">
        <f t="shared" si="32"/>
        <v>4.0000000000000001E-8</v>
      </c>
      <c r="F632" s="2">
        <v>1.0895973154362399</v>
      </c>
      <c r="G632" s="2"/>
    </row>
    <row r="633" spans="1:7" x14ac:dyDescent="0.3">
      <c r="A633" s="2" t="s">
        <v>25</v>
      </c>
      <c r="B633" s="2" t="s">
        <v>27</v>
      </c>
      <c r="C633" s="2">
        <v>7.4999999999999997E-3</v>
      </c>
      <c r="D633" s="2">
        <v>29.841420680643012</v>
      </c>
      <c r="E633" s="3">
        <f t="shared" si="32"/>
        <v>4.0000000000000001E-8</v>
      </c>
      <c r="F633" s="2">
        <v>1.1016778523489901</v>
      </c>
      <c r="G633" s="2"/>
    </row>
    <row r="634" spans="1:7" x14ac:dyDescent="0.3">
      <c r="A634" s="2" t="s">
        <v>25</v>
      </c>
      <c r="B634" s="2" t="s">
        <v>27</v>
      </c>
      <c r="C634" s="2">
        <v>7.4999999999999997E-3</v>
      </c>
      <c r="D634" s="2">
        <v>34.696798717111051</v>
      </c>
      <c r="E634" s="3">
        <f t="shared" si="32"/>
        <v>4.0000000000000001E-8</v>
      </c>
      <c r="F634" s="2">
        <v>1.11241610738255</v>
      </c>
      <c r="G634" s="2"/>
    </row>
    <row r="635" spans="1:7" x14ac:dyDescent="0.3">
      <c r="A635" s="2" t="s">
        <v>25</v>
      </c>
      <c r="B635" s="2" t="s">
        <v>27</v>
      </c>
      <c r="C635" s="2">
        <v>7.4999999999999997E-3</v>
      </c>
      <c r="D635" s="2">
        <v>39.665765872780014</v>
      </c>
      <c r="E635" s="3">
        <f t="shared" si="32"/>
        <v>4.0000000000000001E-8</v>
      </c>
      <c r="F635" s="2">
        <v>1.1204697986577099</v>
      </c>
      <c r="G635" s="2"/>
    </row>
    <row r="636" spans="1:7" x14ac:dyDescent="0.3">
      <c r="A636" s="2" t="s">
        <v>25</v>
      </c>
      <c r="B636" s="2" t="s">
        <v>27</v>
      </c>
      <c r="C636" s="2">
        <v>7.4999999999999997E-3</v>
      </c>
      <c r="D636" s="2">
        <v>44.639187503712037</v>
      </c>
      <c r="E636" s="3">
        <f t="shared" si="32"/>
        <v>4.0000000000000001E-8</v>
      </c>
      <c r="F636" s="2">
        <v>1.1244966442952999</v>
      </c>
      <c r="G636" s="2"/>
    </row>
    <row r="637" spans="1:7" x14ac:dyDescent="0.3">
      <c r="A637" s="2" t="s">
        <v>25</v>
      </c>
      <c r="B637" s="2" t="s">
        <v>27</v>
      </c>
      <c r="C637" s="2">
        <v>7.4999999999999997E-3</v>
      </c>
      <c r="D637" s="2">
        <v>49.829393597434034</v>
      </c>
      <c r="E637" s="3">
        <f t="shared" si="32"/>
        <v>4.0000000000000001E-8</v>
      </c>
      <c r="F637" s="2">
        <v>1.13255033557046</v>
      </c>
      <c r="G637" s="2"/>
    </row>
    <row r="638" spans="1:7" x14ac:dyDescent="0.3">
      <c r="A638" s="2" t="s">
        <v>25</v>
      </c>
      <c r="B638" s="2" t="s">
        <v>27</v>
      </c>
      <c r="C638" s="2">
        <v>0.01</v>
      </c>
      <c r="D638" s="2">
        <v>19.996287937281011</v>
      </c>
      <c r="E638" s="3">
        <f t="shared" si="32"/>
        <v>4.0000000000000001E-8</v>
      </c>
      <c r="F638" s="2">
        <v>1.1016778523489901</v>
      </c>
      <c r="G638" s="2"/>
    </row>
    <row r="639" spans="1:7" x14ac:dyDescent="0.3">
      <c r="A639" s="2" t="s">
        <v>25</v>
      </c>
      <c r="B639" s="2" t="s">
        <v>27</v>
      </c>
      <c r="C639" s="2">
        <v>0.01</v>
      </c>
      <c r="D639" s="2">
        <v>24.847211498485024</v>
      </c>
      <c r="E639" s="3">
        <f t="shared" si="32"/>
        <v>4.0000000000000001E-8</v>
      </c>
      <c r="F639" s="2">
        <v>1.1164429530201301</v>
      </c>
      <c r="G639" s="2"/>
    </row>
    <row r="640" spans="1:7" x14ac:dyDescent="0.3">
      <c r="A640" s="2" t="s">
        <v>25</v>
      </c>
      <c r="B640" s="2" t="s">
        <v>27</v>
      </c>
      <c r="C640" s="2">
        <v>0.01</v>
      </c>
      <c r="D640" s="2">
        <v>29.822117954503994</v>
      </c>
      <c r="E640" s="3">
        <f t="shared" si="32"/>
        <v>4.0000000000000001E-8</v>
      </c>
      <c r="F640" s="2">
        <v>1.11912751677852</v>
      </c>
      <c r="G640" s="2"/>
    </row>
    <row r="641" spans="1:7" x14ac:dyDescent="0.3">
      <c r="A641" s="2" t="s">
        <v>25</v>
      </c>
      <c r="B641" s="2" t="s">
        <v>27</v>
      </c>
      <c r="C641" s="2">
        <v>0.01</v>
      </c>
      <c r="D641" s="2">
        <v>35.007869572964012</v>
      </c>
      <c r="E641" s="3">
        <f t="shared" si="32"/>
        <v>4.0000000000000001E-8</v>
      </c>
      <c r="F641" s="2">
        <v>1.1312080536912701</v>
      </c>
      <c r="G641" s="2"/>
    </row>
    <row r="642" spans="1:7" x14ac:dyDescent="0.3">
      <c r="A642" s="2" t="s">
        <v>25</v>
      </c>
      <c r="B642" s="2" t="s">
        <v>27</v>
      </c>
      <c r="C642" s="2">
        <v>0.01</v>
      </c>
      <c r="D642" s="2">
        <v>39.861762784344023</v>
      </c>
      <c r="E642" s="3">
        <f t="shared" si="32"/>
        <v>4.0000000000000001E-8</v>
      </c>
      <c r="F642" s="2">
        <v>1.14328859060402</v>
      </c>
      <c r="G642" s="2"/>
    </row>
    <row r="643" spans="1:7" x14ac:dyDescent="0.3">
      <c r="A643" s="2" t="s">
        <v>25</v>
      </c>
      <c r="B643" s="2" t="s">
        <v>27</v>
      </c>
      <c r="C643" s="2">
        <v>0.01</v>
      </c>
      <c r="D643" s="2">
        <v>44.829245114925016</v>
      </c>
      <c r="E643" s="3">
        <f t="shared" si="32"/>
        <v>4.0000000000000001E-8</v>
      </c>
      <c r="F643" s="2">
        <v>1.15268456375838</v>
      </c>
      <c r="G643" s="2"/>
    </row>
    <row r="644" spans="1:7" x14ac:dyDescent="0.3">
      <c r="A644" s="2" t="s">
        <v>25</v>
      </c>
      <c r="B644" s="2" t="s">
        <v>27</v>
      </c>
      <c r="C644" s="2">
        <v>0.01</v>
      </c>
      <c r="D644" s="2">
        <v>49.674229375779021</v>
      </c>
      <c r="E644" s="3">
        <f t="shared" si="32"/>
        <v>4.0000000000000001E-8</v>
      </c>
      <c r="F644" s="2">
        <v>1.1728187919463</v>
      </c>
      <c r="G644" s="2"/>
    </row>
    <row r="645" spans="1:7" x14ac:dyDescent="0.3">
      <c r="A645" s="2" t="s">
        <v>25</v>
      </c>
      <c r="B645" s="2" t="s">
        <v>27</v>
      </c>
      <c r="C645" s="2">
        <v>1.4999999999999999E-2</v>
      </c>
      <c r="D645" s="2">
        <v>19.731989071686996</v>
      </c>
      <c r="E645" s="3">
        <f t="shared" si="32"/>
        <v>4.0000000000000001E-8</v>
      </c>
      <c r="F645" s="2">
        <v>1.1406040268456299</v>
      </c>
      <c r="G645" s="2"/>
    </row>
    <row r="646" spans="1:7" x14ac:dyDescent="0.3">
      <c r="A646" s="2" t="s">
        <v>25</v>
      </c>
      <c r="B646" s="2" t="s">
        <v>27</v>
      </c>
      <c r="C646" s="2">
        <v>1.4999999999999999E-2</v>
      </c>
      <c r="D646" s="2">
        <v>24.811575696382022</v>
      </c>
      <c r="E646" s="3">
        <f t="shared" si="32"/>
        <v>4.0000000000000001E-8</v>
      </c>
      <c r="F646" s="2">
        <v>1.1486577181208</v>
      </c>
      <c r="G646" s="2"/>
    </row>
    <row r="647" spans="1:7" x14ac:dyDescent="0.3">
      <c r="A647" s="2" t="s">
        <v>25</v>
      </c>
      <c r="B647" s="2" t="s">
        <v>27</v>
      </c>
      <c r="C647" s="2">
        <v>1.4999999999999999E-2</v>
      </c>
      <c r="D647" s="2">
        <v>29.774603551701034</v>
      </c>
      <c r="E647" s="3">
        <f t="shared" si="32"/>
        <v>4.0000000000000001E-8</v>
      </c>
      <c r="F647" s="2">
        <v>1.16208053691275</v>
      </c>
      <c r="G647" s="2"/>
    </row>
    <row r="648" spans="1:7" x14ac:dyDescent="0.3">
      <c r="A648" s="2" t="s">
        <v>25</v>
      </c>
      <c r="B648" s="2" t="s">
        <v>27</v>
      </c>
      <c r="C648" s="2">
        <v>1.4999999999999999E-2</v>
      </c>
      <c r="D648" s="2">
        <v>34.960355170160028</v>
      </c>
      <c r="E648" s="3">
        <f t="shared" si="32"/>
        <v>4.0000000000000001E-8</v>
      </c>
      <c r="F648" s="2">
        <v>1.1741610738254999</v>
      </c>
      <c r="G648" s="2"/>
    </row>
    <row r="649" spans="1:7" x14ac:dyDescent="0.3">
      <c r="A649" s="2" t="s">
        <v>25</v>
      </c>
      <c r="B649" s="2" t="s">
        <v>27</v>
      </c>
      <c r="C649" s="2">
        <v>1.4999999999999999E-2</v>
      </c>
      <c r="D649" s="2">
        <v>39.821672506978018</v>
      </c>
      <c r="E649" s="3">
        <f t="shared" si="32"/>
        <v>4.0000000000000001E-8</v>
      </c>
      <c r="F649" s="2">
        <v>1.1795302013422799</v>
      </c>
      <c r="G649" s="2"/>
    </row>
    <row r="650" spans="1:7" x14ac:dyDescent="0.3">
      <c r="A650" s="2" t="s">
        <v>25</v>
      </c>
      <c r="B650" s="2" t="s">
        <v>27</v>
      </c>
      <c r="C650" s="2">
        <v>1.4999999999999999E-2</v>
      </c>
      <c r="D650" s="2">
        <v>44.787670012472006</v>
      </c>
      <c r="E650" s="3">
        <f t="shared" si="32"/>
        <v>4.0000000000000001E-8</v>
      </c>
      <c r="F650" s="2">
        <v>1.1902684563758299</v>
      </c>
      <c r="G650" s="2"/>
    </row>
    <row r="651" spans="1:7" x14ac:dyDescent="0.3">
      <c r="A651" s="2" t="s">
        <v>25</v>
      </c>
      <c r="B651" s="2" t="s">
        <v>27</v>
      </c>
      <c r="C651" s="2">
        <v>1.4999999999999999E-2</v>
      </c>
      <c r="D651" s="2">
        <v>49.718031715863049</v>
      </c>
      <c r="E651" s="3">
        <f t="shared" si="32"/>
        <v>4.0000000000000001E-8</v>
      </c>
      <c r="F651" s="2">
        <v>1.23322147651006</v>
      </c>
      <c r="G651" s="2"/>
    </row>
    <row r="652" spans="1:7" x14ac:dyDescent="0.3">
      <c r="A652" s="2" t="s">
        <v>25</v>
      </c>
      <c r="B652" s="2" t="s">
        <v>27</v>
      </c>
      <c r="C652" s="2">
        <v>0.02</v>
      </c>
      <c r="D652" s="2">
        <v>19.585733800558046</v>
      </c>
      <c r="E652" s="3">
        <f t="shared" si="32"/>
        <v>4.0000000000000001E-8</v>
      </c>
      <c r="F652" s="2">
        <v>1.1728187919463</v>
      </c>
      <c r="G652" s="2"/>
    </row>
    <row r="653" spans="1:7" x14ac:dyDescent="0.3">
      <c r="A653" s="2" t="s">
        <v>25</v>
      </c>
      <c r="B653" s="2" t="s">
        <v>27</v>
      </c>
      <c r="C653" s="2">
        <v>0.02</v>
      </c>
      <c r="D653" s="2">
        <v>24.746243392528015</v>
      </c>
      <c r="E653" s="3">
        <f t="shared" si="32"/>
        <v>4.0000000000000001E-8</v>
      </c>
      <c r="F653" s="2">
        <v>1.20771812080536</v>
      </c>
      <c r="G653" s="2"/>
    </row>
    <row r="654" spans="1:7" x14ac:dyDescent="0.3">
      <c r="A654" s="2" t="s">
        <v>25</v>
      </c>
      <c r="B654" s="2" t="s">
        <v>27</v>
      </c>
      <c r="C654" s="2">
        <v>0.02</v>
      </c>
      <c r="D654" s="2">
        <v>29.810981766347027</v>
      </c>
      <c r="E654" s="3">
        <f t="shared" si="32"/>
        <v>4.0000000000000001E-8</v>
      </c>
      <c r="F654" s="2">
        <v>1.2291946308724799</v>
      </c>
      <c r="G654" s="2"/>
    </row>
    <row r="655" spans="1:7" x14ac:dyDescent="0.3">
      <c r="A655" s="2" t="s">
        <v>25</v>
      </c>
      <c r="B655" s="2" t="s">
        <v>27</v>
      </c>
      <c r="C655" s="2">
        <v>0.02</v>
      </c>
      <c r="D655" s="2">
        <v>34.558709983963013</v>
      </c>
      <c r="E655" s="3">
        <f t="shared" si="32"/>
        <v>4.0000000000000001E-8</v>
      </c>
      <c r="F655" s="2">
        <v>1.23724832214765</v>
      </c>
      <c r="G655" s="2"/>
    </row>
    <row r="656" spans="1:7" x14ac:dyDescent="0.3">
      <c r="A656" s="2" t="s">
        <v>25</v>
      </c>
      <c r="B656" s="2" t="s">
        <v>27</v>
      </c>
      <c r="C656" s="2">
        <v>0.02</v>
      </c>
      <c r="D656" s="2">
        <v>39.61750905743304</v>
      </c>
      <c r="E656" s="3">
        <f t="shared" si="32"/>
        <v>4.0000000000000001E-8</v>
      </c>
      <c r="F656" s="2">
        <v>1.2640939597315399</v>
      </c>
      <c r="G656" s="2"/>
    </row>
    <row r="657" spans="1:7" x14ac:dyDescent="0.3">
      <c r="A657" s="2" t="s">
        <v>25</v>
      </c>
      <c r="B657" s="2" t="s">
        <v>27</v>
      </c>
      <c r="C657" s="2">
        <v>0.02</v>
      </c>
      <c r="D657" s="2">
        <v>44.567173486963043</v>
      </c>
      <c r="E657" s="3">
        <f t="shared" si="32"/>
        <v>4.0000000000000001E-8</v>
      </c>
      <c r="F657" s="2">
        <v>1.2895973154362399</v>
      </c>
      <c r="G657" s="2"/>
    </row>
    <row r="658" spans="1:7" x14ac:dyDescent="0.3">
      <c r="A658" s="2" t="s">
        <v>25</v>
      </c>
      <c r="B658" s="2" t="s">
        <v>27</v>
      </c>
      <c r="C658" s="2">
        <v>0.02</v>
      </c>
      <c r="D658" s="2">
        <v>49.521292391756049</v>
      </c>
      <c r="E658" s="3">
        <f t="shared" si="32"/>
        <v>4.0000000000000001E-8</v>
      </c>
      <c r="F658" s="2">
        <v>1.3110738255033501</v>
      </c>
      <c r="G658" s="2"/>
    </row>
    <row r="659" spans="1:7" x14ac:dyDescent="0.3">
      <c r="A659" s="2" t="s">
        <v>25</v>
      </c>
      <c r="B659" s="2" t="s">
        <v>27</v>
      </c>
      <c r="C659" s="2">
        <v>0.03</v>
      </c>
      <c r="D659" s="2">
        <v>19.878986755360017</v>
      </c>
      <c r="E659" s="3">
        <f t="shared" si="32"/>
        <v>4.0000000000000001E-8</v>
      </c>
      <c r="F659" s="2">
        <v>1.20771812080536</v>
      </c>
      <c r="G659" s="2"/>
    </row>
    <row r="660" spans="1:7" x14ac:dyDescent="0.3">
      <c r="A660" s="2" t="s">
        <v>25</v>
      </c>
      <c r="B660" s="2" t="s">
        <v>27</v>
      </c>
      <c r="C660" s="2">
        <v>0.03</v>
      </c>
      <c r="D660" s="2">
        <v>24.734364791827034</v>
      </c>
      <c r="E660" s="3">
        <f t="shared" si="32"/>
        <v>4.0000000000000001E-8</v>
      </c>
      <c r="F660" s="2">
        <v>1.21845637583892</v>
      </c>
      <c r="G660" s="2"/>
    </row>
    <row r="661" spans="1:7" x14ac:dyDescent="0.3">
      <c r="A661" s="2" t="s">
        <v>25</v>
      </c>
      <c r="B661" s="2" t="s">
        <v>27</v>
      </c>
      <c r="C661" s="2">
        <v>0.03</v>
      </c>
      <c r="D661" s="2">
        <v>29.796133515471013</v>
      </c>
      <c r="E661" s="3">
        <f t="shared" si="32"/>
        <v>4.0000000000000001E-8</v>
      </c>
      <c r="F661" s="2">
        <v>1.24261744966442</v>
      </c>
      <c r="G661" s="2"/>
    </row>
    <row r="662" spans="1:7" x14ac:dyDescent="0.3">
      <c r="A662" s="2" t="s">
        <v>25</v>
      </c>
      <c r="B662" s="2" t="s">
        <v>27</v>
      </c>
      <c r="C662" s="2">
        <v>0.03</v>
      </c>
      <c r="D662" s="2">
        <v>34.74282829482604</v>
      </c>
      <c r="E662" s="3">
        <f t="shared" si="32"/>
        <v>4.0000000000000001E-8</v>
      </c>
      <c r="F662" s="2">
        <v>1.2708053691275101</v>
      </c>
      <c r="G662" s="2"/>
    </row>
    <row r="663" spans="1:7" x14ac:dyDescent="0.3">
      <c r="A663" s="2" t="s">
        <v>25</v>
      </c>
      <c r="B663" s="2" t="s">
        <v>27</v>
      </c>
      <c r="C663" s="2">
        <v>0.03</v>
      </c>
      <c r="D663" s="2">
        <v>39.704371325057025</v>
      </c>
      <c r="E663" s="3">
        <f t="shared" si="32"/>
        <v>4.0000000000000001E-8</v>
      </c>
      <c r="F663" s="2">
        <v>1.2855704697986501</v>
      </c>
      <c r="G663" s="2"/>
    </row>
    <row r="664" spans="1:7" x14ac:dyDescent="0.3">
      <c r="A664" s="2" t="s">
        <v>25</v>
      </c>
      <c r="B664" s="2" t="s">
        <v>27</v>
      </c>
      <c r="C664" s="2">
        <v>0.03</v>
      </c>
      <c r="D664" s="2">
        <v>44.535992160123044</v>
      </c>
      <c r="E664" s="3">
        <f t="shared" si="32"/>
        <v>4.0000000000000001E-8</v>
      </c>
      <c r="F664" s="2">
        <v>1.31778523489932</v>
      </c>
      <c r="G664" s="2"/>
    </row>
    <row r="665" spans="1:7" x14ac:dyDescent="0.3">
      <c r="A665" s="2" t="s">
        <v>25</v>
      </c>
      <c r="B665" s="2" t="s">
        <v>27</v>
      </c>
      <c r="C665" s="2">
        <v>0.03</v>
      </c>
      <c r="D665" s="2">
        <v>49.484171764566042</v>
      </c>
      <c r="E665" s="3">
        <f t="shared" si="32"/>
        <v>4.0000000000000001E-8</v>
      </c>
      <c r="F665" s="2">
        <v>1.3446308724832201</v>
      </c>
      <c r="G665" s="2"/>
    </row>
    <row r="666" spans="1:7" x14ac:dyDescent="0.3">
      <c r="A666" s="2" t="s">
        <v>15</v>
      </c>
      <c r="B666" s="2" t="s">
        <v>16</v>
      </c>
      <c r="C666" s="2">
        <v>2E-3</v>
      </c>
      <c r="D666" s="2">
        <v>23.854961832061008</v>
      </c>
      <c r="E666" s="3">
        <f>5*10^-9</f>
        <v>5.0000000000000001E-9</v>
      </c>
      <c r="F666" s="2">
        <v>1.01787449192029</v>
      </c>
      <c r="G666" s="4" t="s">
        <v>28</v>
      </c>
    </row>
    <row r="667" spans="1:7" x14ac:dyDescent="0.3">
      <c r="A667" s="2" t="s">
        <v>15</v>
      </c>
      <c r="B667" s="2" t="s">
        <v>16</v>
      </c>
      <c r="C667" s="2">
        <v>2E-3</v>
      </c>
      <c r="D667" s="2">
        <v>29.961832061068037</v>
      </c>
      <c r="E667" s="3">
        <f t="shared" ref="E667:E713" si="33">5*10^-9</f>
        <v>5.0000000000000001E-9</v>
      </c>
      <c r="F667" s="2">
        <v>1.01946069197977</v>
      </c>
      <c r="G667" s="2"/>
    </row>
    <row r="668" spans="1:7" x14ac:dyDescent="0.3">
      <c r="A668" s="2" t="s">
        <v>15</v>
      </c>
      <c r="B668" s="2" t="s">
        <v>16</v>
      </c>
      <c r="C668" s="2">
        <v>2E-3</v>
      </c>
      <c r="D668" s="2">
        <v>34.847328244274024</v>
      </c>
      <c r="E668" s="3">
        <f t="shared" si="33"/>
        <v>5.0000000000000001E-9</v>
      </c>
      <c r="F668" s="2">
        <v>1.0233270546247599</v>
      </c>
      <c r="G668" s="2"/>
    </row>
    <row r="669" spans="1:7" x14ac:dyDescent="0.3">
      <c r="A669" s="2" t="s">
        <v>15</v>
      </c>
      <c r="B669" s="2" t="s">
        <v>16</v>
      </c>
      <c r="C669" s="2">
        <v>2E-3</v>
      </c>
      <c r="D669" s="2">
        <v>39.961832061068037</v>
      </c>
      <c r="E669" s="3">
        <f t="shared" si="33"/>
        <v>5.0000000000000001E-9</v>
      </c>
      <c r="F669" s="2">
        <v>1.02465549717458</v>
      </c>
      <c r="G669" s="2"/>
    </row>
    <row r="670" spans="1:7" x14ac:dyDescent="0.3">
      <c r="A670" s="2" t="s">
        <v>15</v>
      </c>
      <c r="B670" s="2" t="s">
        <v>16</v>
      </c>
      <c r="C670" s="2">
        <v>2E-3</v>
      </c>
      <c r="D670" s="2">
        <v>45</v>
      </c>
      <c r="E670" s="3">
        <f t="shared" si="33"/>
        <v>5.0000000000000001E-9</v>
      </c>
      <c r="F670" s="2">
        <v>1.0285615148210501</v>
      </c>
      <c r="G670" s="2"/>
    </row>
    <row r="671" spans="1:7" x14ac:dyDescent="0.3">
      <c r="A671" s="2" t="s">
        <v>15</v>
      </c>
      <c r="B671" s="2" t="s">
        <v>16</v>
      </c>
      <c r="C671" s="2">
        <v>2E-3</v>
      </c>
      <c r="D671" s="2">
        <v>50.114503816793047</v>
      </c>
      <c r="E671" s="3">
        <f t="shared" si="33"/>
        <v>5.0000000000000001E-9</v>
      </c>
      <c r="F671" s="2">
        <v>1.0350847625656701</v>
      </c>
      <c r="G671" s="2"/>
    </row>
    <row r="672" spans="1:7" x14ac:dyDescent="0.3">
      <c r="A672" s="2" t="s">
        <v>15</v>
      </c>
      <c r="B672" s="2" t="s">
        <v>16</v>
      </c>
      <c r="C672" s="2">
        <v>5.0000000000000001E-3</v>
      </c>
      <c r="D672" s="2">
        <v>23.854961832061008</v>
      </c>
      <c r="E672" s="3">
        <f t="shared" si="33"/>
        <v>5.0000000000000001E-9</v>
      </c>
      <c r="F672" s="2">
        <v>1.0386537126995099</v>
      </c>
      <c r="G672" s="2"/>
    </row>
    <row r="673" spans="1:7" x14ac:dyDescent="0.3">
      <c r="A673" s="2" t="s">
        <v>15</v>
      </c>
      <c r="B673" s="2" t="s">
        <v>16</v>
      </c>
      <c r="C673" s="2">
        <v>5.0000000000000001E-3</v>
      </c>
      <c r="D673" s="2">
        <v>29.885496183206044</v>
      </c>
      <c r="E673" s="3">
        <f t="shared" si="33"/>
        <v>5.0000000000000001E-9</v>
      </c>
      <c r="F673" s="2">
        <v>1.0402200852582499</v>
      </c>
      <c r="G673" s="2"/>
    </row>
    <row r="674" spans="1:7" x14ac:dyDescent="0.3">
      <c r="A674" s="2" t="s">
        <v>15</v>
      </c>
      <c r="B674" s="2" t="s">
        <v>16</v>
      </c>
      <c r="C674" s="2">
        <v>5.0000000000000001E-3</v>
      </c>
      <c r="D674" s="2">
        <v>34.923664122137041</v>
      </c>
      <c r="E674" s="3">
        <f t="shared" si="33"/>
        <v>5.0000000000000001E-9</v>
      </c>
      <c r="F674" s="2">
        <v>1.0415287003073199</v>
      </c>
      <c r="G674" s="2"/>
    </row>
    <row r="675" spans="1:7" x14ac:dyDescent="0.3">
      <c r="A675" s="2" t="s">
        <v>15</v>
      </c>
      <c r="B675" s="2" t="s">
        <v>16</v>
      </c>
      <c r="C675" s="2">
        <v>5.0000000000000001E-3</v>
      </c>
      <c r="D675" s="2">
        <v>39.885496183206044</v>
      </c>
      <c r="E675" s="3">
        <f t="shared" si="33"/>
        <v>5.0000000000000001E-9</v>
      </c>
      <c r="F675" s="2">
        <v>1.04281748785565</v>
      </c>
      <c r="G675" s="2"/>
    </row>
    <row r="676" spans="1:7" x14ac:dyDescent="0.3">
      <c r="A676" s="2" t="s">
        <v>15</v>
      </c>
      <c r="B676" s="2" t="s">
        <v>16</v>
      </c>
      <c r="C676" s="2">
        <v>5.0000000000000001E-3</v>
      </c>
      <c r="D676" s="2">
        <v>45.07633587786205</v>
      </c>
      <c r="E676" s="3">
        <f t="shared" si="33"/>
        <v>5.0000000000000001E-9</v>
      </c>
      <c r="F676" s="2">
        <v>1.0493605631010201</v>
      </c>
      <c r="G676" s="2"/>
    </row>
    <row r="677" spans="1:7" x14ac:dyDescent="0.3">
      <c r="A677" s="2" t="s">
        <v>15</v>
      </c>
      <c r="B677" s="2" t="s">
        <v>16</v>
      </c>
      <c r="C677" s="2">
        <v>5.0000000000000001E-3</v>
      </c>
      <c r="D677" s="2">
        <v>49.961832061068037</v>
      </c>
      <c r="E677" s="3">
        <f t="shared" si="33"/>
        <v>5.0000000000000001E-9</v>
      </c>
      <c r="F677" s="2">
        <v>1.0532269257460101</v>
      </c>
      <c r="G677" s="2"/>
    </row>
    <row r="678" spans="1:7" x14ac:dyDescent="0.3">
      <c r="A678" s="2" t="s">
        <v>15</v>
      </c>
      <c r="B678" s="2" t="s">
        <v>16</v>
      </c>
      <c r="C678" s="2">
        <v>7.4999999999999997E-3</v>
      </c>
      <c r="D678" s="2">
        <v>23.854961832061008</v>
      </c>
      <c r="E678" s="3">
        <f t="shared" si="33"/>
        <v>5.0000000000000001E-9</v>
      </c>
      <c r="F678" s="2">
        <v>1.0646277386735401</v>
      </c>
      <c r="G678" s="2"/>
    </row>
    <row r="679" spans="1:7" x14ac:dyDescent="0.3">
      <c r="A679" s="2" t="s">
        <v>15</v>
      </c>
      <c r="B679" s="2" t="s">
        <v>16</v>
      </c>
      <c r="C679" s="2">
        <v>7.4999999999999997E-3</v>
      </c>
      <c r="D679" s="2">
        <v>29.885496183206044</v>
      </c>
      <c r="E679" s="3">
        <f t="shared" si="33"/>
        <v>5.0000000000000001E-9</v>
      </c>
      <c r="F679" s="2">
        <v>1.07138891642708</v>
      </c>
      <c r="G679" s="2"/>
    </row>
    <row r="680" spans="1:7" x14ac:dyDescent="0.3">
      <c r="A680" s="2" t="s">
        <v>15</v>
      </c>
      <c r="B680" s="2" t="s">
        <v>16</v>
      </c>
      <c r="C680" s="2">
        <v>7.4999999999999997E-3</v>
      </c>
      <c r="D680" s="2">
        <v>35</v>
      </c>
      <c r="E680" s="3">
        <f t="shared" si="33"/>
        <v>5.0000000000000001E-9</v>
      </c>
      <c r="F680" s="2">
        <v>1.0727173589768999</v>
      </c>
      <c r="G680" s="2"/>
    </row>
    <row r="681" spans="1:7" x14ac:dyDescent="0.3">
      <c r="A681" s="2" t="s">
        <v>15</v>
      </c>
      <c r="B681" s="2" t="s">
        <v>16</v>
      </c>
      <c r="C681" s="2">
        <v>7.4999999999999997E-3</v>
      </c>
      <c r="D681" s="2">
        <v>39.961832061068037</v>
      </c>
      <c r="E681" s="3">
        <f t="shared" si="33"/>
        <v>5.0000000000000001E-9</v>
      </c>
      <c r="F681" s="2">
        <v>1.07660354912263</v>
      </c>
      <c r="G681" s="2"/>
    </row>
    <row r="682" spans="1:7" x14ac:dyDescent="0.3">
      <c r="A682" s="2" t="s">
        <v>15</v>
      </c>
      <c r="B682" s="2" t="s">
        <v>16</v>
      </c>
      <c r="C682" s="2">
        <v>7.4999999999999997E-3</v>
      </c>
      <c r="D682" s="2">
        <v>45</v>
      </c>
      <c r="E682" s="3">
        <f t="shared" si="33"/>
        <v>5.0000000000000001E-9</v>
      </c>
      <c r="F682" s="2">
        <v>1.0779121641717</v>
      </c>
      <c r="G682" s="2"/>
    </row>
    <row r="683" spans="1:7" x14ac:dyDescent="0.3">
      <c r="A683" s="2" t="s">
        <v>15</v>
      </c>
      <c r="B683" s="2" t="s">
        <v>16</v>
      </c>
      <c r="C683" s="2">
        <v>7.4999999999999997E-3</v>
      </c>
      <c r="D683" s="2">
        <v>50.114503816793047</v>
      </c>
      <c r="E683" s="3">
        <f t="shared" si="33"/>
        <v>5.0000000000000001E-9</v>
      </c>
      <c r="F683" s="2">
        <v>1.08443541191632</v>
      </c>
      <c r="G683" s="2"/>
    </row>
    <row r="684" spans="1:7" x14ac:dyDescent="0.3">
      <c r="A684" s="2" t="s">
        <v>15</v>
      </c>
      <c r="B684" s="2" t="s">
        <v>16</v>
      </c>
      <c r="C684" s="2">
        <v>0.01</v>
      </c>
      <c r="D684" s="2">
        <v>23.854961832061008</v>
      </c>
      <c r="E684" s="3">
        <f t="shared" si="33"/>
        <v>5.0000000000000001E-9</v>
      </c>
      <c r="F684" s="2">
        <v>1.07241994646574</v>
      </c>
      <c r="G684" s="2"/>
    </row>
    <row r="685" spans="1:7" x14ac:dyDescent="0.3">
      <c r="A685" s="2" t="s">
        <v>15</v>
      </c>
      <c r="B685" s="2" t="s">
        <v>16</v>
      </c>
      <c r="C685" s="2">
        <v>0.01</v>
      </c>
      <c r="D685" s="2">
        <v>29.961832061068037</v>
      </c>
      <c r="E685" s="3">
        <f t="shared" si="33"/>
        <v>5.0000000000000001E-9</v>
      </c>
      <c r="F685" s="2">
        <v>1.07660354912263</v>
      </c>
      <c r="G685" s="2"/>
    </row>
    <row r="686" spans="1:7" x14ac:dyDescent="0.3">
      <c r="A686" s="2" t="s">
        <v>15</v>
      </c>
      <c r="B686" s="2" t="s">
        <v>16</v>
      </c>
      <c r="C686" s="2">
        <v>0.01</v>
      </c>
      <c r="D686" s="2">
        <v>34.847328244274024</v>
      </c>
      <c r="E686" s="3">
        <f t="shared" si="33"/>
        <v>5.0000000000000001E-9</v>
      </c>
      <c r="F686" s="2">
        <v>1.0856647169624201</v>
      </c>
      <c r="G686" s="2"/>
    </row>
    <row r="687" spans="1:7" x14ac:dyDescent="0.3">
      <c r="A687" s="2" t="s">
        <v>15</v>
      </c>
      <c r="B687" s="2" t="s">
        <v>16</v>
      </c>
      <c r="C687" s="2">
        <v>0.01</v>
      </c>
      <c r="D687" s="2">
        <v>39.961832061068037</v>
      </c>
      <c r="E687" s="3">
        <f t="shared" si="33"/>
        <v>5.0000000000000001E-9</v>
      </c>
      <c r="F687" s="2">
        <v>1.0947853673044501</v>
      </c>
      <c r="G687" s="2"/>
    </row>
    <row r="688" spans="1:7" x14ac:dyDescent="0.3">
      <c r="A688" s="2" t="s">
        <v>15</v>
      </c>
      <c r="B688" s="2" t="s">
        <v>16</v>
      </c>
      <c r="C688" s="2">
        <v>0.01</v>
      </c>
      <c r="D688" s="2">
        <v>44.923664122137041</v>
      </c>
      <c r="E688" s="3">
        <f t="shared" si="33"/>
        <v>5.0000000000000001E-9</v>
      </c>
      <c r="F688" s="2">
        <v>1.1064637652423901</v>
      </c>
      <c r="G688" s="2"/>
    </row>
    <row r="689" spans="1:7" x14ac:dyDescent="0.3">
      <c r="A689" s="2" t="s">
        <v>15</v>
      </c>
      <c r="B689" s="2" t="s">
        <v>16</v>
      </c>
      <c r="C689" s="2">
        <v>0.01</v>
      </c>
      <c r="D689" s="2">
        <v>50.114503816793047</v>
      </c>
      <c r="E689" s="3">
        <f t="shared" si="33"/>
        <v>5.0000000000000001E-9</v>
      </c>
      <c r="F689" s="2">
        <v>1.12339645087736</v>
      </c>
      <c r="G689" s="2"/>
    </row>
    <row r="690" spans="1:7" x14ac:dyDescent="0.3">
      <c r="A690" s="2" t="s">
        <v>15</v>
      </c>
      <c r="B690" s="2" t="s">
        <v>16</v>
      </c>
      <c r="C690" s="2">
        <v>0.02</v>
      </c>
      <c r="D690" s="2">
        <v>23.931297709923001</v>
      </c>
      <c r="E690" s="3">
        <f t="shared" si="33"/>
        <v>5.0000000000000001E-9</v>
      </c>
      <c r="F690" s="2">
        <v>1.1347774363041501</v>
      </c>
      <c r="G690" s="2"/>
    </row>
    <row r="691" spans="1:7" x14ac:dyDescent="0.3">
      <c r="A691" s="2" t="s">
        <v>15</v>
      </c>
      <c r="B691" s="2" t="s">
        <v>16</v>
      </c>
      <c r="C691" s="2">
        <v>0.02</v>
      </c>
      <c r="D691" s="2">
        <v>29.885496183206044</v>
      </c>
      <c r="E691" s="3">
        <f t="shared" si="33"/>
        <v>5.0000000000000001E-9</v>
      </c>
      <c r="F691" s="2">
        <v>1.15190839694656</v>
      </c>
      <c r="G691" s="2"/>
    </row>
    <row r="692" spans="1:7" x14ac:dyDescent="0.3">
      <c r="A692" s="2" t="s">
        <v>15</v>
      </c>
      <c r="B692" s="2" t="s">
        <v>16</v>
      </c>
      <c r="C692" s="2">
        <v>0.02</v>
      </c>
      <c r="D692" s="2">
        <v>35.07633587786205</v>
      </c>
      <c r="E692" s="3">
        <f t="shared" si="33"/>
        <v>5.0000000000000001E-9</v>
      </c>
      <c r="F692" s="2">
        <v>1.16624367998413</v>
      </c>
      <c r="G692" s="2"/>
    </row>
    <row r="693" spans="1:7" x14ac:dyDescent="0.3">
      <c r="A693" s="2" t="s">
        <v>15</v>
      </c>
      <c r="B693" s="2" t="s">
        <v>16</v>
      </c>
      <c r="C693" s="2">
        <v>0.02</v>
      </c>
      <c r="D693" s="2">
        <v>40.038167938930997</v>
      </c>
      <c r="E693" s="3">
        <f t="shared" si="33"/>
        <v>5.0000000000000001E-9</v>
      </c>
      <c r="F693" s="2">
        <v>1.1857142857142799</v>
      </c>
      <c r="G693" s="2"/>
    </row>
    <row r="694" spans="1:7" x14ac:dyDescent="0.3">
      <c r="A694" s="2" t="s">
        <v>15</v>
      </c>
      <c r="B694" s="2" t="s">
        <v>16</v>
      </c>
      <c r="C694" s="2">
        <v>0.02</v>
      </c>
      <c r="D694" s="2">
        <v>45</v>
      </c>
      <c r="E694" s="3">
        <f t="shared" si="33"/>
        <v>5.0000000000000001E-9</v>
      </c>
      <c r="F694" s="2">
        <v>1.19739268365222</v>
      </c>
      <c r="G694" s="2"/>
    </row>
    <row r="695" spans="1:7" x14ac:dyDescent="0.3">
      <c r="A695" s="2" t="s">
        <v>15</v>
      </c>
      <c r="B695" s="2" t="s">
        <v>16</v>
      </c>
      <c r="C695" s="2">
        <v>0.02</v>
      </c>
      <c r="D695" s="2">
        <v>50.038167938930997</v>
      </c>
      <c r="E695" s="3">
        <f t="shared" si="33"/>
        <v>5.0000000000000001E-9</v>
      </c>
      <c r="F695" s="2">
        <v>1.2220779220779201</v>
      </c>
      <c r="G695" s="2"/>
    </row>
    <row r="696" spans="1:7" x14ac:dyDescent="0.3">
      <c r="A696" s="2" t="s">
        <v>15</v>
      </c>
      <c r="B696" s="2" t="s">
        <v>16</v>
      </c>
      <c r="C696" s="2">
        <v>0.03</v>
      </c>
      <c r="D696" s="2">
        <v>23.931297709923001</v>
      </c>
      <c r="E696" s="3">
        <f t="shared" si="33"/>
        <v>5.0000000000000001E-9</v>
      </c>
      <c r="F696" s="2">
        <v>1.1789332804599899</v>
      </c>
      <c r="G696" s="2"/>
    </row>
    <row r="697" spans="1:7" x14ac:dyDescent="0.3">
      <c r="A697" s="2" t="s">
        <v>15</v>
      </c>
      <c r="B697" s="2" t="s">
        <v>16</v>
      </c>
      <c r="C697" s="2">
        <v>0.03</v>
      </c>
      <c r="D697" s="2">
        <v>29.961832061068037</v>
      </c>
      <c r="E697" s="3">
        <f t="shared" si="33"/>
        <v>5.0000000000000001E-9</v>
      </c>
      <c r="F697" s="2">
        <v>1.22205809457717</v>
      </c>
      <c r="G697" s="2"/>
    </row>
    <row r="698" spans="1:7" x14ac:dyDescent="0.3">
      <c r="A698" s="2" t="s">
        <v>15</v>
      </c>
      <c r="B698" s="2" t="s">
        <v>16</v>
      </c>
      <c r="C698" s="2">
        <v>0.03</v>
      </c>
      <c r="D698" s="2">
        <v>35</v>
      </c>
      <c r="E698" s="3">
        <f t="shared" si="33"/>
        <v>5.0000000000000001E-9</v>
      </c>
      <c r="F698" s="2">
        <v>1.2337563200158601</v>
      </c>
      <c r="G698" s="2"/>
    </row>
    <row r="699" spans="1:7" x14ac:dyDescent="0.3">
      <c r="A699" s="2" t="s">
        <v>15</v>
      </c>
      <c r="B699" s="2" t="s">
        <v>16</v>
      </c>
      <c r="C699" s="2">
        <v>0.03</v>
      </c>
      <c r="D699" s="2">
        <v>40.038167938930997</v>
      </c>
      <c r="E699" s="3">
        <f t="shared" si="33"/>
        <v>5.0000000000000001E-9</v>
      </c>
      <c r="F699" s="2">
        <v>1.24285714285714</v>
      </c>
      <c r="G699" s="2"/>
    </row>
    <row r="700" spans="1:7" x14ac:dyDescent="0.3">
      <c r="A700" s="2" t="s">
        <v>15</v>
      </c>
      <c r="B700" s="2" t="s">
        <v>16</v>
      </c>
      <c r="C700" s="2">
        <v>0.03</v>
      </c>
      <c r="D700" s="2">
        <v>45.07633587786205</v>
      </c>
      <c r="E700" s="3">
        <f t="shared" si="33"/>
        <v>5.0000000000000001E-9</v>
      </c>
      <c r="F700" s="2">
        <v>1.2623475760880301</v>
      </c>
      <c r="G700" s="2"/>
    </row>
    <row r="701" spans="1:7" x14ac:dyDescent="0.3">
      <c r="A701" s="2" t="s">
        <v>15</v>
      </c>
      <c r="B701" s="2" t="s">
        <v>16</v>
      </c>
      <c r="C701" s="2">
        <v>0.03</v>
      </c>
      <c r="D701" s="2">
        <v>49.961832061068037</v>
      </c>
      <c r="E701" s="3">
        <f t="shared" si="33"/>
        <v>5.0000000000000001E-9</v>
      </c>
      <c r="F701" s="2">
        <v>1.30517497769406</v>
      </c>
      <c r="G701" s="2"/>
    </row>
    <row r="702" spans="1:7" x14ac:dyDescent="0.3">
      <c r="A702" s="2" t="s">
        <v>15</v>
      </c>
      <c r="B702" s="2" t="s">
        <v>16</v>
      </c>
      <c r="C702" s="2">
        <v>0.04</v>
      </c>
      <c r="D702" s="2">
        <v>23.931297709923001</v>
      </c>
      <c r="E702" s="3">
        <f t="shared" si="33"/>
        <v>5.0000000000000001E-9</v>
      </c>
      <c r="F702" s="2">
        <v>1.19971250123921</v>
      </c>
      <c r="G702" s="2"/>
    </row>
    <row r="703" spans="1:7" x14ac:dyDescent="0.3">
      <c r="A703" s="2" t="s">
        <v>15</v>
      </c>
      <c r="B703" s="2" t="s">
        <v>16</v>
      </c>
      <c r="C703" s="2">
        <v>0.04</v>
      </c>
      <c r="D703" s="2">
        <v>29.961832061068037</v>
      </c>
      <c r="E703" s="3">
        <f t="shared" si="33"/>
        <v>5.0000000000000001E-9</v>
      </c>
      <c r="F703" s="2">
        <v>1.24023991275899</v>
      </c>
      <c r="G703" s="2"/>
    </row>
    <row r="704" spans="1:7" x14ac:dyDescent="0.3">
      <c r="A704" s="2" t="s">
        <v>15</v>
      </c>
      <c r="B704" s="2" t="s">
        <v>16</v>
      </c>
      <c r="C704" s="2">
        <v>0.04</v>
      </c>
      <c r="D704" s="2">
        <v>35.07633587786205</v>
      </c>
      <c r="E704" s="3">
        <f t="shared" si="33"/>
        <v>5.0000000000000001E-9</v>
      </c>
      <c r="F704" s="2">
        <v>1.27013978388024</v>
      </c>
      <c r="G704" s="2"/>
    </row>
    <row r="705" spans="1:7" x14ac:dyDescent="0.3">
      <c r="A705" s="2" t="s">
        <v>15</v>
      </c>
      <c r="B705" s="2" t="s">
        <v>16</v>
      </c>
      <c r="C705" s="2">
        <v>0.04</v>
      </c>
      <c r="D705" s="2">
        <v>40.114503816793047</v>
      </c>
      <c r="E705" s="3">
        <f t="shared" si="33"/>
        <v>5.0000000000000001E-9</v>
      </c>
      <c r="F705" s="2">
        <v>1.2974224249033399</v>
      </c>
      <c r="G705" s="2"/>
    </row>
    <row r="706" spans="1:7" x14ac:dyDescent="0.3">
      <c r="A706" s="2" t="s">
        <v>15</v>
      </c>
      <c r="B706" s="2" t="s">
        <v>16</v>
      </c>
      <c r="C706" s="2">
        <v>0.04</v>
      </c>
      <c r="D706" s="2">
        <v>45.07633587786205</v>
      </c>
      <c r="E706" s="3">
        <f t="shared" si="33"/>
        <v>5.0000000000000001E-9</v>
      </c>
      <c r="F706" s="2">
        <v>1.3065034202438699</v>
      </c>
      <c r="G706" s="2"/>
    </row>
    <row r="707" spans="1:7" x14ac:dyDescent="0.3">
      <c r="A707" s="2" t="s">
        <v>15</v>
      </c>
      <c r="B707" s="2" t="s">
        <v>16</v>
      </c>
      <c r="C707" s="2">
        <v>0.04</v>
      </c>
      <c r="D707" s="2">
        <v>50.114503816793047</v>
      </c>
      <c r="E707" s="3">
        <f t="shared" si="33"/>
        <v>5.0000000000000001E-9</v>
      </c>
      <c r="F707" s="2">
        <v>1.32599385347476</v>
      </c>
      <c r="G707" s="2"/>
    </row>
    <row r="708" spans="1:7" x14ac:dyDescent="0.3">
      <c r="A708" s="2" t="s">
        <v>15</v>
      </c>
      <c r="B708" s="2" t="s">
        <v>16</v>
      </c>
      <c r="C708" s="2">
        <v>0.05</v>
      </c>
      <c r="D708" s="2">
        <v>24.007633587786017</v>
      </c>
      <c r="E708" s="3">
        <f t="shared" si="33"/>
        <v>5.0000000000000001E-9</v>
      </c>
      <c r="F708" s="2">
        <v>1.2932388222464499</v>
      </c>
      <c r="G708" s="2"/>
    </row>
    <row r="709" spans="1:7" x14ac:dyDescent="0.3">
      <c r="A709" s="2" t="s">
        <v>15</v>
      </c>
      <c r="B709" s="2" t="s">
        <v>16</v>
      </c>
      <c r="C709" s="2">
        <v>0.05</v>
      </c>
      <c r="D709" s="2">
        <v>30.114503816793047</v>
      </c>
      <c r="E709" s="3">
        <f t="shared" si="33"/>
        <v>5.0000000000000001E-9</v>
      </c>
      <c r="F709" s="2">
        <v>1.3104094378903499</v>
      </c>
      <c r="G709" s="2"/>
    </row>
    <row r="710" spans="1:7" x14ac:dyDescent="0.3">
      <c r="A710" s="2" t="s">
        <v>15</v>
      </c>
      <c r="B710" s="2" t="s">
        <v>16</v>
      </c>
      <c r="C710" s="2">
        <v>0.05</v>
      </c>
      <c r="D710" s="2">
        <v>34.923664122137041</v>
      </c>
      <c r="E710" s="3">
        <f t="shared" si="33"/>
        <v>5.0000000000000001E-9</v>
      </c>
      <c r="F710" s="2">
        <v>1.3376325964112199</v>
      </c>
      <c r="G710" s="2"/>
    </row>
    <row r="711" spans="1:7" x14ac:dyDescent="0.3">
      <c r="A711" s="2" t="s">
        <v>15</v>
      </c>
      <c r="B711" s="2" t="s">
        <v>16</v>
      </c>
      <c r="C711" s="2">
        <v>0.05</v>
      </c>
      <c r="D711" s="2">
        <v>40.038167938930997</v>
      </c>
      <c r="E711" s="3">
        <f t="shared" si="33"/>
        <v>5.0000000000000001E-9</v>
      </c>
      <c r="F711" s="2">
        <v>1.36753246753246</v>
      </c>
      <c r="G711" s="2"/>
    </row>
    <row r="712" spans="1:7" x14ac:dyDescent="0.3">
      <c r="A712" s="2" t="s">
        <v>15</v>
      </c>
      <c r="B712" s="2" t="s">
        <v>16</v>
      </c>
      <c r="C712" s="2">
        <v>0.05</v>
      </c>
      <c r="D712" s="2">
        <v>45.07633587786205</v>
      </c>
      <c r="E712" s="3">
        <f t="shared" si="33"/>
        <v>5.0000000000000001E-9</v>
      </c>
      <c r="F712" s="2">
        <v>1.40780212154257</v>
      </c>
      <c r="G712" s="2"/>
    </row>
    <row r="713" spans="1:7" x14ac:dyDescent="0.3">
      <c r="A713" s="2" t="s">
        <v>15</v>
      </c>
      <c r="B713" s="2" t="s">
        <v>16</v>
      </c>
      <c r="C713" s="2">
        <v>0.05</v>
      </c>
      <c r="D713" s="2">
        <v>50.114503816793047</v>
      </c>
      <c r="E713" s="3">
        <f t="shared" si="33"/>
        <v>5.0000000000000001E-9</v>
      </c>
      <c r="F713" s="2">
        <v>1.42469515217606</v>
      </c>
      <c r="G713" s="2"/>
    </row>
    <row r="714" spans="1:7" x14ac:dyDescent="0.3">
      <c r="A714" s="2" t="s">
        <v>25</v>
      </c>
      <c r="B714" s="2" t="s">
        <v>16</v>
      </c>
      <c r="C714" s="2">
        <v>2.4255777796854199E-3</v>
      </c>
      <c r="D714" s="2">
        <v>25</v>
      </c>
      <c r="E714" s="3">
        <v>2E-8</v>
      </c>
      <c r="F714" s="2">
        <v>1.02554821110061</v>
      </c>
      <c r="G714" s="4" t="s">
        <v>32</v>
      </c>
    </row>
    <row r="715" spans="1:7" x14ac:dyDescent="0.3">
      <c r="A715" s="2" t="s">
        <v>25</v>
      </c>
      <c r="B715" s="2" t="s">
        <v>16</v>
      </c>
      <c r="C715" s="2">
        <v>4.9412920517736304E-3</v>
      </c>
      <c r="D715" s="2">
        <v>25</v>
      </c>
      <c r="E715" s="3">
        <v>2E-8</v>
      </c>
      <c r="F715" s="2">
        <v>1.04286967884701</v>
      </c>
      <c r="G715" s="2"/>
    </row>
    <row r="716" spans="1:7" x14ac:dyDescent="0.3">
      <c r="A716" s="2" t="s">
        <v>25</v>
      </c>
      <c r="B716" s="2" t="s">
        <v>16</v>
      </c>
      <c r="C716" s="2">
        <v>9.8730458503829503E-3</v>
      </c>
      <c r="D716" s="2">
        <v>25</v>
      </c>
      <c r="E716" s="3">
        <v>2E-8</v>
      </c>
      <c r="F716" s="2">
        <v>1.1140775078452101</v>
      </c>
      <c r="G716" s="2"/>
    </row>
    <row r="717" spans="1:7" x14ac:dyDescent="0.3">
      <c r="A717" s="2" t="s">
        <v>25</v>
      </c>
      <c r="B717" s="2" t="s">
        <v>16</v>
      </c>
      <c r="C717" s="2">
        <v>1.49105152882301E-2</v>
      </c>
      <c r="D717" s="2">
        <v>25</v>
      </c>
      <c r="E717" s="3">
        <v>2E-8</v>
      </c>
      <c r="F717" s="2">
        <v>1.1313528740346399</v>
      </c>
      <c r="G717" s="2"/>
    </row>
    <row r="718" spans="1:7" x14ac:dyDescent="0.3">
      <c r="A718" s="2" t="s">
        <v>25</v>
      </c>
      <c r="B718" s="2" t="s">
        <v>16</v>
      </c>
      <c r="C718" s="2">
        <v>1.9933677346330701E-2</v>
      </c>
      <c r="D718" s="2">
        <v>25</v>
      </c>
      <c r="E718" s="3">
        <v>2E-8</v>
      </c>
      <c r="F718" s="2">
        <v>1.1897619569951901</v>
      </c>
      <c r="G718" s="2"/>
    </row>
    <row r="719" spans="1:7" x14ac:dyDescent="0.3">
      <c r="A719" s="2" t="s">
        <v>25</v>
      </c>
      <c r="B719" s="2" t="s">
        <v>16</v>
      </c>
      <c r="C719" s="2">
        <v>3.0001303561265701E-2</v>
      </c>
      <c r="D719" s="2">
        <v>25</v>
      </c>
      <c r="E719" s="3">
        <v>2E-8</v>
      </c>
      <c r="F719" s="2">
        <v>1.24533658905708</v>
      </c>
      <c r="G719" s="2"/>
    </row>
    <row r="720" spans="1:7" x14ac:dyDescent="0.3">
      <c r="A720" s="2" t="s">
        <v>25</v>
      </c>
      <c r="B720" s="2" t="s">
        <v>16</v>
      </c>
      <c r="C720" s="2">
        <v>3.9784212919245901E-2</v>
      </c>
      <c r="D720" s="2">
        <v>25</v>
      </c>
      <c r="E720" s="3">
        <v>2E-8</v>
      </c>
      <c r="F720" s="2">
        <v>1.3694721848640601</v>
      </c>
      <c r="G720" s="2"/>
    </row>
    <row r="721" spans="1:7" x14ac:dyDescent="0.3">
      <c r="A721" s="2" t="s">
        <v>25</v>
      </c>
      <c r="B721" s="2" t="s">
        <v>16</v>
      </c>
      <c r="C721" s="2">
        <v>4.9941975626583701E-2</v>
      </c>
      <c r="D721" s="2">
        <v>25</v>
      </c>
      <c r="E721" s="3">
        <v>2E-8</v>
      </c>
      <c r="F721" s="2">
        <v>1.41590440126795</v>
      </c>
      <c r="G721" s="2"/>
    </row>
    <row r="722" spans="1:7" x14ac:dyDescent="0.3">
      <c r="A722" s="2" t="s">
        <v>25</v>
      </c>
      <c r="B722" s="2" t="s">
        <v>16</v>
      </c>
      <c r="C722" s="2">
        <v>2.3411642391812301E-3</v>
      </c>
      <c r="D722" s="2">
        <v>25</v>
      </c>
      <c r="E722" s="3">
        <v>4.0000000000000001E-8</v>
      </c>
      <c r="F722" s="2">
        <v>1.01823714005017</v>
      </c>
      <c r="G722" s="2"/>
    </row>
    <row r="723" spans="1:7" x14ac:dyDescent="0.3">
      <c r="A723" s="2" t="s">
        <v>25</v>
      </c>
      <c r="B723" s="2" t="s">
        <v>16</v>
      </c>
      <c r="C723" s="2">
        <v>4.8568785112694402E-3</v>
      </c>
      <c r="D723" s="2">
        <v>25</v>
      </c>
      <c r="E723" s="3">
        <v>4.0000000000000001E-8</v>
      </c>
      <c r="F723" s="2">
        <v>1.0355586077965599</v>
      </c>
      <c r="G723" s="2"/>
    </row>
    <row r="724" spans="1:7" x14ac:dyDescent="0.3">
      <c r="A724" s="2" t="s">
        <v>25</v>
      </c>
      <c r="B724" s="2" t="s">
        <v>16</v>
      </c>
      <c r="C724" s="2">
        <v>9.8800405693701202E-3</v>
      </c>
      <c r="D724" s="2">
        <v>25</v>
      </c>
      <c r="E724" s="3">
        <v>4.0000000000000001E-8</v>
      </c>
      <c r="F724" s="2">
        <v>1.0939676907571101</v>
      </c>
      <c r="G724" s="2"/>
    </row>
    <row r="725" spans="1:7" x14ac:dyDescent="0.3">
      <c r="A725" s="2" t="s">
        <v>25</v>
      </c>
      <c r="B725" s="2" t="s">
        <v>16</v>
      </c>
      <c r="C725" s="2">
        <v>1.48311888160802E-2</v>
      </c>
      <c r="D725" s="2">
        <v>25</v>
      </c>
      <c r="E725" s="3">
        <v>4.0000000000000001E-8</v>
      </c>
      <c r="F725" s="2">
        <v>1.10941648146558</v>
      </c>
      <c r="G725" s="2"/>
    </row>
    <row r="726" spans="1:7" x14ac:dyDescent="0.3">
      <c r="A726" s="2" t="s">
        <v>25</v>
      </c>
      <c r="B726" s="2" t="s">
        <v>16</v>
      </c>
      <c r="C726" s="2">
        <v>1.99451232501279E-2</v>
      </c>
      <c r="D726" s="2">
        <v>25</v>
      </c>
      <c r="E726" s="3">
        <v>4.0000000000000001E-8</v>
      </c>
      <c r="F726" s="2">
        <v>1.1568549835783</v>
      </c>
      <c r="G726" s="2"/>
    </row>
    <row r="727" spans="1:7" x14ac:dyDescent="0.3">
      <c r="A727" s="2" t="s">
        <v>25</v>
      </c>
      <c r="B727" s="2" t="s">
        <v>16</v>
      </c>
      <c r="C727" s="2">
        <v>2.9928971808103E-2</v>
      </c>
      <c r="D727" s="2">
        <v>25</v>
      </c>
      <c r="E727" s="3">
        <v>4.0000000000000001E-8</v>
      </c>
      <c r="F727" s="2">
        <v>1.2032903793999099</v>
      </c>
      <c r="G727" s="2"/>
    </row>
    <row r="728" spans="1:7" x14ac:dyDescent="0.3">
      <c r="A728" s="2" t="s">
        <v>25</v>
      </c>
      <c r="B728" s="2" t="s">
        <v>16</v>
      </c>
      <c r="C728" s="2">
        <v>3.99787932837979E-2</v>
      </c>
      <c r="D728" s="2">
        <v>25</v>
      </c>
      <c r="E728" s="3">
        <v>4.0000000000000001E-8</v>
      </c>
      <c r="F728" s="2">
        <v>1.31005363677696</v>
      </c>
      <c r="G728" s="2"/>
    </row>
    <row r="729" spans="1:7" x14ac:dyDescent="0.3">
      <c r="A729" s="2" t="s">
        <v>25</v>
      </c>
      <c r="B729" s="2" t="s">
        <v>16</v>
      </c>
      <c r="C729" s="2">
        <v>4.9877910359496701E-2</v>
      </c>
      <c r="D729" s="2">
        <v>25</v>
      </c>
      <c r="E729" s="3">
        <v>4.0000000000000001E-8</v>
      </c>
      <c r="F729" s="2">
        <v>1.35009204414303</v>
      </c>
      <c r="G729" s="2"/>
    </row>
    <row r="730" spans="1:7" x14ac:dyDescent="0.3">
      <c r="A730" s="2" t="s">
        <v>25</v>
      </c>
      <c r="B730" s="2" t="s">
        <v>16</v>
      </c>
      <c r="C730" s="2">
        <v>2.4281213138625701E-3</v>
      </c>
      <c r="D730" s="2">
        <v>25</v>
      </c>
      <c r="E730" s="3">
        <v>4.9999999999999998E-8</v>
      </c>
      <c r="F730" s="2">
        <v>1.0182355503413101</v>
      </c>
      <c r="G730" s="2"/>
    </row>
    <row r="731" spans="1:7" x14ac:dyDescent="0.3">
      <c r="A731" s="2" t="s">
        <v>25</v>
      </c>
      <c r="B731" s="2" t="s">
        <v>16</v>
      </c>
      <c r="C731" s="2">
        <v>4.8578323365858697E-3</v>
      </c>
      <c r="D731" s="2">
        <v>25</v>
      </c>
      <c r="E731" s="3">
        <v>4.9999999999999998E-8</v>
      </c>
      <c r="F731" s="2">
        <v>1.0328163600118201</v>
      </c>
      <c r="G731" s="2"/>
    </row>
    <row r="732" spans="1:7" x14ac:dyDescent="0.3">
      <c r="A732" s="2" t="s">
        <v>25</v>
      </c>
      <c r="B732" s="2" t="s">
        <v>16</v>
      </c>
      <c r="C732" s="2">
        <v>9.88226616177512E-3</v>
      </c>
      <c r="D732" s="2">
        <v>25</v>
      </c>
      <c r="E732" s="3">
        <v>4.9999999999999998E-8</v>
      </c>
      <c r="F732" s="2">
        <v>1.0875691125927101</v>
      </c>
      <c r="G732" s="2"/>
    </row>
    <row r="733" spans="1:7" x14ac:dyDescent="0.3">
      <c r="A733" s="2" t="s">
        <v>25</v>
      </c>
      <c r="B733" s="2" t="s">
        <v>16</v>
      </c>
      <c r="C733" s="2">
        <v>1.4921007366710801E-2</v>
      </c>
      <c r="D733" s="2">
        <v>25</v>
      </c>
      <c r="E733" s="3">
        <v>4.9999999999999998E-8</v>
      </c>
      <c r="F733" s="2">
        <v>1.1011881484024999</v>
      </c>
      <c r="G733" s="2"/>
    </row>
    <row r="734" spans="1:7" x14ac:dyDescent="0.3">
      <c r="A734" s="2" t="s">
        <v>25</v>
      </c>
      <c r="B734" s="2" t="s">
        <v>16</v>
      </c>
      <c r="C734" s="2">
        <v>1.9949574434937899E-2</v>
      </c>
      <c r="D734" s="2">
        <v>25</v>
      </c>
      <c r="E734" s="3">
        <v>4.9999999999999998E-8</v>
      </c>
      <c r="F734" s="2">
        <v>1.1440578272495101</v>
      </c>
      <c r="G734" s="2"/>
    </row>
    <row r="735" spans="1:7" x14ac:dyDescent="0.3">
      <c r="A735" s="2" t="s">
        <v>25</v>
      </c>
      <c r="B735" s="2" t="s">
        <v>16</v>
      </c>
      <c r="C735" s="2">
        <v>3.0021651834682899E-2</v>
      </c>
      <c r="D735" s="2">
        <v>25</v>
      </c>
      <c r="E735" s="3">
        <v>4.9999999999999998E-8</v>
      </c>
      <c r="F735" s="2">
        <v>1.18683530298261</v>
      </c>
      <c r="G735" s="2"/>
    </row>
    <row r="736" spans="1:7" x14ac:dyDescent="0.3">
      <c r="A736" s="2" t="s">
        <v>25</v>
      </c>
      <c r="B736" s="2" t="s">
        <v>16</v>
      </c>
      <c r="C736" s="2">
        <v>3.9984834177468703E-2</v>
      </c>
      <c r="D736" s="2">
        <v>25</v>
      </c>
      <c r="E736" s="3">
        <v>4.9999999999999998E-8</v>
      </c>
      <c r="F736" s="2">
        <v>1.2926860674736</v>
      </c>
      <c r="G736" s="2"/>
    </row>
    <row r="737" spans="1:7" x14ac:dyDescent="0.3">
      <c r="A737" s="2" t="s">
        <v>25</v>
      </c>
      <c r="B737" s="2" t="s">
        <v>16</v>
      </c>
      <c r="C737" s="2">
        <v>4.9798583887346801E-2</v>
      </c>
      <c r="D737" s="2">
        <v>25</v>
      </c>
      <c r="E737" s="3">
        <v>4.9999999999999998E-8</v>
      </c>
      <c r="F737" s="2">
        <v>1.3281556515739701</v>
      </c>
      <c r="G737" s="2"/>
    </row>
    <row r="738" spans="1:7" x14ac:dyDescent="0.3">
      <c r="A738" s="2" t="s">
        <v>25</v>
      </c>
      <c r="B738" s="2" t="s">
        <v>16</v>
      </c>
      <c r="C738" s="2">
        <v>2.4287571974068601E-3</v>
      </c>
      <c r="D738" s="2">
        <v>25</v>
      </c>
      <c r="E738" s="3">
        <v>5.9999999999999995E-8</v>
      </c>
      <c r="F738" s="2">
        <v>1.0164073851514801</v>
      </c>
      <c r="G738" s="2"/>
    </row>
    <row r="739" spans="1:7" x14ac:dyDescent="0.3">
      <c r="A739" s="2" t="s">
        <v>25</v>
      </c>
      <c r="B739" s="2" t="s">
        <v>16</v>
      </c>
      <c r="C739" s="2">
        <v>4.9457432365836501E-3</v>
      </c>
      <c r="D739" s="2">
        <v>25</v>
      </c>
      <c r="E739" s="3">
        <v>5.9999999999999995E-8</v>
      </c>
      <c r="F739" s="2">
        <v>1.0300725225182199</v>
      </c>
      <c r="G739" s="2"/>
    </row>
    <row r="740" spans="1:7" x14ac:dyDescent="0.3">
      <c r="A740" s="2" t="s">
        <v>25</v>
      </c>
      <c r="B740" s="2" t="s">
        <v>16</v>
      </c>
      <c r="C740" s="2">
        <v>9.8841738124079894E-3</v>
      </c>
      <c r="D740" s="2">
        <v>25</v>
      </c>
      <c r="E740" s="3">
        <v>5.9999999999999995E-8</v>
      </c>
      <c r="F740" s="2">
        <v>1.0820846170232301</v>
      </c>
      <c r="G740" s="2"/>
    </row>
    <row r="741" spans="1:7" x14ac:dyDescent="0.3">
      <c r="A741" s="2" t="s">
        <v>25</v>
      </c>
      <c r="B741" s="2" t="s">
        <v>16</v>
      </c>
      <c r="C741" s="2">
        <v>1.49232329591158E-2</v>
      </c>
      <c r="D741" s="2">
        <v>25</v>
      </c>
      <c r="E741" s="3">
        <v>5.9999999999999995E-8</v>
      </c>
      <c r="F741" s="2">
        <v>1.0947895702381001</v>
      </c>
      <c r="G741" s="2"/>
    </row>
    <row r="742" spans="1:7" x14ac:dyDescent="0.3">
      <c r="A742" s="2" t="s">
        <v>25</v>
      </c>
      <c r="B742" s="2" t="s">
        <v>16</v>
      </c>
      <c r="C742" s="2">
        <v>1.9866432661522299E-2</v>
      </c>
      <c r="D742" s="2">
        <v>25</v>
      </c>
      <c r="E742" s="3">
        <v>5.9999999999999995E-8</v>
      </c>
      <c r="F742" s="2">
        <v>1.1330904258194101</v>
      </c>
      <c r="G742" s="2"/>
    </row>
    <row r="743" spans="1:7" x14ac:dyDescent="0.3">
      <c r="A743" s="2" t="s">
        <v>25</v>
      </c>
      <c r="B743" s="2" t="s">
        <v>16</v>
      </c>
      <c r="C743" s="2">
        <v>3.00254671359487E-2</v>
      </c>
      <c r="D743" s="2">
        <v>25</v>
      </c>
      <c r="E743" s="3">
        <v>5.9999999999999995E-8</v>
      </c>
      <c r="F743" s="2">
        <v>1.1758663118436401</v>
      </c>
      <c r="G743" s="2"/>
    </row>
    <row r="744" spans="1:7" x14ac:dyDescent="0.3">
      <c r="A744" s="2" t="s">
        <v>25</v>
      </c>
      <c r="B744" s="2" t="s">
        <v>16</v>
      </c>
      <c r="C744" s="2">
        <v>3.9818550630637398E-2</v>
      </c>
      <c r="D744" s="2">
        <v>25</v>
      </c>
      <c r="E744" s="3">
        <v>5.9999999999999995E-8</v>
      </c>
      <c r="F744" s="2">
        <v>1.2707512646133901</v>
      </c>
      <c r="G744" s="2"/>
    </row>
    <row r="745" spans="1:7" x14ac:dyDescent="0.3">
      <c r="A745" s="2" t="s">
        <v>25</v>
      </c>
      <c r="B745" s="2" t="s">
        <v>16</v>
      </c>
      <c r="C745" s="2">
        <v>4.98074862569668E-2</v>
      </c>
      <c r="D745" s="2">
        <v>25</v>
      </c>
      <c r="E745" s="3">
        <v>5.9999999999999995E-8</v>
      </c>
      <c r="F745" s="2">
        <v>1.3025613389163899</v>
      </c>
      <c r="G745" s="2"/>
    </row>
    <row r="746" spans="1:7" x14ac:dyDescent="0.3">
      <c r="A746" s="2" t="s">
        <v>25</v>
      </c>
      <c r="B746" s="2" t="s">
        <v>16</v>
      </c>
      <c r="C746" s="2">
        <v>2.4625158065875799E-3</v>
      </c>
      <c r="D746" s="2">
        <v>35</v>
      </c>
      <c r="E746" s="3">
        <v>2E-8</v>
      </c>
      <c r="F746" s="2">
        <v>1.0276223881495701</v>
      </c>
      <c r="G746" s="2"/>
    </row>
    <row r="747" spans="1:7" x14ac:dyDescent="0.3">
      <c r="A747" s="2" t="s">
        <v>25</v>
      </c>
      <c r="B747" s="2" t="s">
        <v>16</v>
      </c>
      <c r="C747" s="2">
        <v>5.0060215571746799E-3</v>
      </c>
      <c r="D747" s="2">
        <v>35</v>
      </c>
      <c r="E747" s="3">
        <v>2E-8</v>
      </c>
      <c r="F747" s="2">
        <v>1.0436818811344599</v>
      </c>
      <c r="G747" s="2"/>
    </row>
    <row r="748" spans="1:7" x14ac:dyDescent="0.3">
      <c r="A748" s="2" t="s">
        <v>25</v>
      </c>
      <c r="B748" s="2" t="s">
        <v>16</v>
      </c>
      <c r="C748" s="2">
        <v>1.0022580839405E-2</v>
      </c>
      <c r="D748" s="2">
        <v>35</v>
      </c>
      <c r="E748" s="3">
        <v>2E-8</v>
      </c>
      <c r="F748" s="2">
        <v>1.1176145601252401</v>
      </c>
      <c r="G748" s="2"/>
    </row>
    <row r="749" spans="1:7" x14ac:dyDescent="0.3">
      <c r="A749" s="2" t="s">
        <v>25</v>
      </c>
      <c r="B749" s="2" t="s">
        <v>16</v>
      </c>
      <c r="C749" s="2">
        <v>1.5019268982958901E-2</v>
      </c>
      <c r="D749" s="2">
        <v>35</v>
      </c>
      <c r="E749" s="3">
        <v>2E-8</v>
      </c>
      <c r="F749" s="2">
        <v>1.1328280243270901</v>
      </c>
      <c r="G749" s="2"/>
    </row>
    <row r="750" spans="1:7" x14ac:dyDescent="0.3">
      <c r="A750" s="2" t="s">
        <v>25</v>
      </c>
      <c r="B750" s="2" t="s">
        <v>16</v>
      </c>
      <c r="C750" s="2">
        <v>2.0033118564460699E-2</v>
      </c>
      <c r="D750" s="2">
        <v>35</v>
      </c>
      <c r="E750" s="3">
        <v>2E-8</v>
      </c>
      <c r="F750" s="2">
        <v>1.1987535376648399</v>
      </c>
      <c r="G750" s="2"/>
    </row>
    <row r="751" spans="1:7" x14ac:dyDescent="0.3">
      <c r="A751" s="2" t="s">
        <v>25</v>
      </c>
      <c r="B751" s="2" t="s">
        <v>16</v>
      </c>
      <c r="C751" s="2">
        <v>3.0034322875895698E-2</v>
      </c>
      <c r="D751" s="2">
        <v>35</v>
      </c>
      <c r="E751" s="3">
        <v>2E-8</v>
      </c>
      <c r="F751" s="2">
        <v>1.2523122779550699</v>
      </c>
      <c r="G751" s="2"/>
    </row>
    <row r="752" spans="1:7" x14ac:dyDescent="0.3">
      <c r="A752" s="2" t="s">
        <v>25</v>
      </c>
      <c r="B752" s="2" t="s">
        <v>16</v>
      </c>
      <c r="C752" s="2">
        <v>5.0060817727464298E-2</v>
      </c>
      <c r="D752" s="2">
        <v>35</v>
      </c>
      <c r="E752" s="3">
        <v>2E-8</v>
      </c>
      <c r="F752" s="2">
        <v>1.43060456434033</v>
      </c>
      <c r="G752" s="2"/>
    </row>
    <row r="753" spans="1:7" x14ac:dyDescent="0.3">
      <c r="A753" s="2" t="s">
        <v>25</v>
      </c>
      <c r="B753" s="2" t="s">
        <v>16</v>
      </c>
      <c r="C753" s="2">
        <v>4.0059914493888099E-2</v>
      </c>
      <c r="D753" s="2">
        <v>35</v>
      </c>
      <c r="E753" s="3">
        <v>2E-8</v>
      </c>
      <c r="F753" s="2">
        <v>1.3779355091226499</v>
      </c>
      <c r="G753" s="2"/>
    </row>
    <row r="754" spans="1:7" x14ac:dyDescent="0.3">
      <c r="A754" s="2" t="s">
        <v>25</v>
      </c>
      <c r="B754" s="2" t="s">
        <v>16</v>
      </c>
      <c r="C754" s="2">
        <v>2.4604082615764401E-3</v>
      </c>
      <c r="D754" s="2">
        <v>35</v>
      </c>
      <c r="E754" s="3">
        <v>4.0000000000000001E-8</v>
      </c>
      <c r="F754" s="2">
        <v>1.0213945926416499</v>
      </c>
      <c r="G754" s="2"/>
    </row>
    <row r="755" spans="1:7" x14ac:dyDescent="0.3">
      <c r="A755" s="2" t="s">
        <v>25</v>
      </c>
      <c r="B755" s="2" t="s">
        <v>16</v>
      </c>
      <c r="C755" s="2">
        <v>4.9193111338592102E-3</v>
      </c>
      <c r="D755" s="2">
        <v>35</v>
      </c>
      <c r="E755" s="3">
        <v>4.0000000000000001E-8</v>
      </c>
      <c r="F755" s="2">
        <v>1.0374525802372401</v>
      </c>
      <c r="G755" s="2"/>
    </row>
    <row r="756" spans="1:7" x14ac:dyDescent="0.3">
      <c r="A756" s="2" t="s">
        <v>25</v>
      </c>
      <c r="B756" s="2" t="s">
        <v>16</v>
      </c>
      <c r="C756" s="2">
        <v>1.00168603600891E-2</v>
      </c>
      <c r="D756" s="2">
        <v>35</v>
      </c>
      <c r="E756" s="3">
        <v>4.0000000000000001E-8</v>
      </c>
      <c r="F756" s="2">
        <v>1.10071054374661</v>
      </c>
      <c r="G756" s="2"/>
    </row>
    <row r="757" spans="1:7" x14ac:dyDescent="0.3">
      <c r="A757" s="2" t="s">
        <v>25</v>
      </c>
      <c r="B757" s="2" t="s">
        <v>16</v>
      </c>
      <c r="C757" s="2">
        <v>1.5012344192208101E-2</v>
      </c>
      <c r="D757" s="2">
        <v>35</v>
      </c>
      <c r="E757" s="3">
        <v>4.0000000000000001E-8</v>
      </c>
      <c r="F757" s="2">
        <v>1.1123652676582101</v>
      </c>
      <c r="G757" s="2"/>
    </row>
    <row r="758" spans="1:7" x14ac:dyDescent="0.3">
      <c r="A758" s="2" t="s">
        <v>25</v>
      </c>
      <c r="B758" s="2" t="s">
        <v>16</v>
      </c>
      <c r="C758" s="2">
        <v>2.0021376527970099E-2</v>
      </c>
      <c r="D758" s="2">
        <v>35</v>
      </c>
      <c r="E758" s="3">
        <v>4.0000000000000001E-8</v>
      </c>
      <c r="F758" s="2">
        <v>1.1640558198349999</v>
      </c>
      <c r="G758" s="2"/>
    </row>
    <row r="759" spans="1:7" x14ac:dyDescent="0.3">
      <c r="A759" s="2" t="s">
        <v>25</v>
      </c>
      <c r="B759" s="2" t="s">
        <v>16</v>
      </c>
      <c r="C759" s="2">
        <v>3.00207743722526E-2</v>
      </c>
      <c r="D759" s="2">
        <v>35</v>
      </c>
      <c r="E759" s="3">
        <v>4.0000000000000001E-8</v>
      </c>
      <c r="F759" s="2">
        <v>1.2122764496898899</v>
      </c>
      <c r="G759" s="2"/>
    </row>
    <row r="760" spans="1:7" x14ac:dyDescent="0.3">
      <c r="A760" s="2" t="s">
        <v>25</v>
      </c>
      <c r="B760" s="2" t="s">
        <v>16</v>
      </c>
      <c r="C760" s="2">
        <v>4.0126452700668398E-2</v>
      </c>
      <c r="D760" s="2">
        <v>35</v>
      </c>
      <c r="E760" s="3">
        <v>4.0000000000000001E-8</v>
      </c>
      <c r="F760" s="2">
        <v>1.3245559101583599</v>
      </c>
      <c r="G760" s="2"/>
    </row>
    <row r="761" spans="1:7" x14ac:dyDescent="0.3">
      <c r="A761" s="2" t="s">
        <v>25</v>
      </c>
      <c r="B761" s="2" t="s">
        <v>16</v>
      </c>
      <c r="C761" s="2">
        <v>5.0123441922081E-2</v>
      </c>
      <c r="D761" s="2">
        <v>35</v>
      </c>
      <c r="E761" s="3">
        <v>4.0000000000000001E-8</v>
      </c>
      <c r="F761" s="2">
        <v>1.36565905943276</v>
      </c>
      <c r="G761" s="2"/>
    </row>
    <row r="762" spans="1:7" x14ac:dyDescent="0.3">
      <c r="A762" s="2" t="s">
        <v>25</v>
      </c>
      <c r="B762" s="2" t="s">
        <v>16</v>
      </c>
      <c r="C762" s="2">
        <v>2.3749021496959101E-3</v>
      </c>
      <c r="D762" s="2">
        <v>35</v>
      </c>
      <c r="E762" s="3">
        <v>4.9999999999999998E-8</v>
      </c>
      <c r="F762" s="2">
        <v>1.01872403203468</v>
      </c>
      <c r="G762" s="2"/>
    </row>
    <row r="763" spans="1:7" x14ac:dyDescent="0.3">
      <c r="A763" s="2" t="s">
        <v>25</v>
      </c>
      <c r="B763" s="2" t="s">
        <v>16</v>
      </c>
      <c r="C763" s="2">
        <v>4.9178057445655402E-3</v>
      </c>
      <c r="D763" s="2">
        <v>35</v>
      </c>
      <c r="E763" s="3">
        <v>4.9999999999999998E-8</v>
      </c>
      <c r="F763" s="2">
        <v>1.03300415487445</v>
      </c>
      <c r="G763" s="2"/>
    </row>
    <row r="764" spans="1:7" x14ac:dyDescent="0.3">
      <c r="A764" s="2" t="s">
        <v>25</v>
      </c>
      <c r="B764" s="2" t="s">
        <v>16</v>
      </c>
      <c r="C764" s="2">
        <v>1.00141506593605E-2</v>
      </c>
      <c r="D764" s="2">
        <v>35</v>
      </c>
      <c r="E764" s="3">
        <v>4.9999999999999998E-8</v>
      </c>
      <c r="F764" s="2">
        <v>1.09270337809357</v>
      </c>
      <c r="G764" s="2"/>
    </row>
    <row r="765" spans="1:7" x14ac:dyDescent="0.3">
      <c r="A765" s="2" t="s">
        <v>25</v>
      </c>
      <c r="B765" s="2" t="s">
        <v>16</v>
      </c>
      <c r="C765" s="2">
        <v>1.50096344914794E-2</v>
      </c>
      <c r="D765" s="2">
        <v>35</v>
      </c>
      <c r="E765" s="3">
        <v>4.9999999999999998E-8</v>
      </c>
      <c r="F765" s="2">
        <v>1.10435810200517</v>
      </c>
      <c r="G765" s="2"/>
    </row>
    <row r="766" spans="1:7" x14ac:dyDescent="0.3">
      <c r="A766" s="2" t="s">
        <v>25</v>
      </c>
      <c r="B766" s="2" t="s">
        <v>16</v>
      </c>
      <c r="C766" s="2">
        <v>2.0101162160534699E-2</v>
      </c>
      <c r="D766" s="2">
        <v>35</v>
      </c>
      <c r="E766" s="3">
        <v>4.9999999999999998E-8</v>
      </c>
      <c r="F766" s="2">
        <v>1.14982236406334</v>
      </c>
      <c r="G766" s="2"/>
    </row>
    <row r="767" spans="1:7" x14ac:dyDescent="0.3">
      <c r="A767" s="2" t="s">
        <v>25</v>
      </c>
      <c r="B767" s="2" t="s">
        <v>16</v>
      </c>
      <c r="C767" s="2">
        <v>3.00159571265129E-2</v>
      </c>
      <c r="D767" s="2">
        <v>35</v>
      </c>
      <c r="E767" s="3">
        <v>4.9999999999999998E-8</v>
      </c>
      <c r="F767" s="2">
        <v>1.1980414885289301</v>
      </c>
      <c r="G767" s="2"/>
    </row>
    <row r="768" spans="1:7" x14ac:dyDescent="0.3">
      <c r="A768" s="2" t="s">
        <v>25</v>
      </c>
      <c r="B768" s="2" t="s">
        <v>16</v>
      </c>
      <c r="C768" s="2">
        <v>4.0120732221352401E-2</v>
      </c>
      <c r="D768" s="2">
        <v>35</v>
      </c>
      <c r="E768" s="3">
        <v>4.9999999999999998E-8</v>
      </c>
      <c r="F768" s="2">
        <v>1.3076518937797299</v>
      </c>
      <c r="G768" s="2"/>
    </row>
    <row r="769" spans="1:7" x14ac:dyDescent="0.3">
      <c r="A769" s="2" t="s">
        <v>25</v>
      </c>
      <c r="B769" s="2" t="s">
        <v>16</v>
      </c>
      <c r="C769" s="2">
        <v>5.0032516408743302E-2</v>
      </c>
      <c r="D769" s="2">
        <v>35</v>
      </c>
      <c r="E769" s="3">
        <v>4.9999999999999998E-8</v>
      </c>
      <c r="F769" s="2">
        <v>1.34697416751972</v>
      </c>
      <c r="G769" s="2"/>
    </row>
    <row r="770" spans="1:7" x14ac:dyDescent="0.3">
      <c r="A770" s="2" t="s">
        <v>25</v>
      </c>
      <c r="B770" s="2" t="s">
        <v>16</v>
      </c>
      <c r="C770" s="2">
        <v>2.3749021496959101E-3</v>
      </c>
      <c r="D770" s="2">
        <v>35</v>
      </c>
      <c r="E770" s="3">
        <v>5.9999999999999995E-8</v>
      </c>
      <c r="F770" s="2">
        <v>1.01872403203468</v>
      </c>
      <c r="G770" s="2"/>
    </row>
    <row r="771" spans="1:7" x14ac:dyDescent="0.3">
      <c r="A771" s="2" t="s">
        <v>25</v>
      </c>
      <c r="B771" s="2" t="s">
        <v>16</v>
      </c>
      <c r="C771" s="2">
        <v>4.9178057445655402E-3</v>
      </c>
      <c r="D771" s="2">
        <v>35</v>
      </c>
      <c r="E771" s="3">
        <v>5.9999999999999995E-8</v>
      </c>
      <c r="F771" s="2">
        <v>1.03300415487445</v>
      </c>
      <c r="G771" s="2"/>
    </row>
    <row r="772" spans="1:7" x14ac:dyDescent="0.3">
      <c r="A772" s="2" t="s">
        <v>25</v>
      </c>
      <c r="B772" s="2" t="s">
        <v>16</v>
      </c>
      <c r="C772" s="2">
        <v>1.0012043114349301E-2</v>
      </c>
      <c r="D772" s="2">
        <v>35</v>
      </c>
      <c r="E772" s="3">
        <v>5.9999999999999995E-8</v>
      </c>
      <c r="F772" s="2">
        <v>1.08647558258565</v>
      </c>
      <c r="G772" s="2"/>
    </row>
    <row r="773" spans="1:7" x14ac:dyDescent="0.3">
      <c r="A773" s="2" t="s">
        <v>25</v>
      </c>
      <c r="B773" s="2" t="s">
        <v>16</v>
      </c>
      <c r="C773" s="2">
        <v>1.4923827301740199E-2</v>
      </c>
      <c r="D773" s="2">
        <v>35</v>
      </c>
      <c r="E773" s="3">
        <v>5.9999999999999995E-8</v>
      </c>
      <c r="F773" s="2">
        <v>1.10079785632564</v>
      </c>
      <c r="G773" s="2"/>
    </row>
    <row r="774" spans="1:7" x14ac:dyDescent="0.3">
      <c r="A774" s="2" t="s">
        <v>25</v>
      </c>
      <c r="B774" s="2" t="s">
        <v>16</v>
      </c>
      <c r="C774" s="2">
        <v>1.9927440236045001E-2</v>
      </c>
      <c r="D774" s="2">
        <v>35</v>
      </c>
      <c r="E774" s="3">
        <v>5.9999999999999995E-8</v>
      </c>
      <c r="F774" s="2">
        <v>1.13647407719636</v>
      </c>
      <c r="G774" s="2"/>
    </row>
    <row r="775" spans="1:7" x14ac:dyDescent="0.3">
      <c r="A775" s="2" t="s">
        <v>25</v>
      </c>
      <c r="B775" s="2" t="s">
        <v>16</v>
      </c>
      <c r="C775" s="2">
        <v>3.0009333413620699E-2</v>
      </c>
      <c r="D775" s="2">
        <v>35</v>
      </c>
      <c r="E775" s="3">
        <v>5.9999999999999995E-8</v>
      </c>
      <c r="F775" s="2">
        <v>1.1784684169326101</v>
      </c>
      <c r="G775" s="2"/>
    </row>
    <row r="776" spans="1:7" x14ac:dyDescent="0.3">
      <c r="A776" s="2" t="s">
        <v>25</v>
      </c>
      <c r="B776" s="2" t="s">
        <v>16</v>
      </c>
      <c r="C776" s="2">
        <v>4.01135063527428E-2</v>
      </c>
      <c r="D776" s="2">
        <v>35</v>
      </c>
      <c r="E776" s="3">
        <v>5.9999999999999995E-8</v>
      </c>
      <c r="F776" s="2">
        <v>1.28629945203829</v>
      </c>
      <c r="G776" s="2"/>
    </row>
    <row r="777" spans="1:7" x14ac:dyDescent="0.3">
      <c r="A777" s="2" t="s">
        <v>25</v>
      </c>
      <c r="B777" s="2" t="s">
        <v>16</v>
      </c>
      <c r="C777" s="2">
        <v>5.0021075450111398E-2</v>
      </c>
      <c r="D777" s="2">
        <v>35</v>
      </c>
      <c r="E777" s="3">
        <v>5.9999999999999995E-8</v>
      </c>
      <c r="F777" s="2">
        <v>1.3131661347624399</v>
      </c>
      <c r="G777" s="2"/>
    </row>
    <row r="778" spans="1:7" x14ac:dyDescent="0.3">
      <c r="A778" s="2" t="s">
        <v>25</v>
      </c>
      <c r="B778" s="2" t="s">
        <v>16</v>
      </c>
      <c r="C778" s="2">
        <v>2.4383981955758802E-3</v>
      </c>
      <c r="D778" s="2">
        <v>45</v>
      </c>
      <c r="E778" s="3">
        <v>2E-8</v>
      </c>
      <c r="F778" s="2">
        <v>1.02707581227436</v>
      </c>
      <c r="G778" s="2"/>
    </row>
    <row r="779" spans="1:7" x14ac:dyDescent="0.3">
      <c r="A779" s="2" t="s">
        <v>25</v>
      </c>
      <c r="B779" s="2" t="s">
        <v>16</v>
      </c>
      <c r="C779" s="2">
        <v>4.9657890260267996E-3</v>
      </c>
      <c r="D779" s="2">
        <v>45</v>
      </c>
      <c r="E779" s="3">
        <v>2E-8</v>
      </c>
      <c r="F779" s="2">
        <v>1.0451263537906099</v>
      </c>
      <c r="G779" s="2"/>
    </row>
    <row r="780" spans="1:7" x14ac:dyDescent="0.3">
      <c r="A780" s="2" t="s">
        <v>25</v>
      </c>
      <c r="B780" s="2" t="s">
        <v>16</v>
      </c>
      <c r="C780" s="2">
        <v>1.00136402870445E-2</v>
      </c>
      <c r="D780" s="2">
        <v>45</v>
      </c>
      <c r="E780" s="3">
        <v>2E-8</v>
      </c>
      <c r="F780" s="2">
        <v>1.12093862815884</v>
      </c>
      <c r="G780" s="2"/>
    </row>
    <row r="781" spans="1:7" x14ac:dyDescent="0.3">
      <c r="A781" s="2" t="s">
        <v>25</v>
      </c>
      <c r="B781" s="2" t="s">
        <v>16</v>
      </c>
      <c r="C781" s="2">
        <v>1.49843120948078E-2</v>
      </c>
      <c r="D781" s="2">
        <v>45</v>
      </c>
      <c r="E781" s="3">
        <v>2E-8</v>
      </c>
      <c r="F781" s="2">
        <v>1.13898916967509</v>
      </c>
      <c r="G781" s="2"/>
    </row>
    <row r="782" spans="1:7" x14ac:dyDescent="0.3">
      <c r="A782" s="2" t="s">
        <v>25</v>
      </c>
      <c r="B782" s="2" t="s">
        <v>16</v>
      </c>
      <c r="C782" s="2">
        <v>1.9947108448157402E-2</v>
      </c>
      <c r="D782" s="2">
        <v>45</v>
      </c>
      <c r="E782" s="3">
        <v>2E-8</v>
      </c>
      <c r="F782" s="2">
        <v>1.2021660649819399</v>
      </c>
      <c r="G782" s="2"/>
    </row>
    <row r="783" spans="1:7" x14ac:dyDescent="0.3">
      <c r="A783" s="2" t="s">
        <v>25</v>
      </c>
      <c r="B783" s="2" t="s">
        <v>16</v>
      </c>
      <c r="C783" s="2">
        <v>2.9885459391006799E-2</v>
      </c>
      <c r="D783" s="2">
        <v>45</v>
      </c>
      <c r="E783" s="3">
        <v>2E-8</v>
      </c>
      <c r="F783" s="2">
        <v>1.2554151624548699</v>
      </c>
      <c r="G783" s="2"/>
    </row>
    <row r="784" spans="1:7" x14ac:dyDescent="0.3">
      <c r="A784" s="2" t="s">
        <v>25</v>
      </c>
      <c r="B784" s="2" t="s">
        <v>16</v>
      </c>
      <c r="C784" s="2">
        <v>3.9897682096256902E-2</v>
      </c>
      <c r="D784" s="2">
        <v>45</v>
      </c>
      <c r="E784" s="3">
        <v>2E-8</v>
      </c>
      <c r="F784" s="2">
        <v>1.38537906137184</v>
      </c>
      <c r="G784" s="2"/>
    </row>
    <row r="785" spans="1:7" x14ac:dyDescent="0.3">
      <c r="A785" s="2" t="s">
        <v>25</v>
      </c>
      <c r="B785" s="2" t="s">
        <v>16</v>
      </c>
      <c r="C785" s="2">
        <v>4.9922663037657203E-2</v>
      </c>
      <c r="D785" s="2">
        <v>45</v>
      </c>
      <c r="E785" s="3">
        <v>2E-8</v>
      </c>
      <c r="F785" s="2">
        <v>1.4422382671480101</v>
      </c>
      <c r="G785" s="2"/>
    </row>
    <row r="786" spans="1:7" x14ac:dyDescent="0.3">
      <c r="A786" s="2" t="s">
        <v>25</v>
      </c>
      <c r="B786" s="2" t="s">
        <v>16</v>
      </c>
      <c r="C786" s="2">
        <v>2.4395007591938001E-3</v>
      </c>
      <c r="D786" s="2">
        <v>45</v>
      </c>
      <c r="E786" s="3">
        <v>4.0000000000000001E-8</v>
      </c>
      <c r="F786" s="2">
        <v>1.0207581227436799</v>
      </c>
      <c r="G786" s="2"/>
    </row>
    <row r="787" spans="1:7" x14ac:dyDescent="0.3">
      <c r="A787" s="2" t="s">
        <v>25</v>
      </c>
      <c r="B787" s="2" t="s">
        <v>16</v>
      </c>
      <c r="C787" s="2">
        <v>4.8799465729172497E-3</v>
      </c>
      <c r="D787" s="2">
        <v>45</v>
      </c>
      <c r="E787" s="3">
        <v>4.0000000000000001E-8</v>
      </c>
      <c r="F787" s="2">
        <v>1.0370036101083</v>
      </c>
      <c r="G787" s="2"/>
    </row>
    <row r="788" spans="1:7" x14ac:dyDescent="0.3">
      <c r="A788" s="2" t="s">
        <v>25</v>
      </c>
      <c r="B788" s="2" t="s">
        <v>16</v>
      </c>
      <c r="C788" s="2">
        <v>9.9295304339060298E-3</v>
      </c>
      <c r="D788" s="2">
        <v>45</v>
      </c>
      <c r="E788" s="3">
        <v>4.0000000000000001E-8</v>
      </c>
      <c r="F788" s="2">
        <v>1.1028880866425901</v>
      </c>
      <c r="G788" s="2"/>
    </row>
    <row r="789" spans="1:7" x14ac:dyDescent="0.3">
      <c r="A789" s="2" t="s">
        <v>25</v>
      </c>
      <c r="B789" s="2" t="s">
        <v>16</v>
      </c>
      <c r="C789" s="2">
        <v>1.49011472961989E-2</v>
      </c>
      <c r="D789" s="2">
        <v>45</v>
      </c>
      <c r="E789" s="3">
        <v>4.0000000000000001E-8</v>
      </c>
      <c r="F789" s="2">
        <v>1.1155234657039701</v>
      </c>
      <c r="G789" s="2"/>
    </row>
    <row r="790" spans="1:7" x14ac:dyDescent="0.3">
      <c r="A790" s="2" t="s">
        <v>25</v>
      </c>
      <c r="B790" s="2" t="s">
        <v>16</v>
      </c>
      <c r="C790" s="2">
        <v>1.98663062858726E-2</v>
      </c>
      <c r="D790" s="2">
        <v>45</v>
      </c>
      <c r="E790" s="3">
        <v>4.0000000000000001E-8</v>
      </c>
      <c r="F790" s="2">
        <v>1.1651624548736399</v>
      </c>
      <c r="G790" s="2"/>
    </row>
    <row r="791" spans="1:7" x14ac:dyDescent="0.3">
      <c r="A791" s="2" t="s">
        <v>25</v>
      </c>
      <c r="B791" s="2" t="s">
        <v>16</v>
      </c>
      <c r="C791" s="2">
        <v>2.9891759754537801E-2</v>
      </c>
      <c r="D791" s="2">
        <v>45</v>
      </c>
      <c r="E791" s="3">
        <v>4.0000000000000001E-8</v>
      </c>
      <c r="F791" s="2">
        <v>1.21931407942238</v>
      </c>
      <c r="G791" s="2"/>
    </row>
    <row r="792" spans="1:7" x14ac:dyDescent="0.3">
      <c r="A792" s="2" t="s">
        <v>25</v>
      </c>
      <c r="B792" s="2" t="s">
        <v>16</v>
      </c>
      <c r="C792" s="2">
        <v>3.9818927552119701E-2</v>
      </c>
      <c r="D792" s="2">
        <v>45</v>
      </c>
      <c r="E792" s="3">
        <v>4.0000000000000001E-8</v>
      </c>
      <c r="F792" s="2">
        <v>1.33664259927797</v>
      </c>
      <c r="G792" s="2"/>
    </row>
    <row r="793" spans="1:7" x14ac:dyDescent="0.3">
      <c r="A793" s="2" t="s">
        <v>25</v>
      </c>
      <c r="B793" s="2" t="s">
        <v>16</v>
      </c>
      <c r="C793" s="2">
        <v>4.9848948784344801E-2</v>
      </c>
      <c r="D793" s="2">
        <v>45</v>
      </c>
      <c r="E793" s="3">
        <v>4.0000000000000001E-8</v>
      </c>
      <c r="F793" s="2">
        <v>1.36462093862815</v>
      </c>
      <c r="G793" s="2"/>
    </row>
    <row r="794" spans="1:7" x14ac:dyDescent="0.3">
      <c r="A794" s="2" t="s">
        <v>25</v>
      </c>
      <c r="B794" s="2" t="s">
        <v>16</v>
      </c>
      <c r="C794" s="2">
        <v>2.3523982333780598E-3</v>
      </c>
      <c r="D794" s="2">
        <v>45</v>
      </c>
      <c r="E794" s="3">
        <v>4.9999999999999998E-8</v>
      </c>
      <c r="F794" s="2">
        <v>1.0198555956678701</v>
      </c>
      <c r="G794" s="2"/>
    </row>
    <row r="795" spans="1:7" x14ac:dyDescent="0.3">
      <c r="A795" s="2" t="s">
        <v>25</v>
      </c>
      <c r="B795" s="2" t="s">
        <v>16</v>
      </c>
      <c r="C795" s="2">
        <v>4.8802615910938001E-3</v>
      </c>
      <c r="D795" s="2">
        <v>45</v>
      </c>
      <c r="E795" s="3">
        <v>4.9999999999999998E-8</v>
      </c>
      <c r="F795" s="2">
        <v>1.0351985559566701</v>
      </c>
      <c r="G795" s="2"/>
    </row>
    <row r="796" spans="1:7" x14ac:dyDescent="0.3">
      <c r="A796" s="2" t="s">
        <v>25</v>
      </c>
      <c r="B796" s="2" t="s">
        <v>16</v>
      </c>
      <c r="C796" s="2">
        <v>9.8438454898847599E-3</v>
      </c>
      <c r="D796" s="2">
        <v>45</v>
      </c>
      <c r="E796" s="3">
        <v>4.9999999999999998E-8</v>
      </c>
      <c r="F796" s="2">
        <v>1.0938628158844701</v>
      </c>
      <c r="G796" s="2"/>
    </row>
    <row r="797" spans="1:7" x14ac:dyDescent="0.3">
      <c r="A797" s="2" t="s">
        <v>25</v>
      </c>
      <c r="B797" s="2" t="s">
        <v>16</v>
      </c>
      <c r="C797" s="2">
        <v>1.49906124583388E-2</v>
      </c>
      <c r="D797" s="2">
        <v>45</v>
      </c>
      <c r="E797" s="3">
        <v>4.9999999999999998E-8</v>
      </c>
      <c r="F797" s="2">
        <v>1.1028880866425901</v>
      </c>
      <c r="G797" s="2"/>
    </row>
    <row r="798" spans="1:7" x14ac:dyDescent="0.3">
      <c r="A798" s="2" t="s">
        <v>25</v>
      </c>
      <c r="B798" s="2" t="s">
        <v>16</v>
      </c>
      <c r="C798" s="2">
        <v>1.99551414116594E-2</v>
      </c>
      <c r="D798" s="2">
        <v>45</v>
      </c>
      <c r="E798" s="3">
        <v>4.9999999999999998E-8</v>
      </c>
      <c r="F798" s="2">
        <v>1.1561371841155199</v>
      </c>
      <c r="G798" s="2"/>
    </row>
    <row r="799" spans="1:7" x14ac:dyDescent="0.3">
      <c r="A799" s="2" t="s">
        <v>25</v>
      </c>
      <c r="B799" s="2" t="s">
        <v>16</v>
      </c>
      <c r="C799" s="2">
        <v>2.9895697481744699E-2</v>
      </c>
      <c r="D799" s="2">
        <v>45</v>
      </c>
      <c r="E799" s="3">
        <v>4.9999999999999998E-8</v>
      </c>
      <c r="F799" s="2">
        <v>1.1967509025270699</v>
      </c>
      <c r="G799" s="2"/>
    </row>
    <row r="800" spans="1:7" x14ac:dyDescent="0.3">
      <c r="A800" s="2" t="s">
        <v>25</v>
      </c>
      <c r="B800" s="2" t="s">
        <v>16</v>
      </c>
      <c r="C800" s="2">
        <v>3.9998172894576002E-2</v>
      </c>
      <c r="D800" s="2">
        <v>45</v>
      </c>
      <c r="E800" s="3">
        <v>4.9999999999999998E-8</v>
      </c>
      <c r="F800" s="2">
        <v>1.3095667870036101</v>
      </c>
      <c r="G800" s="2"/>
    </row>
    <row r="801" spans="1:7" x14ac:dyDescent="0.3">
      <c r="A801" s="2" t="s">
        <v>25</v>
      </c>
      <c r="B801" s="2" t="s">
        <v>16</v>
      </c>
      <c r="C801" s="2">
        <v>4.9939359001014302E-2</v>
      </c>
      <c r="D801" s="2">
        <v>45</v>
      </c>
      <c r="E801" s="3">
        <v>4.9999999999999998E-8</v>
      </c>
      <c r="F801" s="2">
        <v>1.3465703971119101</v>
      </c>
      <c r="G801" s="2"/>
    </row>
    <row r="802" spans="1:7" x14ac:dyDescent="0.3">
      <c r="A802" s="2" t="s">
        <v>25</v>
      </c>
      <c r="B802" s="2" t="s">
        <v>16</v>
      </c>
      <c r="C802" s="2">
        <v>2.3528707606428798E-3</v>
      </c>
      <c r="D802" s="2">
        <v>45</v>
      </c>
      <c r="E802" s="3">
        <v>5.9999999999999995E-8</v>
      </c>
      <c r="F802" s="2">
        <v>1.0171480144404299</v>
      </c>
      <c r="G802" s="2"/>
    </row>
    <row r="803" spans="1:7" x14ac:dyDescent="0.3">
      <c r="A803" s="2" t="s">
        <v>25</v>
      </c>
      <c r="B803" s="2" t="s">
        <v>16</v>
      </c>
      <c r="C803" s="2">
        <v>5.0552541881666597E-3</v>
      </c>
      <c r="D803" s="2">
        <v>45</v>
      </c>
      <c r="E803" s="3">
        <v>5.9999999999999995E-8</v>
      </c>
      <c r="F803" s="2">
        <v>1.0324909747292399</v>
      </c>
      <c r="G803" s="2"/>
    </row>
    <row r="804" spans="1:7" x14ac:dyDescent="0.3">
      <c r="A804" s="2" t="s">
        <v>25</v>
      </c>
      <c r="B804" s="2" t="s">
        <v>16</v>
      </c>
      <c r="C804" s="2">
        <v>9.8449480535026893E-3</v>
      </c>
      <c r="D804" s="2">
        <v>45</v>
      </c>
      <c r="E804" s="3">
        <v>5.9999999999999995E-8</v>
      </c>
      <c r="F804" s="2">
        <v>1.0875451263537901</v>
      </c>
      <c r="G804" s="2"/>
    </row>
    <row r="805" spans="1:7" x14ac:dyDescent="0.3">
      <c r="A805" s="2" t="s">
        <v>25</v>
      </c>
      <c r="B805" s="2" t="s">
        <v>16</v>
      </c>
      <c r="C805" s="2">
        <v>1.4990927476515301E-2</v>
      </c>
      <c r="D805" s="2">
        <v>45</v>
      </c>
      <c r="E805" s="3">
        <v>5.9999999999999995E-8</v>
      </c>
      <c r="F805" s="2">
        <v>1.1010830324909699</v>
      </c>
      <c r="G805" s="2"/>
    </row>
    <row r="806" spans="1:7" x14ac:dyDescent="0.3">
      <c r="A806" s="2" t="s">
        <v>25</v>
      </c>
      <c r="B806" s="2" t="s">
        <v>16</v>
      </c>
      <c r="C806" s="2">
        <v>2.0133126681409499E-2</v>
      </c>
      <c r="D806" s="2">
        <v>45</v>
      </c>
      <c r="E806" s="3">
        <v>5.9999999999999995E-8</v>
      </c>
      <c r="F806" s="2">
        <v>1.13628158844765</v>
      </c>
      <c r="G806" s="2"/>
    </row>
    <row r="807" spans="1:7" x14ac:dyDescent="0.3">
      <c r="A807" s="2" t="s">
        <v>25</v>
      </c>
      <c r="B807" s="2" t="s">
        <v>16</v>
      </c>
      <c r="C807" s="2">
        <v>2.98988476635101E-2</v>
      </c>
      <c r="D807" s="2">
        <v>45</v>
      </c>
      <c r="E807" s="3">
        <v>5.9999999999999995E-8</v>
      </c>
      <c r="F807" s="2">
        <v>1.17870036101083</v>
      </c>
      <c r="G807" s="2"/>
    </row>
    <row r="808" spans="1:7" x14ac:dyDescent="0.3">
      <c r="A808" s="2" t="s">
        <v>25</v>
      </c>
      <c r="B808" s="2" t="s">
        <v>16</v>
      </c>
      <c r="C808" s="2">
        <v>4.0002110621782799E-2</v>
      </c>
      <c r="D808" s="2">
        <v>45</v>
      </c>
      <c r="E808" s="3">
        <v>5.9999999999999995E-8</v>
      </c>
      <c r="F808" s="2">
        <v>1.2870036101083</v>
      </c>
      <c r="G808" s="2"/>
    </row>
    <row r="809" spans="1:7" x14ac:dyDescent="0.3">
      <c r="A809" s="2" t="s">
        <v>25</v>
      </c>
      <c r="B809" s="2" t="s">
        <v>16</v>
      </c>
      <c r="C809" s="2">
        <v>4.9856194202405398E-2</v>
      </c>
      <c r="D809" s="2">
        <v>45</v>
      </c>
      <c r="E809" s="3">
        <v>5.9999999999999995E-8</v>
      </c>
      <c r="F809" s="2">
        <v>1.3231046931407899</v>
      </c>
      <c r="G809" s="2"/>
    </row>
    <row r="810" spans="1:7" x14ac:dyDescent="0.3">
      <c r="A810" s="2" t="s">
        <v>25</v>
      </c>
      <c r="B810" s="2" t="s">
        <v>16</v>
      </c>
      <c r="C810" s="2">
        <v>2.43055555555555E-3</v>
      </c>
      <c r="D810" s="2">
        <v>55</v>
      </c>
      <c r="E810" s="3">
        <v>2E-8</v>
      </c>
      <c r="F810" s="2">
        <v>1.02952633412982</v>
      </c>
      <c r="G810" s="2"/>
    </row>
    <row r="811" spans="1:7" x14ac:dyDescent="0.3">
      <c r="A811" s="2" t="s">
        <v>25</v>
      </c>
      <c r="B811" s="2" t="s">
        <v>16</v>
      </c>
      <c r="C811" s="2">
        <v>4.8611111111111103E-3</v>
      </c>
      <c r="D811" s="2">
        <v>55</v>
      </c>
      <c r="E811" s="3">
        <v>2E-8</v>
      </c>
      <c r="F811" s="2">
        <v>1.0482999800876101</v>
      </c>
      <c r="G811" s="2"/>
    </row>
    <row r="812" spans="1:7" x14ac:dyDescent="0.3">
      <c r="A812" s="2" t="s">
        <v>25</v>
      </c>
      <c r="B812" s="2" t="s">
        <v>16</v>
      </c>
      <c r="C812" s="2">
        <v>1.00694444444444E-2</v>
      </c>
      <c r="D812" s="2">
        <v>55</v>
      </c>
      <c r="E812" s="3">
        <v>2E-8</v>
      </c>
      <c r="F812" s="2">
        <v>1.1216833432895199</v>
      </c>
      <c r="G812" s="2"/>
    </row>
    <row r="813" spans="1:7" x14ac:dyDescent="0.3">
      <c r="A813" s="2" t="s">
        <v>25</v>
      </c>
      <c r="B813" s="2" t="s">
        <v>16</v>
      </c>
      <c r="C813" s="2">
        <v>1.5017361111111099E-2</v>
      </c>
      <c r="D813" s="2">
        <v>55</v>
      </c>
      <c r="E813" s="3">
        <v>2E-8</v>
      </c>
      <c r="F813" s="2">
        <v>1.14130793259657</v>
      </c>
      <c r="G813" s="2"/>
    </row>
    <row r="814" spans="1:7" x14ac:dyDescent="0.3">
      <c r="A814" s="2" t="s">
        <v>25</v>
      </c>
      <c r="B814" s="2" t="s">
        <v>16</v>
      </c>
      <c r="C814" s="2">
        <v>2.00520833333333E-2</v>
      </c>
      <c r="D814" s="2">
        <v>55</v>
      </c>
      <c r="E814" s="3">
        <v>2E-8</v>
      </c>
      <c r="F814" s="2">
        <v>1.2048377762843401</v>
      </c>
      <c r="G814" s="2"/>
    </row>
    <row r="815" spans="1:7" x14ac:dyDescent="0.3">
      <c r="A815" s="2" t="s">
        <v>25</v>
      </c>
      <c r="B815" s="2" t="s">
        <v>16</v>
      </c>
      <c r="C815" s="2">
        <v>3.0121527777777699E-2</v>
      </c>
      <c r="D815" s="2">
        <v>55</v>
      </c>
      <c r="E815" s="3">
        <v>2E-8</v>
      </c>
      <c r="F815" s="2">
        <v>1.2646931625846201</v>
      </c>
      <c r="G815" s="2"/>
    </row>
    <row r="816" spans="1:7" x14ac:dyDescent="0.3">
      <c r="A816" s="2" t="s">
        <v>25</v>
      </c>
      <c r="B816" s="2" t="s">
        <v>16</v>
      </c>
      <c r="C816" s="2">
        <v>4.0104166666666601E-2</v>
      </c>
      <c r="D816" s="2">
        <v>55</v>
      </c>
      <c r="E816" s="3">
        <v>2E-8</v>
      </c>
      <c r="F816" s="2">
        <v>1.38996229091995</v>
      </c>
      <c r="G816" s="2"/>
    </row>
    <row r="817" spans="1:7" x14ac:dyDescent="0.3">
      <c r="A817" s="2" t="s">
        <v>25</v>
      </c>
      <c r="B817" s="2" t="s">
        <v>16</v>
      </c>
      <c r="C817" s="2">
        <v>5.0086805555555503E-2</v>
      </c>
      <c r="D817" s="2">
        <v>55</v>
      </c>
      <c r="E817" s="3">
        <v>2E-8</v>
      </c>
      <c r="F817" s="2">
        <v>1.45967586369972</v>
      </c>
      <c r="G817" s="2"/>
    </row>
    <row r="818" spans="1:7" x14ac:dyDescent="0.3">
      <c r="A818" s="2" t="s">
        <v>25</v>
      </c>
      <c r="B818" s="2" t="s">
        <v>16</v>
      </c>
      <c r="C818" s="2">
        <v>2.43055555555555E-3</v>
      </c>
      <c r="D818" s="2">
        <v>55</v>
      </c>
      <c r="E818" s="3">
        <v>4.0000000000000001E-8</v>
      </c>
      <c r="F818" s="2">
        <v>1.0241499900438</v>
      </c>
      <c r="G818" s="2"/>
    </row>
    <row r="819" spans="1:7" x14ac:dyDescent="0.3">
      <c r="A819" s="2" t="s">
        <v>25</v>
      </c>
      <c r="B819" s="2" t="s">
        <v>16</v>
      </c>
      <c r="C819" s="2">
        <v>5.0347222222222199E-3</v>
      </c>
      <c r="D819" s="2">
        <v>55</v>
      </c>
      <c r="E819" s="3">
        <v>4.0000000000000001E-8</v>
      </c>
      <c r="F819" s="2">
        <v>1.03754418060533</v>
      </c>
      <c r="G819" s="2"/>
    </row>
    <row r="820" spans="1:7" x14ac:dyDescent="0.3">
      <c r="A820" s="2" t="s">
        <v>25</v>
      </c>
      <c r="B820" s="2" t="s">
        <v>16</v>
      </c>
      <c r="C820" s="2">
        <v>1.00694444444444E-2</v>
      </c>
      <c r="D820" s="2">
        <v>55</v>
      </c>
      <c r="E820" s="3">
        <v>4.0000000000000001E-8</v>
      </c>
      <c r="F820" s="2">
        <v>1.1055543110314601</v>
      </c>
      <c r="G820" s="2"/>
    </row>
    <row r="821" spans="1:7" x14ac:dyDescent="0.3">
      <c r="A821" s="2" t="s">
        <v>25</v>
      </c>
      <c r="B821" s="2" t="s">
        <v>16</v>
      </c>
      <c r="C821" s="2">
        <v>1.5017361111111099E-2</v>
      </c>
      <c r="D821" s="2">
        <v>55</v>
      </c>
      <c r="E821" s="3">
        <v>4.0000000000000001E-8</v>
      </c>
      <c r="F821" s="2">
        <v>1.1180104415571399</v>
      </c>
      <c r="G821" s="2"/>
    </row>
    <row r="822" spans="1:7" x14ac:dyDescent="0.3">
      <c r="A822" s="2" t="s">
        <v>25</v>
      </c>
      <c r="B822" s="2" t="s">
        <v>16</v>
      </c>
      <c r="C822" s="2">
        <v>1.99652777777777E-2</v>
      </c>
      <c r="D822" s="2">
        <v>55</v>
      </c>
      <c r="E822" s="3">
        <v>4.0000000000000001E-8</v>
      </c>
      <c r="F822" s="2">
        <v>1.17258126742333</v>
      </c>
      <c r="G822" s="2"/>
    </row>
    <row r="823" spans="1:7" x14ac:dyDescent="0.3">
      <c r="A823" s="2" t="s">
        <v>25</v>
      </c>
      <c r="B823" s="2" t="s">
        <v>16</v>
      </c>
      <c r="C823" s="2">
        <v>3.0034722222222199E-2</v>
      </c>
      <c r="D823" s="2">
        <v>55</v>
      </c>
      <c r="E823" s="3">
        <v>4.0000000000000001E-8</v>
      </c>
      <c r="F823" s="2">
        <v>1.2216839655515701</v>
      </c>
      <c r="G823" s="2"/>
    </row>
    <row r="824" spans="1:7" x14ac:dyDescent="0.3">
      <c r="A824" s="2" t="s">
        <v>25</v>
      </c>
      <c r="B824" s="2" t="s">
        <v>16</v>
      </c>
      <c r="C824" s="2">
        <v>4.0104166666666601E-2</v>
      </c>
      <c r="D824" s="2">
        <v>55</v>
      </c>
      <c r="E824" s="3">
        <v>4.0000000000000001E-8</v>
      </c>
      <c r="F824" s="2">
        <v>1.33888702210274</v>
      </c>
      <c r="G824" s="2"/>
    </row>
    <row r="825" spans="1:7" x14ac:dyDescent="0.3">
      <c r="A825" s="2" t="s">
        <v>25</v>
      </c>
      <c r="B825" s="2" t="s">
        <v>16</v>
      </c>
      <c r="C825" s="2">
        <v>0.05</v>
      </c>
      <c r="D825" s="2">
        <v>55</v>
      </c>
      <c r="E825" s="3">
        <v>4.0000000000000001E-8</v>
      </c>
      <c r="F825" s="2">
        <v>1.37455197132616</v>
      </c>
      <c r="G825" s="2"/>
    </row>
    <row r="826" spans="1:7" x14ac:dyDescent="0.3">
      <c r="A826" s="2" t="s">
        <v>25</v>
      </c>
      <c r="B826" s="2" t="s">
        <v>16</v>
      </c>
      <c r="C826" s="2">
        <v>2.3437499999999999E-3</v>
      </c>
      <c r="D826" s="2">
        <v>55</v>
      </c>
      <c r="E826" s="3">
        <v>4.9999999999999998E-8</v>
      </c>
      <c r="F826" s="2">
        <v>1.0196712589605701</v>
      </c>
      <c r="G826" s="2"/>
    </row>
    <row r="827" spans="1:7" x14ac:dyDescent="0.3">
      <c r="A827" s="2" t="s">
        <v>25</v>
      </c>
      <c r="B827" s="2" t="s">
        <v>16</v>
      </c>
      <c r="C827" s="2">
        <v>4.8611111111111103E-3</v>
      </c>
      <c r="D827" s="2">
        <v>55</v>
      </c>
      <c r="E827" s="3">
        <v>4.9999999999999998E-8</v>
      </c>
      <c r="F827" s="2">
        <v>1.0348591198725601</v>
      </c>
      <c r="G827" s="2"/>
    </row>
    <row r="828" spans="1:7" x14ac:dyDescent="0.3">
      <c r="A828" s="2" t="s">
        <v>25</v>
      </c>
      <c r="B828" s="2" t="s">
        <v>16</v>
      </c>
      <c r="C828" s="2">
        <v>1.00694444444444E-2</v>
      </c>
      <c r="D828" s="2">
        <v>55</v>
      </c>
      <c r="E828" s="3">
        <v>4.9999999999999998E-8</v>
      </c>
      <c r="F828" s="2">
        <v>1.1001779669454399</v>
      </c>
      <c r="G828" s="2"/>
    </row>
    <row r="829" spans="1:7" x14ac:dyDescent="0.3">
      <c r="A829" s="2" t="s">
        <v>25</v>
      </c>
      <c r="B829" s="2" t="s">
        <v>16</v>
      </c>
      <c r="C829" s="2">
        <v>1.5017361111111099E-2</v>
      </c>
      <c r="D829" s="2">
        <v>55</v>
      </c>
      <c r="E829" s="3">
        <v>4.9999999999999998E-8</v>
      </c>
      <c r="F829" s="2">
        <v>1.10815381073277</v>
      </c>
      <c r="G829" s="2"/>
    </row>
    <row r="830" spans="1:7" x14ac:dyDescent="0.3">
      <c r="A830" s="2" t="s">
        <v>25</v>
      </c>
      <c r="B830" s="2" t="s">
        <v>16</v>
      </c>
      <c r="C830" s="2">
        <v>2.00520833333333E-2</v>
      </c>
      <c r="D830" s="2">
        <v>55</v>
      </c>
      <c r="E830" s="3">
        <v>4.9999999999999998E-8</v>
      </c>
      <c r="F830" s="2">
        <v>1.15824279420549</v>
      </c>
      <c r="G830" s="2"/>
    </row>
    <row r="831" spans="1:7" x14ac:dyDescent="0.3">
      <c r="A831" s="2" t="s">
        <v>25</v>
      </c>
      <c r="B831" s="2" t="s">
        <v>16</v>
      </c>
      <c r="C831" s="2">
        <v>3.0034722222222199E-2</v>
      </c>
      <c r="D831" s="2">
        <v>55</v>
      </c>
      <c r="E831" s="3">
        <v>4.9999999999999998E-8</v>
      </c>
      <c r="F831" s="2">
        <v>1.19749041716447</v>
      </c>
      <c r="G831" s="2"/>
    </row>
    <row r="832" spans="1:7" x14ac:dyDescent="0.3">
      <c r="A832" s="2" t="s">
        <v>25</v>
      </c>
      <c r="B832" s="2" t="s">
        <v>16</v>
      </c>
      <c r="C832" s="2">
        <v>4.0104166666666601E-2</v>
      </c>
      <c r="D832" s="2">
        <v>55</v>
      </c>
      <c r="E832" s="3">
        <v>4.9999999999999998E-8</v>
      </c>
      <c r="F832" s="2">
        <v>1.3191737604539999</v>
      </c>
      <c r="G832" s="2"/>
    </row>
    <row r="833" spans="1:7" x14ac:dyDescent="0.3">
      <c r="A833" s="2" t="s">
        <v>25</v>
      </c>
      <c r="B833" s="2" t="s">
        <v>16</v>
      </c>
      <c r="C833" s="2">
        <v>5.0086805555555503E-2</v>
      </c>
      <c r="D833" s="2">
        <v>55</v>
      </c>
      <c r="E833" s="3">
        <v>4.9999999999999998E-8</v>
      </c>
      <c r="F833" s="2">
        <v>1.3637977274990001</v>
      </c>
      <c r="G833" s="2"/>
    </row>
    <row r="834" spans="1:7" x14ac:dyDescent="0.3">
      <c r="A834" s="2" t="s">
        <v>25</v>
      </c>
      <c r="B834" s="2" t="s">
        <v>16</v>
      </c>
      <c r="C834" s="2">
        <v>2.51736111111111E-3</v>
      </c>
      <c r="D834" s="2">
        <v>55</v>
      </c>
      <c r="E834" s="3">
        <v>5.9999999999999995E-8</v>
      </c>
      <c r="F834" s="2">
        <v>1.0178760329549901</v>
      </c>
      <c r="G834" s="2"/>
    </row>
    <row r="835" spans="1:7" x14ac:dyDescent="0.3">
      <c r="A835" s="2" t="s">
        <v>25</v>
      </c>
      <c r="B835" s="2" t="s">
        <v>16</v>
      </c>
      <c r="C835" s="2">
        <v>4.9479166666666604E-3</v>
      </c>
      <c r="D835" s="2">
        <v>55</v>
      </c>
      <c r="E835" s="3">
        <v>5.9999999999999995E-8</v>
      </c>
      <c r="F835" s="2">
        <v>1.0339615068697701</v>
      </c>
      <c r="G835" s="2"/>
    </row>
    <row r="836" spans="1:7" x14ac:dyDescent="0.3">
      <c r="A836" s="2" t="s">
        <v>25</v>
      </c>
      <c r="B836" s="2" t="s">
        <v>16</v>
      </c>
      <c r="C836" s="2">
        <v>1.00694444444444E-2</v>
      </c>
      <c r="D836" s="2">
        <v>55</v>
      </c>
      <c r="E836" s="3">
        <v>5.9999999999999995E-8</v>
      </c>
      <c r="F836" s="2">
        <v>1.09032133612106</v>
      </c>
      <c r="G836" s="2"/>
    </row>
    <row r="837" spans="1:7" x14ac:dyDescent="0.3">
      <c r="A837" s="2" t="s">
        <v>25</v>
      </c>
      <c r="B837" s="2" t="s">
        <v>16</v>
      </c>
      <c r="C837" s="2">
        <v>1.5017361111111099E-2</v>
      </c>
      <c r="D837" s="2">
        <v>55</v>
      </c>
      <c r="E837" s="3">
        <v>5.9999999999999995E-8</v>
      </c>
      <c r="F837" s="2">
        <v>1.1045695813420899</v>
      </c>
      <c r="G837" s="2"/>
    </row>
    <row r="838" spans="1:7" x14ac:dyDescent="0.3">
      <c r="A838" s="2" t="s">
        <v>25</v>
      </c>
      <c r="B838" s="2" t="s">
        <v>16</v>
      </c>
      <c r="C838" s="2">
        <v>2.00520833333333E-2</v>
      </c>
      <c r="D838" s="2">
        <v>55</v>
      </c>
      <c r="E838" s="3">
        <v>5.9999999999999995E-8</v>
      </c>
      <c r="F838" s="2">
        <v>1.1385295325567499</v>
      </c>
      <c r="G838" s="2"/>
    </row>
    <row r="839" spans="1:7" x14ac:dyDescent="0.3">
      <c r="A839" s="2" t="s">
        <v>25</v>
      </c>
      <c r="B839" s="2" t="s">
        <v>16</v>
      </c>
      <c r="C839" s="2">
        <v>3.0034722222222199E-2</v>
      </c>
      <c r="D839" s="2">
        <v>55</v>
      </c>
      <c r="E839" s="3">
        <v>5.9999999999999995E-8</v>
      </c>
      <c r="F839" s="2">
        <v>1.1822574422540799</v>
      </c>
      <c r="G839" s="2"/>
    </row>
    <row r="840" spans="1:7" x14ac:dyDescent="0.3">
      <c r="A840" s="2" t="s">
        <v>25</v>
      </c>
      <c r="B840" s="2" t="s">
        <v>16</v>
      </c>
      <c r="C840" s="2">
        <v>4.0017361111111101E-2</v>
      </c>
      <c r="D840" s="2">
        <v>55</v>
      </c>
      <c r="E840" s="3">
        <v>5.9999999999999995E-8</v>
      </c>
      <c r="F840" s="2">
        <v>1.2860211942453199</v>
      </c>
      <c r="G840" s="2"/>
    </row>
    <row r="841" spans="1:7" x14ac:dyDescent="0.3">
      <c r="A841" s="2" t="s">
        <v>25</v>
      </c>
      <c r="B841" s="2" t="s">
        <v>16</v>
      </c>
      <c r="C841" s="2">
        <v>5.0086805555555503E-2</v>
      </c>
      <c r="D841" s="2">
        <v>55</v>
      </c>
      <c r="E841" s="3">
        <v>5.9999999999999995E-8</v>
      </c>
      <c r="F841" s="2">
        <v>1.3324357203305399</v>
      </c>
      <c r="G841" s="2"/>
    </row>
    <row r="842" spans="1:7" x14ac:dyDescent="0.3">
      <c r="A842" s="2" t="s">
        <v>8</v>
      </c>
      <c r="B842" s="2" t="s">
        <v>6</v>
      </c>
      <c r="C842" s="2">
        <v>1.9947848761408E-3</v>
      </c>
      <c r="D842" s="2">
        <v>15</v>
      </c>
      <c r="E842" s="3">
        <v>2.0999999999999999E-8</v>
      </c>
      <c r="F842" s="2">
        <v>1.02956678700361</v>
      </c>
      <c r="G842" s="4" t="s">
        <v>33</v>
      </c>
    </row>
    <row r="843" spans="1:7" x14ac:dyDescent="0.3">
      <c r="A843" s="2" t="s">
        <v>8</v>
      </c>
      <c r="B843" s="2" t="s">
        <v>6</v>
      </c>
      <c r="C843" s="2">
        <v>5.9843546284224199E-3</v>
      </c>
      <c r="D843" s="2">
        <v>15</v>
      </c>
      <c r="E843" s="3">
        <v>2.0999999999999999E-8</v>
      </c>
      <c r="F843" s="2">
        <v>1.0402888086642601</v>
      </c>
      <c r="G843" s="2"/>
    </row>
    <row r="844" spans="1:7" x14ac:dyDescent="0.3">
      <c r="A844" s="2" t="s">
        <v>8</v>
      </c>
      <c r="B844" s="2" t="s">
        <v>6</v>
      </c>
      <c r="C844" s="2">
        <v>9.9739243807040398E-3</v>
      </c>
      <c r="D844" s="2">
        <v>15</v>
      </c>
      <c r="E844" s="3">
        <v>2.0999999999999999E-8</v>
      </c>
      <c r="F844" s="2">
        <v>1.0467870036100999</v>
      </c>
      <c r="G844" s="2"/>
    </row>
    <row r="845" spans="1:7" x14ac:dyDescent="0.3">
      <c r="A845" s="2" t="s">
        <v>8</v>
      </c>
      <c r="B845" s="2" t="s">
        <v>6</v>
      </c>
      <c r="C845" s="2">
        <v>1.4980443285528E-2</v>
      </c>
      <c r="D845" s="2">
        <v>15</v>
      </c>
      <c r="E845" s="3">
        <v>2.0999999999999999E-8</v>
      </c>
      <c r="F845" s="2">
        <v>1.0620577617328499</v>
      </c>
      <c r="G845" s="2"/>
    </row>
    <row r="846" spans="1:7" x14ac:dyDescent="0.3">
      <c r="A846" s="2" t="s">
        <v>8</v>
      </c>
      <c r="B846" s="2" t="s">
        <v>6</v>
      </c>
      <c r="C846" s="2">
        <v>1.9986962190351999E-2</v>
      </c>
      <c r="D846" s="2">
        <v>15</v>
      </c>
      <c r="E846" s="3">
        <v>2.0999999999999999E-8</v>
      </c>
      <c r="F846" s="2">
        <v>1.07927797833935</v>
      </c>
      <c r="G846" s="2"/>
    </row>
    <row r="847" spans="1:7" x14ac:dyDescent="0.3">
      <c r="A847" s="2" t="s">
        <v>8</v>
      </c>
      <c r="B847" s="2" t="s">
        <v>6</v>
      </c>
      <c r="C847" s="2">
        <v>1.9556714471968702E-3</v>
      </c>
      <c r="D847" s="2">
        <v>25</v>
      </c>
      <c r="E847" s="3">
        <v>2.0999999999999999E-8</v>
      </c>
      <c r="F847" s="2">
        <v>1.0259927797833901</v>
      </c>
      <c r="G847" s="2"/>
    </row>
    <row r="848" spans="1:7" x14ac:dyDescent="0.3">
      <c r="A848" s="2" t="s">
        <v>8</v>
      </c>
      <c r="B848" s="2" t="s">
        <v>6</v>
      </c>
      <c r="C848" s="2">
        <v>5.9452411994784802E-3</v>
      </c>
      <c r="D848" s="2">
        <v>25</v>
      </c>
      <c r="E848" s="3">
        <v>2.0999999999999999E-8</v>
      </c>
      <c r="F848" s="2">
        <v>1.03638989169675</v>
      </c>
      <c r="G848" s="2"/>
    </row>
    <row r="849" spans="1:7" x14ac:dyDescent="0.3">
      <c r="A849" s="2" t="s">
        <v>8</v>
      </c>
      <c r="B849" s="2" t="s">
        <v>6</v>
      </c>
      <c r="C849" s="2">
        <v>9.9739243807040398E-3</v>
      </c>
      <c r="D849" s="2">
        <v>25</v>
      </c>
      <c r="E849" s="3">
        <v>2.0999999999999999E-8</v>
      </c>
      <c r="F849" s="2">
        <v>1.0422382671480099</v>
      </c>
      <c r="G849" s="2"/>
    </row>
    <row r="850" spans="1:7" x14ac:dyDescent="0.3">
      <c r="A850" s="2" t="s">
        <v>8</v>
      </c>
      <c r="B850" s="2" t="s">
        <v>6</v>
      </c>
      <c r="C850" s="2">
        <v>1.4980443285528E-2</v>
      </c>
      <c r="D850" s="2">
        <v>25</v>
      </c>
      <c r="E850" s="3">
        <v>2.0999999999999999E-8</v>
      </c>
      <c r="F850" s="2">
        <v>1.0623826714801401</v>
      </c>
      <c r="G850" s="2"/>
    </row>
    <row r="851" spans="1:7" x14ac:dyDescent="0.3">
      <c r="A851" s="2" t="s">
        <v>8</v>
      </c>
      <c r="B851" s="2" t="s">
        <v>6</v>
      </c>
      <c r="C851" s="2">
        <v>1.9986962190351999E-2</v>
      </c>
      <c r="D851" s="2">
        <v>25</v>
      </c>
      <c r="E851" s="3">
        <v>2.0999999999999999E-8</v>
      </c>
      <c r="F851" s="2">
        <v>1.0688808664259899</v>
      </c>
      <c r="G851" s="2"/>
    </row>
    <row r="852" spans="1:7" x14ac:dyDescent="0.3">
      <c r="A852" s="2" t="s">
        <v>8</v>
      </c>
      <c r="B852" s="2" t="s">
        <v>6</v>
      </c>
      <c r="C852" s="2">
        <v>1.9947848761408E-3</v>
      </c>
      <c r="D852" s="2">
        <v>35</v>
      </c>
      <c r="E852" s="3">
        <v>2.0999999999999999E-8</v>
      </c>
      <c r="F852" s="2">
        <v>1.01527075812274</v>
      </c>
      <c r="G852" s="2"/>
    </row>
    <row r="853" spans="1:7" x14ac:dyDescent="0.3">
      <c r="A853" s="2" t="s">
        <v>8</v>
      </c>
      <c r="B853" s="2" t="s">
        <v>6</v>
      </c>
      <c r="C853" s="2">
        <v>6.0234680573663605E-3</v>
      </c>
      <c r="D853" s="2">
        <v>35</v>
      </c>
      <c r="E853" s="3">
        <v>2.0999999999999999E-8</v>
      </c>
      <c r="F853" s="2">
        <v>1.0334657039711099</v>
      </c>
      <c r="G853" s="2"/>
    </row>
    <row r="854" spans="1:7" x14ac:dyDescent="0.3">
      <c r="A854" s="2" t="s">
        <v>8</v>
      </c>
      <c r="B854" s="2" t="s">
        <v>6</v>
      </c>
      <c r="C854" s="2">
        <v>1.00130378096479E-2</v>
      </c>
      <c r="D854" s="2">
        <v>35</v>
      </c>
      <c r="E854" s="3">
        <v>2.0999999999999999E-8</v>
      </c>
      <c r="F854" s="2">
        <v>1.03963898916967</v>
      </c>
      <c r="G854" s="2"/>
    </row>
    <row r="855" spans="1:7" x14ac:dyDescent="0.3">
      <c r="A855" s="2" t="s">
        <v>8</v>
      </c>
      <c r="B855" s="2" t="s">
        <v>6</v>
      </c>
      <c r="C855" s="2">
        <v>1.4980443285528E-2</v>
      </c>
      <c r="D855" s="2">
        <v>35</v>
      </c>
      <c r="E855" s="3">
        <v>2.0999999999999999E-8</v>
      </c>
      <c r="F855" s="2">
        <v>1.0536101083032401</v>
      </c>
      <c r="G855" s="2"/>
    </row>
    <row r="856" spans="1:7" x14ac:dyDescent="0.3">
      <c r="A856" s="2" t="s">
        <v>8</v>
      </c>
      <c r="B856" s="2" t="s">
        <v>6</v>
      </c>
      <c r="C856" s="2">
        <v>1.9986962190351999E-2</v>
      </c>
      <c r="D856" s="2">
        <v>35</v>
      </c>
      <c r="E856" s="3">
        <v>2.0999999999999999E-8</v>
      </c>
      <c r="F856" s="2">
        <v>1.06173285198555</v>
      </c>
      <c r="G856" s="2"/>
    </row>
    <row r="857" spans="1:7" x14ac:dyDescent="0.3">
      <c r="A857" s="2" t="s">
        <v>9</v>
      </c>
      <c r="B857" s="2" t="s">
        <v>6</v>
      </c>
      <c r="C857" s="2">
        <v>9.83507456642717E-3</v>
      </c>
      <c r="D857" s="2">
        <v>25</v>
      </c>
      <c r="E857" s="3">
        <v>1.7500000000000001E-8</v>
      </c>
      <c r="F857" s="2">
        <v>1.0199822695035401</v>
      </c>
      <c r="G857" s="4" t="s">
        <v>34</v>
      </c>
    </row>
    <row r="858" spans="1:7" x14ac:dyDescent="0.3">
      <c r="A858" s="2" t="s">
        <v>9</v>
      </c>
      <c r="B858" s="2" t="s">
        <v>6</v>
      </c>
      <c r="C858" s="2">
        <v>1.9802332442469799E-2</v>
      </c>
      <c r="D858" s="2">
        <v>25</v>
      </c>
      <c r="E858" s="3">
        <v>1.7500000000000001E-8</v>
      </c>
      <c r="F858" s="2">
        <v>1.02693262411347</v>
      </c>
      <c r="G858" s="2"/>
    </row>
    <row r="859" spans="1:7" x14ac:dyDescent="0.3">
      <c r="A859" s="2" t="s">
        <v>9</v>
      </c>
      <c r="B859" s="2" t="s">
        <v>6</v>
      </c>
      <c r="C859" s="2">
        <v>2.9778846042599401E-2</v>
      </c>
      <c r="D859" s="2">
        <v>25</v>
      </c>
      <c r="E859" s="3">
        <v>1.7500000000000001E-8</v>
      </c>
      <c r="F859" s="2">
        <v>1.03785460992907</v>
      </c>
      <c r="G859" s="2"/>
    </row>
    <row r="860" spans="1:7" x14ac:dyDescent="0.3">
      <c r="A860" s="2" t="s">
        <v>9</v>
      </c>
      <c r="B860" s="2" t="s">
        <v>6</v>
      </c>
      <c r="C860" s="2">
        <v>3.9676396746612899E-2</v>
      </c>
      <c r="D860" s="2">
        <v>25</v>
      </c>
      <c r="E860" s="3">
        <v>1.7500000000000001E-8</v>
      </c>
      <c r="F860" s="2">
        <v>1.04989361702127</v>
      </c>
      <c r="G860" s="2"/>
    </row>
    <row r="861" spans="1:7" x14ac:dyDescent="0.3">
      <c r="A861" s="2" t="s">
        <v>8</v>
      </c>
      <c r="B861" s="2" t="s">
        <v>6</v>
      </c>
      <c r="C861" s="2">
        <v>2E-3</v>
      </c>
      <c r="D861" s="2">
        <v>39.743589743589702</v>
      </c>
      <c r="E861" s="3">
        <f>21*10^-9</f>
        <v>2.1000000000000003E-8</v>
      </c>
      <c r="F861" s="2">
        <v>1.02508794559099</v>
      </c>
      <c r="G861" s="4" t="s">
        <v>35</v>
      </c>
    </row>
    <row r="862" spans="1:7" x14ac:dyDescent="0.3">
      <c r="A862" s="2" t="s">
        <v>8</v>
      </c>
      <c r="B862" s="2" t="s">
        <v>6</v>
      </c>
      <c r="C862" s="2">
        <v>2E-3</v>
      </c>
      <c r="D862" s="2">
        <v>49.615384615384599</v>
      </c>
      <c r="E862" s="3">
        <f t="shared" ref="E862:E909" si="34">21*10^-9</f>
        <v>2.1000000000000003E-8</v>
      </c>
      <c r="F862" s="2">
        <v>1.02682457786116</v>
      </c>
      <c r="G862" s="2"/>
    </row>
    <row r="863" spans="1:7" x14ac:dyDescent="0.3">
      <c r="A863" s="2" t="s">
        <v>8</v>
      </c>
      <c r="B863" s="2" t="s">
        <v>6</v>
      </c>
      <c r="C863" s="2">
        <v>2E-3</v>
      </c>
      <c r="D863" s="2">
        <v>59.871794871794798</v>
      </c>
      <c r="E863" s="3">
        <f t="shared" si="34"/>
        <v>2.1000000000000003E-8</v>
      </c>
      <c r="F863" s="2">
        <v>1.0272842401500899</v>
      </c>
      <c r="G863" s="2"/>
    </row>
    <row r="864" spans="1:7" x14ac:dyDescent="0.3">
      <c r="A864" s="2" t="s">
        <v>8</v>
      </c>
      <c r="B864" s="2" t="s">
        <v>6</v>
      </c>
      <c r="C864" s="2">
        <v>2E-3</v>
      </c>
      <c r="D864" s="2">
        <v>69.230769230769198</v>
      </c>
      <c r="E864" s="3">
        <f t="shared" si="34"/>
        <v>2.1000000000000003E-8</v>
      </c>
      <c r="F864" s="2">
        <v>1.0284674015009301</v>
      </c>
      <c r="G864" s="2"/>
    </row>
    <row r="865" spans="1:7" x14ac:dyDescent="0.3">
      <c r="A865" s="2" t="s">
        <v>8</v>
      </c>
      <c r="B865" s="2" t="s">
        <v>6</v>
      </c>
      <c r="C865" s="2">
        <v>4.0000000000000001E-3</v>
      </c>
      <c r="D865" s="2">
        <v>29.871794871794801</v>
      </c>
      <c r="E865" s="3">
        <f t="shared" si="34"/>
        <v>2.1000000000000003E-8</v>
      </c>
      <c r="F865" s="2">
        <v>1.02609521575985</v>
      </c>
      <c r="G865" s="2"/>
    </row>
    <row r="866" spans="1:7" x14ac:dyDescent="0.3">
      <c r="A866" s="2" t="s">
        <v>8</v>
      </c>
      <c r="B866" s="2" t="s">
        <v>6</v>
      </c>
      <c r="C866" s="2">
        <v>4.0000000000000001E-3</v>
      </c>
      <c r="D866" s="2">
        <v>39.743589743589702</v>
      </c>
      <c r="E866" s="3">
        <f t="shared" si="34"/>
        <v>2.1000000000000003E-8</v>
      </c>
      <c r="F866" s="2">
        <v>1.0313074577861101</v>
      </c>
      <c r="G866" s="2"/>
    </row>
    <row r="867" spans="1:7" x14ac:dyDescent="0.3">
      <c r="A867" s="2" t="s">
        <v>8</v>
      </c>
      <c r="B867" s="2" t="s">
        <v>6</v>
      </c>
      <c r="C867" s="2">
        <v>4.0000000000000001E-3</v>
      </c>
      <c r="D867" s="2">
        <v>49.743589743589702</v>
      </c>
      <c r="E867" s="3">
        <f t="shared" si="34"/>
        <v>2.1000000000000003E-8</v>
      </c>
      <c r="F867" s="2">
        <v>1.0334111163227</v>
      </c>
      <c r="G867" s="2"/>
    </row>
    <row r="868" spans="1:7" x14ac:dyDescent="0.3">
      <c r="A868" s="2" t="s">
        <v>8</v>
      </c>
      <c r="B868" s="2" t="s">
        <v>6</v>
      </c>
      <c r="C868" s="2">
        <v>4.0000000000000001E-3</v>
      </c>
      <c r="D868" s="2">
        <v>59.615384615384599</v>
      </c>
      <c r="E868" s="3">
        <f t="shared" si="34"/>
        <v>2.1000000000000003E-8</v>
      </c>
      <c r="F868" s="2">
        <v>1.03459896810506</v>
      </c>
      <c r="G868" s="2"/>
    </row>
    <row r="869" spans="1:7" x14ac:dyDescent="0.3">
      <c r="A869" s="2" t="s">
        <v>8</v>
      </c>
      <c r="B869" s="2" t="s">
        <v>6</v>
      </c>
      <c r="C869" s="2">
        <v>4.0000000000000001E-3</v>
      </c>
      <c r="D869" s="2">
        <v>69.743589743589695</v>
      </c>
      <c r="E869" s="3">
        <f t="shared" si="34"/>
        <v>2.1000000000000003E-8</v>
      </c>
      <c r="F869" s="2">
        <v>1.03560623827392</v>
      </c>
      <c r="G869" s="2"/>
    </row>
    <row r="870" spans="1:7" x14ac:dyDescent="0.3">
      <c r="A870" s="2" t="s">
        <v>8</v>
      </c>
      <c r="B870" s="2" t="s">
        <v>6</v>
      </c>
      <c r="C870" s="2">
        <v>6.0000000000000001E-3</v>
      </c>
      <c r="D870" s="2">
        <v>30</v>
      </c>
      <c r="E870" s="3">
        <f t="shared" si="34"/>
        <v>2.1000000000000003E-8</v>
      </c>
      <c r="F870" s="2">
        <v>1.0323159005628499</v>
      </c>
      <c r="G870" s="2"/>
    </row>
    <row r="871" spans="1:7" x14ac:dyDescent="0.3">
      <c r="A871" s="2" t="s">
        <v>8</v>
      </c>
      <c r="B871" s="2" t="s">
        <v>6</v>
      </c>
      <c r="C871" s="2">
        <v>6.0000000000000001E-3</v>
      </c>
      <c r="D871" s="2">
        <v>39.871794871794798</v>
      </c>
      <c r="E871" s="3">
        <f t="shared" si="34"/>
        <v>2.1000000000000003E-8</v>
      </c>
      <c r="F871" s="2">
        <v>1.03551594746716</v>
      </c>
      <c r="G871" s="2"/>
    </row>
    <row r="872" spans="1:7" x14ac:dyDescent="0.3">
      <c r="A872" s="2" t="s">
        <v>8</v>
      </c>
      <c r="B872" s="2" t="s">
        <v>6</v>
      </c>
      <c r="C872" s="2">
        <v>6.0000000000000001E-3</v>
      </c>
      <c r="D872" s="2">
        <v>49.615384615384599</v>
      </c>
      <c r="E872" s="3">
        <f t="shared" si="34"/>
        <v>2.1000000000000003E-8</v>
      </c>
      <c r="F872" s="2">
        <v>1.0376172607879901</v>
      </c>
      <c r="G872" s="2"/>
    </row>
    <row r="873" spans="1:7" x14ac:dyDescent="0.3">
      <c r="A873" s="2" t="s">
        <v>8</v>
      </c>
      <c r="B873" s="2" t="s">
        <v>6</v>
      </c>
      <c r="C873" s="2">
        <v>6.0000000000000001E-3</v>
      </c>
      <c r="D873" s="2">
        <v>59.615384615384599</v>
      </c>
      <c r="E873" s="3">
        <f t="shared" si="34"/>
        <v>2.1000000000000003E-8</v>
      </c>
      <c r="F873" s="2">
        <v>1.0377087242026199</v>
      </c>
      <c r="G873" s="2"/>
    </row>
    <row r="874" spans="1:7" x14ac:dyDescent="0.3">
      <c r="A874" s="2" t="s">
        <v>8</v>
      </c>
      <c r="B874" s="2" t="s">
        <v>6</v>
      </c>
      <c r="C874" s="2">
        <v>6.0000000000000001E-3</v>
      </c>
      <c r="D874" s="2">
        <v>69.615384615384599</v>
      </c>
      <c r="E874" s="3">
        <f t="shared" si="34"/>
        <v>2.1000000000000003E-8</v>
      </c>
      <c r="F874" s="2">
        <v>1.0387148217636</v>
      </c>
      <c r="G874" s="2"/>
    </row>
    <row r="875" spans="1:7" x14ac:dyDescent="0.3">
      <c r="A875" s="2" t="s">
        <v>8</v>
      </c>
      <c r="B875" s="2" t="s">
        <v>6</v>
      </c>
      <c r="C875" s="2">
        <v>8.0000000000000002E-3</v>
      </c>
      <c r="D875" s="2">
        <v>29.871794871794801</v>
      </c>
      <c r="E875" s="3">
        <f t="shared" si="34"/>
        <v>2.1000000000000003E-8</v>
      </c>
      <c r="F875" s="2">
        <v>1.03871716697936</v>
      </c>
      <c r="G875" s="2"/>
    </row>
    <row r="876" spans="1:7" x14ac:dyDescent="0.3">
      <c r="A876" s="2" t="s">
        <v>8</v>
      </c>
      <c r="B876" s="2" t="s">
        <v>6</v>
      </c>
      <c r="C876" s="2">
        <v>8.0000000000000002E-3</v>
      </c>
      <c r="D876" s="2">
        <v>39.743589743589702</v>
      </c>
      <c r="E876" s="3">
        <f t="shared" si="34"/>
        <v>2.1000000000000003E-8</v>
      </c>
      <c r="F876" s="2">
        <v>1.0402708724202601</v>
      </c>
      <c r="G876" s="2"/>
    </row>
    <row r="877" spans="1:7" x14ac:dyDescent="0.3">
      <c r="A877" s="2" t="s">
        <v>8</v>
      </c>
      <c r="B877" s="2" t="s">
        <v>6</v>
      </c>
      <c r="C877" s="2">
        <v>8.0000000000000002E-3</v>
      </c>
      <c r="D877" s="2">
        <v>49.743589743589702</v>
      </c>
      <c r="E877" s="3">
        <f t="shared" si="34"/>
        <v>2.1000000000000003E-8</v>
      </c>
      <c r="F877" s="2">
        <v>1.04237453095684</v>
      </c>
      <c r="G877" s="2"/>
    </row>
    <row r="878" spans="1:7" x14ac:dyDescent="0.3">
      <c r="A878" s="2" t="s">
        <v>8</v>
      </c>
      <c r="B878" s="2" t="s">
        <v>6</v>
      </c>
      <c r="C878" s="2">
        <v>8.0000000000000002E-3</v>
      </c>
      <c r="D878" s="2">
        <v>59.615384615384599</v>
      </c>
      <c r="E878" s="3">
        <f t="shared" si="34"/>
        <v>2.1000000000000003E-8</v>
      </c>
      <c r="F878" s="2">
        <v>1.0430136022514001</v>
      </c>
      <c r="G878" s="2"/>
    </row>
    <row r="879" spans="1:7" x14ac:dyDescent="0.3">
      <c r="A879" s="2" t="s">
        <v>8</v>
      </c>
      <c r="B879" s="2" t="s">
        <v>6</v>
      </c>
      <c r="C879" s="2">
        <v>8.0000000000000002E-3</v>
      </c>
      <c r="D879" s="2">
        <v>70.128205128205096</v>
      </c>
      <c r="E879" s="3">
        <f t="shared" si="34"/>
        <v>2.1000000000000003E-8</v>
      </c>
      <c r="F879" s="2">
        <v>1.04420731707317</v>
      </c>
      <c r="G879" s="2"/>
    </row>
    <row r="880" spans="1:7" x14ac:dyDescent="0.3">
      <c r="A880" s="2" t="s">
        <v>8</v>
      </c>
      <c r="B880" s="2" t="s">
        <v>6</v>
      </c>
      <c r="C880" s="2">
        <v>0.01</v>
      </c>
      <c r="D880" s="2">
        <v>29.871794871794801</v>
      </c>
      <c r="E880" s="3">
        <f t="shared" si="34"/>
        <v>2.1000000000000003E-8</v>
      </c>
      <c r="F880" s="2">
        <v>1.04420497185741</v>
      </c>
      <c r="G880" s="2"/>
    </row>
    <row r="881" spans="1:7" x14ac:dyDescent="0.3">
      <c r="A881" s="2" t="s">
        <v>8</v>
      </c>
      <c r="B881" s="2" t="s">
        <v>6</v>
      </c>
      <c r="C881" s="2">
        <v>0.01</v>
      </c>
      <c r="D881" s="2">
        <v>39.871794871794798</v>
      </c>
      <c r="E881" s="3">
        <f t="shared" si="34"/>
        <v>2.1000000000000003E-8</v>
      </c>
      <c r="F881" s="2">
        <v>1.0455769230769201</v>
      </c>
      <c r="G881" s="2"/>
    </row>
    <row r="882" spans="1:7" x14ac:dyDescent="0.3">
      <c r="A882" s="2" t="s">
        <v>8</v>
      </c>
      <c r="B882" s="2" t="s">
        <v>6</v>
      </c>
      <c r="C882" s="2">
        <v>0.01</v>
      </c>
      <c r="D882" s="2">
        <v>49.871794871794798</v>
      </c>
      <c r="E882" s="3">
        <f t="shared" si="34"/>
        <v>2.1000000000000003E-8</v>
      </c>
      <c r="F882" s="2">
        <v>1.0487781425891101</v>
      </c>
      <c r="G882" s="2"/>
    </row>
    <row r="883" spans="1:7" x14ac:dyDescent="0.3">
      <c r="A883" s="2" t="s">
        <v>8</v>
      </c>
      <c r="B883" s="2" t="s">
        <v>6</v>
      </c>
      <c r="C883" s="2">
        <v>0.01</v>
      </c>
      <c r="D883" s="2">
        <v>59.743589743589702</v>
      </c>
      <c r="E883" s="3">
        <f t="shared" si="34"/>
        <v>2.1000000000000003E-8</v>
      </c>
      <c r="F883" s="2">
        <v>1.05051477485928</v>
      </c>
      <c r="G883" s="2"/>
    </row>
    <row r="884" spans="1:7" x14ac:dyDescent="0.3">
      <c r="A884" s="2" t="s">
        <v>8</v>
      </c>
      <c r="B884" s="2" t="s">
        <v>6</v>
      </c>
      <c r="C884" s="2">
        <v>0.01</v>
      </c>
      <c r="D884" s="2">
        <v>69.487179487179404</v>
      </c>
      <c r="E884" s="3">
        <f t="shared" si="34"/>
        <v>2.1000000000000003E-8</v>
      </c>
      <c r="F884" s="2">
        <v>1.05188438086303</v>
      </c>
      <c r="G884" s="2"/>
    </row>
    <row r="885" spans="1:7" x14ac:dyDescent="0.3">
      <c r="A885" s="2" t="s">
        <v>8</v>
      </c>
      <c r="B885" s="2" t="s">
        <v>27</v>
      </c>
      <c r="C885" s="2">
        <v>2E-3</v>
      </c>
      <c r="D885" s="2">
        <v>29.982906348154899</v>
      </c>
      <c r="E885" s="3">
        <f t="shared" si="34"/>
        <v>2.1000000000000003E-8</v>
      </c>
      <c r="F885" s="2">
        <v>1.02725155445396</v>
      </c>
      <c r="G885" s="2"/>
    </row>
    <row r="886" spans="1:7" x14ac:dyDescent="0.3">
      <c r="A886" s="2" t="s">
        <v>8</v>
      </c>
      <c r="B886" s="2" t="s">
        <v>27</v>
      </c>
      <c r="C886" s="2">
        <v>2E-3</v>
      </c>
      <c r="D886" s="2">
        <v>39.810046793871898</v>
      </c>
      <c r="E886" s="3">
        <f t="shared" si="34"/>
        <v>2.1000000000000003E-8</v>
      </c>
      <c r="F886" s="2">
        <v>1.0365408858784999</v>
      </c>
      <c r="G886" s="2"/>
    </row>
    <row r="887" spans="1:7" x14ac:dyDescent="0.3">
      <c r="A887" s="2" t="s">
        <v>8</v>
      </c>
      <c r="B887" s="2" t="s">
        <v>27</v>
      </c>
      <c r="C887" s="2">
        <v>2E-3</v>
      </c>
      <c r="D887" s="2">
        <v>49.802140979893501</v>
      </c>
      <c r="E887" s="3">
        <f t="shared" si="34"/>
        <v>2.1000000000000003E-8</v>
      </c>
      <c r="F887" s="2">
        <v>1.048399606846</v>
      </c>
      <c r="G887" s="2"/>
    </row>
    <row r="888" spans="1:7" x14ac:dyDescent="0.3">
      <c r="A888" s="2" t="s">
        <v>8</v>
      </c>
      <c r="B888" s="2" t="s">
        <v>27</v>
      </c>
      <c r="C888" s="2">
        <v>2E-3</v>
      </c>
      <c r="D888" s="2">
        <v>59.627572060425997</v>
      </c>
      <c r="E888" s="3">
        <f t="shared" si="34"/>
        <v>2.1000000000000003E-8</v>
      </c>
      <c r="F888" s="2">
        <v>1.0602529860473</v>
      </c>
      <c r="G888" s="2"/>
    </row>
    <row r="889" spans="1:7" x14ac:dyDescent="0.3">
      <c r="A889" s="2" t="s">
        <v>8</v>
      </c>
      <c r="B889" s="2" t="s">
        <v>27</v>
      </c>
      <c r="C889" s="2">
        <v>2E-3</v>
      </c>
      <c r="D889" s="2">
        <v>69.620520929039998</v>
      </c>
      <c r="E889" s="3">
        <f t="shared" si="34"/>
        <v>2.1000000000000003E-8</v>
      </c>
      <c r="F889" s="2">
        <v>1.0708296831264199</v>
      </c>
      <c r="G889" s="2"/>
    </row>
    <row r="890" spans="1:7" x14ac:dyDescent="0.3">
      <c r="A890" s="2" t="s">
        <v>8</v>
      </c>
      <c r="B890" s="2" t="s">
        <v>27</v>
      </c>
      <c r="C890" s="2">
        <v>4.0000000000000001E-3</v>
      </c>
      <c r="D890" s="2">
        <v>29.9777782526014</v>
      </c>
      <c r="E890" s="3">
        <f t="shared" si="34"/>
        <v>2.1000000000000003E-8</v>
      </c>
      <c r="F890" s="2">
        <v>1.0349436977842299</v>
      </c>
      <c r="G890" s="2"/>
    </row>
    <row r="891" spans="1:7" x14ac:dyDescent="0.3">
      <c r="A891" s="2" t="s">
        <v>8</v>
      </c>
      <c r="B891" s="2" t="s">
        <v>27</v>
      </c>
      <c r="C891" s="2">
        <v>4.0000000000000001E-3</v>
      </c>
      <c r="D891" s="2">
        <v>39.635691545052403</v>
      </c>
      <c r="E891" s="3">
        <f t="shared" si="34"/>
        <v>2.1000000000000003E-8</v>
      </c>
      <c r="F891" s="2">
        <v>1.0480737591077101</v>
      </c>
      <c r="G891" s="2"/>
    </row>
    <row r="892" spans="1:7" x14ac:dyDescent="0.3">
      <c r="A892" s="2" t="s">
        <v>8</v>
      </c>
      <c r="B892" s="2" t="s">
        <v>27</v>
      </c>
      <c r="C892" s="2">
        <v>4.0000000000000001E-3</v>
      </c>
      <c r="D892" s="2">
        <v>49.629495096258601</v>
      </c>
      <c r="E892" s="3">
        <f t="shared" si="34"/>
        <v>2.1000000000000003E-8</v>
      </c>
      <c r="F892" s="2">
        <v>1.05736843229845</v>
      </c>
      <c r="G892" s="2"/>
    </row>
    <row r="893" spans="1:7" x14ac:dyDescent="0.3">
      <c r="A893" s="2" t="s">
        <v>8</v>
      </c>
      <c r="B893" s="2" t="s">
        <v>27</v>
      </c>
      <c r="C893" s="2">
        <v>4.0000000000000001E-3</v>
      </c>
      <c r="D893" s="2">
        <v>59.789961752954</v>
      </c>
      <c r="E893" s="3">
        <f t="shared" si="34"/>
        <v>2.1000000000000003E-8</v>
      </c>
      <c r="F893" s="2">
        <v>1.0666684472554</v>
      </c>
      <c r="G893" s="2"/>
    </row>
    <row r="894" spans="1:7" x14ac:dyDescent="0.3">
      <c r="A894" s="2" t="s">
        <v>8</v>
      </c>
      <c r="B894" s="2" t="s">
        <v>27</v>
      </c>
      <c r="C894" s="2">
        <v>4.0000000000000001E-3</v>
      </c>
      <c r="D894" s="2">
        <v>69.616247516078701</v>
      </c>
      <c r="E894" s="3">
        <f t="shared" si="34"/>
        <v>2.1000000000000003E-8</v>
      </c>
      <c r="F894" s="2">
        <v>1.0772398025683201</v>
      </c>
      <c r="G894" s="2"/>
    </row>
    <row r="895" spans="1:7" x14ac:dyDescent="0.3">
      <c r="A895" s="2" t="s">
        <v>8</v>
      </c>
      <c r="B895" s="2" t="s">
        <v>27</v>
      </c>
      <c r="C895" s="2">
        <v>6.0000000000000001E-3</v>
      </c>
      <c r="D895" s="2">
        <v>29.8025683211897</v>
      </c>
      <c r="E895" s="3">
        <f t="shared" si="34"/>
        <v>2.1000000000000003E-8</v>
      </c>
      <c r="F895" s="2">
        <v>1.04775859490181</v>
      </c>
      <c r="G895" s="2"/>
    </row>
    <row r="896" spans="1:7" x14ac:dyDescent="0.3">
      <c r="A896" s="2" t="s">
        <v>8</v>
      </c>
      <c r="B896" s="2" t="s">
        <v>27</v>
      </c>
      <c r="C896" s="2">
        <v>6.0000000000000001E-3</v>
      </c>
      <c r="D896" s="2">
        <v>39.795517189803597</v>
      </c>
      <c r="E896" s="3">
        <f t="shared" si="34"/>
        <v>2.1000000000000003E-8</v>
      </c>
      <c r="F896" s="2">
        <v>1.0583352919809399</v>
      </c>
      <c r="G896" s="2"/>
    </row>
    <row r="897" spans="1:7" x14ac:dyDescent="0.3">
      <c r="A897" s="2" t="s">
        <v>8</v>
      </c>
      <c r="B897" s="2" t="s">
        <v>27</v>
      </c>
      <c r="C897" s="2">
        <v>6.0000000000000001E-3</v>
      </c>
      <c r="D897" s="2">
        <v>49.789320741009803</v>
      </c>
      <c r="E897" s="3">
        <f t="shared" si="34"/>
        <v>2.1000000000000003E-8</v>
      </c>
      <c r="F897" s="2">
        <v>1.0676299651716801</v>
      </c>
      <c r="G897" s="2"/>
    </row>
    <row r="898" spans="1:7" x14ac:dyDescent="0.3">
      <c r="A898" s="2" t="s">
        <v>8</v>
      </c>
      <c r="B898" s="2" t="s">
        <v>27</v>
      </c>
      <c r="C898" s="2">
        <v>6.0000000000000001E-3</v>
      </c>
      <c r="D898" s="2">
        <v>59.783124292215902</v>
      </c>
      <c r="E898" s="3">
        <f t="shared" si="34"/>
        <v>2.1000000000000003E-8</v>
      </c>
      <c r="F898" s="2">
        <v>1.07692463836242</v>
      </c>
      <c r="G898" s="2"/>
    </row>
    <row r="899" spans="1:7" x14ac:dyDescent="0.3">
      <c r="A899" s="2" t="s">
        <v>8</v>
      </c>
      <c r="B899" s="2" t="s">
        <v>27</v>
      </c>
      <c r="C899" s="2">
        <v>6.0000000000000001E-3</v>
      </c>
      <c r="D899" s="2">
        <v>69.777782526014306</v>
      </c>
      <c r="E899" s="3">
        <f t="shared" si="34"/>
        <v>2.1000000000000003E-8</v>
      </c>
      <c r="F899" s="2">
        <v>1.08493728766479</v>
      </c>
      <c r="G899" s="2"/>
    </row>
    <row r="900" spans="1:7" x14ac:dyDescent="0.3">
      <c r="A900" s="2" t="s">
        <v>8</v>
      </c>
      <c r="B900" s="2" t="s">
        <v>27</v>
      </c>
      <c r="C900" s="2">
        <v>8.0000000000000002E-3</v>
      </c>
      <c r="D900" s="2">
        <v>29.963248648533099</v>
      </c>
      <c r="E900" s="3">
        <f t="shared" si="34"/>
        <v>2.1000000000000003E-8</v>
      </c>
      <c r="F900" s="2">
        <v>1.0567381038866599</v>
      </c>
      <c r="G900" s="2"/>
    </row>
    <row r="901" spans="1:7" x14ac:dyDescent="0.3">
      <c r="A901" s="2" t="s">
        <v>8</v>
      </c>
      <c r="B901" s="2" t="s">
        <v>27</v>
      </c>
      <c r="C901" s="2">
        <v>8.0000000000000002E-3</v>
      </c>
      <c r="D901" s="2">
        <v>39.9579068823315</v>
      </c>
      <c r="E901" s="3">
        <f t="shared" si="34"/>
        <v>2.1000000000000003E-8</v>
      </c>
      <c r="F901" s="2">
        <v>1.0647507531890299</v>
      </c>
      <c r="G901" s="2"/>
    </row>
    <row r="902" spans="1:7" x14ac:dyDescent="0.3">
      <c r="A902" s="2" t="s">
        <v>8</v>
      </c>
      <c r="B902" s="2" t="s">
        <v>27</v>
      </c>
      <c r="C902" s="2">
        <v>8.0000000000000002E-3</v>
      </c>
      <c r="D902" s="2">
        <v>49.785902010640797</v>
      </c>
      <c r="E902" s="3">
        <f t="shared" si="34"/>
        <v>2.1000000000000003E-8</v>
      </c>
      <c r="F902" s="2">
        <v>1.0727580607251901</v>
      </c>
      <c r="G902" s="2"/>
    </row>
    <row r="903" spans="1:7" x14ac:dyDescent="0.3">
      <c r="A903" s="2" t="s">
        <v>8</v>
      </c>
      <c r="B903" s="2" t="s">
        <v>27</v>
      </c>
      <c r="C903" s="2">
        <v>8.0000000000000002E-3</v>
      </c>
      <c r="D903" s="2">
        <v>59.609623725988698</v>
      </c>
      <c r="E903" s="3">
        <f t="shared" si="34"/>
        <v>2.1000000000000003E-8</v>
      </c>
      <c r="F903" s="2">
        <v>1.08717548770325</v>
      </c>
      <c r="G903" s="2"/>
    </row>
    <row r="904" spans="1:7" x14ac:dyDescent="0.3">
      <c r="A904" s="2" t="s">
        <v>8</v>
      </c>
      <c r="B904" s="2" t="s">
        <v>27</v>
      </c>
      <c r="C904" s="2">
        <v>8.0000000000000002E-3</v>
      </c>
      <c r="D904" s="2">
        <v>69.932480075211998</v>
      </c>
      <c r="E904" s="3">
        <f t="shared" si="34"/>
        <v>2.1000000000000003E-8</v>
      </c>
      <c r="F904" s="2">
        <v>1.10289096386829</v>
      </c>
      <c r="G904" s="2"/>
    </row>
    <row r="905" spans="1:7" x14ac:dyDescent="0.3">
      <c r="A905" s="2" t="s">
        <v>8</v>
      </c>
      <c r="B905" s="2" t="s">
        <v>27</v>
      </c>
      <c r="C905" s="2">
        <v>0.01</v>
      </c>
      <c r="D905" s="2">
        <v>29.789748082305898</v>
      </c>
      <c r="E905" s="3">
        <f t="shared" si="34"/>
        <v>2.1000000000000003E-8</v>
      </c>
      <c r="F905" s="2">
        <v>1.0669889532274901</v>
      </c>
      <c r="G905" s="2"/>
    </row>
    <row r="906" spans="1:7" x14ac:dyDescent="0.3">
      <c r="A906" s="2" t="s">
        <v>8</v>
      </c>
      <c r="B906" s="2" t="s">
        <v>27</v>
      </c>
      <c r="C906" s="2">
        <v>0.01</v>
      </c>
      <c r="D906" s="2">
        <v>39.949360056408999</v>
      </c>
      <c r="E906" s="3">
        <f t="shared" si="34"/>
        <v>2.1000000000000003E-8</v>
      </c>
      <c r="F906" s="2">
        <v>1.07757099207281</v>
      </c>
      <c r="G906" s="2"/>
    </row>
    <row r="907" spans="1:7" x14ac:dyDescent="0.3">
      <c r="A907" s="2" t="s">
        <v>8</v>
      </c>
      <c r="B907" s="2" t="s">
        <v>27</v>
      </c>
      <c r="C907" s="2">
        <v>0.01</v>
      </c>
      <c r="D907" s="2">
        <v>49.7756458195337</v>
      </c>
      <c r="E907" s="3">
        <f t="shared" si="34"/>
        <v>2.1000000000000003E-8</v>
      </c>
      <c r="F907" s="2">
        <v>1.0881423473857299</v>
      </c>
      <c r="G907" s="2"/>
    </row>
    <row r="908" spans="1:7" x14ac:dyDescent="0.3">
      <c r="A908" s="2" t="s">
        <v>8</v>
      </c>
      <c r="B908" s="2" t="s">
        <v>27</v>
      </c>
      <c r="C908" s="2">
        <v>0.01</v>
      </c>
      <c r="D908" s="2">
        <v>59.6027862652507</v>
      </c>
      <c r="E908" s="3">
        <f t="shared" si="34"/>
        <v>2.1000000000000003E-8</v>
      </c>
      <c r="F908" s="2">
        <v>1.09743167881028</v>
      </c>
      <c r="G908" s="2"/>
    </row>
    <row r="909" spans="1:7" x14ac:dyDescent="0.3">
      <c r="A909" s="2" t="s">
        <v>8</v>
      </c>
      <c r="B909" s="2" t="s">
        <v>27</v>
      </c>
      <c r="C909" s="2">
        <v>0.01</v>
      </c>
      <c r="D909" s="2">
        <v>69.920514518920498</v>
      </c>
      <c r="E909" s="3">
        <f t="shared" si="34"/>
        <v>2.1000000000000003E-8</v>
      </c>
      <c r="F909" s="2">
        <v>1.1208392983055899</v>
      </c>
      <c r="G909" s="2"/>
    </row>
    <row r="910" spans="1:7" x14ac:dyDescent="0.3">
      <c r="A910" s="2" t="s">
        <v>9</v>
      </c>
      <c r="B910" s="6" t="s">
        <v>6</v>
      </c>
      <c r="C910">
        <v>1.03428571428571E-2</v>
      </c>
      <c r="D910" s="2">
        <v>25</v>
      </c>
      <c r="E910" s="1">
        <f>12*10^-9</f>
        <v>1.2000000000000002E-8</v>
      </c>
      <c r="F910">
        <v>1.0328014842300499</v>
      </c>
      <c r="G910" s="5" t="s">
        <v>36</v>
      </c>
    </row>
    <row r="911" spans="1:7" x14ac:dyDescent="0.3">
      <c r="A911" s="2" t="s">
        <v>9</v>
      </c>
      <c r="B911" s="6" t="s">
        <v>6</v>
      </c>
      <c r="C911">
        <v>1.9942857142857099E-2</v>
      </c>
      <c r="D911" s="2">
        <v>25</v>
      </c>
      <c r="E911" s="1">
        <f t="shared" ref="E911:E913" si="35">12*10^-9</f>
        <v>1.2000000000000002E-8</v>
      </c>
      <c r="F911">
        <v>1.0909053803339499</v>
      </c>
    </row>
    <row r="912" spans="1:7" x14ac:dyDescent="0.3">
      <c r="A912" s="2" t="s">
        <v>9</v>
      </c>
      <c r="B912" s="6" t="s">
        <v>6</v>
      </c>
      <c r="C912">
        <v>0.03</v>
      </c>
      <c r="D912" s="2">
        <v>25</v>
      </c>
      <c r="E912" s="1">
        <f t="shared" si="35"/>
        <v>1.2000000000000002E-8</v>
      </c>
      <c r="F912">
        <v>1.16525788497217</v>
      </c>
    </row>
    <row r="913" spans="1:7" x14ac:dyDescent="0.3">
      <c r="A913" s="2" t="s">
        <v>9</v>
      </c>
      <c r="B913" s="6" t="s">
        <v>6</v>
      </c>
      <c r="C913">
        <v>4.0057142857142798E-2</v>
      </c>
      <c r="D913" s="2">
        <v>25</v>
      </c>
      <c r="E913" s="1">
        <f t="shared" si="35"/>
        <v>1.2000000000000002E-8</v>
      </c>
      <c r="F913">
        <v>1.2318181818181799</v>
      </c>
    </row>
    <row r="914" spans="1:7" x14ac:dyDescent="0.3">
      <c r="A914" s="2" t="s">
        <v>5</v>
      </c>
      <c r="B914" s="6" t="s">
        <v>16</v>
      </c>
      <c r="C914">
        <v>1.0021106821106801E-2</v>
      </c>
      <c r="D914" s="2">
        <v>30</v>
      </c>
      <c r="E914" s="1">
        <f>67.17*10^-9</f>
        <v>6.7170000000000012E-8</v>
      </c>
      <c r="F914">
        <v>1.0273333333333301</v>
      </c>
      <c r="G914" s="5" t="s">
        <v>37</v>
      </c>
    </row>
    <row r="915" spans="1:7" x14ac:dyDescent="0.3">
      <c r="A915" s="2" t="s">
        <v>5</v>
      </c>
      <c r="B915" s="6" t="s">
        <v>16</v>
      </c>
      <c r="C915">
        <v>2.00911196911196E-2</v>
      </c>
      <c r="D915" s="2">
        <v>30</v>
      </c>
      <c r="E915" s="1">
        <f t="shared" ref="E915:E928" si="36">67.17*10^-9</f>
        <v>6.7170000000000012E-8</v>
      </c>
      <c r="F915">
        <v>1.0680000000000001</v>
      </c>
    </row>
    <row r="916" spans="1:7" x14ac:dyDescent="0.3">
      <c r="A916" s="2" t="s">
        <v>5</v>
      </c>
      <c r="B916" s="6" t="s">
        <v>16</v>
      </c>
      <c r="C916">
        <v>3.0080823680823598E-2</v>
      </c>
      <c r="D916" s="2">
        <v>30</v>
      </c>
      <c r="E916" s="1">
        <f t="shared" si="36"/>
        <v>6.7170000000000012E-8</v>
      </c>
      <c r="F916">
        <v>1.10466666666666</v>
      </c>
    </row>
    <row r="917" spans="1:7" x14ac:dyDescent="0.3">
      <c r="A917" s="2" t="s">
        <v>5</v>
      </c>
      <c r="B917" s="6" t="s">
        <v>16</v>
      </c>
      <c r="C917">
        <v>0.02</v>
      </c>
      <c r="D917">
        <v>9.7633136094674509</v>
      </c>
      <c r="E917" s="1">
        <f t="shared" si="36"/>
        <v>6.7170000000000012E-8</v>
      </c>
      <c r="F917">
        <v>1.05260273972602</v>
      </c>
    </row>
    <row r="918" spans="1:7" x14ac:dyDescent="0.3">
      <c r="A918" s="2" t="s">
        <v>5</v>
      </c>
      <c r="B918" s="6" t="s">
        <v>16</v>
      </c>
      <c r="C918">
        <v>0.02</v>
      </c>
      <c r="D918">
        <v>20.177514792899402</v>
      </c>
      <c r="E918" s="1">
        <f t="shared" si="36"/>
        <v>6.7170000000000012E-8</v>
      </c>
      <c r="F918">
        <v>1.06054794520547</v>
      </c>
    </row>
    <row r="919" spans="1:7" x14ac:dyDescent="0.3">
      <c r="A919" s="2" t="s">
        <v>5</v>
      </c>
      <c r="B919" s="6" t="s">
        <v>16</v>
      </c>
      <c r="C919">
        <v>0.02</v>
      </c>
      <c r="D919">
        <v>29.881656804733701</v>
      </c>
      <c r="E919" s="1">
        <f t="shared" si="36"/>
        <v>6.7170000000000012E-8</v>
      </c>
      <c r="F919">
        <v>1.0686301369863</v>
      </c>
    </row>
    <row r="920" spans="1:7" x14ac:dyDescent="0.3">
      <c r="A920" s="2" t="s">
        <v>5</v>
      </c>
      <c r="B920" s="6" t="s">
        <v>16</v>
      </c>
      <c r="C920">
        <v>0.02</v>
      </c>
      <c r="D920">
        <v>40.059171597633103</v>
      </c>
      <c r="E920" s="1">
        <f t="shared" si="36"/>
        <v>6.7170000000000012E-8</v>
      </c>
      <c r="F920">
        <v>1.07260273972602</v>
      </c>
    </row>
    <row r="921" spans="1:7" x14ac:dyDescent="0.3">
      <c r="A921" s="2" t="s">
        <v>5</v>
      </c>
      <c r="B921" s="6" t="s">
        <v>16</v>
      </c>
      <c r="C921">
        <v>0.02</v>
      </c>
      <c r="D921">
        <v>50</v>
      </c>
      <c r="E921" s="1">
        <f t="shared" si="36"/>
        <v>6.7170000000000012E-8</v>
      </c>
      <c r="F921">
        <v>1.0767123287671201</v>
      </c>
    </row>
    <row r="922" spans="1:7" x14ac:dyDescent="0.3">
      <c r="A922" s="2" t="s">
        <v>5</v>
      </c>
      <c r="B922" s="6" t="s">
        <v>16</v>
      </c>
      <c r="C922">
        <v>9.9008152173912997E-3</v>
      </c>
      <c r="D922">
        <v>25</v>
      </c>
      <c r="E922" s="1">
        <f t="shared" si="36"/>
        <v>6.7170000000000012E-8</v>
      </c>
      <c r="F922">
        <v>1.0284374999999999</v>
      </c>
    </row>
    <row r="923" spans="1:7" x14ac:dyDescent="0.3">
      <c r="A923" s="2" t="s">
        <v>5</v>
      </c>
      <c r="B923" s="6" t="s">
        <v>16</v>
      </c>
      <c r="C923">
        <v>2.00523097826086E-2</v>
      </c>
      <c r="D923">
        <v>25</v>
      </c>
      <c r="E923" s="1">
        <f t="shared" si="36"/>
        <v>6.7170000000000012E-8</v>
      </c>
      <c r="F923">
        <v>1.0678125000000001</v>
      </c>
    </row>
    <row r="924" spans="1:7" x14ac:dyDescent="0.3">
      <c r="A924" s="2" t="s">
        <v>5</v>
      </c>
      <c r="B924" s="6" t="s">
        <v>16</v>
      </c>
      <c r="C924">
        <v>3.01362092391304E-2</v>
      </c>
      <c r="D924">
        <v>25</v>
      </c>
      <c r="E924" s="1">
        <f t="shared" si="36"/>
        <v>6.7170000000000012E-8</v>
      </c>
      <c r="F924">
        <v>1.105</v>
      </c>
    </row>
    <row r="925" spans="1:7" x14ac:dyDescent="0.3">
      <c r="A925" s="2" t="s">
        <v>5</v>
      </c>
      <c r="B925" s="6" t="s">
        <v>16</v>
      </c>
      <c r="C925">
        <v>0.03</v>
      </c>
      <c r="D925">
        <v>19.9268292682926</v>
      </c>
      <c r="E925" s="1">
        <f t="shared" si="36"/>
        <v>6.7170000000000012E-8</v>
      </c>
      <c r="F925">
        <v>1.07141732283464</v>
      </c>
    </row>
    <row r="926" spans="1:7" x14ac:dyDescent="0.3">
      <c r="A926" s="2" t="s">
        <v>5</v>
      </c>
      <c r="B926" s="6" t="s">
        <v>16</v>
      </c>
      <c r="C926">
        <v>0.03</v>
      </c>
      <c r="D926">
        <v>29.878048780487799</v>
      </c>
      <c r="E926" s="1">
        <f t="shared" si="36"/>
        <v>6.7170000000000012E-8</v>
      </c>
      <c r="F926">
        <v>1.0785826771653499</v>
      </c>
    </row>
    <row r="927" spans="1:7" x14ac:dyDescent="0.3">
      <c r="A927" s="2" t="s">
        <v>5</v>
      </c>
      <c r="B927" s="6" t="s">
        <v>16</v>
      </c>
      <c r="C927">
        <v>0.03</v>
      </c>
      <c r="D927">
        <v>40.048780487804798</v>
      </c>
      <c r="E927" s="1">
        <f t="shared" si="36"/>
        <v>6.7170000000000012E-8</v>
      </c>
      <c r="F927">
        <v>1.0892125984251899</v>
      </c>
    </row>
    <row r="928" spans="1:7" x14ac:dyDescent="0.3">
      <c r="A928" s="2" t="s">
        <v>5</v>
      </c>
      <c r="B928" s="6" t="s">
        <v>16</v>
      </c>
      <c r="C928">
        <v>0.03</v>
      </c>
      <c r="D928">
        <v>49.9268292682926</v>
      </c>
      <c r="E928" s="1">
        <f t="shared" si="36"/>
        <v>6.7170000000000012E-8</v>
      </c>
      <c r="F928">
        <v>1.0964566929133801</v>
      </c>
    </row>
    <row r="929" spans="1:7" x14ac:dyDescent="0.3">
      <c r="A929" s="2" t="s">
        <v>15</v>
      </c>
      <c r="B929" s="6" t="s">
        <v>16</v>
      </c>
      <c r="C929">
        <v>0.04</v>
      </c>
      <c r="D929">
        <v>25.0861244019138</v>
      </c>
      <c r="E929" s="1">
        <f>45*10^-9</f>
        <v>4.5000000000000006E-8</v>
      </c>
      <c r="F929">
        <v>1.1215070725642999</v>
      </c>
      <c r="G929" s="5" t="s">
        <v>38</v>
      </c>
    </row>
    <row r="930" spans="1:7" x14ac:dyDescent="0.3">
      <c r="A930" s="2" t="s">
        <v>15</v>
      </c>
      <c r="B930" s="6" t="s">
        <v>16</v>
      </c>
      <c r="C930">
        <v>0.04</v>
      </c>
      <c r="D930">
        <v>35.325358851674601</v>
      </c>
      <c r="E930" s="1">
        <f t="shared" ref="E930:E993" si="37">45*10^-9</f>
        <v>4.5000000000000006E-8</v>
      </c>
      <c r="F930">
        <v>1.1241114895217399</v>
      </c>
    </row>
    <row r="931" spans="1:7" x14ac:dyDescent="0.3">
      <c r="A931" s="2" t="s">
        <v>15</v>
      </c>
      <c r="B931" s="6" t="s">
        <v>16</v>
      </c>
      <c r="C931">
        <v>0.04</v>
      </c>
      <c r="D931">
        <v>45.0861244019138</v>
      </c>
      <c r="E931" s="1">
        <f t="shared" si="37"/>
        <v>4.5000000000000006E-8</v>
      </c>
      <c r="F931">
        <v>1.1254372035686599</v>
      </c>
    </row>
    <row r="932" spans="1:7" x14ac:dyDescent="0.3">
      <c r="A932" s="2" t="s">
        <v>15</v>
      </c>
      <c r="B932" s="6" t="s">
        <v>16</v>
      </c>
      <c r="C932">
        <v>0.04</v>
      </c>
      <c r="D932">
        <v>55.229665071770299</v>
      </c>
      <c r="E932" s="1">
        <f t="shared" si="37"/>
        <v>4.5000000000000006E-8</v>
      </c>
      <c r="F932">
        <v>1.13066797601387</v>
      </c>
    </row>
    <row r="933" spans="1:7" x14ac:dyDescent="0.3">
      <c r="A933" s="2" t="s">
        <v>15</v>
      </c>
      <c r="B933" s="6" t="s">
        <v>16</v>
      </c>
      <c r="C933">
        <v>0.04</v>
      </c>
      <c r="D933">
        <v>65.4688995215311</v>
      </c>
      <c r="E933" s="1">
        <f t="shared" si="37"/>
        <v>4.5000000000000006E-8</v>
      </c>
      <c r="F933">
        <v>1.13392741480537</v>
      </c>
    </row>
    <row r="934" spans="1:7" x14ac:dyDescent="0.3">
      <c r="A934" s="2" t="s">
        <v>15</v>
      </c>
      <c r="B934" s="6" t="s">
        <v>6</v>
      </c>
      <c r="C934">
        <v>3.6999999999999998E-2</v>
      </c>
      <c r="D934">
        <v>25.045647623112401</v>
      </c>
      <c r="E934" s="1">
        <f t="shared" si="37"/>
        <v>4.5000000000000006E-8</v>
      </c>
      <c r="F934">
        <v>1.0610389610389599</v>
      </c>
    </row>
    <row r="935" spans="1:7" x14ac:dyDescent="0.3">
      <c r="A935" s="2" t="s">
        <v>15</v>
      </c>
      <c r="B935" s="6" t="s">
        <v>6</v>
      </c>
      <c r="C935">
        <v>3.6999999999999998E-2</v>
      </c>
      <c r="D935">
        <v>34.993008556388801</v>
      </c>
      <c r="E935" s="1">
        <f t="shared" si="37"/>
        <v>4.5000000000000006E-8</v>
      </c>
      <c r="F935">
        <v>1.0655844155844101</v>
      </c>
    </row>
    <row r="936" spans="1:7" x14ac:dyDescent="0.3">
      <c r="A936" s="2" t="s">
        <v>15</v>
      </c>
      <c r="B936" s="6" t="s">
        <v>6</v>
      </c>
      <c r="C936">
        <v>3.6999999999999998E-2</v>
      </c>
      <c r="D936">
        <v>45.315956344125297</v>
      </c>
      <c r="E936" s="1">
        <f t="shared" si="37"/>
        <v>4.5000000000000006E-8</v>
      </c>
      <c r="F936">
        <v>1.07012987012987</v>
      </c>
    </row>
    <row r="937" spans="1:7" x14ac:dyDescent="0.3">
      <c r="A937" s="2" t="s">
        <v>15</v>
      </c>
      <c r="B937" s="6" t="s">
        <v>6</v>
      </c>
      <c r="C937">
        <v>3.6999999999999998E-2</v>
      </c>
      <c r="D937">
        <v>55.264130235961197</v>
      </c>
      <c r="E937" s="1">
        <f t="shared" si="37"/>
        <v>4.5000000000000006E-8</v>
      </c>
      <c r="F937">
        <v>1.0740259740259701</v>
      </c>
    </row>
    <row r="938" spans="1:7" x14ac:dyDescent="0.3">
      <c r="A938" s="2" t="s">
        <v>15</v>
      </c>
      <c r="B938" s="6" t="s">
        <v>6</v>
      </c>
      <c r="C938">
        <v>3.6999999999999998E-2</v>
      </c>
      <c r="D938">
        <v>65.030201410483102</v>
      </c>
      <c r="E938" s="1">
        <f t="shared" si="37"/>
        <v>4.5000000000000006E-8</v>
      </c>
      <c r="F938">
        <v>1.07337662337662</v>
      </c>
    </row>
    <row r="939" spans="1:7" x14ac:dyDescent="0.3">
      <c r="A939" s="2" t="s">
        <v>15</v>
      </c>
      <c r="B939" s="6" t="s">
        <v>6</v>
      </c>
      <c r="C939">
        <v>3.6544502617800997E-2</v>
      </c>
      <c r="D939">
        <v>25</v>
      </c>
      <c r="E939" s="1">
        <f t="shared" si="37"/>
        <v>4.5000000000000006E-8</v>
      </c>
      <c r="F939">
        <v>1.0616972477064199</v>
      </c>
    </row>
    <row r="940" spans="1:7" x14ac:dyDescent="0.3">
      <c r="A940" s="2" t="s">
        <v>15</v>
      </c>
      <c r="B940" s="6" t="s">
        <v>6</v>
      </c>
      <c r="C940">
        <v>4.47120418848167E-2</v>
      </c>
      <c r="D940">
        <v>25</v>
      </c>
      <c r="E940" s="1">
        <f t="shared" si="37"/>
        <v>4.5000000000000006E-8</v>
      </c>
      <c r="F940">
        <v>1.0823394495412799</v>
      </c>
    </row>
    <row r="941" spans="1:7" x14ac:dyDescent="0.3">
      <c r="A941" s="2" t="s">
        <v>15</v>
      </c>
      <c r="B941" s="6" t="s">
        <v>6</v>
      </c>
      <c r="C941">
        <v>5.6858638743455397E-2</v>
      </c>
      <c r="D941">
        <v>25</v>
      </c>
      <c r="E941" s="1">
        <f t="shared" si="37"/>
        <v>4.5000000000000006E-8</v>
      </c>
      <c r="F941">
        <v>1.10366972477064</v>
      </c>
    </row>
    <row r="942" spans="1:7" x14ac:dyDescent="0.3">
      <c r="A942" s="2" t="s">
        <v>15</v>
      </c>
      <c r="B942" s="6" t="s">
        <v>6</v>
      </c>
      <c r="C942">
        <v>7.4031413612565405E-2</v>
      </c>
      <c r="D942">
        <v>25</v>
      </c>
      <c r="E942" s="1">
        <f t="shared" si="37"/>
        <v>4.5000000000000006E-8</v>
      </c>
      <c r="F942">
        <v>1.1263761467889899</v>
      </c>
    </row>
    <row r="943" spans="1:7" x14ac:dyDescent="0.3">
      <c r="A943" s="2" t="s">
        <v>15</v>
      </c>
      <c r="B943" s="6" t="s">
        <v>6</v>
      </c>
      <c r="C943">
        <v>9.2879581151832397E-2</v>
      </c>
      <c r="D943">
        <v>25</v>
      </c>
      <c r="E943" s="1">
        <f t="shared" si="37"/>
        <v>4.5000000000000006E-8</v>
      </c>
      <c r="F943">
        <v>1.16697247706422</v>
      </c>
    </row>
    <row r="944" spans="1:7" x14ac:dyDescent="0.3">
      <c r="A944" s="2" t="s">
        <v>15</v>
      </c>
      <c r="B944" s="6" t="s">
        <v>16</v>
      </c>
      <c r="C944">
        <v>2.4931506849314999E-2</v>
      </c>
      <c r="D944">
        <v>25</v>
      </c>
      <c r="E944" s="1">
        <f t="shared" si="37"/>
        <v>4.5000000000000006E-8</v>
      </c>
      <c r="F944">
        <v>1.0669811320754701</v>
      </c>
    </row>
    <row r="945" spans="1:6" x14ac:dyDescent="0.3">
      <c r="A945" s="2" t="s">
        <v>15</v>
      </c>
      <c r="B945" s="6" t="s">
        <v>16</v>
      </c>
      <c r="C945">
        <v>4.0136986301369797E-2</v>
      </c>
      <c r="D945">
        <v>25</v>
      </c>
      <c r="E945" s="1">
        <f t="shared" si="37"/>
        <v>4.5000000000000006E-8</v>
      </c>
      <c r="F945">
        <v>1.1221698113207501</v>
      </c>
    </row>
    <row r="946" spans="1:6" x14ac:dyDescent="0.3">
      <c r="A946" s="2" t="s">
        <v>15</v>
      </c>
      <c r="B946" s="6" t="s">
        <v>16</v>
      </c>
      <c r="C946">
        <v>6.02739726027397E-2</v>
      </c>
      <c r="D946">
        <v>25</v>
      </c>
      <c r="E946" s="1">
        <f t="shared" si="37"/>
        <v>4.5000000000000006E-8</v>
      </c>
      <c r="F946">
        <v>1.1929245283018799</v>
      </c>
    </row>
    <row r="947" spans="1:6" x14ac:dyDescent="0.3">
      <c r="A947" s="2" t="s">
        <v>15</v>
      </c>
      <c r="B947" s="6" t="s">
        <v>16</v>
      </c>
      <c r="C947">
        <v>1.01369863013698E-2</v>
      </c>
      <c r="D947">
        <v>25</v>
      </c>
      <c r="E947" s="1">
        <f t="shared" si="37"/>
        <v>4.5000000000000006E-8</v>
      </c>
      <c r="F947">
        <v>1.03867924528301</v>
      </c>
    </row>
    <row r="948" spans="1:6" x14ac:dyDescent="0.3">
      <c r="A948" s="2" t="s">
        <v>15</v>
      </c>
      <c r="B948" s="6" t="s">
        <v>16</v>
      </c>
      <c r="C948">
        <v>0.01</v>
      </c>
      <c r="D948">
        <v>25.150579585099599</v>
      </c>
      <c r="E948" s="1">
        <f t="shared" si="37"/>
        <v>4.5000000000000006E-8</v>
      </c>
      <c r="F948">
        <v>1.0192988708406701</v>
      </c>
    </row>
    <row r="949" spans="1:6" x14ac:dyDescent="0.3">
      <c r="A949" s="2" t="s">
        <v>15</v>
      </c>
      <c r="B949" s="6" t="s">
        <v>16</v>
      </c>
      <c r="C949">
        <v>0.01</v>
      </c>
      <c r="D949">
        <v>35.148703905165597</v>
      </c>
      <c r="E949" s="1">
        <f t="shared" si="37"/>
        <v>4.5000000000000006E-8</v>
      </c>
      <c r="F949">
        <v>1.02205612034362</v>
      </c>
    </row>
    <row r="950" spans="1:6" x14ac:dyDescent="0.3">
      <c r="A950" s="2" t="s">
        <v>15</v>
      </c>
      <c r="B950" s="6" t="s">
        <v>16</v>
      </c>
      <c r="C950">
        <v>0.01</v>
      </c>
      <c r="D950">
        <v>45.045541508796902</v>
      </c>
      <c r="E950" s="1">
        <f t="shared" si="37"/>
        <v>4.5000000000000006E-8</v>
      </c>
      <c r="F950">
        <v>1.02370484300558</v>
      </c>
    </row>
    <row r="951" spans="1:6" x14ac:dyDescent="0.3">
      <c r="A951" s="2" t="s">
        <v>15</v>
      </c>
      <c r="B951" s="6" t="s">
        <v>16</v>
      </c>
      <c r="C951">
        <v>0.01</v>
      </c>
      <c r="D951">
        <v>54.941628840454598</v>
      </c>
      <c r="E951" s="1">
        <f t="shared" si="37"/>
        <v>4.5000000000000006E-8</v>
      </c>
      <c r="F951">
        <v>1.02645646546873</v>
      </c>
    </row>
    <row r="952" spans="1:6" x14ac:dyDescent="0.3">
      <c r="A952" s="2" t="s">
        <v>15</v>
      </c>
      <c r="B952" s="6" t="s">
        <v>16</v>
      </c>
      <c r="C952">
        <v>0.01</v>
      </c>
      <c r="D952">
        <v>65.042540420902498</v>
      </c>
      <c r="E952" s="1">
        <f t="shared" si="37"/>
        <v>4.5000000000000006E-8</v>
      </c>
      <c r="F952">
        <v>1.0281164422103</v>
      </c>
    </row>
    <row r="953" spans="1:6" x14ac:dyDescent="0.3">
      <c r="A953" s="2" t="s">
        <v>15</v>
      </c>
      <c r="B953" s="6" t="s">
        <v>16</v>
      </c>
      <c r="C953">
        <v>2.5000000000000001E-2</v>
      </c>
      <c r="D953">
        <v>25.132573057733399</v>
      </c>
      <c r="E953" s="1">
        <f t="shared" si="37"/>
        <v>4.5000000000000006E-8</v>
      </c>
      <c r="F953">
        <v>1.0457684660689499</v>
      </c>
    </row>
    <row r="954" spans="1:6" x14ac:dyDescent="0.3">
      <c r="A954" s="2" t="s">
        <v>15</v>
      </c>
      <c r="B954" s="6" t="s">
        <v>16</v>
      </c>
      <c r="C954">
        <v>2.5000000000000001E-2</v>
      </c>
      <c r="D954">
        <v>35.1306973777994</v>
      </c>
      <c r="E954" s="1">
        <f t="shared" si="37"/>
        <v>4.5000000000000006E-8</v>
      </c>
      <c r="F954">
        <v>1.0485257155718899</v>
      </c>
    </row>
    <row r="955" spans="1:6" x14ac:dyDescent="0.3">
      <c r="A955" s="2" t="s">
        <v>15</v>
      </c>
      <c r="B955" s="6" t="s">
        <v>16</v>
      </c>
      <c r="C955">
        <v>2.5000000000000001E-2</v>
      </c>
      <c r="D955">
        <v>45.2316089582473</v>
      </c>
      <c r="E955" s="1">
        <f t="shared" si="37"/>
        <v>4.5000000000000006E-8</v>
      </c>
      <c r="F955">
        <v>1.05018569231346</v>
      </c>
    </row>
    <row r="956" spans="1:6" x14ac:dyDescent="0.3">
      <c r="A956" s="2" t="s">
        <v>15</v>
      </c>
      <c r="B956" s="6" t="s">
        <v>16</v>
      </c>
      <c r="C956">
        <v>2.5000000000000001E-2</v>
      </c>
      <c r="D956">
        <v>55.228983006339803</v>
      </c>
      <c r="E956" s="1">
        <f t="shared" si="37"/>
        <v>4.5000000000000006E-8</v>
      </c>
      <c r="F956">
        <v>1.05404584161758</v>
      </c>
    </row>
    <row r="957" spans="1:6" x14ac:dyDescent="0.3">
      <c r="A957" s="2" t="s">
        <v>15</v>
      </c>
      <c r="B957" s="6" t="s">
        <v>16</v>
      </c>
      <c r="C957">
        <v>2.5000000000000001E-2</v>
      </c>
      <c r="D957">
        <v>65.1258206099711</v>
      </c>
      <c r="E957" s="1">
        <f t="shared" si="37"/>
        <v>4.5000000000000006E-8</v>
      </c>
      <c r="F957">
        <v>1.0556945642795501</v>
      </c>
    </row>
    <row r="958" spans="1:6" x14ac:dyDescent="0.3">
      <c r="A958" s="2" t="s">
        <v>15</v>
      </c>
      <c r="B958" s="6" t="s">
        <v>16</v>
      </c>
      <c r="C958">
        <v>0.04</v>
      </c>
      <c r="D958">
        <v>25.094309187080299</v>
      </c>
      <c r="E958" s="1">
        <f t="shared" si="37"/>
        <v>4.5000000000000006E-8</v>
      </c>
      <c r="F958">
        <v>1.1020163559290199</v>
      </c>
    </row>
    <row r="959" spans="1:6" x14ac:dyDescent="0.3">
      <c r="A959" s="2" t="s">
        <v>15</v>
      </c>
      <c r="B959" s="6" t="s">
        <v>16</v>
      </c>
      <c r="C959">
        <v>0.04</v>
      </c>
      <c r="D959">
        <v>34.991146790711603</v>
      </c>
      <c r="E959" s="1">
        <f t="shared" si="37"/>
        <v>4.5000000000000006E-8</v>
      </c>
      <c r="F959">
        <v>1.1036650785909801</v>
      </c>
    </row>
    <row r="960" spans="1:6" x14ac:dyDescent="0.3">
      <c r="A960" s="2" t="s">
        <v>15</v>
      </c>
      <c r="B960" s="6" t="s">
        <v>16</v>
      </c>
      <c r="C960">
        <v>0.04</v>
      </c>
      <c r="D960">
        <v>45.092808643133097</v>
      </c>
      <c r="E960" s="1">
        <f t="shared" si="37"/>
        <v>4.5000000000000006E-8</v>
      </c>
      <c r="F960">
        <v>1.10422215553138</v>
      </c>
    </row>
    <row r="961" spans="1:6" x14ac:dyDescent="0.3">
      <c r="A961" s="2" t="s">
        <v>15</v>
      </c>
      <c r="B961" s="6" t="s">
        <v>16</v>
      </c>
      <c r="C961">
        <v>0.04</v>
      </c>
      <c r="D961">
        <v>55.089432419251899</v>
      </c>
      <c r="E961" s="1">
        <f t="shared" si="37"/>
        <v>4.5000000000000006E-8</v>
      </c>
      <c r="F961">
        <v>1.1091852046366799</v>
      </c>
    </row>
    <row r="962" spans="1:6" x14ac:dyDescent="0.3">
      <c r="A962" s="2" t="s">
        <v>15</v>
      </c>
      <c r="B962" s="6" t="s">
        <v>16</v>
      </c>
      <c r="C962">
        <v>0.04</v>
      </c>
      <c r="D962">
        <v>65.189593727726304</v>
      </c>
      <c r="E962" s="1">
        <f t="shared" si="37"/>
        <v>4.5000000000000006E-8</v>
      </c>
      <c r="F962">
        <v>1.11194808117942</v>
      </c>
    </row>
    <row r="963" spans="1:6" x14ac:dyDescent="0.3">
      <c r="A963" s="2" t="s">
        <v>15</v>
      </c>
      <c r="B963" s="6" t="s">
        <v>16</v>
      </c>
      <c r="C963">
        <v>0.06</v>
      </c>
      <c r="D963">
        <v>25.048542596691298</v>
      </c>
      <c r="E963" s="1">
        <f t="shared" si="37"/>
        <v>4.5000000000000006E-8</v>
      </c>
      <c r="F963">
        <v>1.1692932438008701</v>
      </c>
    </row>
    <row r="964" spans="1:6" x14ac:dyDescent="0.3">
      <c r="A964" s="2" t="s">
        <v>15</v>
      </c>
      <c r="B964" s="6" t="s">
        <v>16</v>
      </c>
      <c r="C964">
        <v>0.06</v>
      </c>
      <c r="D964">
        <v>34.838841580072703</v>
      </c>
      <c r="E964" s="1">
        <f t="shared" si="37"/>
        <v>4.5000000000000006E-8</v>
      </c>
      <c r="F964">
        <v>1.1775537382301</v>
      </c>
    </row>
    <row r="965" spans="1:6" x14ac:dyDescent="0.3">
      <c r="A965" s="2" t="s">
        <v>15</v>
      </c>
      <c r="B965" s="6" t="s">
        <v>16</v>
      </c>
      <c r="C965">
        <v>0.06</v>
      </c>
      <c r="D965">
        <v>44.8369659001388</v>
      </c>
      <c r="E965" s="1">
        <f t="shared" si="37"/>
        <v>4.5000000000000006E-8</v>
      </c>
      <c r="F965">
        <v>1.18031098773305</v>
      </c>
    </row>
    <row r="966" spans="1:6" x14ac:dyDescent="0.3">
      <c r="A966" s="2" t="s">
        <v>15</v>
      </c>
      <c r="B966" s="6" t="s">
        <v>16</v>
      </c>
      <c r="C966">
        <v>0.06</v>
      </c>
      <c r="D966">
        <v>55.141951457403302</v>
      </c>
      <c r="E966" s="1">
        <f t="shared" si="37"/>
        <v>4.5000000000000006E-8</v>
      </c>
      <c r="F966">
        <v>1.1819822185542199</v>
      </c>
    </row>
    <row r="967" spans="1:6" x14ac:dyDescent="0.3">
      <c r="A967" s="2" t="s">
        <v>15</v>
      </c>
      <c r="B967" s="6" t="s">
        <v>16</v>
      </c>
      <c r="C967">
        <v>0.06</v>
      </c>
      <c r="D967">
        <v>65.038789061034606</v>
      </c>
      <c r="E967" s="1">
        <f t="shared" si="37"/>
        <v>4.5000000000000006E-8</v>
      </c>
      <c r="F967">
        <v>1.1836309412161901</v>
      </c>
    </row>
    <row r="968" spans="1:6" x14ac:dyDescent="0.3">
      <c r="A968" s="2" t="s">
        <v>15</v>
      </c>
      <c r="B968" s="6" t="s">
        <v>16</v>
      </c>
      <c r="C968">
        <v>0.08</v>
      </c>
      <c r="D968">
        <v>24.962261319728398</v>
      </c>
      <c r="E968" s="1">
        <f t="shared" si="37"/>
        <v>4.5000000000000006E-8</v>
      </c>
      <c r="F968">
        <v>1.2961267209363301</v>
      </c>
    </row>
    <row r="969" spans="1:6" x14ac:dyDescent="0.3">
      <c r="A969" s="2" t="s">
        <v>15</v>
      </c>
      <c r="B969" s="6" t="s">
        <v>16</v>
      </c>
      <c r="C969">
        <v>0.08</v>
      </c>
      <c r="D969">
        <v>34.959635367820802</v>
      </c>
      <c r="E969" s="1">
        <f t="shared" si="37"/>
        <v>4.5000000000000006E-8</v>
      </c>
      <c r="F969">
        <v>1.29998687024046</v>
      </c>
    </row>
    <row r="970" spans="1:6" x14ac:dyDescent="0.3">
      <c r="A970" s="2" t="s">
        <v>15</v>
      </c>
      <c r="B970" s="6" t="s">
        <v>16</v>
      </c>
      <c r="C970">
        <v>0.08</v>
      </c>
      <c r="D970">
        <v>44.856472971452099</v>
      </c>
      <c r="E970" s="1">
        <f t="shared" si="37"/>
        <v>4.5000000000000006E-8</v>
      </c>
      <c r="F970">
        <v>1.3016355929024199</v>
      </c>
    </row>
    <row r="971" spans="1:6" x14ac:dyDescent="0.3">
      <c r="A971" s="2" t="s">
        <v>15</v>
      </c>
      <c r="B971" s="6" t="s">
        <v>16</v>
      </c>
      <c r="C971">
        <v>0.08</v>
      </c>
      <c r="D971">
        <v>54.956634279926398</v>
      </c>
      <c r="E971" s="1">
        <f t="shared" si="37"/>
        <v>4.5000000000000006E-8</v>
      </c>
      <c r="F971">
        <v>1.30439846944517</v>
      </c>
    </row>
    <row r="972" spans="1:6" x14ac:dyDescent="0.3">
      <c r="A972" s="2" t="s">
        <v>15</v>
      </c>
      <c r="B972" s="6" t="s">
        <v>16</v>
      </c>
      <c r="C972">
        <v>0.08</v>
      </c>
      <c r="D972">
        <v>64.957009415913205</v>
      </c>
      <c r="E972" s="1">
        <f t="shared" si="37"/>
        <v>4.5000000000000006E-8</v>
      </c>
      <c r="F972">
        <v>1.3038470195445799</v>
      </c>
    </row>
    <row r="973" spans="1:6" x14ac:dyDescent="0.3">
      <c r="A973" s="2" t="s">
        <v>15</v>
      </c>
      <c r="B973" s="6" t="s">
        <v>6</v>
      </c>
      <c r="C973">
        <v>3.6467198581560202E-2</v>
      </c>
      <c r="D973">
        <v>25</v>
      </c>
      <c r="E973" s="1">
        <f t="shared" si="37"/>
        <v>4.5000000000000006E-8</v>
      </c>
      <c r="F973">
        <v>1.0604166666666599</v>
      </c>
    </row>
    <row r="974" spans="1:6" x14ac:dyDescent="0.3">
      <c r="A974" s="2" t="s">
        <v>15</v>
      </c>
      <c r="B974" s="6" t="s">
        <v>6</v>
      </c>
      <c r="C974">
        <v>4.4507978723404201E-2</v>
      </c>
      <c r="D974">
        <v>25</v>
      </c>
      <c r="E974" s="1">
        <f t="shared" si="37"/>
        <v>4.5000000000000006E-8</v>
      </c>
      <c r="F974">
        <v>1.08125</v>
      </c>
    </row>
    <row r="975" spans="1:6" x14ac:dyDescent="0.3">
      <c r="A975" s="2" t="s">
        <v>15</v>
      </c>
      <c r="B975" s="6" t="s">
        <v>6</v>
      </c>
      <c r="C975">
        <v>5.6382978723404198E-2</v>
      </c>
      <c r="D975">
        <v>25</v>
      </c>
      <c r="E975" s="1">
        <f t="shared" si="37"/>
        <v>4.5000000000000006E-8</v>
      </c>
      <c r="F975">
        <v>1.1000000000000001</v>
      </c>
    </row>
    <row r="976" spans="1:6" x14ac:dyDescent="0.3">
      <c r="A976" s="2" t="s">
        <v>15</v>
      </c>
      <c r="B976" s="6" t="s">
        <v>6</v>
      </c>
      <c r="C976">
        <v>7.3559397163120502E-2</v>
      </c>
      <c r="D976">
        <v>25</v>
      </c>
      <c r="E976" s="1">
        <f t="shared" si="37"/>
        <v>4.5000000000000006E-8</v>
      </c>
      <c r="F976">
        <v>1.1270833333333301</v>
      </c>
    </row>
    <row r="977" spans="1:6" x14ac:dyDescent="0.3">
      <c r="A977" s="2" t="s">
        <v>15</v>
      </c>
      <c r="B977" s="6" t="s">
        <v>6</v>
      </c>
      <c r="C977">
        <v>9.1985815602836807E-2</v>
      </c>
      <c r="D977">
        <v>25</v>
      </c>
      <c r="E977" s="1">
        <f t="shared" si="37"/>
        <v>4.5000000000000006E-8</v>
      </c>
      <c r="F977">
        <v>1.1666666666666601</v>
      </c>
    </row>
    <row r="978" spans="1:6" x14ac:dyDescent="0.3">
      <c r="A978" s="2" t="s">
        <v>15</v>
      </c>
      <c r="B978" s="6" t="s">
        <v>6</v>
      </c>
      <c r="C978">
        <v>3.6651152482269501E-2</v>
      </c>
      <c r="D978">
        <v>65</v>
      </c>
      <c r="E978" s="1">
        <f t="shared" si="37"/>
        <v>4.5000000000000006E-8</v>
      </c>
      <c r="F978">
        <v>1.07395833333333</v>
      </c>
    </row>
    <row r="979" spans="1:6" x14ac:dyDescent="0.3">
      <c r="A979" s="2" t="s">
        <v>15</v>
      </c>
      <c r="B979" s="6" t="s">
        <v>6</v>
      </c>
      <c r="C979">
        <v>4.49157801418439E-2</v>
      </c>
      <c r="D979">
        <v>65</v>
      </c>
      <c r="E979" s="1">
        <f t="shared" si="37"/>
        <v>4.5000000000000006E-8</v>
      </c>
      <c r="F979">
        <v>1.08958333333333</v>
      </c>
    </row>
    <row r="980" spans="1:6" x14ac:dyDescent="0.3">
      <c r="A980" s="2" t="s">
        <v>15</v>
      </c>
      <c r="B980" s="6" t="s">
        <v>6</v>
      </c>
      <c r="C980">
        <v>7.3331117021276496E-2</v>
      </c>
      <c r="D980">
        <v>65</v>
      </c>
      <c r="E980" s="1">
        <f t="shared" si="37"/>
        <v>4.5000000000000006E-8</v>
      </c>
      <c r="F980">
        <v>1.1343749999999999</v>
      </c>
    </row>
    <row r="981" spans="1:6" x14ac:dyDescent="0.3">
      <c r="A981" s="2" t="s">
        <v>15</v>
      </c>
      <c r="B981" s="6" t="s">
        <v>6</v>
      </c>
      <c r="C981">
        <v>9.1963652482269495E-2</v>
      </c>
      <c r="D981">
        <v>65</v>
      </c>
      <c r="E981" s="1">
        <f t="shared" si="37"/>
        <v>4.5000000000000006E-8</v>
      </c>
      <c r="F981">
        <v>1.1770833333333299</v>
      </c>
    </row>
    <row r="982" spans="1:6" x14ac:dyDescent="0.3">
      <c r="A982" s="2" t="s">
        <v>15</v>
      </c>
      <c r="B982" s="6" t="s">
        <v>16</v>
      </c>
      <c r="C982">
        <v>1.0124113475177301E-2</v>
      </c>
      <c r="D982">
        <v>25</v>
      </c>
      <c r="E982" s="1">
        <f t="shared" si="37"/>
        <v>4.5000000000000006E-8</v>
      </c>
      <c r="F982">
        <v>1.0416666666666601</v>
      </c>
    </row>
    <row r="983" spans="1:6" x14ac:dyDescent="0.3">
      <c r="A983" s="2" t="s">
        <v>15</v>
      </c>
      <c r="B983" s="6" t="s">
        <v>16</v>
      </c>
      <c r="C983">
        <v>2.45412234042553E-2</v>
      </c>
      <c r="D983">
        <v>25</v>
      </c>
      <c r="E983" s="1">
        <f t="shared" si="37"/>
        <v>4.5000000000000006E-8</v>
      </c>
      <c r="F983">
        <v>1.065625</v>
      </c>
    </row>
    <row r="984" spans="1:6" x14ac:dyDescent="0.3">
      <c r="A984" s="2" t="s">
        <v>15</v>
      </c>
      <c r="B984" s="6" t="s">
        <v>16</v>
      </c>
      <c r="C984">
        <v>3.9738475177304902E-2</v>
      </c>
      <c r="D984">
        <v>25</v>
      </c>
      <c r="E984" s="1">
        <f t="shared" si="37"/>
        <v>4.5000000000000006E-8</v>
      </c>
      <c r="F984">
        <v>1.1229166666666599</v>
      </c>
    </row>
    <row r="985" spans="1:6" x14ac:dyDescent="0.3">
      <c r="A985" s="2" t="s">
        <v>15</v>
      </c>
      <c r="B985" s="6" t="s">
        <v>16</v>
      </c>
      <c r="C985">
        <v>5.9164450354609897E-2</v>
      </c>
      <c r="D985">
        <v>25</v>
      </c>
      <c r="E985" s="1">
        <f t="shared" si="37"/>
        <v>4.5000000000000006E-8</v>
      </c>
      <c r="F985">
        <v>1.1927083333333299</v>
      </c>
    </row>
    <row r="986" spans="1:6" x14ac:dyDescent="0.3">
      <c r="A986" s="2" t="s">
        <v>15</v>
      </c>
      <c r="B986" s="6" t="s">
        <v>16</v>
      </c>
      <c r="C986">
        <v>7.8681294326241102E-2</v>
      </c>
      <c r="D986">
        <v>25</v>
      </c>
      <c r="E986" s="1">
        <f t="shared" si="37"/>
        <v>4.5000000000000006E-8</v>
      </c>
      <c r="F986">
        <v>1.31979166666666</v>
      </c>
    </row>
    <row r="987" spans="1:6" x14ac:dyDescent="0.3">
      <c r="A987" s="2" t="s">
        <v>15</v>
      </c>
      <c r="B987" s="6" t="s">
        <v>16</v>
      </c>
      <c r="C987">
        <v>9.4636524822694999E-3</v>
      </c>
      <c r="D987">
        <v>65</v>
      </c>
      <c r="E987" s="1">
        <f t="shared" si="37"/>
        <v>4.5000000000000006E-8</v>
      </c>
      <c r="F987">
        <v>1.0520833333333299</v>
      </c>
    </row>
    <row r="988" spans="1:6" x14ac:dyDescent="0.3">
      <c r="A988" s="2" t="s">
        <v>15</v>
      </c>
      <c r="B988" s="6" t="s">
        <v>16</v>
      </c>
      <c r="C988">
        <v>2.4727393617021198E-2</v>
      </c>
      <c r="D988">
        <v>65</v>
      </c>
      <c r="E988" s="1">
        <f t="shared" si="37"/>
        <v>4.5000000000000006E-8</v>
      </c>
      <c r="F988">
        <v>1.078125</v>
      </c>
    </row>
    <row r="989" spans="1:6" x14ac:dyDescent="0.3">
      <c r="A989" s="2" t="s">
        <v>15</v>
      </c>
      <c r="B989" s="6" t="s">
        <v>16</v>
      </c>
      <c r="C989">
        <v>3.9281914893617001E-2</v>
      </c>
      <c r="D989">
        <v>65</v>
      </c>
      <c r="E989" s="1">
        <f t="shared" si="37"/>
        <v>4.5000000000000006E-8</v>
      </c>
      <c r="F989">
        <v>1.1375</v>
      </c>
    </row>
    <row r="990" spans="1:6" x14ac:dyDescent="0.3">
      <c r="A990" s="2" t="s">
        <v>15</v>
      </c>
      <c r="B990" s="6" t="s">
        <v>16</v>
      </c>
      <c r="C990">
        <v>5.9767287234042503E-2</v>
      </c>
      <c r="D990">
        <v>65</v>
      </c>
      <c r="E990" s="1">
        <f t="shared" si="37"/>
        <v>4.5000000000000006E-8</v>
      </c>
      <c r="F990">
        <v>1.2093749999999901</v>
      </c>
    </row>
    <row r="991" spans="1:6" x14ac:dyDescent="0.3">
      <c r="A991" s="2" t="s">
        <v>15</v>
      </c>
      <c r="B991" s="6" t="s">
        <v>16</v>
      </c>
      <c r="C991">
        <v>7.9075797872340398E-2</v>
      </c>
      <c r="D991">
        <v>65</v>
      </c>
      <c r="E991" s="1">
        <f t="shared" si="37"/>
        <v>4.5000000000000006E-8</v>
      </c>
      <c r="F991">
        <v>1.3343749999999901</v>
      </c>
    </row>
    <row r="992" spans="1:6" x14ac:dyDescent="0.3">
      <c r="A992" s="2" t="s">
        <v>15</v>
      </c>
      <c r="B992" s="6" t="s">
        <v>6</v>
      </c>
      <c r="C992">
        <v>3.6999999999999998E-2</v>
      </c>
      <c r="D992">
        <v>25.015094213884598</v>
      </c>
      <c r="E992" s="1">
        <f t="shared" si="37"/>
        <v>4.5000000000000006E-8</v>
      </c>
      <c r="F992">
        <v>1.06157556270096</v>
      </c>
    </row>
    <row r="993" spans="1:6" x14ac:dyDescent="0.3">
      <c r="A993" s="2" t="s">
        <v>15</v>
      </c>
      <c r="B993" s="6" t="s">
        <v>6</v>
      </c>
      <c r="C993">
        <v>3.6999999999999998E-2</v>
      </c>
      <c r="D993">
        <v>34.956616630291698</v>
      </c>
      <c r="E993" s="1">
        <f t="shared" si="37"/>
        <v>4.5000000000000006E-8</v>
      </c>
      <c r="F993">
        <v>1.06639871382636</v>
      </c>
    </row>
    <row r="994" spans="1:6" x14ac:dyDescent="0.3">
      <c r="A994" s="2" t="s">
        <v>15</v>
      </c>
      <c r="B994" s="6" t="s">
        <v>6</v>
      </c>
      <c r="C994">
        <v>3.6999999999999998E-2</v>
      </c>
      <c r="D994">
        <v>44.900138280325798</v>
      </c>
      <c r="E994" s="1">
        <f t="shared" ref="E994:E1016" si="38">45*10^-9</f>
        <v>4.5000000000000006E-8</v>
      </c>
      <c r="F994">
        <v>1.06977491961414</v>
      </c>
    </row>
    <row r="995" spans="1:6" x14ac:dyDescent="0.3">
      <c r="A995" s="2" t="s">
        <v>15</v>
      </c>
      <c r="B995" s="6" t="s">
        <v>6</v>
      </c>
      <c r="C995">
        <v>3.6999999999999998E-2</v>
      </c>
      <c r="D995">
        <v>55.048248171534198</v>
      </c>
      <c r="E995" s="1">
        <f t="shared" si="38"/>
        <v>4.5000000000000006E-8</v>
      </c>
      <c r="F995">
        <v>1.0750803858520901</v>
      </c>
    </row>
    <row r="996" spans="1:6" x14ac:dyDescent="0.3">
      <c r="A996" s="2" t="s">
        <v>15</v>
      </c>
      <c r="B996" s="6" t="s">
        <v>6</v>
      </c>
      <c r="C996">
        <v>3.6999999999999998E-2</v>
      </c>
      <c r="D996">
        <v>64.997767522449706</v>
      </c>
      <c r="E996" s="1">
        <f t="shared" si="38"/>
        <v>4.5000000000000006E-8</v>
      </c>
      <c r="F996">
        <v>1.074115755627</v>
      </c>
    </row>
    <row r="997" spans="1:6" x14ac:dyDescent="0.3">
      <c r="A997" s="2" t="s">
        <v>15</v>
      </c>
      <c r="B997" s="6" t="s">
        <v>6</v>
      </c>
      <c r="C997">
        <v>4.4999999999999998E-2</v>
      </c>
      <c r="D997">
        <v>25.194358829115501</v>
      </c>
      <c r="E997" s="1">
        <f t="shared" si="38"/>
        <v>4.5000000000000006E-8</v>
      </c>
      <c r="F997">
        <v>1.08183279742765</v>
      </c>
    </row>
    <row r="998" spans="1:6" x14ac:dyDescent="0.3">
      <c r="A998" s="2" t="s">
        <v>15</v>
      </c>
      <c r="B998" s="6" t="s">
        <v>6</v>
      </c>
      <c r="C998">
        <v>4.4999999999999998E-2</v>
      </c>
      <c r="D998">
        <v>35.034919947353501</v>
      </c>
      <c r="E998" s="1">
        <f t="shared" si="38"/>
        <v>4.5000000000000006E-8</v>
      </c>
      <c r="F998">
        <v>1.0847266881028901</v>
      </c>
    </row>
    <row r="999" spans="1:6" x14ac:dyDescent="0.3">
      <c r="A999" s="2" t="s">
        <v>15</v>
      </c>
      <c r="B999" s="6" t="s">
        <v>6</v>
      </c>
      <c r="C999">
        <v>4.4999999999999998E-2</v>
      </c>
      <c r="D999">
        <v>45.0827349516018</v>
      </c>
      <c r="E999" s="1">
        <f t="shared" si="38"/>
        <v>4.5000000000000006E-8</v>
      </c>
      <c r="F999">
        <v>1.0876205787781299</v>
      </c>
    </row>
    <row r="1000" spans="1:6" x14ac:dyDescent="0.3">
      <c r="A1000" s="2" t="s">
        <v>15</v>
      </c>
      <c r="B1000" s="6" t="s">
        <v>6</v>
      </c>
      <c r="C1000">
        <v>4.4999999999999998E-2</v>
      </c>
      <c r="D1000">
        <v>55.027589424054099</v>
      </c>
      <c r="E1000" s="1">
        <f t="shared" si="38"/>
        <v>4.5000000000000006E-8</v>
      </c>
      <c r="F1000">
        <v>1.09003215434083</v>
      </c>
    </row>
    <row r="1001" spans="1:6" x14ac:dyDescent="0.3">
      <c r="A1001" s="2" t="s">
        <v>15</v>
      </c>
      <c r="B1001" s="6" t="s">
        <v>6</v>
      </c>
      <c r="C1001">
        <v>4.4999999999999998E-2</v>
      </c>
      <c r="D1001">
        <v>64.979108008596697</v>
      </c>
      <c r="E1001" s="1">
        <f t="shared" si="38"/>
        <v>4.5000000000000006E-8</v>
      </c>
      <c r="F1001">
        <v>1.0876205787781299</v>
      </c>
    </row>
    <row r="1002" spans="1:6" x14ac:dyDescent="0.3">
      <c r="A1002" s="2" t="s">
        <v>15</v>
      </c>
      <c r="B1002" s="6" t="s">
        <v>6</v>
      </c>
      <c r="C1002">
        <v>5.7000000000000002E-2</v>
      </c>
      <c r="D1002">
        <v>24.960448494743599</v>
      </c>
      <c r="E1002" s="1">
        <f t="shared" si="38"/>
        <v>4.5000000000000006E-8</v>
      </c>
      <c r="F1002">
        <v>1.10112540192926</v>
      </c>
    </row>
    <row r="1003" spans="1:6" x14ac:dyDescent="0.3">
      <c r="A1003" s="2" t="s">
        <v>15</v>
      </c>
      <c r="B1003" s="6" t="s">
        <v>6</v>
      </c>
      <c r="C1003">
        <v>5.7000000000000002E-2</v>
      </c>
      <c r="D1003">
        <v>35.020258900754698</v>
      </c>
      <c r="E1003" s="1">
        <f t="shared" si="38"/>
        <v>4.5000000000000006E-8</v>
      </c>
      <c r="F1003">
        <v>1.0953376205787699</v>
      </c>
    </row>
    <row r="1004" spans="1:6" x14ac:dyDescent="0.3">
      <c r="A1004" s="2" t="s">
        <v>15</v>
      </c>
      <c r="B1004" s="6" t="s">
        <v>6</v>
      </c>
      <c r="C1004">
        <v>5.7000000000000002E-2</v>
      </c>
      <c r="D1004">
        <v>45.061409792912698</v>
      </c>
      <c r="E1004" s="1">
        <f t="shared" si="38"/>
        <v>4.5000000000000006E-8</v>
      </c>
      <c r="F1004">
        <v>1.10305466237942</v>
      </c>
    </row>
    <row r="1005" spans="1:6" x14ac:dyDescent="0.3">
      <c r="A1005" s="2" t="s">
        <v>15</v>
      </c>
      <c r="B1005" s="6" t="s">
        <v>6</v>
      </c>
      <c r="C1005">
        <v>5.7000000000000002E-2</v>
      </c>
      <c r="D1005">
        <v>54.905969378404897</v>
      </c>
      <c r="E1005" s="1">
        <f t="shared" si="38"/>
        <v>4.5000000000000006E-8</v>
      </c>
      <c r="F1005">
        <v>1.10305466237942</v>
      </c>
    </row>
    <row r="1006" spans="1:6" x14ac:dyDescent="0.3">
      <c r="A1006" s="2" t="s">
        <v>15</v>
      </c>
      <c r="B1006" s="6" t="s">
        <v>6</v>
      </c>
      <c r="C1006">
        <v>5.7000000000000002E-2</v>
      </c>
      <c r="D1006">
        <v>64.961114905952698</v>
      </c>
      <c r="E1006" s="1">
        <f t="shared" si="38"/>
        <v>4.5000000000000006E-8</v>
      </c>
      <c r="F1006">
        <v>1.1006430868167201</v>
      </c>
    </row>
    <row r="1007" spans="1:6" x14ac:dyDescent="0.3">
      <c r="A1007" s="2" t="s">
        <v>15</v>
      </c>
      <c r="B1007" s="6" t="s">
        <v>6</v>
      </c>
      <c r="C1007">
        <v>7.3999999999999996E-2</v>
      </c>
      <c r="D1007">
        <v>25.030088466087999</v>
      </c>
      <c r="E1007" s="1">
        <f t="shared" si="38"/>
        <v>4.5000000000000006E-8</v>
      </c>
      <c r="F1007">
        <v>1.1257234726688099</v>
      </c>
    </row>
    <row r="1008" spans="1:6" x14ac:dyDescent="0.3">
      <c r="A1008" s="2" t="s">
        <v>15</v>
      </c>
      <c r="B1008" s="6" t="s">
        <v>6</v>
      </c>
      <c r="C1008">
        <v>7.3999999999999996E-2</v>
      </c>
      <c r="D1008">
        <v>35.083901171217697</v>
      </c>
      <c r="E1008" s="1">
        <f t="shared" si="38"/>
        <v>4.5000000000000006E-8</v>
      </c>
      <c r="F1008">
        <v>1.1242765273311801</v>
      </c>
    </row>
    <row r="1009" spans="1:6" x14ac:dyDescent="0.3">
      <c r="A1009" s="2" t="s">
        <v>15</v>
      </c>
      <c r="B1009" s="6" t="s">
        <v>6</v>
      </c>
      <c r="C1009">
        <v>7.3999999999999996E-2</v>
      </c>
      <c r="D1009">
        <v>44.814171234360103</v>
      </c>
      <c r="E1009" s="1">
        <f t="shared" si="38"/>
        <v>4.5000000000000006E-8</v>
      </c>
      <c r="F1009">
        <v>1.1319935691318299</v>
      </c>
    </row>
    <row r="1010" spans="1:6" x14ac:dyDescent="0.3">
      <c r="A1010" s="2" t="s">
        <v>15</v>
      </c>
      <c r="B1010" s="6" t="s">
        <v>6</v>
      </c>
      <c r="C1010">
        <v>7.3999999999999996E-2</v>
      </c>
      <c r="D1010">
        <v>54.863319061026601</v>
      </c>
      <c r="E1010" s="1">
        <f t="shared" si="38"/>
        <v>4.5000000000000006E-8</v>
      </c>
      <c r="F1010">
        <v>1.1339228295819901</v>
      </c>
    </row>
    <row r="1011" spans="1:6" x14ac:dyDescent="0.3">
      <c r="A1011" s="2" t="s">
        <v>15</v>
      </c>
      <c r="B1011" s="6" t="s">
        <v>6</v>
      </c>
      <c r="C1011">
        <v>7.3999999999999996E-2</v>
      </c>
      <c r="D1011">
        <v>64.917131766156302</v>
      </c>
      <c r="E1011" s="1">
        <f t="shared" si="38"/>
        <v>4.5000000000000006E-8</v>
      </c>
      <c r="F1011">
        <v>1.1324758842443701</v>
      </c>
    </row>
    <row r="1012" spans="1:6" x14ac:dyDescent="0.3">
      <c r="A1012" s="2" t="s">
        <v>15</v>
      </c>
      <c r="B1012" s="6" t="s">
        <v>6</v>
      </c>
      <c r="C1012">
        <v>9.2999999999999999E-2</v>
      </c>
      <c r="D1012">
        <v>24.8698165703147</v>
      </c>
      <c r="E1012" s="1">
        <f t="shared" si="38"/>
        <v>4.5000000000000006E-8</v>
      </c>
      <c r="F1012">
        <v>1.1667202572347199</v>
      </c>
    </row>
    <row r="1013" spans="1:6" x14ac:dyDescent="0.3">
      <c r="A1013" s="2" t="s">
        <v>15</v>
      </c>
      <c r="B1013" s="6" t="s">
        <v>6</v>
      </c>
      <c r="C1013">
        <v>9.2999999999999999E-2</v>
      </c>
      <c r="D1013">
        <v>34.926294920280498</v>
      </c>
      <c r="E1013" s="1">
        <f t="shared" si="38"/>
        <v>4.5000000000000006E-8</v>
      </c>
      <c r="F1013">
        <v>1.16334405144694</v>
      </c>
    </row>
    <row r="1014" spans="1:6" x14ac:dyDescent="0.3">
      <c r="A1014" s="2" t="s">
        <v>15</v>
      </c>
      <c r="B1014" s="6" t="s">
        <v>6</v>
      </c>
      <c r="C1014">
        <v>9.2999999999999999E-2</v>
      </c>
      <c r="D1014">
        <v>44.762191160055302</v>
      </c>
      <c r="E1014" s="1">
        <f t="shared" si="38"/>
        <v>4.5000000000000006E-8</v>
      </c>
      <c r="F1014">
        <v>1.16961414790996</v>
      </c>
    </row>
    <row r="1015" spans="1:6" x14ac:dyDescent="0.3">
      <c r="A1015" s="2" t="s">
        <v>15</v>
      </c>
      <c r="B1015" s="6" t="s">
        <v>6</v>
      </c>
      <c r="C1015">
        <v>9.2999999999999999E-2</v>
      </c>
      <c r="D1015">
        <v>54.802009229795203</v>
      </c>
      <c r="E1015" s="1">
        <f t="shared" si="38"/>
        <v>4.5000000000000006E-8</v>
      </c>
      <c r="F1015">
        <v>1.1782958199356901</v>
      </c>
    </row>
    <row r="1016" spans="1:6" x14ac:dyDescent="0.3">
      <c r="A1016" s="2" t="s">
        <v>15</v>
      </c>
      <c r="B1016" s="6" t="s">
        <v>6</v>
      </c>
      <c r="C1016">
        <v>9.2999999999999999E-2</v>
      </c>
      <c r="D1016">
        <v>64.856488346133901</v>
      </c>
      <c r="E1016" s="1">
        <f t="shared" si="38"/>
        <v>4.5000000000000006E-8</v>
      </c>
      <c r="F1016">
        <v>1.1763665594855299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DE0B-BF70-4898-8C6B-C34AD3D7A8B0}">
  <dimension ref="B2:C4"/>
  <sheetViews>
    <sheetView workbookViewId="0">
      <selection activeCell="D33" sqref="D33"/>
    </sheetView>
  </sheetViews>
  <sheetFormatPr defaultRowHeight="14.4" x14ac:dyDescent="0.3"/>
  <sheetData>
    <row r="2" spans="2:3" x14ac:dyDescent="0.3">
      <c r="B2">
        <v>21.1313868613138</v>
      </c>
      <c r="C2">
        <v>0.60564272914025896</v>
      </c>
    </row>
    <row r="3" spans="2:3" x14ac:dyDescent="0.3">
      <c r="B3">
        <v>26.204379562043702</v>
      </c>
      <c r="C3">
        <v>0.61404344595480498</v>
      </c>
    </row>
    <row r="4" spans="2:3" x14ac:dyDescent="0.3">
      <c r="B4">
        <v>35.766423357664202</v>
      </c>
      <c r="C4">
        <v>0.62711219895974402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Banthiya</dc:creator>
  <cp:lastModifiedBy>Saeel</cp:lastModifiedBy>
  <dcterms:created xsi:type="dcterms:W3CDTF">2021-12-03T21:23:57Z</dcterms:created>
  <dcterms:modified xsi:type="dcterms:W3CDTF">2022-01-02T22:57:00Z</dcterms:modified>
</cp:coreProperties>
</file>