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adewan_fsu_edu/Documents/Desktop/"/>
    </mc:Choice>
  </mc:AlternateContent>
  <xr:revisionPtr revIDLastSave="310" documentId="8_{F6FF7C8D-5742-4B48-824A-993088E56E44}" xr6:coauthVersionLast="47" xr6:coauthVersionMax="47" xr10:uidLastSave="{C263FB1B-16D6-4A2F-B0F1-BAAF735D32AE}"/>
  <bookViews>
    <workbookView xWindow="-120" yWindow="-120" windowWidth="29040" windowHeight="15840" xr2:uid="{41BD010E-A9F2-47A0-A3BD-73E87F0B7848}"/>
  </bookViews>
  <sheets>
    <sheet name="Alpha Pinene" sheetId="1" r:id="rId1"/>
    <sheet name="Beta Pinene" sheetId="2" r:id="rId2"/>
    <sheet name="Eucalyptol" sheetId="3" r:id="rId3"/>
    <sheet name="R-Limonene" sheetId="4" r:id="rId4"/>
    <sheet name="S-Limonene" sheetId="5" r:id="rId5"/>
    <sheet name="Gamma Terpinene" sheetId="6" r:id="rId6"/>
    <sheet name="Geraniol" sheetId="7" r:id="rId7"/>
    <sheet name="Linalool" sheetId="8" r:id="rId8"/>
    <sheet name="Citral" sheetId="9" r:id="rId9"/>
    <sheet name="Environmental Concentration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0" l="1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C4" i="10"/>
  <c r="B4" i="10"/>
  <c r="C3" i="10"/>
  <c r="B3" i="10"/>
</calcChain>
</file>

<file path=xl/sharedStrings.xml><?xml version="1.0" encoding="utf-8"?>
<sst xmlns="http://schemas.openxmlformats.org/spreadsheetml/2006/main" count="342" uniqueCount="149">
  <si>
    <t>v/v%</t>
  </si>
  <si>
    <t>Blank</t>
  </si>
  <si>
    <t>Final PPM</t>
  </si>
  <si>
    <t>B149</t>
  </si>
  <si>
    <t>B151</t>
  </si>
  <si>
    <t>B152</t>
  </si>
  <si>
    <t>B154</t>
  </si>
  <si>
    <t>B156</t>
  </si>
  <si>
    <t>B175</t>
  </si>
  <si>
    <t>B177</t>
  </si>
  <si>
    <t>B179</t>
  </si>
  <si>
    <t>B157</t>
  </si>
  <si>
    <t>B158</t>
  </si>
  <si>
    <t>B159</t>
  </si>
  <si>
    <t>B161</t>
  </si>
  <si>
    <t>B162</t>
  </si>
  <si>
    <t>B163</t>
  </si>
  <si>
    <t>B164</t>
  </si>
  <si>
    <t>B165</t>
  </si>
  <si>
    <t>B166</t>
  </si>
  <si>
    <t>B167</t>
  </si>
  <si>
    <t>B170</t>
  </si>
  <si>
    <t>B171</t>
  </si>
  <si>
    <t>B174</t>
  </si>
  <si>
    <t>B176</t>
  </si>
  <si>
    <t>B178</t>
  </si>
  <si>
    <t>B180</t>
  </si>
  <si>
    <t>B169</t>
  </si>
  <si>
    <t>B172</t>
  </si>
  <si>
    <t>B173</t>
  </si>
  <si>
    <t>B181</t>
  </si>
  <si>
    <t>REF</t>
  </si>
  <si>
    <t>Source</t>
  </si>
  <si>
    <t># of meas.</t>
  </si>
  <si>
    <t>Blueberries</t>
  </si>
  <si>
    <t>Peach</t>
  </si>
  <si>
    <t>Nectarine</t>
  </si>
  <si>
    <t>Almond</t>
  </si>
  <si>
    <t>White Truffle</t>
  </si>
  <si>
    <t>Truss Tomato</t>
  </si>
  <si>
    <t>Cocktail Tomato</t>
  </si>
  <si>
    <t>Cherry Tomato</t>
  </si>
  <si>
    <t>Apple</t>
  </si>
  <si>
    <t xml:space="preserve">Ground Saffron parts </t>
  </si>
  <si>
    <t>Black Tea</t>
  </si>
  <si>
    <t>Green Tea</t>
  </si>
  <si>
    <t>Carrot</t>
  </si>
  <si>
    <t>Pine Needle</t>
  </si>
  <si>
    <t>Tangerine</t>
  </si>
  <si>
    <t>Tangerine Peel</t>
  </si>
  <si>
    <t>Strawbery</t>
  </si>
  <si>
    <t>Strawberry Sepal</t>
  </si>
  <si>
    <t>Orange Juice</t>
  </si>
  <si>
    <t>Black Pepper</t>
  </si>
  <si>
    <t>Cinnamon</t>
  </si>
  <si>
    <t>Nutmeg</t>
  </si>
  <si>
    <t>White Pepper</t>
  </si>
  <si>
    <t>Quince</t>
  </si>
  <si>
    <t>Litchi Juice</t>
  </si>
  <si>
    <t>Loquot</t>
  </si>
  <si>
    <t>Cucumber</t>
  </si>
  <si>
    <t>Dog Urine</t>
  </si>
  <si>
    <t>Grapefruit</t>
  </si>
  <si>
    <t>Pummelo</t>
  </si>
  <si>
    <t>Sweetie</t>
  </si>
  <si>
    <t>Cocoa Beans</t>
  </si>
  <si>
    <t>Olive Oil</t>
  </si>
  <si>
    <t>Strawberry</t>
  </si>
  <si>
    <t>Gluten Free Bread (commerical)</t>
  </si>
  <si>
    <t>Max</t>
  </si>
  <si>
    <t>Mean</t>
  </si>
  <si>
    <t>mean</t>
  </si>
  <si>
    <t>A-Pinene</t>
  </si>
  <si>
    <t>B-Pinene</t>
  </si>
  <si>
    <t>Y-Terpinene</t>
  </si>
  <si>
    <t>R-Limonene</t>
  </si>
  <si>
    <t>S-Limonene</t>
  </si>
  <si>
    <t>Linalool</t>
  </si>
  <si>
    <t>Geraniol</t>
  </si>
  <si>
    <t>Citral (Geranial)</t>
  </si>
  <si>
    <t>Eucalyptol (1.8-cineole)</t>
  </si>
  <si>
    <t>MEDIAN</t>
  </si>
  <si>
    <t>#</t>
  </si>
  <si>
    <t>Method</t>
  </si>
  <si>
    <t>Reference</t>
  </si>
  <si>
    <t>Link</t>
  </si>
  <si>
    <t>Blueberry</t>
  </si>
  <si>
    <t>PTR-TOF-MS</t>
  </si>
  <si>
    <t>Frontiers | Exploring Blueberry Aroma Complexity by Chromatographic and Direct-Injection Spectrometric Techniques (frontiersin.org)</t>
  </si>
  <si>
    <t>https://www.sciencedirect.com/science/article/pii/S0963996917301990</t>
  </si>
  <si>
    <t>Di Guardo et al., 2021</t>
  </si>
  <si>
    <t>https://academic.oup.com/hr/article/doi/10.1038/s41438-021-00465-7/6446574?login=true</t>
  </si>
  <si>
    <t>Aprea et al., 2007</t>
  </si>
  <si>
    <t>https://pubmed.ncbi.nlm.nih.gov/17639568/</t>
  </si>
  <si>
    <t>Tomato</t>
  </si>
  <si>
    <t>PTR-TOF-MS / GC-MS</t>
  </si>
  <si>
    <t>Farneti, et al., 2012</t>
  </si>
  <si>
    <t>Ceccarelli et al., 2020</t>
  </si>
  <si>
    <t>https://www.sciencedirect.com/science/article/abs/pii/S0925521419305708?via%3Dihub</t>
  </si>
  <si>
    <t>Farneti et al., 2015</t>
  </si>
  <si>
    <t>https://link.springer.com/article/10.1007/s11306-014-0744-9</t>
  </si>
  <si>
    <t>Saffron</t>
  </si>
  <si>
    <t>Ghanbari et al., 2019</t>
  </si>
  <si>
    <t>https://research.wur.nl/en/publications/identification-and-characterisation-of-volatile-fingerprints-of-s/fingerprints/</t>
  </si>
  <si>
    <t>Tea</t>
  </si>
  <si>
    <t>Yener et al., 2016</t>
  </si>
  <si>
    <t>https://pubmed.ncbi.nlm.nih.gov/26992494/</t>
  </si>
  <si>
    <t>Various</t>
  </si>
  <si>
    <t>Head-space Volatile Analysis</t>
  </si>
  <si>
    <t>Iqbal et al., 2014</t>
  </si>
  <si>
    <t>https://www.mdpi.com/1424-8220/14/10/18286#:~:text=As%20the%20major%20components%20of,fruits%20%5B4%E2%80%936%5D.</t>
  </si>
  <si>
    <t>Spices</t>
  </si>
  <si>
    <t>Silvis et al., 2019</t>
  </si>
  <si>
    <t>https://www.sciencedirect.com/science/article/pii/S0308814618311609</t>
  </si>
  <si>
    <t>Taiti et al., 2018</t>
  </si>
  <si>
    <t>https://oaj.fupress.net/index.php/ahs/article/view/3129</t>
  </si>
  <si>
    <t>Headspace SPME</t>
  </si>
  <si>
    <t>Sun et al., 2020</t>
  </si>
  <si>
    <t>Zhou and McFeeters, 1998</t>
  </si>
  <si>
    <t>Animals</t>
  </si>
  <si>
    <t>Portillo-Estrada et al., 2020</t>
  </si>
  <si>
    <t>Static Headsapce SPME</t>
  </si>
  <si>
    <t>Alasavar et al., 1999</t>
  </si>
  <si>
    <t>https://linkinghub.elsevier.com/retrieve/pii/S0308814698002027</t>
  </si>
  <si>
    <t>PTR-TOF_MS</t>
  </si>
  <si>
    <t>Rozanska et al., 2018</t>
  </si>
  <si>
    <t>Acierno et al., 2019</t>
  </si>
  <si>
    <t>https://www.sciencedirect.com/science/article/pii/S0308814619305801</t>
  </si>
  <si>
    <t>Yan et al., 2020</t>
  </si>
  <si>
    <t>https://www.mdpi.com/1420-3049/25/11/2469</t>
  </si>
  <si>
    <t>Strawberries</t>
  </si>
  <si>
    <t>Headspace GC</t>
  </si>
  <si>
    <t>Gluten-Free Bread</t>
  </si>
  <si>
    <t>Farneti et al., 2017</t>
  </si>
  <si>
    <t>Bianchi et al., 2017</t>
  </si>
  <si>
    <t>REFERENCE LIST</t>
  </si>
  <si>
    <t>https://ift.onlinelibrary.wiley.com/doi/10.1111/j.1750-3841.2012.02679.x</t>
  </si>
  <si>
    <t>Wu et al., 2009</t>
  </si>
  <si>
    <t>https://pubs.acs.org/doi/10.1021/jf902144c</t>
  </si>
  <si>
    <t>https://www.semanticscholar.org/paper/Characterization-of-volatiles-in-red-and-loquat-by-Sun-Chen/985da823b1a39df67ed1ad1ab7fc935f23ca99ff</t>
  </si>
  <si>
    <t>https://pubs.acs.org/doi/10.1021/jf9704726</t>
  </si>
  <si>
    <t>https://besjournals.onlinelibrary.wiley.com/doi/full/10.1111/2041-210X.13554#:~:text=A%20proton%2Dtransfer%2Dreaction%20time,the%20chemical%20language%20of%20vertebrates.</t>
  </si>
  <si>
    <t>M</t>
  </si>
  <si>
    <t>F</t>
  </si>
  <si>
    <t>https://www.ncbi.nlm.nih.gov/pmc/articles/PMC6105219/</t>
  </si>
  <si>
    <t>Kim et al., 2013</t>
  </si>
  <si>
    <t>https://pubmed.ncbi.nlm.nih.gov/23787728/</t>
  </si>
  <si>
    <t>Pico et al., 2018</t>
  </si>
  <si>
    <t>https://analyticalsciencejournals.onlinelibrary.wiley.com/doi/full/10.1002/jms.4258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</si>
</sst>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1"/>
    <xf numFmtId="2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oaj.fupress.net/index.php/ahs/article/view/3129" TargetMode="External"/><Relationship Id="rId13" Type="http://schemas.openxmlformats.org/officeDocument/2006/relationships/hyperlink" Target="https://www.mdpi.com/1420-3049/25/11/2469" TargetMode="External"/><Relationship Id="rId18" Type="http://schemas.openxmlformats.org/officeDocument/2006/relationships/hyperlink" Target="https://pubs.acs.org/doi/10.1021/jf9704726" TargetMode="External"/><Relationship Id="rId3" Type="http://schemas.openxmlformats.org/officeDocument/2006/relationships/hyperlink" Target="https://link.springer.com/article/10.1007/s11306-014-0744-9" TargetMode="External"/><Relationship Id="rId21" Type="http://schemas.openxmlformats.org/officeDocument/2006/relationships/hyperlink" Target="https://pubmed.ncbi.nlm.nih.gov/23787728/" TargetMode="External"/><Relationship Id="rId7" Type="http://schemas.openxmlformats.org/officeDocument/2006/relationships/hyperlink" Target="https://www.sciencedirect.com/science/article/pii/S0308814618311609" TargetMode="External"/><Relationship Id="rId12" Type="http://schemas.openxmlformats.org/officeDocument/2006/relationships/hyperlink" Target="https://www.sciencedirect.com/science/article/pii/S0963996917301990" TargetMode="External"/><Relationship Id="rId17" Type="http://schemas.openxmlformats.org/officeDocument/2006/relationships/hyperlink" Target="https://www.semanticscholar.org/paper/Characterization-of-volatiles-in-red-and-loquat-by-Sun-Chen/985da823b1a39df67ed1ad1ab7fc935f23ca99ff" TargetMode="External"/><Relationship Id="rId2" Type="http://schemas.openxmlformats.org/officeDocument/2006/relationships/hyperlink" Target="https://pubmed.ncbi.nlm.nih.gov/17639568/" TargetMode="External"/><Relationship Id="rId16" Type="http://schemas.openxmlformats.org/officeDocument/2006/relationships/hyperlink" Target="https://pubs.acs.org/doi/10.1021/jf902144c" TargetMode="External"/><Relationship Id="rId20" Type="http://schemas.openxmlformats.org/officeDocument/2006/relationships/hyperlink" Target="https://www.ncbi.nlm.nih.gov/pmc/articles/PMC6105219/" TargetMode="External"/><Relationship Id="rId1" Type="http://schemas.openxmlformats.org/officeDocument/2006/relationships/hyperlink" Target="https://www.frontiersin.org/articles/10.3389/fpls.2017.00617/full" TargetMode="External"/><Relationship Id="rId6" Type="http://schemas.openxmlformats.org/officeDocument/2006/relationships/hyperlink" Target="https://www.mdpi.com/1424-8220/14/10/18286" TargetMode="External"/><Relationship Id="rId11" Type="http://schemas.openxmlformats.org/officeDocument/2006/relationships/hyperlink" Target="https://www.sciencedirect.com/science/article/abs/pii/S0925521419305708?via%3Dihub" TargetMode="External"/><Relationship Id="rId5" Type="http://schemas.openxmlformats.org/officeDocument/2006/relationships/hyperlink" Target="https://pubmed.ncbi.nlm.nih.gov/26992494/" TargetMode="External"/><Relationship Id="rId15" Type="http://schemas.openxmlformats.org/officeDocument/2006/relationships/hyperlink" Target="https://ift.onlinelibrary.wiley.com/doi/10.1111/j.1750-3841.2012.02679.x" TargetMode="External"/><Relationship Id="rId10" Type="http://schemas.openxmlformats.org/officeDocument/2006/relationships/hyperlink" Target="https://www.sciencedirect.com/science/article/pii/S0308814619305801" TargetMode="External"/><Relationship Id="rId19" Type="http://schemas.openxmlformats.org/officeDocument/2006/relationships/hyperlink" Target="https://besjournals.onlinelibrary.wiley.com/doi/full/10.1111/2041-210X.13554" TargetMode="External"/><Relationship Id="rId4" Type="http://schemas.openxmlformats.org/officeDocument/2006/relationships/hyperlink" Target="https://research.wur.nl/en/publications/identification-and-characterisation-of-volatile-fingerprints-of-s/fingerprints/" TargetMode="External"/><Relationship Id="rId9" Type="http://schemas.openxmlformats.org/officeDocument/2006/relationships/hyperlink" Target="https://linkinghub.elsevier.com/retrieve/pii/S0308814698002027" TargetMode="External"/><Relationship Id="rId14" Type="http://schemas.openxmlformats.org/officeDocument/2006/relationships/hyperlink" Target="https://academic.oup.com/hr/article/doi/10.1038/s41438-021-00465-7/6446574?login=true" TargetMode="External"/><Relationship Id="rId22" Type="http://schemas.openxmlformats.org/officeDocument/2006/relationships/hyperlink" Target="https://analyticalsciencejournals.onlinelibrary.wiley.com/doi/full/10.1002/jms.4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3752-72B7-47F5-AA13-0A18FB92B30F}">
  <dimension ref="A1:J19"/>
  <sheetViews>
    <sheetView tabSelected="1" workbookViewId="0">
      <selection activeCell="F20" sqref="F20"/>
    </sheetView>
  </sheetViews>
  <sheetFormatPr defaultRowHeight="15" x14ac:dyDescent="0.25"/>
  <cols>
    <col min="1" max="1" width="9.140625" style="5"/>
    <col min="2" max="2" width="10.7109375" style="5" customWidth="1"/>
    <col min="3" max="10" width="9.140625" style="5"/>
  </cols>
  <sheetData>
    <row r="1" spans="1:10" x14ac:dyDescent="0.25"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25">
      <c r="A2" s="3" t="s">
        <v>0</v>
      </c>
      <c r="B2" s="3" t="s">
        <v>2</v>
      </c>
      <c r="C2" s="3" t="s">
        <v>142</v>
      </c>
      <c r="D2" s="3" t="s">
        <v>142</v>
      </c>
      <c r="E2" s="3" t="s">
        <v>142</v>
      </c>
      <c r="F2" s="3" t="s">
        <v>143</v>
      </c>
      <c r="G2" s="3" t="s">
        <v>143</v>
      </c>
      <c r="H2" s="3" t="s">
        <v>143</v>
      </c>
      <c r="I2" s="3" t="s">
        <v>143</v>
      </c>
      <c r="J2" s="3" t="s">
        <v>142</v>
      </c>
    </row>
    <row r="3" spans="1:10" x14ac:dyDescent="0.25">
      <c r="A3" s="4">
        <v>0.02</v>
      </c>
      <c r="B3" s="4">
        <v>17.049220340000002</v>
      </c>
      <c r="C3" s="4">
        <v>81.105999999999995</v>
      </c>
      <c r="D3" s="4">
        <v>82.692300000000003</v>
      </c>
      <c r="E3" s="4">
        <v>87.636399999999995</v>
      </c>
      <c r="F3" s="4">
        <v>82.222200000000001</v>
      </c>
      <c r="G3" s="4">
        <v>87.383200000000002</v>
      </c>
      <c r="H3" s="4">
        <v>81.764700000000005</v>
      </c>
      <c r="I3" s="4">
        <v>85.882400000000004</v>
      </c>
      <c r="J3" s="4">
        <v>86.666700000000006</v>
      </c>
    </row>
    <row r="4" spans="1:10" x14ac:dyDescent="0.25">
      <c r="A4" s="4">
        <v>0.01</v>
      </c>
      <c r="B4" s="4">
        <v>9.1999999999999993</v>
      </c>
      <c r="C4" s="4">
        <v>85.2941</v>
      </c>
      <c r="D4" s="4">
        <v>93.037999999999997</v>
      </c>
      <c r="E4" s="4">
        <v>88.343599999999995</v>
      </c>
      <c r="F4" s="4">
        <v>84.782600000000002</v>
      </c>
      <c r="G4" s="4">
        <v>89.240499999999997</v>
      </c>
      <c r="H4" s="4">
        <v>85.8108</v>
      </c>
      <c r="I4" s="4">
        <v>85.234899999999996</v>
      </c>
      <c r="J4" s="4">
        <v>85.522900000000007</v>
      </c>
    </row>
    <row r="5" spans="1:10" x14ac:dyDescent="0.25">
      <c r="A5" s="4">
        <v>1E-3</v>
      </c>
      <c r="B5" s="4">
        <v>1.1851895880000001</v>
      </c>
      <c r="C5" s="4">
        <v>73.195899999999995</v>
      </c>
      <c r="D5" s="4">
        <v>88.4328</v>
      </c>
      <c r="E5" s="4">
        <v>90.206199999999995</v>
      </c>
      <c r="F5" s="4">
        <v>78.523499999999999</v>
      </c>
      <c r="G5" s="4">
        <v>79.2453</v>
      </c>
      <c r="H5" s="4">
        <v>83.9161</v>
      </c>
      <c r="I5" s="4">
        <v>87.577600000000004</v>
      </c>
      <c r="J5" s="4">
        <v>76.5625</v>
      </c>
    </row>
    <row r="6" spans="1:10" x14ac:dyDescent="0.25">
      <c r="A6" s="4">
        <v>1E-4</v>
      </c>
      <c r="B6" s="4">
        <v>0.1526819955</v>
      </c>
      <c r="C6" s="4">
        <v>89.142899999999997</v>
      </c>
      <c r="D6" s="4">
        <v>86.412999999999997</v>
      </c>
      <c r="E6" s="4">
        <v>86.274500000000003</v>
      </c>
      <c r="F6" s="4">
        <v>87</v>
      </c>
      <c r="G6" s="4">
        <v>88.125</v>
      </c>
      <c r="H6" s="4">
        <v>83.108099999999993</v>
      </c>
      <c r="I6" s="4">
        <v>77.631600000000006</v>
      </c>
      <c r="J6" s="4">
        <v>75.833299999999994</v>
      </c>
    </row>
    <row r="7" spans="1:10" x14ac:dyDescent="0.25">
      <c r="A7" s="4">
        <v>1.0000000000000001E-5</v>
      </c>
      <c r="B7" s="4">
        <v>1.966925122E-2</v>
      </c>
      <c r="C7" s="4">
        <v>77.659599999999998</v>
      </c>
      <c r="D7" s="4">
        <v>78.217799999999997</v>
      </c>
      <c r="E7" s="4">
        <v>83.679500000000004</v>
      </c>
      <c r="F7" s="4">
        <v>75.565600000000003</v>
      </c>
      <c r="G7" s="4">
        <v>88.929900000000004</v>
      </c>
      <c r="H7" s="4">
        <v>82.089600000000004</v>
      </c>
      <c r="I7" s="4">
        <v>75.1678</v>
      </c>
      <c r="J7" s="4">
        <v>73.6434</v>
      </c>
    </row>
    <row r="8" spans="1:10" x14ac:dyDescent="0.25">
      <c r="A8" s="4">
        <v>9.9999999999999995E-7</v>
      </c>
      <c r="B8" s="4">
        <v>2.5338904070000001E-3</v>
      </c>
      <c r="C8" s="4">
        <v>74.468100000000007</v>
      </c>
      <c r="D8" s="4">
        <v>61.635199999999998</v>
      </c>
      <c r="E8" s="4">
        <v>61.904800000000002</v>
      </c>
      <c r="F8" s="4">
        <v>76.666700000000006</v>
      </c>
      <c r="G8" s="4">
        <v>67.924499999999995</v>
      </c>
      <c r="H8" s="4">
        <v>63.380299999999998</v>
      </c>
      <c r="I8" s="4">
        <v>75</v>
      </c>
      <c r="J8" s="4">
        <v>67.567599999999999</v>
      </c>
    </row>
    <row r="9" spans="1:10" x14ac:dyDescent="0.25">
      <c r="A9" s="4">
        <v>9.9999999999999995E-8</v>
      </c>
      <c r="B9" s="4">
        <v>3.2642831809999998E-4</v>
      </c>
      <c r="C9" s="4">
        <v>66.860500000000002</v>
      </c>
      <c r="D9" s="4">
        <v>59.756100000000004</v>
      </c>
      <c r="E9" s="4">
        <v>54.838700000000003</v>
      </c>
      <c r="F9" s="4">
        <v>51.265799999999999</v>
      </c>
      <c r="G9" s="4">
        <v>58.940399999999997</v>
      </c>
      <c r="H9" s="4">
        <v>54.304600000000001</v>
      </c>
      <c r="I9" s="4">
        <v>53.146900000000002</v>
      </c>
      <c r="J9" s="4">
        <v>51.552799999999998</v>
      </c>
    </row>
    <row r="10" spans="1:10" x14ac:dyDescent="0.25">
      <c r="A10" s="4">
        <v>1E-8</v>
      </c>
      <c r="B10" s="4">
        <v>4.2052113439999998E-5</v>
      </c>
      <c r="C10" s="4">
        <v>50.3185</v>
      </c>
      <c r="D10" s="4">
        <v>49.285699999999999</v>
      </c>
      <c r="E10" s="4">
        <v>49.333300000000001</v>
      </c>
      <c r="F10" s="4">
        <v>42.937899999999999</v>
      </c>
      <c r="G10" s="4">
        <v>54.4041</v>
      </c>
      <c r="H10" s="4">
        <v>48.0916</v>
      </c>
      <c r="I10" s="4">
        <v>54.304600000000001</v>
      </c>
      <c r="J10" s="4">
        <v>57.377000000000002</v>
      </c>
    </row>
    <row r="11" spans="1:10" x14ac:dyDescent="0.25">
      <c r="C11" s="4"/>
    </row>
    <row r="12" spans="1:10" x14ac:dyDescent="0.25">
      <c r="A12" s="5" t="s">
        <v>1</v>
      </c>
      <c r="B12" s="5">
        <v>0</v>
      </c>
      <c r="D12" s="4">
        <v>54.970799999999997</v>
      </c>
      <c r="E12" s="4">
        <v>50.335599999999999</v>
      </c>
      <c r="F12" s="4">
        <v>50</v>
      </c>
      <c r="G12" s="4">
        <v>53.5032</v>
      </c>
      <c r="H12" s="4">
        <v>47.852800000000002</v>
      </c>
      <c r="I12" s="4">
        <v>50</v>
      </c>
      <c r="J12" s="4">
        <v>52</v>
      </c>
    </row>
    <row r="19" spans="1:3" x14ac:dyDescent="0.25">
      <c r="A19" s="16"/>
      <c r="C19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1F0A-8C8A-46F7-A3F6-FB5D470C7431}">
  <dimension ref="A1:J12"/>
  <sheetViews>
    <sheetView workbookViewId="0">
      <selection activeCell="N19" sqref="N19"/>
    </sheetView>
  </sheetViews>
  <sheetFormatPr defaultRowHeight="15" x14ac:dyDescent="0.25"/>
  <sheetData>
    <row r="1" spans="1:10" x14ac:dyDescent="0.25">
      <c r="A1" s="5"/>
      <c r="B1" s="5"/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0" x14ac:dyDescent="0.25">
      <c r="A2" s="3" t="s">
        <v>0</v>
      </c>
      <c r="B2" s="3" t="s">
        <v>2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142</v>
      </c>
      <c r="H2" s="3" t="s">
        <v>142</v>
      </c>
      <c r="I2" s="3" t="s">
        <v>142</v>
      </c>
      <c r="J2" s="3" t="s">
        <v>142</v>
      </c>
    </row>
    <row r="3" spans="1:10" x14ac:dyDescent="0.25">
      <c r="A3" s="2">
        <v>0.02</v>
      </c>
      <c r="B3" s="2">
        <v>14.84445944</v>
      </c>
      <c r="C3" s="2">
        <v>87.209299999999999</v>
      </c>
      <c r="D3" s="2">
        <v>81.009709999999998</v>
      </c>
      <c r="E3" s="2">
        <v>78.846149999999994</v>
      </c>
      <c r="F3" s="2">
        <v>76.973680000000002</v>
      </c>
      <c r="G3" s="2">
        <v>81.009709999999998</v>
      </c>
      <c r="H3" s="2">
        <v>81.009709999999998</v>
      </c>
      <c r="I3" s="2">
        <v>81.009709999999998</v>
      </c>
      <c r="J3" s="2">
        <v>81.009709999999998</v>
      </c>
    </row>
    <row r="4" spans="1:10" x14ac:dyDescent="0.25">
      <c r="A4" s="2">
        <v>0.01</v>
      </c>
      <c r="B4" s="2">
        <v>7.9</v>
      </c>
      <c r="C4" s="2">
        <v>90.384619999999998</v>
      </c>
      <c r="D4" s="2">
        <v>82.775120000000001</v>
      </c>
      <c r="E4" s="2">
        <v>86.868690000000001</v>
      </c>
      <c r="F4" s="2">
        <v>87.179490000000001</v>
      </c>
      <c r="G4" s="2">
        <v>81.779660000000007</v>
      </c>
      <c r="H4" s="2">
        <v>84.520120000000006</v>
      </c>
      <c r="I4" s="2">
        <v>83.944950000000006</v>
      </c>
      <c r="J4" s="2">
        <v>84.183670000000006</v>
      </c>
    </row>
    <row r="5" spans="1:10" x14ac:dyDescent="0.25">
      <c r="A5" s="2">
        <v>1E-3</v>
      </c>
      <c r="B5" s="2">
        <v>0.97191232890000001</v>
      </c>
      <c r="C5" s="2">
        <v>85.620919999999998</v>
      </c>
      <c r="D5" s="2">
        <v>87.820509999999999</v>
      </c>
      <c r="E5" s="2">
        <v>80.672269999999997</v>
      </c>
      <c r="F5" s="2">
        <v>86.666669999999996</v>
      </c>
      <c r="G5" s="2">
        <v>70.253159999999994</v>
      </c>
      <c r="H5" s="2">
        <v>78.089889999999997</v>
      </c>
      <c r="I5" s="2">
        <v>80.794700000000006</v>
      </c>
      <c r="J5" s="2">
        <v>78</v>
      </c>
    </row>
    <row r="6" spans="1:10" x14ac:dyDescent="0.25">
      <c r="A6" s="2">
        <v>1E-4</v>
      </c>
      <c r="B6" s="2">
        <v>0.11957133859999999</v>
      </c>
      <c r="C6" s="2">
        <v>89.732140000000001</v>
      </c>
      <c r="D6" s="2">
        <v>85.714290000000005</v>
      </c>
      <c r="E6" s="2">
        <v>78.616349999999997</v>
      </c>
      <c r="F6" s="2">
        <v>74.850300000000004</v>
      </c>
      <c r="G6" s="2">
        <v>82.959639999999993</v>
      </c>
      <c r="H6" s="2">
        <v>77.714290000000005</v>
      </c>
      <c r="I6" s="2">
        <v>77.848100000000002</v>
      </c>
      <c r="J6" s="2">
        <v>73.076920000000001</v>
      </c>
    </row>
    <row r="7" spans="1:10" x14ac:dyDescent="0.25">
      <c r="A7" s="2">
        <v>1.0000000000000001E-5</v>
      </c>
      <c r="B7" s="2">
        <v>1.4710488379999999E-2</v>
      </c>
      <c r="C7" s="2">
        <v>70.945949999999996</v>
      </c>
      <c r="D7" s="2">
        <v>64.912279999999996</v>
      </c>
      <c r="E7" s="2">
        <v>67.088610000000003</v>
      </c>
      <c r="F7" s="2">
        <v>69.934640000000002</v>
      </c>
      <c r="G7" s="2">
        <v>71.111109999999996</v>
      </c>
      <c r="H7" s="2">
        <v>52.352939999999997</v>
      </c>
      <c r="I7" s="2">
        <v>55.376339999999999</v>
      </c>
      <c r="J7" s="2">
        <v>57.861640000000001</v>
      </c>
    </row>
    <row r="8" spans="1:10" x14ac:dyDescent="0.25">
      <c r="A8" s="2">
        <v>9.9999999999999995E-7</v>
      </c>
      <c r="B8" s="2">
        <v>1.8097854459999999E-3</v>
      </c>
      <c r="C8" s="2">
        <v>49.61336</v>
      </c>
      <c r="D8" s="2">
        <v>45.876289999999997</v>
      </c>
      <c r="E8" s="2">
        <v>53.097349999999999</v>
      </c>
      <c r="F8" s="2">
        <v>49.358969999999999</v>
      </c>
      <c r="G8" s="2">
        <v>41.22137</v>
      </c>
      <c r="H8" s="2">
        <v>53.846150000000002</v>
      </c>
      <c r="I8" s="2">
        <v>52.586210000000001</v>
      </c>
      <c r="J8" s="2">
        <v>51.307189999999999</v>
      </c>
    </row>
    <row r="9" spans="1:10" x14ac:dyDescent="0.25">
      <c r="A9" s="2">
        <v>9.9999999999999995E-8</v>
      </c>
      <c r="B9" s="2">
        <v>2.226522516E-4</v>
      </c>
      <c r="C9" s="2">
        <v>54.109589999999997</v>
      </c>
      <c r="D9" s="2">
        <v>54.761899999999997</v>
      </c>
      <c r="E9" s="2">
        <v>51.515149999999998</v>
      </c>
      <c r="F9" s="2">
        <v>52.99539</v>
      </c>
      <c r="G9" s="2">
        <v>52.061860000000003</v>
      </c>
      <c r="H9" s="2">
        <v>46.103900000000003</v>
      </c>
      <c r="I9" s="2">
        <v>53.488370000000003</v>
      </c>
      <c r="J9" s="2">
        <v>52.469140000000003</v>
      </c>
    </row>
    <row r="10" spans="1:10" x14ac:dyDescent="0.25">
      <c r="A10" s="2">
        <v>1E-8</v>
      </c>
      <c r="B10" s="2">
        <v>2.7392211189999999E-5</v>
      </c>
      <c r="C10" s="2">
        <v>50.22831</v>
      </c>
      <c r="D10" s="2">
        <v>43.352600000000002</v>
      </c>
      <c r="E10" s="2">
        <v>52.023119999999999</v>
      </c>
      <c r="F10" s="2">
        <v>47.586210000000001</v>
      </c>
      <c r="G10" s="2">
        <v>41.007190000000001</v>
      </c>
      <c r="H10" s="2">
        <v>50.292400000000001</v>
      </c>
      <c r="I10" s="2">
        <v>51.912570000000002</v>
      </c>
      <c r="J10" s="2">
        <v>48.057490000000001</v>
      </c>
    </row>
    <row r="11" spans="1:10" x14ac:dyDescent="0.25">
      <c r="A11" s="2"/>
      <c r="B11" s="2"/>
    </row>
    <row r="12" spans="1:10" x14ac:dyDescent="0.25">
      <c r="A12" t="s">
        <v>1</v>
      </c>
      <c r="B12">
        <v>0</v>
      </c>
      <c r="C12" s="2">
        <v>51.428570000000001</v>
      </c>
      <c r="D12" s="2">
        <v>49.484540000000003</v>
      </c>
      <c r="E12" s="2">
        <v>52.046779999999998</v>
      </c>
      <c r="F12" s="2">
        <v>47.727269999999997</v>
      </c>
      <c r="G12" s="2">
        <v>43.820219999999999</v>
      </c>
      <c r="H12" s="2">
        <v>44.078949999999999</v>
      </c>
      <c r="I12" s="2">
        <v>42.758620000000001</v>
      </c>
      <c r="J12" s="2">
        <v>50.279330000000002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9798-470F-45B5-9EBA-3F3B545E40CE}">
  <dimension ref="A1:J12"/>
  <sheetViews>
    <sheetView workbookViewId="0">
      <selection activeCell="J23" sqref="J23"/>
    </sheetView>
  </sheetViews>
  <sheetFormatPr defaultRowHeight="15" x14ac:dyDescent="0.25"/>
  <sheetData>
    <row r="1" spans="1:10" x14ac:dyDescent="0.25">
      <c r="A1" s="5"/>
      <c r="B1" s="5"/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</row>
    <row r="2" spans="1:10" x14ac:dyDescent="0.25">
      <c r="A2" s="3" t="s">
        <v>0</v>
      </c>
      <c r="B2" s="3" t="s">
        <v>2</v>
      </c>
      <c r="C2" s="3" t="s">
        <v>142</v>
      </c>
      <c r="D2" s="3" t="s">
        <v>142</v>
      </c>
      <c r="E2" s="3" t="s">
        <v>143</v>
      </c>
      <c r="F2" s="3" t="s">
        <v>143</v>
      </c>
      <c r="G2" s="3" t="s">
        <v>143</v>
      </c>
      <c r="H2" s="3" t="s">
        <v>143</v>
      </c>
      <c r="I2" s="3" t="s">
        <v>142</v>
      </c>
      <c r="J2" s="3" t="s">
        <v>142</v>
      </c>
    </row>
    <row r="3" spans="1:10" x14ac:dyDescent="0.25">
      <c r="A3" s="2">
        <v>0.02</v>
      </c>
      <c r="B3" s="2">
        <v>9.1364509579999993</v>
      </c>
      <c r="C3" s="2">
        <v>86</v>
      </c>
      <c r="D3" s="2">
        <v>81.862745099999998</v>
      </c>
      <c r="E3" s="2">
        <v>89.893617019999994</v>
      </c>
      <c r="F3" s="2">
        <v>83.116883119999997</v>
      </c>
      <c r="G3" s="2">
        <v>84.810130000000001</v>
      </c>
      <c r="H3" s="2">
        <v>86.693550000000002</v>
      </c>
      <c r="I3" s="2">
        <v>83.660129999999995</v>
      </c>
      <c r="J3" s="2">
        <v>85.245900000000006</v>
      </c>
    </row>
    <row r="4" spans="1:10" x14ac:dyDescent="0.25">
      <c r="A4" s="2">
        <v>0.01</v>
      </c>
      <c r="B4" s="2">
        <v>4.5999999999999996</v>
      </c>
      <c r="C4" s="2">
        <v>84.102564099999995</v>
      </c>
      <c r="D4" s="2">
        <v>82.352941180000002</v>
      </c>
      <c r="E4" s="2">
        <v>83.892617450000003</v>
      </c>
      <c r="F4" s="2">
        <v>84.699453550000001</v>
      </c>
      <c r="G4" s="2">
        <v>87.248320000000007</v>
      </c>
      <c r="H4" s="2">
        <v>87.192120000000003</v>
      </c>
      <c r="I4" s="2">
        <v>84.671530000000004</v>
      </c>
      <c r="J4" s="2">
        <v>86.62791</v>
      </c>
    </row>
    <row r="5" spans="1:10" x14ac:dyDescent="0.25">
      <c r="A5" s="2">
        <v>1E-3</v>
      </c>
      <c r="B5" s="2">
        <v>0.47071477639999998</v>
      </c>
      <c r="C5" s="2">
        <v>79.922779919999996</v>
      </c>
      <c r="D5" s="2">
        <v>74.074074069999995</v>
      </c>
      <c r="E5" s="2">
        <v>91.194968549999999</v>
      </c>
      <c r="F5" s="2">
        <v>88.888888890000004</v>
      </c>
      <c r="G5" s="2">
        <v>81.212119999999999</v>
      </c>
      <c r="H5" s="2">
        <v>76.073620000000005</v>
      </c>
      <c r="I5" s="2">
        <v>87.423310000000001</v>
      </c>
      <c r="J5" s="2">
        <v>82.550340000000006</v>
      </c>
    </row>
    <row r="6" spans="1:10" x14ac:dyDescent="0.25">
      <c r="A6" s="2">
        <v>1E-4</v>
      </c>
      <c r="B6" s="2">
        <v>4.8167913210000003E-2</v>
      </c>
      <c r="C6" s="2">
        <v>78.873239440000006</v>
      </c>
      <c r="D6" s="2">
        <v>73.75</v>
      </c>
      <c r="E6" s="2">
        <v>76.158940400000006</v>
      </c>
      <c r="F6" s="2">
        <v>81.218274109999996</v>
      </c>
      <c r="G6" s="2">
        <v>87.248320000000007</v>
      </c>
      <c r="H6" s="2">
        <v>78.523489999999995</v>
      </c>
      <c r="I6" s="2">
        <v>82.608699999999999</v>
      </c>
      <c r="J6" s="2">
        <v>77.852350000000001</v>
      </c>
    </row>
    <row r="7" spans="1:10" x14ac:dyDescent="0.25">
      <c r="A7" s="2">
        <v>1.0000000000000001E-5</v>
      </c>
      <c r="B7" s="2">
        <v>4.9289888039999999E-3</v>
      </c>
      <c r="C7" s="2">
        <v>66.666666669999998</v>
      </c>
      <c r="D7" s="2">
        <v>71.50900901</v>
      </c>
      <c r="E7" s="2">
        <v>87.162162159999994</v>
      </c>
      <c r="F7" s="2">
        <v>76.351351350000002</v>
      </c>
      <c r="G7" s="2">
        <v>76.878609999999995</v>
      </c>
      <c r="H7" s="2">
        <v>78.947370000000006</v>
      </c>
      <c r="I7" s="2">
        <v>76.047899999999998</v>
      </c>
      <c r="J7" s="2">
        <v>68.456379999999996</v>
      </c>
    </row>
    <row r="8" spans="1:10" x14ac:dyDescent="0.25">
      <c r="A8" s="2">
        <v>9.9999999999999995E-7</v>
      </c>
      <c r="B8" s="2">
        <v>5.0437997019999999E-4</v>
      </c>
      <c r="C8" s="2">
        <v>52.380952379999997</v>
      </c>
      <c r="D8" s="2">
        <v>54.729729730000003</v>
      </c>
      <c r="E8" s="2">
        <v>67.114093960000005</v>
      </c>
      <c r="F8" s="2">
        <v>59.433962260000001</v>
      </c>
      <c r="G8" s="2">
        <v>56.972360000000002</v>
      </c>
      <c r="H8" s="2">
        <v>60.264899999999997</v>
      </c>
      <c r="I8" s="2">
        <v>56.050960000000003</v>
      </c>
      <c r="J8" s="2">
        <v>54.601230000000001</v>
      </c>
    </row>
    <row r="9" spans="1:10" x14ac:dyDescent="0.25">
      <c r="A9" s="2">
        <v>9.9999999999999995E-8</v>
      </c>
      <c r="B9" s="2">
        <v>5.1612848899999997E-5</v>
      </c>
      <c r="C9" s="2">
        <v>43.093922650000003</v>
      </c>
      <c r="D9" s="2">
        <v>53.424657529999998</v>
      </c>
      <c r="E9" s="2">
        <v>67.096774190000005</v>
      </c>
      <c r="F9" s="2">
        <v>52.702702700000003</v>
      </c>
      <c r="G9" s="2">
        <v>53.333329999999997</v>
      </c>
      <c r="H9" s="2">
        <v>49.333329999999997</v>
      </c>
      <c r="I9" s="2">
        <v>47.682119999999998</v>
      </c>
      <c r="J9" s="2">
        <v>50.617280000000001</v>
      </c>
    </row>
    <row r="10" spans="1:10" x14ac:dyDescent="0.25">
      <c r="A10" s="2">
        <v>1E-8</v>
      </c>
      <c r="B10" s="2">
        <v>5.2815066589999999E-6</v>
      </c>
      <c r="C10" s="2">
        <v>47.058823529999998</v>
      </c>
      <c r="D10" s="2">
        <v>59.060402680000003</v>
      </c>
      <c r="E10" s="2">
        <v>56.439393940000002</v>
      </c>
      <c r="F10" s="2">
        <v>44.72049689</v>
      </c>
      <c r="G10" s="2">
        <v>53.020130000000002</v>
      </c>
      <c r="H10" s="2">
        <v>53.548389999999998</v>
      </c>
      <c r="I10" s="2">
        <v>56.962029999999999</v>
      </c>
      <c r="J10" s="2">
        <v>50.69444</v>
      </c>
    </row>
    <row r="11" spans="1:10" x14ac:dyDescent="0.25">
      <c r="B11" s="2"/>
    </row>
    <row r="12" spans="1:10" x14ac:dyDescent="0.25">
      <c r="A12" t="s">
        <v>1</v>
      </c>
      <c r="B12">
        <v>0</v>
      </c>
      <c r="C12" s="2">
        <v>54.787234040000001</v>
      </c>
      <c r="D12" s="2">
        <v>52.941176470000002</v>
      </c>
      <c r="E12" s="2">
        <v>49.333333330000002</v>
      </c>
      <c r="F12" s="2">
        <v>50</v>
      </c>
      <c r="G12" s="2">
        <v>45.394739999999999</v>
      </c>
      <c r="H12" s="2">
        <v>46.368720000000003</v>
      </c>
      <c r="I12" s="2">
        <v>57.046979999999998</v>
      </c>
      <c r="J12" s="2">
        <v>48.10127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BDA1-C520-4864-86D0-D113D0E9D743}">
  <dimension ref="A1:J12"/>
  <sheetViews>
    <sheetView workbookViewId="0">
      <selection activeCell="K2" sqref="K2"/>
    </sheetView>
  </sheetViews>
  <sheetFormatPr defaultRowHeight="15" x14ac:dyDescent="0.25"/>
  <sheetData>
    <row r="1" spans="1:10" x14ac:dyDescent="0.25">
      <c r="A1" s="5"/>
      <c r="B1" s="5"/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spans="1:10" x14ac:dyDescent="0.25">
      <c r="A2" s="3" t="s">
        <v>0</v>
      </c>
      <c r="B2" s="3" t="s">
        <v>2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142</v>
      </c>
      <c r="H2" s="3" t="s">
        <v>142</v>
      </c>
      <c r="I2" s="3" t="s">
        <v>142</v>
      </c>
      <c r="J2" s="3" t="s">
        <v>142</v>
      </c>
    </row>
    <row r="3" spans="1:10" x14ac:dyDescent="0.25">
      <c r="A3" s="2">
        <v>0.02</v>
      </c>
      <c r="B3" s="2">
        <v>7.4822601310000003</v>
      </c>
      <c r="C3" s="2">
        <v>83.168316829999995</v>
      </c>
      <c r="D3" s="2">
        <v>84.939759039999998</v>
      </c>
      <c r="E3" s="2">
        <v>90.666666669999998</v>
      </c>
      <c r="F3" s="2">
        <v>90.05847953</v>
      </c>
      <c r="G3" s="2">
        <v>87.919463089999994</v>
      </c>
      <c r="H3" s="2">
        <v>89.017341040000005</v>
      </c>
      <c r="I3" s="2">
        <v>88.387096769999999</v>
      </c>
      <c r="J3" s="2">
        <v>91.719745219999993</v>
      </c>
    </row>
    <row r="4" spans="1:10" x14ac:dyDescent="0.25">
      <c r="A4" s="2">
        <v>0.01</v>
      </c>
      <c r="B4" s="2">
        <v>3.9</v>
      </c>
      <c r="C4" s="2">
        <v>79.865799999999993</v>
      </c>
      <c r="D4" s="2">
        <v>84.415599999999998</v>
      </c>
      <c r="E4" s="2">
        <v>85.128200000000007</v>
      </c>
      <c r="F4" s="2">
        <v>88.043499999999995</v>
      </c>
      <c r="G4" s="2">
        <v>84.117599999999996</v>
      </c>
      <c r="H4" s="2">
        <v>81.875</v>
      </c>
      <c r="I4" s="2">
        <v>82.802499999999995</v>
      </c>
      <c r="J4" s="2"/>
    </row>
    <row r="5" spans="1:10" x14ac:dyDescent="0.25">
      <c r="A5" s="2">
        <v>1E-3</v>
      </c>
      <c r="B5" s="2">
        <v>0.44777991239999998</v>
      </c>
      <c r="C5" s="2">
        <v>77.702699999999993</v>
      </c>
      <c r="D5" s="2">
        <v>81.333299999999994</v>
      </c>
      <c r="E5" s="2">
        <v>82.119200000000006</v>
      </c>
      <c r="F5" s="2"/>
      <c r="G5" s="2">
        <v>83.229799999999997</v>
      </c>
      <c r="H5" s="2">
        <v>79.310299999999998</v>
      </c>
      <c r="I5" s="2"/>
      <c r="J5" s="2">
        <v>85.380099999999999</v>
      </c>
    </row>
    <row r="6" spans="1:10" x14ac:dyDescent="0.25">
      <c r="A6" s="2">
        <v>1E-4</v>
      </c>
      <c r="B6" s="2">
        <v>5.1412012799999997E-2</v>
      </c>
      <c r="C6" s="2">
        <v>77.245500000000007</v>
      </c>
      <c r="D6" s="2">
        <v>71.839100000000002</v>
      </c>
      <c r="E6" s="2">
        <v>81.935500000000005</v>
      </c>
      <c r="F6" s="2">
        <v>80.645200000000003</v>
      </c>
      <c r="G6" s="2">
        <v>71.140900000000002</v>
      </c>
      <c r="H6" s="2">
        <v>69.565200000000004</v>
      </c>
      <c r="I6" s="2">
        <v>73.684200000000004</v>
      </c>
      <c r="J6" s="2">
        <v>83.040899999999993</v>
      </c>
    </row>
    <row r="7" spans="1:10" x14ac:dyDescent="0.25">
      <c r="A7" s="2">
        <v>1.0000000000000001E-5</v>
      </c>
      <c r="B7" s="2">
        <v>5.9028888689999998E-3</v>
      </c>
      <c r="C7" s="2">
        <v>72.151899999999998</v>
      </c>
      <c r="D7" s="2"/>
      <c r="E7" s="2">
        <v>75.675700000000006</v>
      </c>
      <c r="F7" s="2">
        <v>81</v>
      </c>
      <c r="G7" s="2">
        <v>67.333299999999994</v>
      </c>
      <c r="H7" s="2">
        <v>71.2821</v>
      </c>
      <c r="I7" s="2">
        <v>73.033699999999996</v>
      </c>
      <c r="J7" s="2">
        <v>65.196100000000001</v>
      </c>
    </row>
    <row r="8" spans="1:10" x14ac:dyDescent="0.25">
      <c r="A8" s="2">
        <v>9.9999999999999995E-7</v>
      </c>
      <c r="B8" s="2">
        <v>6.7774232320000002E-4</v>
      </c>
      <c r="C8" s="2">
        <v>48.520699999999998</v>
      </c>
      <c r="D8" s="2">
        <v>55.063299999999998</v>
      </c>
      <c r="E8" s="2">
        <v>59.493699999999997</v>
      </c>
      <c r="F8" s="2">
        <v>66.903899999999993</v>
      </c>
      <c r="G8" s="2">
        <v>51.785699999999999</v>
      </c>
      <c r="H8" s="2">
        <v>55.115499999999997</v>
      </c>
      <c r="I8" s="2">
        <v>51.923099999999998</v>
      </c>
      <c r="J8" s="2">
        <v>52.121200000000002</v>
      </c>
    </row>
    <row r="9" spans="1:10" x14ac:dyDescent="0.25">
      <c r="A9" s="2">
        <v>9.9999999999999995E-8</v>
      </c>
      <c r="B9" s="2">
        <v>7.7815230279999997E-5</v>
      </c>
      <c r="C9" s="2">
        <v>53.4161</v>
      </c>
      <c r="D9" s="2">
        <v>51.6556</v>
      </c>
      <c r="E9" s="2">
        <v>55.414000000000001</v>
      </c>
      <c r="F9" s="2">
        <v>49.693300000000001</v>
      </c>
      <c r="G9" s="2">
        <v>50</v>
      </c>
      <c r="H9" s="2">
        <v>46.8354</v>
      </c>
      <c r="I9" s="2">
        <v>52.287599999999998</v>
      </c>
      <c r="J9" s="2">
        <v>46.1111</v>
      </c>
    </row>
    <row r="10" spans="1:10" x14ac:dyDescent="0.25">
      <c r="A10" s="2">
        <v>1E-8</v>
      </c>
      <c r="B10" s="2">
        <v>8.9343838459999996E-6</v>
      </c>
      <c r="C10" s="2">
        <v>43.601900000000001</v>
      </c>
      <c r="D10" s="2">
        <v>60.992899999999999</v>
      </c>
      <c r="E10" s="2">
        <v>48.387099999999997</v>
      </c>
      <c r="F10" s="2">
        <v>58.598700000000001</v>
      </c>
      <c r="G10" s="2">
        <v>49.214700000000001</v>
      </c>
      <c r="H10" s="2">
        <v>53.513500000000001</v>
      </c>
      <c r="I10" s="2">
        <v>49.3506</v>
      </c>
      <c r="J10" s="2">
        <v>52.531599999999997</v>
      </c>
    </row>
    <row r="11" spans="1:10" x14ac:dyDescent="0.25">
      <c r="A11" s="2"/>
      <c r="B11" s="2"/>
    </row>
    <row r="12" spans="1:10" x14ac:dyDescent="0.25">
      <c r="A12" t="s">
        <v>1</v>
      </c>
      <c r="B12" s="2">
        <v>0</v>
      </c>
      <c r="C12" s="2">
        <v>51.087000000000003</v>
      </c>
      <c r="D12" s="2">
        <v>53.020099999999999</v>
      </c>
      <c r="E12" s="2">
        <v>44.230800000000002</v>
      </c>
      <c r="F12" s="2">
        <v>51.587299999999999</v>
      </c>
      <c r="G12" s="2">
        <v>52.866199999999999</v>
      </c>
      <c r="H12" s="2">
        <v>48.181800000000003</v>
      </c>
      <c r="I12" s="2">
        <v>51.445099999999996</v>
      </c>
      <c r="J12" s="2">
        <v>51.7483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510E-3AD5-4F06-8C8C-00BCBA1E4F68}">
  <dimension ref="A1:I12"/>
  <sheetViews>
    <sheetView workbookViewId="0">
      <selection activeCell="L23" sqref="L23"/>
    </sheetView>
  </sheetViews>
  <sheetFormatPr defaultRowHeight="15" x14ac:dyDescent="0.25"/>
  <sheetData>
    <row r="1" spans="1:9" x14ac:dyDescent="0.25">
      <c r="A1" s="5"/>
      <c r="B1" s="5"/>
      <c r="C1" s="3" t="s">
        <v>19</v>
      </c>
      <c r="D1" s="3" t="s">
        <v>20</v>
      </c>
      <c r="E1" s="3" t="s">
        <v>27</v>
      </c>
      <c r="F1" s="3" t="s">
        <v>21</v>
      </c>
      <c r="G1" s="3" t="s">
        <v>22</v>
      </c>
      <c r="H1" s="3" t="s">
        <v>28</v>
      </c>
      <c r="I1" s="3" t="s">
        <v>29</v>
      </c>
    </row>
    <row r="2" spans="1:9" x14ac:dyDescent="0.25">
      <c r="A2" s="3" t="s">
        <v>0</v>
      </c>
      <c r="B2" s="3" t="s">
        <v>2</v>
      </c>
      <c r="C2" s="3" t="s">
        <v>142</v>
      </c>
      <c r="D2" s="3" t="s">
        <v>142</v>
      </c>
      <c r="E2" s="3" t="s">
        <v>142</v>
      </c>
      <c r="F2" s="3" t="s">
        <v>143</v>
      </c>
      <c r="G2" s="3" t="s">
        <v>143</v>
      </c>
      <c r="H2" s="3" t="s">
        <v>143</v>
      </c>
      <c r="I2" s="3" t="s">
        <v>143</v>
      </c>
    </row>
    <row r="3" spans="1:9" x14ac:dyDescent="0.25">
      <c r="A3" s="2">
        <v>0.02</v>
      </c>
      <c r="B3" s="2">
        <v>6.2572760240000003</v>
      </c>
      <c r="C3" s="2">
        <v>84.810126580000002</v>
      </c>
      <c r="D3" s="2">
        <v>84.444444439999998</v>
      </c>
      <c r="E3" s="2">
        <v>81.034482760000003</v>
      </c>
      <c r="F3" s="2">
        <v>83.333333330000002</v>
      </c>
      <c r="G3" s="2">
        <v>78.343949039999998</v>
      </c>
      <c r="H3" s="2">
        <v>85.093167699999995</v>
      </c>
      <c r="I3" s="2">
        <v>84.444444439999998</v>
      </c>
    </row>
    <row r="4" spans="1:9" x14ac:dyDescent="0.25">
      <c r="A4" s="2">
        <v>0.01</v>
      </c>
      <c r="B4" s="2">
        <v>3.4</v>
      </c>
      <c r="C4" s="2">
        <v>80.208333330000002</v>
      </c>
      <c r="D4" s="2">
        <v>82.634730540000007</v>
      </c>
      <c r="E4" s="2">
        <v>77.837837840000006</v>
      </c>
      <c r="F4" s="2">
        <v>77.714285709999999</v>
      </c>
      <c r="G4" s="2">
        <v>74.881516590000004</v>
      </c>
      <c r="H4" s="2">
        <v>88.257575759999995</v>
      </c>
      <c r="I4" s="2">
        <v>84.422110549999999</v>
      </c>
    </row>
    <row r="5" spans="1:9" x14ac:dyDescent="0.25">
      <c r="A5" s="2">
        <v>1E-3</v>
      </c>
      <c r="B5" s="2">
        <v>0.44820729110000002</v>
      </c>
      <c r="C5" s="2">
        <v>69.942196530000004</v>
      </c>
      <c r="D5" s="2">
        <v>74.556213020000001</v>
      </c>
      <c r="E5" s="2">
        <v>65.090909089999997</v>
      </c>
      <c r="F5" s="2">
        <v>85.714285709999999</v>
      </c>
      <c r="G5" s="2">
        <v>77.922077920000007</v>
      </c>
      <c r="H5" s="2">
        <v>86.641221369999997</v>
      </c>
      <c r="I5" s="2">
        <v>76.5</v>
      </c>
    </row>
    <row r="6" spans="1:9" x14ac:dyDescent="0.25">
      <c r="A6" s="2">
        <v>1E-4</v>
      </c>
      <c r="B6" s="2">
        <v>5.9085228179999998E-2</v>
      </c>
      <c r="C6" s="2">
        <v>82.882882879999997</v>
      </c>
      <c r="D6" s="2">
        <v>82.392026580000007</v>
      </c>
      <c r="E6" s="2">
        <v>66.326530610000006</v>
      </c>
      <c r="F6" s="2">
        <v>82.127659570000006</v>
      </c>
      <c r="G6" s="2">
        <v>79.234972679999998</v>
      </c>
      <c r="H6" s="2">
        <v>80.110497240000001</v>
      </c>
      <c r="I6" s="2">
        <v>75</v>
      </c>
    </row>
    <row r="7" spans="1:9" x14ac:dyDescent="0.25">
      <c r="A7" s="2">
        <v>1.0000000000000001E-5</v>
      </c>
      <c r="B7" s="2">
        <v>7.7889500189999997E-3</v>
      </c>
      <c r="C7" s="2">
        <v>77.027027029999999</v>
      </c>
      <c r="D7" s="2">
        <v>75.167785230000007</v>
      </c>
      <c r="E7" s="2">
        <v>52.5</v>
      </c>
      <c r="F7" s="2">
        <v>79.781420769999997</v>
      </c>
      <c r="G7" s="2">
        <v>56.756756760000002</v>
      </c>
      <c r="H7" s="2">
        <v>68.481139959999993</v>
      </c>
      <c r="I7" s="2">
        <v>81.699346410000004</v>
      </c>
    </row>
    <row r="8" spans="1:9" x14ac:dyDescent="0.25">
      <c r="A8" s="2">
        <v>9.9999999999999995E-7</v>
      </c>
      <c r="B8" s="2">
        <v>1.0267835849999999E-3</v>
      </c>
      <c r="C8" s="2">
        <v>54.819277110000002</v>
      </c>
      <c r="D8" s="2">
        <v>45.578231289999998</v>
      </c>
      <c r="E8" s="2">
        <v>53.84615385</v>
      </c>
      <c r="F8" s="2">
        <v>56.578947370000002</v>
      </c>
      <c r="G8" s="2"/>
      <c r="H8" s="2">
        <v>56.603773580000002</v>
      </c>
      <c r="I8" s="2">
        <v>53.760253059999997</v>
      </c>
    </row>
    <row r="9" spans="1:9" x14ac:dyDescent="0.25">
      <c r="A9" s="2">
        <v>9.9999999999999995E-8</v>
      </c>
      <c r="B9" s="2">
        <v>1.3535643800000001E-4</v>
      </c>
      <c r="C9" s="2">
        <v>60.526315789999998</v>
      </c>
      <c r="D9" s="2">
        <v>45.731707319999998</v>
      </c>
      <c r="E9" s="2">
        <v>44.565217390000001</v>
      </c>
      <c r="F9" s="2">
        <v>52.970297029999998</v>
      </c>
      <c r="G9" s="2">
        <v>49.315068490000002</v>
      </c>
      <c r="H9" s="2">
        <v>40.939597319999997</v>
      </c>
      <c r="I9" s="2">
        <v>65.771812080000004</v>
      </c>
    </row>
    <row r="10" spans="1:9" x14ac:dyDescent="0.25">
      <c r="A10" s="2">
        <v>1E-8</v>
      </c>
      <c r="B10" s="2">
        <v>1.784345365E-5</v>
      </c>
      <c r="C10" s="2">
        <v>53.900709220000003</v>
      </c>
      <c r="D10" s="2">
        <v>53.020134229999996</v>
      </c>
      <c r="E10" s="2">
        <v>43.708609269999997</v>
      </c>
      <c r="F10" s="2">
        <v>49.659863950000002</v>
      </c>
      <c r="G10" s="2">
        <v>55.128205129999998</v>
      </c>
      <c r="H10" s="2">
        <v>50.746268659999998</v>
      </c>
      <c r="I10" s="2">
        <v>50.598586609999998</v>
      </c>
    </row>
    <row r="11" spans="1:9" x14ac:dyDescent="0.25">
      <c r="A11" s="2"/>
    </row>
    <row r="12" spans="1:9" x14ac:dyDescent="0.25">
      <c r="A12" t="s">
        <v>1</v>
      </c>
      <c r="B12">
        <v>0</v>
      </c>
      <c r="C12" s="2">
        <v>53.801169590000001</v>
      </c>
      <c r="D12" s="2">
        <v>50</v>
      </c>
      <c r="E12" s="2">
        <v>48.404255319999997</v>
      </c>
      <c r="F12" s="2">
        <v>46.875</v>
      </c>
      <c r="G12" s="2">
        <v>47.97687861</v>
      </c>
      <c r="H12" s="2">
        <v>47.770700640000001</v>
      </c>
      <c r="I12" s="2">
        <v>42.483660129999997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15FC-2AF8-46DE-8E79-5B91D8E3BD68}">
  <dimension ref="A1:I12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5"/>
      <c r="B1" s="5"/>
      <c r="C1" s="3" t="s">
        <v>11</v>
      </c>
      <c r="D1" s="3" t="s">
        <v>12</v>
      </c>
      <c r="E1" s="3" t="s">
        <v>13</v>
      </c>
      <c r="F1" s="3" t="s">
        <v>14</v>
      </c>
      <c r="G1" s="3" t="s">
        <v>16</v>
      </c>
      <c r="H1" s="3" t="s">
        <v>17</v>
      </c>
      <c r="I1" s="3" t="s">
        <v>18</v>
      </c>
    </row>
    <row r="2" spans="1:9" x14ac:dyDescent="0.25">
      <c r="A2" s="3" t="s">
        <v>0</v>
      </c>
      <c r="B2" s="3" t="s">
        <v>2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142</v>
      </c>
      <c r="H2" s="3" t="s">
        <v>142</v>
      </c>
      <c r="I2" s="3" t="s">
        <v>142</v>
      </c>
    </row>
    <row r="3" spans="1:9" x14ac:dyDescent="0.25">
      <c r="A3" s="2">
        <v>0.02</v>
      </c>
      <c r="B3" s="2">
        <v>7.5455387350000001</v>
      </c>
      <c r="C3" s="2">
        <v>84</v>
      </c>
      <c r="D3" s="2">
        <v>86.813186810000005</v>
      </c>
      <c r="E3" s="2">
        <v>84.761904759999993</v>
      </c>
      <c r="F3" s="2">
        <v>92.356687899999997</v>
      </c>
      <c r="G3" s="2">
        <v>84.705882349999996</v>
      </c>
      <c r="H3" s="2">
        <v>79.012345679999996</v>
      </c>
      <c r="I3" s="2">
        <v>81.21546961</v>
      </c>
    </row>
    <row r="4" spans="1:9" x14ac:dyDescent="0.25">
      <c r="A4" s="2">
        <v>0.01</v>
      </c>
      <c r="B4" s="2">
        <v>4.0999999999999996</v>
      </c>
      <c r="C4" s="2">
        <v>82</v>
      </c>
      <c r="D4" s="2">
        <v>79.054054050000005</v>
      </c>
      <c r="E4" s="2">
        <v>86.511627910000001</v>
      </c>
      <c r="F4" s="2">
        <v>84.659090910000003</v>
      </c>
      <c r="G4" s="2">
        <v>89.041095889999994</v>
      </c>
      <c r="H4" s="2">
        <v>84.397163120000002</v>
      </c>
      <c r="I4" s="2">
        <v>84.33179724</v>
      </c>
    </row>
    <row r="5" spans="1:9" x14ac:dyDescent="0.25">
      <c r="A5" s="2">
        <v>1E-3</v>
      </c>
      <c r="B5" s="2">
        <v>0.54048526279999998</v>
      </c>
      <c r="C5" s="2">
        <v>85.416666669999998</v>
      </c>
      <c r="D5" s="2"/>
      <c r="E5" s="2">
        <v>87.234042549999998</v>
      </c>
      <c r="F5" s="2">
        <v>84.21052632</v>
      </c>
      <c r="G5" s="2">
        <v>84.459459460000005</v>
      </c>
      <c r="H5" s="2">
        <v>86.52849741</v>
      </c>
      <c r="I5" s="2">
        <v>86.096256679999996</v>
      </c>
    </row>
    <row r="6" spans="1:9" x14ac:dyDescent="0.25">
      <c r="A6" s="2">
        <v>1E-4</v>
      </c>
      <c r="B6" s="2">
        <v>7.1249833979999996E-2</v>
      </c>
      <c r="C6" s="2">
        <v>81.660899650000005</v>
      </c>
      <c r="D6" s="2">
        <v>65.560165979999994</v>
      </c>
      <c r="E6" s="2">
        <v>75.636363639999999</v>
      </c>
      <c r="F6" s="2">
        <v>76.328502420000007</v>
      </c>
      <c r="G6" s="2">
        <v>80.368098160000002</v>
      </c>
      <c r="H6" s="2">
        <v>66.917293229999999</v>
      </c>
      <c r="I6" s="2">
        <v>77.333333330000002</v>
      </c>
    </row>
    <row r="7" spans="1:9" x14ac:dyDescent="0.25">
      <c r="A7" s="2">
        <v>1.0000000000000001E-5</v>
      </c>
      <c r="B7" s="2">
        <v>9.3925573759999995E-3</v>
      </c>
      <c r="C7" s="2">
        <v>69.59459459</v>
      </c>
      <c r="D7" s="2">
        <v>60.648148149999997</v>
      </c>
      <c r="E7" s="2">
        <v>70.3125</v>
      </c>
      <c r="F7" s="2">
        <v>54</v>
      </c>
      <c r="G7" s="2">
        <v>70.982142859999996</v>
      </c>
      <c r="H7" s="2">
        <v>60.526315789999998</v>
      </c>
      <c r="I7" s="2">
        <v>72.608695650000001</v>
      </c>
    </row>
    <row r="8" spans="1:9" x14ac:dyDescent="0.25">
      <c r="A8" s="2">
        <v>9.9999999999999995E-7</v>
      </c>
      <c r="B8" s="2">
        <v>1.238180205E-3</v>
      </c>
      <c r="C8" s="2">
        <v>62.837837839999999</v>
      </c>
      <c r="D8" s="2">
        <v>46.496815290000001</v>
      </c>
      <c r="E8" s="2">
        <v>55.033557049999999</v>
      </c>
      <c r="F8" s="2">
        <v>54.362416109999998</v>
      </c>
      <c r="G8" s="2">
        <v>70.12987013</v>
      </c>
      <c r="H8" s="2">
        <v>47.770700640000001</v>
      </c>
      <c r="I8" s="2">
        <v>48.917748920000001</v>
      </c>
    </row>
    <row r="9" spans="1:9" x14ac:dyDescent="0.25">
      <c r="A9" s="2">
        <v>9.9999999999999995E-8</v>
      </c>
      <c r="B9" s="2">
        <v>1.632239399E-4</v>
      </c>
      <c r="C9" s="2">
        <v>61.486486489999997</v>
      </c>
      <c r="D9" s="2">
        <v>50.33557047</v>
      </c>
      <c r="E9" s="2">
        <v>46.15384615</v>
      </c>
      <c r="F9" s="2">
        <v>57.046979870000001</v>
      </c>
      <c r="G9" s="2">
        <v>55.194805189999997</v>
      </c>
      <c r="H9" s="2">
        <v>50.625</v>
      </c>
      <c r="I9" s="2">
        <v>51.470588239999998</v>
      </c>
    </row>
    <row r="10" spans="1:9" x14ac:dyDescent="0.25">
      <c r="A10" s="2">
        <v>1E-8</v>
      </c>
      <c r="B10" s="2">
        <v>2.151710587E-5</v>
      </c>
      <c r="C10" s="2">
        <v>51.809722110000003</v>
      </c>
      <c r="D10" s="2">
        <v>56.329113919999998</v>
      </c>
      <c r="E10" s="2">
        <v>48.734177219999999</v>
      </c>
      <c r="F10" s="2">
        <v>61.428571429999998</v>
      </c>
      <c r="G10" s="2">
        <v>49.397590360000002</v>
      </c>
      <c r="H10" s="2">
        <v>48.815165880000002</v>
      </c>
      <c r="I10" s="2">
        <v>50.289017340000001</v>
      </c>
    </row>
    <row r="12" spans="1:9" x14ac:dyDescent="0.25">
      <c r="A12" t="s">
        <v>1</v>
      </c>
      <c r="B12">
        <v>0</v>
      </c>
      <c r="C12" s="2">
        <v>50.691244240000003</v>
      </c>
      <c r="D12" s="2">
        <v>48.186528500000001</v>
      </c>
      <c r="E12" s="2">
        <v>48.201438850000002</v>
      </c>
      <c r="F12" s="2">
        <v>58</v>
      </c>
      <c r="G12" s="2">
        <v>55.426356589999997</v>
      </c>
      <c r="H12" s="2">
        <v>46.745562130000003</v>
      </c>
      <c r="I12" s="2">
        <v>46.308724830000003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4A6C-7252-43FF-9FB4-DDDF4CB38A34}">
  <dimension ref="A1:J12"/>
  <sheetViews>
    <sheetView workbookViewId="0">
      <selection activeCell="J17" sqref="J17"/>
    </sheetView>
  </sheetViews>
  <sheetFormatPr defaultRowHeight="15" x14ac:dyDescent="0.25"/>
  <sheetData>
    <row r="1" spans="1:10" x14ac:dyDescent="0.25">
      <c r="A1" s="5"/>
      <c r="B1" s="5"/>
      <c r="C1" s="3" t="s">
        <v>23</v>
      </c>
      <c r="D1" s="3" t="s">
        <v>8</v>
      </c>
      <c r="E1" s="3" t="s">
        <v>24</v>
      </c>
      <c r="F1" s="3" t="s">
        <v>9</v>
      </c>
      <c r="G1" s="3" t="s">
        <v>25</v>
      </c>
      <c r="H1" s="3" t="s">
        <v>10</v>
      </c>
      <c r="I1" s="3" t="s">
        <v>26</v>
      </c>
      <c r="J1" s="3" t="s">
        <v>30</v>
      </c>
    </row>
    <row r="2" spans="1:10" x14ac:dyDescent="0.25">
      <c r="A2" s="3" t="s">
        <v>0</v>
      </c>
      <c r="B2" s="3" t="s">
        <v>2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142</v>
      </c>
      <c r="H2" s="3" t="s">
        <v>142</v>
      </c>
      <c r="I2" s="3" t="s">
        <v>142</v>
      </c>
      <c r="J2" s="3" t="s">
        <v>142</v>
      </c>
    </row>
    <row r="3" spans="1:10" x14ac:dyDescent="0.25">
      <c r="A3" s="2">
        <v>0.02</v>
      </c>
      <c r="B3" s="2">
        <v>0.1774743828</v>
      </c>
      <c r="C3" s="2">
        <v>84.516129030000002</v>
      </c>
      <c r="D3" s="2">
        <v>87.096774190000005</v>
      </c>
      <c r="E3" s="2">
        <v>79.605263160000007</v>
      </c>
      <c r="F3" s="2">
        <v>85.294117650000004</v>
      </c>
      <c r="G3" s="2">
        <v>78.28947368</v>
      </c>
      <c r="H3" s="2">
        <v>82.119205300000004</v>
      </c>
      <c r="I3" s="2">
        <v>93.710691819999994</v>
      </c>
      <c r="J3" s="2">
        <v>78.523489929999997</v>
      </c>
    </row>
    <row r="4" spans="1:10" x14ac:dyDescent="0.25">
      <c r="A4" s="2">
        <v>0.01</v>
      </c>
      <c r="B4" s="2">
        <v>0.107</v>
      </c>
      <c r="C4" s="2">
        <v>89.41176471</v>
      </c>
      <c r="D4" s="2">
        <v>83.928571430000005</v>
      </c>
      <c r="E4" s="2">
        <v>78.531073449999994</v>
      </c>
      <c r="F4" s="2">
        <v>83.00653595</v>
      </c>
      <c r="G4" s="2">
        <v>78.80794702</v>
      </c>
      <c r="H4" s="2"/>
      <c r="I4" s="2">
        <v>88.590604029999994</v>
      </c>
      <c r="J4" s="2"/>
    </row>
    <row r="5" spans="1:10" x14ac:dyDescent="0.25">
      <c r="A5" s="2">
        <v>1E-3</v>
      </c>
      <c r="B5" s="2">
        <v>1.9924332360000001E-2</v>
      </c>
      <c r="C5" s="2">
        <v>87.662337660000006</v>
      </c>
      <c r="D5" s="2">
        <v>78.139534879999999</v>
      </c>
      <c r="E5" s="2">
        <v>78.260869569999997</v>
      </c>
      <c r="F5" s="2">
        <v>91.715976330000004</v>
      </c>
      <c r="G5" s="2">
        <v>87.603305789999993</v>
      </c>
      <c r="H5" s="2">
        <v>81.067961170000004</v>
      </c>
      <c r="I5" s="2">
        <v>81.20805369</v>
      </c>
      <c r="J5" s="2">
        <v>86.516853929999996</v>
      </c>
    </row>
    <row r="6" spans="1:10" x14ac:dyDescent="0.25">
      <c r="A6" s="2">
        <v>1E-4</v>
      </c>
      <c r="B6" s="2">
        <v>3.7100842999999999E-3</v>
      </c>
      <c r="C6" s="2">
        <v>77.489177490000003</v>
      </c>
      <c r="D6" s="2">
        <v>80.658463729999994</v>
      </c>
      <c r="E6" s="2">
        <v>83.333333330000002</v>
      </c>
      <c r="F6" s="2">
        <v>80.104712039999995</v>
      </c>
      <c r="G6" s="2">
        <v>78.787878789999994</v>
      </c>
      <c r="H6" s="2">
        <v>81.20805369</v>
      </c>
      <c r="I6" s="2">
        <v>86.971830990000001</v>
      </c>
      <c r="J6" s="2">
        <v>73.544973540000001</v>
      </c>
    </row>
    <row r="7" spans="1:10" x14ac:dyDescent="0.25">
      <c r="A7" s="2">
        <v>1.0000000000000001E-5</v>
      </c>
      <c r="B7" s="2">
        <v>6.908500251E-4</v>
      </c>
      <c r="C7" s="2">
        <v>79.084967320000004</v>
      </c>
      <c r="D7" s="2">
        <v>58.823529409999999</v>
      </c>
      <c r="E7" s="2">
        <v>79.084967320000004</v>
      </c>
      <c r="F7" s="2">
        <v>76.987447700000004</v>
      </c>
      <c r="G7" s="2">
        <v>60</v>
      </c>
      <c r="H7" s="2">
        <v>71.428571430000005</v>
      </c>
      <c r="I7" s="2">
        <v>65.425531910000004</v>
      </c>
      <c r="J7" s="2">
        <v>53.246753249999998</v>
      </c>
    </row>
    <row r="8" spans="1:10" x14ac:dyDescent="0.25">
      <c r="A8" s="2">
        <v>9.9999999999999995E-7</v>
      </c>
      <c r="B8" s="2">
        <v>1.2864229450000001E-4</v>
      </c>
      <c r="C8" s="2">
        <v>48.275862070000002</v>
      </c>
      <c r="D8" s="2">
        <v>53.146930429999998</v>
      </c>
      <c r="E8" s="2">
        <v>59.4095941</v>
      </c>
      <c r="F8" s="2">
        <v>57.718120810000002</v>
      </c>
      <c r="G8" s="2">
        <v>48.666666669999998</v>
      </c>
      <c r="H8" s="2">
        <v>53.508771930000002</v>
      </c>
      <c r="I8" s="2">
        <v>48.322147649999998</v>
      </c>
      <c r="J8" s="2">
        <v>51.25628141</v>
      </c>
    </row>
    <row r="9" spans="1:10" x14ac:dyDescent="0.25">
      <c r="A9" s="2">
        <v>9.9999999999999995E-8</v>
      </c>
      <c r="B9" s="2">
        <v>2.3954316179999999E-5</v>
      </c>
      <c r="C9" s="2">
        <v>55.882352939999997</v>
      </c>
      <c r="D9" s="2">
        <v>56.043956039999998</v>
      </c>
      <c r="E9" s="2">
        <v>56.37583893</v>
      </c>
      <c r="F9" s="2">
        <v>53.498079830000002</v>
      </c>
      <c r="G9" s="2">
        <v>46.666666669999998</v>
      </c>
      <c r="H9" s="2">
        <v>49.689440990000001</v>
      </c>
      <c r="I9" s="2">
        <v>64.429530200000002</v>
      </c>
      <c r="J9" s="2">
        <v>45.398773009999999</v>
      </c>
    </row>
    <row r="10" spans="1:10" x14ac:dyDescent="0.25">
      <c r="A10" s="2">
        <v>1E-8</v>
      </c>
      <c r="B10" s="2">
        <v>4.4605024030000003E-6</v>
      </c>
      <c r="C10" s="2">
        <v>57.142857139999997</v>
      </c>
      <c r="D10" s="2">
        <v>53.642384110000002</v>
      </c>
      <c r="E10" s="2">
        <v>47.712418300000003</v>
      </c>
      <c r="F10" s="2">
        <v>61.016949150000002</v>
      </c>
      <c r="G10" s="2">
        <v>40</v>
      </c>
      <c r="H10" s="2">
        <v>45.637583890000002</v>
      </c>
      <c r="I10" s="2">
        <v>53.448275860000003</v>
      </c>
      <c r="J10" s="2">
        <v>50.270270269999997</v>
      </c>
    </row>
    <row r="11" spans="1:10" x14ac:dyDescent="0.25">
      <c r="J11" s="2"/>
    </row>
    <row r="12" spans="1:10" x14ac:dyDescent="0.25">
      <c r="A12" t="s">
        <v>1</v>
      </c>
      <c r="B12">
        <v>0</v>
      </c>
      <c r="C12" s="2">
        <v>48.993288589999999</v>
      </c>
      <c r="D12" s="2">
        <v>50.485436890000003</v>
      </c>
      <c r="E12" s="2">
        <v>44.966442950000001</v>
      </c>
      <c r="F12" s="2">
        <v>51.495158349999997</v>
      </c>
      <c r="G12" s="2">
        <v>56.953642379999998</v>
      </c>
      <c r="H12" s="2">
        <v>55.333333330000002</v>
      </c>
      <c r="I12" s="2">
        <v>52.238805970000001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4A94-718E-4201-8DEC-510ADAA5A53A}">
  <dimension ref="A1:H12"/>
  <sheetViews>
    <sheetView workbookViewId="0">
      <selection activeCell="I2" sqref="I2"/>
    </sheetView>
  </sheetViews>
  <sheetFormatPr defaultRowHeight="15" x14ac:dyDescent="0.25"/>
  <sheetData>
    <row r="1" spans="1:8" x14ac:dyDescent="0.25">
      <c r="A1" s="5"/>
      <c r="B1" s="5"/>
      <c r="C1" s="3" t="s">
        <v>19</v>
      </c>
      <c r="D1" s="3" t="s">
        <v>20</v>
      </c>
      <c r="E1" s="3" t="s">
        <v>21</v>
      </c>
      <c r="F1" s="3" t="s">
        <v>22</v>
      </c>
      <c r="G1" s="3" t="s">
        <v>28</v>
      </c>
      <c r="H1" s="3" t="s">
        <v>29</v>
      </c>
    </row>
    <row r="2" spans="1:8" x14ac:dyDescent="0.25">
      <c r="A2" s="3" t="s">
        <v>0</v>
      </c>
      <c r="B2" s="3" t="s">
        <v>2</v>
      </c>
      <c r="C2" s="3" t="s">
        <v>142</v>
      </c>
      <c r="D2" s="3" t="s">
        <v>142</v>
      </c>
      <c r="E2" s="3" t="s">
        <v>143</v>
      </c>
      <c r="F2" s="3" t="s">
        <v>143</v>
      </c>
      <c r="G2" s="3" t="s">
        <v>143</v>
      </c>
      <c r="H2" s="3" t="s">
        <v>143</v>
      </c>
    </row>
    <row r="3" spans="1:8" x14ac:dyDescent="0.25">
      <c r="A3" s="2">
        <v>0.02</v>
      </c>
      <c r="B3" s="2">
        <v>10.33475024</v>
      </c>
      <c r="C3" s="2">
        <v>82.432432430000006</v>
      </c>
      <c r="D3" s="2">
        <v>79.234972679999998</v>
      </c>
      <c r="E3" s="2">
        <v>88.235294120000006</v>
      </c>
      <c r="F3" s="2">
        <v>81.20805369</v>
      </c>
      <c r="G3" s="2">
        <v>82.677175349999999</v>
      </c>
      <c r="H3" s="2">
        <v>89.221566890000005</v>
      </c>
    </row>
    <row r="4" spans="1:8" x14ac:dyDescent="0.25">
      <c r="A4" s="2">
        <v>0.01</v>
      </c>
      <c r="B4" s="2">
        <v>5.5</v>
      </c>
      <c r="C4" s="2">
        <v>73.684210530000001</v>
      </c>
      <c r="D4" s="2">
        <v>80.324648249999996</v>
      </c>
      <c r="E4" s="2">
        <v>81.460674159999996</v>
      </c>
      <c r="F4" s="2">
        <v>85.276073620000005</v>
      </c>
      <c r="G4" s="2">
        <v>77.348076300000002</v>
      </c>
      <c r="H4" s="2">
        <v>83.854176670000001</v>
      </c>
    </row>
    <row r="5" spans="1:8" x14ac:dyDescent="0.25">
      <c r="A5" s="2">
        <v>1E-3</v>
      </c>
      <c r="B5" s="2">
        <v>0.6766478239</v>
      </c>
      <c r="C5" s="2">
        <v>67.156862750000002</v>
      </c>
      <c r="D5" s="2">
        <v>74.666676670000001</v>
      </c>
      <c r="E5" s="2">
        <v>81.879194630000001</v>
      </c>
      <c r="F5" s="2">
        <v>76.510077109999997</v>
      </c>
      <c r="G5" s="2">
        <v>77.160493829999993</v>
      </c>
      <c r="H5" s="2">
        <v>84.563768390000007</v>
      </c>
    </row>
    <row r="6" spans="1:8" x14ac:dyDescent="0.25">
      <c r="A6" s="2">
        <v>1E-4</v>
      </c>
      <c r="B6" s="2">
        <v>8.324586866E-2</v>
      </c>
      <c r="C6" s="2">
        <v>67.701863349999996</v>
      </c>
      <c r="D6" s="2">
        <v>68.98734177</v>
      </c>
      <c r="E6" s="2">
        <v>79.227053139999995</v>
      </c>
      <c r="F6" s="2">
        <v>73.509933770000004</v>
      </c>
      <c r="G6" s="2">
        <v>68</v>
      </c>
      <c r="H6" s="2">
        <v>79.865771809999998</v>
      </c>
    </row>
    <row r="7" spans="1:8" x14ac:dyDescent="0.25">
      <c r="A7" s="2">
        <v>1.0000000000000001E-5</v>
      </c>
      <c r="B7" s="2">
        <v>1.0241479249999999E-2</v>
      </c>
      <c r="C7" s="2">
        <v>58.940497350000001</v>
      </c>
      <c r="D7" s="2">
        <v>65.030674849999997</v>
      </c>
      <c r="E7" s="2">
        <v>76.056348029999995</v>
      </c>
      <c r="F7" s="2">
        <v>69</v>
      </c>
      <c r="G7" s="2">
        <v>64.563116800000003</v>
      </c>
      <c r="H7" s="2">
        <v>58.97436897</v>
      </c>
    </row>
    <row r="8" spans="1:8" x14ac:dyDescent="0.25">
      <c r="A8" s="2">
        <v>9.9999999999999995E-7</v>
      </c>
      <c r="B8" s="2">
        <v>1.259977209E-3</v>
      </c>
      <c r="C8" s="2">
        <v>48.46939776</v>
      </c>
      <c r="D8" s="2">
        <v>51.94805195</v>
      </c>
      <c r="E8" s="2">
        <v>56.626516019999997</v>
      </c>
      <c r="F8" s="2">
        <v>47.87879788</v>
      </c>
      <c r="G8" s="2">
        <v>52.631588950000001</v>
      </c>
      <c r="H8" s="2">
        <v>50.980392160000001</v>
      </c>
    </row>
    <row r="9" spans="1:8" x14ac:dyDescent="0.25">
      <c r="A9" s="2">
        <v>9.9999999999999995E-8</v>
      </c>
      <c r="B9" s="2">
        <v>1.5501106119999999E-4</v>
      </c>
      <c r="C9" s="2">
        <v>44</v>
      </c>
      <c r="D9" s="2">
        <v>53.69128517</v>
      </c>
      <c r="E9" s="2">
        <v>53.617021280000003</v>
      </c>
      <c r="F9" s="2">
        <v>49.140893470000002</v>
      </c>
      <c r="G9" s="2">
        <v>51.633996930000002</v>
      </c>
      <c r="H9" s="2">
        <v>42.666676670000001</v>
      </c>
    </row>
    <row r="10" spans="1:8" x14ac:dyDescent="0.25">
      <c r="A10" s="2">
        <v>1E-8</v>
      </c>
      <c r="B10" s="2">
        <v>1.9070526770000001E-5</v>
      </c>
      <c r="C10" s="2">
        <v>54.736842109999998</v>
      </c>
      <c r="D10" s="2">
        <v>54.901960780000003</v>
      </c>
      <c r="E10" s="2">
        <v>50.967741940000003</v>
      </c>
      <c r="F10" s="2">
        <v>45.859872609999996</v>
      </c>
      <c r="G10" s="2">
        <v>54.248376010000001</v>
      </c>
      <c r="H10" s="2">
        <v>50.526325790000001</v>
      </c>
    </row>
    <row r="12" spans="1:8" x14ac:dyDescent="0.25">
      <c r="A12" t="s">
        <v>1</v>
      </c>
      <c r="B12">
        <v>0</v>
      </c>
      <c r="C12" s="2">
        <v>53.205138210000001</v>
      </c>
      <c r="D12" s="2">
        <v>51.829278289999998</v>
      </c>
      <c r="E12" s="2">
        <v>48.898688409999998</v>
      </c>
      <c r="F12" s="2">
        <v>51.960784310000001</v>
      </c>
      <c r="G12" s="2">
        <v>50</v>
      </c>
      <c r="H12" s="2">
        <v>48.366013070000001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5CE0-B86F-4093-AF75-839E7C093805}">
  <dimension ref="A1:I12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5"/>
      <c r="B1" s="5"/>
      <c r="C1" s="3" t="s">
        <v>23</v>
      </c>
      <c r="D1" s="3" t="s">
        <v>8</v>
      </c>
      <c r="E1" s="3" t="s">
        <v>24</v>
      </c>
      <c r="F1" s="3" t="s">
        <v>9</v>
      </c>
      <c r="G1" s="3" t="s">
        <v>25</v>
      </c>
      <c r="H1" s="3" t="s">
        <v>10</v>
      </c>
      <c r="I1" s="3" t="s">
        <v>26</v>
      </c>
    </row>
    <row r="2" spans="1:9" x14ac:dyDescent="0.25">
      <c r="A2" s="3" t="s">
        <v>0</v>
      </c>
      <c r="B2" s="3" t="s">
        <v>2</v>
      </c>
      <c r="C2" s="3" t="s">
        <v>143</v>
      </c>
      <c r="D2" s="3" t="s">
        <v>143</v>
      </c>
      <c r="E2" s="3" t="s">
        <v>143</v>
      </c>
      <c r="F2" s="3" t="s">
        <v>143</v>
      </c>
      <c r="G2" s="3" t="s">
        <v>142</v>
      </c>
      <c r="H2" s="3" t="s">
        <v>142</v>
      </c>
      <c r="I2" s="3" t="s">
        <v>142</v>
      </c>
    </row>
    <row r="3" spans="1:9" x14ac:dyDescent="0.25">
      <c r="A3" s="2">
        <v>0.02</v>
      </c>
      <c r="B3" s="2">
        <v>4.8926545470000002</v>
      </c>
      <c r="C3" s="2">
        <v>86.72566372</v>
      </c>
      <c r="D3" s="2">
        <v>90.340909089999997</v>
      </c>
      <c r="E3" s="2">
        <v>88.387096769999999</v>
      </c>
      <c r="F3" s="2">
        <v>87.400069810000005</v>
      </c>
      <c r="G3" s="2">
        <v>86.666666669999998</v>
      </c>
      <c r="H3" s="2">
        <v>87.400069810000005</v>
      </c>
      <c r="I3" s="2">
        <v>83.108108110000003</v>
      </c>
    </row>
    <row r="4" spans="1:9" x14ac:dyDescent="0.25">
      <c r="A4" s="2">
        <v>0.01</v>
      </c>
      <c r="B4" s="2">
        <v>2.625</v>
      </c>
      <c r="C4" s="2">
        <v>86.577181210000006</v>
      </c>
      <c r="D4" s="2">
        <v>90.155440409999997</v>
      </c>
      <c r="E4" s="2">
        <v>89.729729730000003</v>
      </c>
      <c r="F4" s="2">
        <v>86.695098790000003</v>
      </c>
      <c r="G4" s="2">
        <v>80.536912749999999</v>
      </c>
      <c r="H4" s="2">
        <v>88.484848479999997</v>
      </c>
      <c r="I4" s="2">
        <v>88.815789469999999</v>
      </c>
    </row>
    <row r="5" spans="1:9" x14ac:dyDescent="0.25">
      <c r="A5" s="2">
        <v>1E-3</v>
      </c>
      <c r="B5" s="2">
        <v>0.33176403760000001</v>
      </c>
      <c r="C5" s="2">
        <v>81.623931619999993</v>
      </c>
      <c r="D5" s="2">
        <v>88.586956520000001</v>
      </c>
      <c r="E5" s="2">
        <v>71.25</v>
      </c>
      <c r="F5" s="2">
        <v>85.430463579999994</v>
      </c>
      <c r="G5" s="2">
        <v>85.802469139999999</v>
      </c>
      <c r="H5" s="2">
        <v>81.463249869999999</v>
      </c>
      <c r="I5" s="2">
        <v>85.135135140000003</v>
      </c>
    </row>
    <row r="6" spans="1:9" x14ac:dyDescent="0.25">
      <c r="A6" s="2">
        <v>1E-4</v>
      </c>
      <c r="B6" s="2">
        <v>4.193042919E-2</v>
      </c>
      <c r="C6" s="2">
        <v>75.838926169999993</v>
      </c>
      <c r="D6" s="2">
        <v>63.679245280000004</v>
      </c>
      <c r="E6" s="2">
        <v>85.810810810000007</v>
      </c>
      <c r="F6" s="2">
        <v>73.291925469999995</v>
      </c>
      <c r="G6" s="2">
        <v>75</v>
      </c>
      <c r="H6" s="2">
        <v>74.172185429999999</v>
      </c>
      <c r="I6" s="2">
        <v>83.663366339999996</v>
      </c>
    </row>
    <row r="7" spans="1:9" x14ac:dyDescent="0.25">
      <c r="A7" s="2">
        <v>1.0000000000000001E-5</v>
      </c>
      <c r="B7" s="2">
        <v>5.2994318030000001E-3</v>
      </c>
      <c r="C7" s="2">
        <v>60.1943968</v>
      </c>
      <c r="D7" s="2">
        <v>64.174454830000002</v>
      </c>
      <c r="E7" s="2">
        <v>56.64335664</v>
      </c>
      <c r="F7" s="2">
        <v>51.075268819999998</v>
      </c>
      <c r="G7" s="2">
        <v>62.913907279999997</v>
      </c>
      <c r="H7" s="2">
        <v>60.162601629999997</v>
      </c>
      <c r="I7" s="2">
        <v>62.152777780000001</v>
      </c>
    </row>
    <row r="8" spans="1:9" x14ac:dyDescent="0.25">
      <c r="A8" s="2">
        <v>9.9999999999999995E-7</v>
      </c>
      <c r="B8" s="2">
        <v>6.6977557790000005E-4</v>
      </c>
      <c r="C8" s="2">
        <v>63.513513510000003</v>
      </c>
      <c r="D8" s="2"/>
      <c r="E8" s="2">
        <v>59.541984730000003</v>
      </c>
      <c r="F8" s="2">
        <v>61.935483869999999</v>
      </c>
      <c r="G8" s="2">
        <v>55.033557049999999</v>
      </c>
      <c r="H8" s="2">
        <v>57.937793739999996</v>
      </c>
      <c r="I8" s="2">
        <v>57.937793739999996</v>
      </c>
    </row>
    <row r="9" spans="1:9" x14ac:dyDescent="0.25">
      <c r="A9" s="2">
        <v>9.9999999999999995E-8</v>
      </c>
      <c r="B9" s="2">
        <v>8.4650457130000002E-5</v>
      </c>
      <c r="C9" s="2">
        <v>54.193548389999997</v>
      </c>
      <c r="D9" s="2">
        <v>53.614457829999999</v>
      </c>
      <c r="E9" s="2">
        <v>47.093023260000002</v>
      </c>
      <c r="F9" s="2">
        <v>54.01069519</v>
      </c>
      <c r="G9" s="2">
        <v>52.095808380000001</v>
      </c>
      <c r="H9" s="2">
        <v>56.953642379999998</v>
      </c>
      <c r="I9" s="2">
        <v>42.953020129999999</v>
      </c>
    </row>
    <row r="10" spans="1:9" x14ac:dyDescent="0.25">
      <c r="A10" s="2">
        <v>1E-8</v>
      </c>
      <c r="B10" s="2">
        <v>1.069865807E-5</v>
      </c>
      <c r="C10" s="2">
        <v>53.207289750000001</v>
      </c>
      <c r="D10" s="2">
        <v>57.046979870000001</v>
      </c>
      <c r="E10" s="2">
        <v>52.287581699999997</v>
      </c>
      <c r="F10" s="2">
        <v>47.019867550000001</v>
      </c>
      <c r="G10" s="2"/>
      <c r="H10" s="2">
        <v>61.904761899999997</v>
      </c>
      <c r="I10" s="2">
        <v>48.666666669999998</v>
      </c>
    </row>
    <row r="12" spans="1:9" x14ac:dyDescent="0.25">
      <c r="A12" t="s">
        <v>1</v>
      </c>
      <c r="B12">
        <v>0</v>
      </c>
      <c r="C12" s="2">
        <v>53.939393940000002</v>
      </c>
      <c r="D12" s="2">
        <v>49.668874170000002</v>
      </c>
      <c r="E12" s="2">
        <v>50</v>
      </c>
      <c r="F12" s="2">
        <v>50.349650349999997</v>
      </c>
      <c r="G12" s="2">
        <v>48.780487800000003</v>
      </c>
      <c r="H12" s="2">
        <v>55.244755240000003</v>
      </c>
      <c r="I12" s="2">
        <v>41.409691629999998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EDDD-0380-4904-A4A6-8D2761C53C99}">
  <dimension ref="A1:AN44"/>
  <sheetViews>
    <sheetView workbookViewId="0">
      <selection activeCell="G16" sqref="G16"/>
    </sheetView>
  </sheetViews>
  <sheetFormatPr defaultRowHeight="15" x14ac:dyDescent="0.25"/>
  <cols>
    <col min="1" max="1" width="21.7109375" customWidth="1"/>
    <col min="2" max="2" width="15" customWidth="1"/>
    <col min="3" max="3" width="17.5703125" customWidth="1"/>
    <col min="4" max="4" width="25" customWidth="1"/>
    <col min="6" max="6" width="11.28515625" customWidth="1"/>
    <col min="12" max="12" width="11.5703125" customWidth="1"/>
    <col min="19" max="19" width="11.28515625" customWidth="1"/>
    <col min="20" max="20" width="11.42578125" customWidth="1"/>
    <col min="31" max="31" width="13" customWidth="1"/>
    <col min="35" max="35" width="11.42578125" customWidth="1"/>
  </cols>
  <sheetData>
    <row r="1" spans="1:40" s="6" customFormat="1" ht="26.25" customHeight="1" x14ac:dyDescent="0.25">
      <c r="A1" s="6" t="s">
        <v>32</v>
      </c>
      <c r="B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36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6" t="s">
        <v>46</v>
      </c>
      <c r="AH1" s="6" t="s">
        <v>62</v>
      </c>
      <c r="AI1" s="6" t="s">
        <v>63</v>
      </c>
      <c r="AJ1" s="6" t="s">
        <v>64</v>
      </c>
      <c r="AK1" s="6" t="s">
        <v>65</v>
      </c>
      <c r="AL1" s="6" t="s">
        <v>66</v>
      </c>
      <c r="AM1" s="6" t="s">
        <v>67</v>
      </c>
      <c r="AN1" s="6" t="s">
        <v>68</v>
      </c>
    </row>
    <row r="2" spans="1:40" s="7" customFormat="1" x14ac:dyDescent="0.25">
      <c r="C2" s="7" t="s">
        <v>81</v>
      </c>
      <c r="D2" s="7" t="s">
        <v>69</v>
      </c>
      <c r="E2" s="7" t="s">
        <v>70</v>
      </c>
      <c r="F2" s="7" t="s">
        <v>70</v>
      </c>
      <c r="G2" s="7" t="s">
        <v>69</v>
      </c>
      <c r="H2" s="7" t="s">
        <v>70</v>
      </c>
      <c r="I2" s="7" t="s">
        <v>70</v>
      </c>
      <c r="J2" s="7" t="s">
        <v>70</v>
      </c>
      <c r="K2" s="7" t="s">
        <v>70</v>
      </c>
      <c r="L2" s="7" t="s">
        <v>70</v>
      </c>
      <c r="M2" s="7" t="s">
        <v>70</v>
      </c>
      <c r="N2" s="7" t="s">
        <v>70</v>
      </c>
      <c r="O2" s="7" t="s">
        <v>70</v>
      </c>
      <c r="P2" s="7" t="s">
        <v>70</v>
      </c>
      <c r="Q2" s="7" t="s">
        <v>70</v>
      </c>
      <c r="R2" s="7" t="s">
        <v>70</v>
      </c>
      <c r="S2" s="7" t="s">
        <v>70</v>
      </c>
      <c r="T2" s="7" t="s">
        <v>70</v>
      </c>
      <c r="U2" s="7" t="s">
        <v>70</v>
      </c>
      <c r="V2" s="7" t="s">
        <v>70</v>
      </c>
      <c r="W2" s="7" t="s">
        <v>70</v>
      </c>
      <c r="X2" s="7" t="s">
        <v>70</v>
      </c>
      <c r="Y2" s="7" t="s">
        <v>70</v>
      </c>
      <c r="Z2" s="7" t="s">
        <v>70</v>
      </c>
      <c r="AA2" s="7" t="s">
        <v>70</v>
      </c>
      <c r="AB2" s="7" t="s">
        <v>69</v>
      </c>
      <c r="AC2" s="7" t="s">
        <v>70</v>
      </c>
      <c r="AD2" s="7" t="s">
        <v>70</v>
      </c>
      <c r="AE2" s="7" t="s">
        <v>70</v>
      </c>
      <c r="AF2" s="7" t="s">
        <v>71</v>
      </c>
      <c r="AG2" s="7" t="s">
        <v>69</v>
      </c>
      <c r="AH2" s="7" t="s">
        <v>70</v>
      </c>
      <c r="AI2" s="7" t="s">
        <v>70</v>
      </c>
      <c r="AJ2" s="7" t="s">
        <v>70</v>
      </c>
      <c r="AK2" s="7" t="s">
        <v>70</v>
      </c>
      <c r="AL2" s="7" t="s">
        <v>70</v>
      </c>
      <c r="AM2" s="7" t="s">
        <v>70</v>
      </c>
      <c r="AN2" s="7" t="s">
        <v>70</v>
      </c>
    </row>
    <row r="3" spans="1:40" x14ac:dyDescent="0.25">
      <c r="A3" s="12" t="s">
        <v>72</v>
      </c>
      <c r="B3" s="8">
        <f t="shared" ref="B3:B11" si="0">COUNT(D3:XY3)</f>
        <v>12</v>
      </c>
      <c r="C3" s="9">
        <f t="shared" ref="C3:C11" si="1">MEDIAN(D3:AN3)</f>
        <v>48.5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1">
        <v>7.7</v>
      </c>
      <c r="O3" s="10"/>
      <c r="P3" s="10"/>
      <c r="Q3" s="11">
        <v>512</v>
      </c>
      <c r="R3" s="11">
        <v>424</v>
      </c>
      <c r="S3" s="11">
        <v>6</v>
      </c>
      <c r="T3" s="11">
        <v>1081</v>
      </c>
      <c r="U3" s="11">
        <v>8</v>
      </c>
      <c r="V3" s="11">
        <v>8</v>
      </c>
      <c r="W3" s="11">
        <v>3</v>
      </c>
      <c r="X3" s="10"/>
      <c r="Y3" s="10"/>
      <c r="Z3" s="10"/>
      <c r="AA3" s="10"/>
      <c r="AB3" s="10"/>
      <c r="AC3" s="10"/>
      <c r="AD3" s="11">
        <v>1530</v>
      </c>
      <c r="AE3" s="10"/>
      <c r="AF3" s="10"/>
      <c r="AG3" s="11">
        <v>1530</v>
      </c>
      <c r="AH3" s="10"/>
      <c r="AI3" s="10"/>
      <c r="AJ3" s="10"/>
      <c r="AK3" s="10"/>
      <c r="AL3" s="11">
        <v>89</v>
      </c>
      <c r="AM3" s="10"/>
      <c r="AN3" s="11">
        <v>0.28999999999999998</v>
      </c>
    </row>
    <row r="4" spans="1:40" x14ac:dyDescent="0.25">
      <c r="A4" s="12" t="s">
        <v>73</v>
      </c>
      <c r="B4" s="8">
        <f t="shared" si="0"/>
        <v>11</v>
      </c>
      <c r="C4" s="9">
        <f t="shared" si="1"/>
        <v>149.5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>
        <v>139</v>
      </c>
      <c r="R4" s="11">
        <v>309</v>
      </c>
      <c r="S4" s="10"/>
      <c r="T4" s="11">
        <v>966</v>
      </c>
      <c r="U4" s="10"/>
      <c r="V4" s="11">
        <v>3</v>
      </c>
      <c r="W4" s="10"/>
      <c r="X4" s="10"/>
      <c r="Y4" s="10"/>
      <c r="Z4" s="10"/>
      <c r="AA4" s="10"/>
      <c r="AB4" s="10"/>
      <c r="AC4" s="10"/>
      <c r="AD4" s="11">
        <v>410</v>
      </c>
      <c r="AE4" s="10"/>
      <c r="AF4" s="10"/>
      <c r="AG4" s="11">
        <v>222</v>
      </c>
      <c r="AH4" s="11">
        <v>149.5</v>
      </c>
      <c r="AI4" s="11">
        <v>223.4</v>
      </c>
      <c r="AJ4" s="11">
        <v>124.7</v>
      </c>
      <c r="AK4" s="10"/>
      <c r="AL4" s="11">
        <v>89</v>
      </c>
      <c r="AM4" s="10"/>
      <c r="AN4" s="11">
        <v>0.28999999999999998</v>
      </c>
    </row>
    <row r="5" spans="1:40" x14ac:dyDescent="0.25">
      <c r="A5" s="12" t="s">
        <v>74</v>
      </c>
      <c r="B5" s="8">
        <f t="shared" si="0"/>
        <v>10</v>
      </c>
      <c r="C5" s="9">
        <f t="shared" si="1"/>
        <v>35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>
        <v>323</v>
      </c>
      <c r="R5" s="11">
        <v>11</v>
      </c>
      <c r="S5" s="11">
        <v>40</v>
      </c>
      <c r="T5" s="11">
        <v>4073</v>
      </c>
      <c r="U5" s="11">
        <v>17</v>
      </c>
      <c r="V5" s="11">
        <v>30</v>
      </c>
      <c r="W5" s="11">
        <v>7</v>
      </c>
      <c r="X5" s="10"/>
      <c r="Y5" s="10"/>
      <c r="Z5" s="10"/>
      <c r="AA5" s="10"/>
      <c r="AB5" s="11">
        <v>5.0999999999999996</v>
      </c>
      <c r="AC5" s="10"/>
      <c r="AD5" s="11">
        <v>1410</v>
      </c>
      <c r="AE5" s="10"/>
      <c r="AF5" s="10"/>
      <c r="AG5" s="11">
        <v>1820</v>
      </c>
      <c r="AH5" s="10"/>
      <c r="AI5" s="10"/>
      <c r="AJ5" s="10"/>
      <c r="AK5" s="10"/>
      <c r="AL5" s="10"/>
      <c r="AM5" s="10"/>
      <c r="AN5" s="10"/>
    </row>
    <row r="6" spans="1:40" x14ac:dyDescent="0.25">
      <c r="A6" s="12" t="s">
        <v>75</v>
      </c>
      <c r="B6" s="8">
        <f t="shared" si="0"/>
        <v>21</v>
      </c>
      <c r="C6" s="9">
        <f t="shared" si="1"/>
        <v>149.5</v>
      </c>
      <c r="D6" s="11">
        <v>3</v>
      </c>
      <c r="E6" s="10"/>
      <c r="F6" s="10"/>
      <c r="G6" s="11">
        <v>5.3</v>
      </c>
      <c r="H6" s="11">
        <v>0.6</v>
      </c>
      <c r="I6" s="10"/>
      <c r="J6" s="10"/>
      <c r="K6" s="10"/>
      <c r="L6" s="11">
        <v>10.01</v>
      </c>
      <c r="M6" s="10"/>
      <c r="N6" s="10"/>
      <c r="O6" s="10"/>
      <c r="P6" s="10"/>
      <c r="Q6" s="11">
        <v>155</v>
      </c>
      <c r="R6" s="11">
        <v>620</v>
      </c>
      <c r="S6" s="11">
        <v>595</v>
      </c>
      <c r="T6" s="11">
        <v>79550</v>
      </c>
      <c r="U6" s="11">
        <v>389</v>
      </c>
      <c r="V6" s="11">
        <v>581</v>
      </c>
      <c r="W6" s="11">
        <v>3219</v>
      </c>
      <c r="X6" s="10"/>
      <c r="Y6" s="10"/>
      <c r="Z6" s="10"/>
      <c r="AA6" s="10"/>
      <c r="AB6" s="11">
        <v>5.0999999999999996</v>
      </c>
      <c r="AC6" s="11">
        <v>47</v>
      </c>
      <c r="AD6" s="11">
        <v>21990</v>
      </c>
      <c r="AE6" s="10"/>
      <c r="AF6" s="11">
        <v>0.43</v>
      </c>
      <c r="AG6" s="11">
        <v>1270</v>
      </c>
      <c r="AH6" s="11">
        <v>149.5</v>
      </c>
      <c r="AI6" s="11">
        <v>223.4</v>
      </c>
      <c r="AJ6" s="11">
        <v>124.7</v>
      </c>
      <c r="AK6" s="10"/>
      <c r="AL6" s="11">
        <v>89</v>
      </c>
      <c r="AM6" s="10"/>
      <c r="AN6" s="11">
        <v>0.28999999999999998</v>
      </c>
    </row>
    <row r="7" spans="1:40" x14ac:dyDescent="0.25">
      <c r="A7" s="12" t="s">
        <v>76</v>
      </c>
      <c r="B7" s="8">
        <f t="shared" si="0"/>
        <v>11</v>
      </c>
      <c r="C7" s="9">
        <f t="shared" si="1"/>
        <v>10.01</v>
      </c>
      <c r="D7" s="11">
        <v>3</v>
      </c>
      <c r="E7" s="10"/>
      <c r="F7" s="10"/>
      <c r="G7" s="11">
        <v>5.3</v>
      </c>
      <c r="H7" s="11">
        <v>0.6</v>
      </c>
      <c r="I7" s="10"/>
      <c r="J7" s="10"/>
      <c r="K7" s="10"/>
      <c r="L7" s="11">
        <v>10.01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>
        <v>5.0999999999999996</v>
      </c>
      <c r="AC7" s="11">
        <v>47</v>
      </c>
      <c r="AD7" s="10"/>
      <c r="AE7" s="10"/>
      <c r="AF7" s="10"/>
      <c r="AG7" s="10"/>
      <c r="AH7" s="11">
        <v>149.5</v>
      </c>
      <c r="AI7" s="11">
        <v>223.4</v>
      </c>
      <c r="AJ7" s="11">
        <v>124.7</v>
      </c>
      <c r="AK7" s="10"/>
      <c r="AL7" s="11">
        <v>89</v>
      </c>
      <c r="AM7" s="10"/>
      <c r="AN7" s="11">
        <v>0.28999999999999998</v>
      </c>
    </row>
    <row r="8" spans="1:40" x14ac:dyDescent="0.25">
      <c r="A8" s="12" t="s">
        <v>77</v>
      </c>
      <c r="B8" s="8">
        <f t="shared" si="0"/>
        <v>18</v>
      </c>
      <c r="C8" s="9">
        <f t="shared" si="1"/>
        <v>4.8699999999999992</v>
      </c>
      <c r="D8" s="11">
        <v>13.2</v>
      </c>
      <c r="E8" s="10"/>
      <c r="F8" s="10"/>
      <c r="G8" s="10"/>
      <c r="H8" s="10"/>
      <c r="I8" s="10"/>
      <c r="J8" s="10"/>
      <c r="K8" s="10"/>
      <c r="L8" s="11">
        <v>0.19</v>
      </c>
      <c r="M8" s="11">
        <v>129.6</v>
      </c>
      <c r="N8" s="10"/>
      <c r="O8" s="11">
        <v>2.1</v>
      </c>
      <c r="P8" s="11">
        <v>1.1000000000000001</v>
      </c>
      <c r="Q8" s="10"/>
      <c r="R8" s="10"/>
      <c r="S8" s="10"/>
      <c r="T8" s="10"/>
      <c r="U8" s="10"/>
      <c r="V8" s="10"/>
      <c r="W8" s="10"/>
      <c r="X8" s="11">
        <v>2</v>
      </c>
      <c r="Y8" s="11">
        <v>1</v>
      </c>
      <c r="Z8" s="11">
        <v>11</v>
      </c>
      <c r="AA8" s="11">
        <v>1</v>
      </c>
      <c r="AB8" s="10"/>
      <c r="AC8" s="11">
        <v>19.399999999999999</v>
      </c>
      <c r="AD8" s="11">
        <v>420</v>
      </c>
      <c r="AE8" s="11">
        <v>4.5999999999999996</v>
      </c>
      <c r="AF8" s="10"/>
      <c r="AG8" s="10"/>
      <c r="AH8" s="11">
        <v>1390</v>
      </c>
      <c r="AI8" s="11">
        <v>154</v>
      </c>
      <c r="AJ8" s="11">
        <v>2610</v>
      </c>
      <c r="AK8" s="11">
        <v>1</v>
      </c>
      <c r="AL8" s="10"/>
      <c r="AM8" s="11">
        <v>5.14</v>
      </c>
      <c r="AN8" s="11">
        <v>0.28999999999999998</v>
      </c>
    </row>
    <row r="9" spans="1:40" x14ac:dyDescent="0.25">
      <c r="A9" s="12" t="s">
        <v>78</v>
      </c>
      <c r="B9" s="8">
        <f t="shared" si="0"/>
        <v>12</v>
      </c>
      <c r="C9" s="9">
        <f t="shared" si="1"/>
        <v>3.3499999999999996</v>
      </c>
      <c r="D9" s="11">
        <v>13.2</v>
      </c>
      <c r="E9" s="10"/>
      <c r="F9" s="10"/>
      <c r="G9" s="10"/>
      <c r="H9" s="10"/>
      <c r="I9" s="11">
        <v>4.3</v>
      </c>
      <c r="J9" s="11">
        <v>3.3</v>
      </c>
      <c r="K9" s="11">
        <v>3.4</v>
      </c>
      <c r="L9" s="11">
        <v>10.01</v>
      </c>
      <c r="M9" s="10"/>
      <c r="N9" s="10"/>
      <c r="O9" s="11">
        <v>2.1</v>
      </c>
      <c r="P9" s="11">
        <v>1.1000000000000001</v>
      </c>
      <c r="Q9" s="10"/>
      <c r="R9" s="10"/>
      <c r="S9" s="10"/>
      <c r="T9" s="10"/>
      <c r="U9" s="10"/>
      <c r="V9" s="10"/>
      <c r="W9" s="10"/>
      <c r="X9" s="11">
        <v>2</v>
      </c>
      <c r="Y9" s="11">
        <v>1</v>
      </c>
      <c r="Z9" s="11">
        <v>11</v>
      </c>
      <c r="AA9" s="11">
        <v>1</v>
      </c>
      <c r="AB9" s="10"/>
      <c r="AC9" s="11">
        <v>964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x14ac:dyDescent="0.25">
      <c r="A10" s="12" t="s">
        <v>79</v>
      </c>
      <c r="B10" s="8">
        <f t="shared" si="0"/>
        <v>5</v>
      </c>
      <c r="C10" s="9">
        <f t="shared" si="1"/>
        <v>1.1000000000000001</v>
      </c>
      <c r="D10" s="10"/>
      <c r="E10" s="10"/>
      <c r="F10" s="10"/>
      <c r="G10" s="10"/>
      <c r="H10" s="10"/>
      <c r="I10" s="11">
        <v>1</v>
      </c>
      <c r="J10" s="11">
        <v>1.1000000000000001</v>
      </c>
      <c r="K10" s="11">
        <v>1.2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>
        <v>0.4</v>
      </c>
      <c r="AC10" s="11">
        <v>53.6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x14ac:dyDescent="0.25">
      <c r="A11" s="12" t="s">
        <v>80</v>
      </c>
      <c r="B11" s="8">
        <f t="shared" si="0"/>
        <v>4</v>
      </c>
      <c r="C11" s="9">
        <f t="shared" si="1"/>
        <v>7.85</v>
      </c>
      <c r="D11" s="11">
        <v>13.2</v>
      </c>
      <c r="E11" s="14">
        <v>1.4</v>
      </c>
      <c r="F11" s="14">
        <v>2.5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>
        <v>410</v>
      </c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s="5" customFormat="1" x14ac:dyDescent="0.25">
      <c r="A12" s="3" t="s">
        <v>31</v>
      </c>
      <c r="B12" s="3"/>
      <c r="C12" s="3"/>
      <c r="D12" s="3">
        <v>1</v>
      </c>
      <c r="E12" s="3">
        <v>2</v>
      </c>
      <c r="F12" s="3">
        <v>2</v>
      </c>
      <c r="G12" s="3">
        <v>3</v>
      </c>
      <c r="H12" s="5">
        <v>5</v>
      </c>
      <c r="I12" s="5">
        <v>7</v>
      </c>
      <c r="J12" s="5">
        <v>7</v>
      </c>
      <c r="K12" s="5">
        <v>7</v>
      </c>
      <c r="L12" s="5">
        <v>8</v>
      </c>
      <c r="M12" s="5">
        <v>9</v>
      </c>
      <c r="N12" s="5">
        <v>10</v>
      </c>
      <c r="O12" s="5">
        <v>11</v>
      </c>
      <c r="P12" s="5">
        <v>11</v>
      </c>
      <c r="Q12" s="5">
        <v>12</v>
      </c>
      <c r="R12" s="5">
        <v>12</v>
      </c>
      <c r="S12" s="5">
        <v>12</v>
      </c>
      <c r="T12" s="5">
        <v>12</v>
      </c>
      <c r="U12" s="5">
        <v>12</v>
      </c>
      <c r="V12" s="5">
        <v>12</v>
      </c>
      <c r="W12" s="5">
        <v>12</v>
      </c>
      <c r="X12" s="5">
        <v>13</v>
      </c>
      <c r="Y12" s="5">
        <v>13</v>
      </c>
      <c r="Z12" s="5">
        <v>13</v>
      </c>
      <c r="AA12" s="5">
        <v>13</v>
      </c>
      <c r="AB12" s="5">
        <v>14</v>
      </c>
      <c r="AC12" s="5">
        <v>15</v>
      </c>
      <c r="AD12" s="5">
        <v>17</v>
      </c>
      <c r="AE12" s="5">
        <v>18</v>
      </c>
      <c r="AF12" s="5">
        <v>19</v>
      </c>
      <c r="AG12" s="5">
        <v>20</v>
      </c>
      <c r="AH12" s="5">
        <v>21</v>
      </c>
      <c r="AI12" s="5">
        <v>21</v>
      </c>
      <c r="AJ12" s="5">
        <v>21</v>
      </c>
      <c r="AK12" s="5">
        <v>23</v>
      </c>
      <c r="AL12" s="5">
        <v>24</v>
      </c>
      <c r="AM12" s="5">
        <v>25</v>
      </c>
      <c r="AN12" s="5">
        <v>27</v>
      </c>
    </row>
    <row r="21" spans="1:5" x14ac:dyDescent="0.25">
      <c r="A21" t="s">
        <v>135</v>
      </c>
    </row>
    <row r="22" spans="1:5" x14ac:dyDescent="0.25">
      <c r="A22" s="1" t="s">
        <v>82</v>
      </c>
      <c r="B22" s="1" t="s">
        <v>32</v>
      </c>
      <c r="C22" s="1" t="s">
        <v>83</v>
      </c>
      <c r="D22" s="1" t="s">
        <v>84</v>
      </c>
      <c r="E22" s="1" t="s">
        <v>85</v>
      </c>
    </row>
    <row r="23" spans="1:5" x14ac:dyDescent="0.25">
      <c r="A23">
        <v>1</v>
      </c>
      <c r="B23" t="s">
        <v>86</v>
      </c>
      <c r="C23" t="s">
        <v>87</v>
      </c>
      <c r="D23" t="s">
        <v>133</v>
      </c>
      <c r="E23" s="13" t="s">
        <v>88</v>
      </c>
    </row>
    <row r="24" spans="1:5" x14ac:dyDescent="0.25">
      <c r="A24">
        <v>2</v>
      </c>
      <c r="B24" t="s">
        <v>35</v>
      </c>
      <c r="C24" t="s">
        <v>87</v>
      </c>
      <c r="D24" t="s">
        <v>134</v>
      </c>
      <c r="E24" s="13" t="s">
        <v>89</v>
      </c>
    </row>
    <row r="25" spans="1:5" x14ac:dyDescent="0.25">
      <c r="A25">
        <v>3</v>
      </c>
      <c r="B25" t="s">
        <v>37</v>
      </c>
      <c r="C25" t="s">
        <v>87</v>
      </c>
      <c r="D25" t="s">
        <v>90</v>
      </c>
      <c r="E25" s="13" t="s">
        <v>91</v>
      </c>
    </row>
    <row r="26" spans="1:5" x14ac:dyDescent="0.25">
      <c r="A26">
        <v>5</v>
      </c>
      <c r="B26" t="s">
        <v>38</v>
      </c>
      <c r="C26" t="s">
        <v>87</v>
      </c>
      <c r="D26" t="s">
        <v>92</v>
      </c>
      <c r="E26" s="13" t="s">
        <v>93</v>
      </c>
    </row>
    <row r="27" spans="1:5" x14ac:dyDescent="0.25">
      <c r="A27">
        <v>7</v>
      </c>
      <c r="B27" t="s">
        <v>94</v>
      </c>
      <c r="C27" t="s">
        <v>95</v>
      </c>
      <c r="D27" t="s">
        <v>96</v>
      </c>
      <c r="E27" s="13" t="s">
        <v>136</v>
      </c>
    </row>
    <row r="28" spans="1:5" x14ac:dyDescent="0.25">
      <c r="A28">
        <v>8</v>
      </c>
      <c r="B28" t="s">
        <v>36</v>
      </c>
      <c r="C28" t="s">
        <v>87</v>
      </c>
      <c r="D28" t="s">
        <v>97</v>
      </c>
      <c r="E28" s="13" t="s">
        <v>98</v>
      </c>
    </row>
    <row r="29" spans="1:5" x14ac:dyDescent="0.25">
      <c r="A29">
        <v>9</v>
      </c>
      <c r="B29" t="s">
        <v>42</v>
      </c>
      <c r="C29" t="s">
        <v>87</v>
      </c>
      <c r="D29" t="s">
        <v>99</v>
      </c>
      <c r="E29" s="13" t="s">
        <v>100</v>
      </c>
    </row>
    <row r="30" spans="1:5" x14ac:dyDescent="0.25">
      <c r="A30">
        <v>10</v>
      </c>
      <c r="B30" t="s">
        <v>101</v>
      </c>
      <c r="C30" t="s">
        <v>87</v>
      </c>
      <c r="D30" t="s">
        <v>102</v>
      </c>
      <c r="E30" s="13" t="s">
        <v>103</v>
      </c>
    </row>
    <row r="31" spans="1:5" x14ac:dyDescent="0.25">
      <c r="A31">
        <v>11</v>
      </c>
      <c r="B31" t="s">
        <v>104</v>
      </c>
      <c r="C31" t="s">
        <v>87</v>
      </c>
      <c r="D31" t="s">
        <v>105</v>
      </c>
      <c r="E31" s="13" t="s">
        <v>106</v>
      </c>
    </row>
    <row r="32" spans="1:5" x14ac:dyDescent="0.25">
      <c r="A32">
        <v>12</v>
      </c>
      <c r="B32" t="s">
        <v>107</v>
      </c>
      <c r="C32" t="s">
        <v>108</v>
      </c>
      <c r="D32" t="s">
        <v>109</v>
      </c>
      <c r="E32" s="13" t="s">
        <v>110</v>
      </c>
    </row>
    <row r="33" spans="1:5" x14ac:dyDescent="0.25">
      <c r="A33">
        <v>13</v>
      </c>
      <c r="B33" t="s">
        <v>111</v>
      </c>
      <c r="C33" t="s">
        <v>87</v>
      </c>
      <c r="D33" t="s">
        <v>112</v>
      </c>
      <c r="E33" s="13" t="s">
        <v>113</v>
      </c>
    </row>
    <row r="34" spans="1:5" x14ac:dyDescent="0.25">
      <c r="A34">
        <v>14</v>
      </c>
      <c r="B34" t="s">
        <v>57</v>
      </c>
      <c r="C34" t="s">
        <v>87</v>
      </c>
      <c r="D34" t="s">
        <v>114</v>
      </c>
      <c r="E34" s="13" t="s">
        <v>115</v>
      </c>
    </row>
    <row r="35" spans="1:5" x14ac:dyDescent="0.25">
      <c r="A35">
        <v>15</v>
      </c>
      <c r="B35" t="s">
        <v>58</v>
      </c>
      <c r="C35" t="s">
        <v>116</v>
      </c>
      <c r="D35" t="s">
        <v>137</v>
      </c>
      <c r="E35" s="13" t="s">
        <v>138</v>
      </c>
    </row>
    <row r="36" spans="1:5" x14ac:dyDescent="0.25">
      <c r="A36">
        <v>17</v>
      </c>
      <c r="B36" t="s">
        <v>59</v>
      </c>
      <c r="C36" t="s">
        <v>116</v>
      </c>
      <c r="D36" t="s">
        <v>117</v>
      </c>
      <c r="E36" s="13" t="s">
        <v>139</v>
      </c>
    </row>
    <row r="37" spans="1:5" x14ac:dyDescent="0.25">
      <c r="A37">
        <v>18</v>
      </c>
      <c r="B37" t="s">
        <v>60</v>
      </c>
      <c r="C37" t="s">
        <v>116</v>
      </c>
      <c r="D37" t="s">
        <v>118</v>
      </c>
      <c r="E37" s="13" t="s">
        <v>140</v>
      </c>
    </row>
    <row r="38" spans="1:5" x14ac:dyDescent="0.25">
      <c r="A38">
        <v>19</v>
      </c>
      <c r="B38" t="s">
        <v>119</v>
      </c>
      <c r="C38" t="s">
        <v>87</v>
      </c>
      <c r="D38" t="s">
        <v>120</v>
      </c>
      <c r="E38" s="13" t="s">
        <v>141</v>
      </c>
    </row>
    <row r="39" spans="1:5" x14ac:dyDescent="0.25">
      <c r="A39">
        <v>20</v>
      </c>
      <c r="B39" t="s">
        <v>46</v>
      </c>
      <c r="C39" t="s">
        <v>121</v>
      </c>
      <c r="D39" t="s">
        <v>122</v>
      </c>
      <c r="E39" s="13" t="s">
        <v>123</v>
      </c>
    </row>
    <row r="40" spans="1:5" x14ac:dyDescent="0.25">
      <c r="A40">
        <v>21</v>
      </c>
      <c r="B40" t="s">
        <v>62</v>
      </c>
      <c r="C40" t="s">
        <v>124</v>
      </c>
      <c r="D40" t="s">
        <v>125</v>
      </c>
      <c r="E40" s="13" t="s">
        <v>144</v>
      </c>
    </row>
    <row r="41" spans="1:5" x14ac:dyDescent="0.25">
      <c r="A41">
        <v>23</v>
      </c>
      <c r="B41" t="s">
        <v>65</v>
      </c>
      <c r="C41" t="s">
        <v>87</v>
      </c>
      <c r="D41" t="s">
        <v>126</v>
      </c>
      <c r="E41" s="13" t="s">
        <v>127</v>
      </c>
    </row>
    <row r="42" spans="1:5" x14ac:dyDescent="0.25">
      <c r="A42">
        <v>24</v>
      </c>
      <c r="B42" t="s">
        <v>66</v>
      </c>
      <c r="C42" t="s">
        <v>87</v>
      </c>
      <c r="D42" t="s">
        <v>128</v>
      </c>
      <c r="E42" s="13" t="s">
        <v>129</v>
      </c>
    </row>
    <row r="43" spans="1:5" x14ac:dyDescent="0.25">
      <c r="A43">
        <v>25</v>
      </c>
      <c r="B43" t="s">
        <v>130</v>
      </c>
      <c r="C43" t="s">
        <v>131</v>
      </c>
      <c r="D43" t="s">
        <v>145</v>
      </c>
      <c r="E43" s="13" t="s">
        <v>146</v>
      </c>
    </row>
    <row r="44" spans="1:5" x14ac:dyDescent="0.25">
      <c r="A44">
        <v>27</v>
      </c>
      <c r="B44" t="s">
        <v>132</v>
      </c>
      <c r="C44" t="s">
        <v>87</v>
      </c>
      <c r="D44" t="s">
        <v>147</v>
      </c>
      <c r="E44" s="13" t="s">
        <v>148</v>
      </c>
    </row>
  </sheetData>
  <hyperlinks>
    <hyperlink ref="E23" r:id="rId1" display="https://www.frontiersin.org/articles/10.3389/fpls.2017.00617/full" xr:uid="{F70CB5B5-5845-40EB-A412-53052D7C8C75}"/>
    <hyperlink ref="E26" r:id="rId2" xr:uid="{D9F1545B-DFDB-487D-86DB-06259D36389B}"/>
    <hyperlink ref="E29" r:id="rId3" xr:uid="{F5A5F926-1FCD-4D6E-87FA-14794A6E2AD8}"/>
    <hyperlink ref="E30" r:id="rId4" xr:uid="{7EE15425-9A8D-4D7E-A25D-7B7D3C9D1172}"/>
    <hyperlink ref="E31" r:id="rId5" xr:uid="{6193F42E-E633-465B-9D79-071DEB9786C6}"/>
    <hyperlink ref="E32" r:id="rId6" location=":~:text=As%20the%20major%20components%20of,fruits%20%5B4%E2%80%936%5D." xr:uid="{65729A95-3165-43D7-BD22-A1C1D2BDAD01}"/>
    <hyperlink ref="E33" r:id="rId7" xr:uid="{0485F7A4-63E2-4B74-BC00-66D974809184}"/>
    <hyperlink ref="E34" r:id="rId8" xr:uid="{5E400268-8CEC-42D4-B447-1981B6765CC7}"/>
    <hyperlink ref="E39" r:id="rId9" xr:uid="{98083BFA-3F21-40B0-8283-6D074F7446BE}"/>
    <hyperlink ref="E41" r:id="rId10" xr:uid="{3847FBC9-50F5-4798-BF7C-2A5DEB311EE9}"/>
    <hyperlink ref="E28" r:id="rId11" xr:uid="{A2A45BD3-7737-43F0-BF25-F722A0145DC5}"/>
    <hyperlink ref="E24" r:id="rId12" xr:uid="{557A3CE1-6AA5-4821-8735-653498CBAA99}"/>
    <hyperlink ref="E42" r:id="rId13" xr:uid="{B8281CED-E1B3-49B1-9BEA-500D0384A9B0}"/>
    <hyperlink ref="E25" r:id="rId14" xr:uid="{3E9E94DC-4B2D-48E2-8B12-8E0A85BEF20D}"/>
    <hyperlink ref="E27" r:id="rId15" xr:uid="{152BC770-CCA9-4BBF-B53E-10CE1658189F}"/>
    <hyperlink ref="E35" r:id="rId16" xr:uid="{B3CD8189-79D8-47E1-9694-5B5C22F5648F}"/>
    <hyperlink ref="E36" r:id="rId17" xr:uid="{90B2D734-3C04-44B3-8332-54E029798149}"/>
    <hyperlink ref="E37" r:id="rId18" xr:uid="{634D028B-6C26-4DD6-BEC1-DDA532281FFB}"/>
    <hyperlink ref="E38" r:id="rId19" location=":~:text=A%20proton%2Dtransfer%2Dreaction%20time,the%20chemical%20language%20of%20vertebrates." xr:uid="{ED3B1E25-BD4E-4024-9EA6-33C367FD0401}"/>
    <hyperlink ref="E40" r:id="rId20" xr:uid="{DB012DC8-BCB7-4B67-9BF5-C2E7F6762984}"/>
    <hyperlink ref="E43" r:id="rId21" xr:uid="{64D7AF03-1ED3-4326-8220-E3652FBD9BDE}"/>
    <hyperlink ref="E44" r:id="rId22" xr:uid="{89F8B575-BB6F-42D5-9028-E5E5DA26D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Alpha Pinene</vt:lpstr>
      <vt:lpstr>Beta Pinene</vt:lpstr>
      <vt:lpstr>Eucalyptol</vt:lpstr>
      <vt:lpstr>R-Limonene</vt:lpstr>
      <vt:lpstr>S-Limonene</vt:lpstr>
      <vt:lpstr>Gamma Terpinene</vt:lpstr>
      <vt:lpstr>Geraniol</vt:lpstr>
      <vt:lpstr>Linalool</vt:lpstr>
      <vt:lpstr>Citral</vt:lpstr>
      <vt:lpstr>Environmental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Dewan</dc:creator>
  <cp:lastModifiedBy>Adam Dewan</cp:lastModifiedBy>
  <dcterms:created xsi:type="dcterms:W3CDTF">2024-01-29T14:43:03Z</dcterms:created>
  <dcterms:modified xsi:type="dcterms:W3CDTF">2024-01-29T17:55:54Z</dcterms:modified>
</cp:coreProperties>
</file>