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040" windowHeight="9192"/>
  </bookViews>
  <sheets>
    <sheet name="заказы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C19" i="1" l="1"/>
  <c r="D19" i="1"/>
  <c r="E19" i="1" s="1"/>
  <c r="B2" i="1"/>
  <c r="B1" i="1"/>
  <c r="C18" i="1"/>
  <c r="D18" i="1"/>
  <c r="E18" i="1" s="1"/>
  <c r="C17" i="1"/>
  <c r="D17" i="1" s="1"/>
  <c r="E17" i="1" s="1"/>
  <c r="C8" i="1"/>
  <c r="D8" i="1" s="1"/>
  <c r="E8" i="1" s="1"/>
  <c r="C9" i="1"/>
  <c r="D9" i="1" s="1"/>
  <c r="E9" i="1" s="1"/>
  <c r="C10" i="1"/>
  <c r="D10" i="1" s="1"/>
  <c r="E10" i="1" s="1"/>
  <c r="C11" i="1"/>
  <c r="D11" i="1" s="1"/>
  <c r="E11" i="1" s="1"/>
  <c r="C12" i="1"/>
  <c r="D12" i="1" s="1"/>
  <c r="E12" i="1" s="1"/>
  <c r="C13" i="1"/>
  <c r="D13" i="1" s="1"/>
  <c r="E13" i="1" s="1"/>
  <c r="C14" i="1"/>
  <c r="D14" i="1" s="1"/>
  <c r="E14" i="1" s="1"/>
  <c r="C15" i="1"/>
  <c r="D15" i="1" s="1"/>
  <c r="E15" i="1" s="1"/>
  <c r="C16" i="1"/>
  <c r="D16" i="1" s="1"/>
  <c r="E16" i="1" s="1"/>
  <c r="C7" i="1"/>
  <c r="D7" i="1" s="1"/>
  <c r="E7" i="1" s="1"/>
  <c r="B3" i="1" l="1"/>
</calcChain>
</file>

<file path=xl/sharedStrings.xml><?xml version="1.0" encoding="utf-8"?>
<sst xmlns="http://schemas.openxmlformats.org/spreadsheetml/2006/main" count="32" uniqueCount="28">
  <si>
    <t>Количество заказов, шт</t>
  </si>
  <si>
    <t>Сумма заказов, руб</t>
  </si>
  <si>
    <t>Сумма скидки, руб</t>
  </si>
  <si>
    <t>Средний заказ, руб</t>
  </si>
  <si>
    <t>Клиенты</t>
  </si>
  <si>
    <t>Сумма заказа, руб</t>
  </si>
  <si>
    <t>Скидка, %</t>
  </si>
  <si>
    <t>К оплате, руб</t>
  </si>
  <si>
    <t>Условия для предоставления скидки</t>
  </si>
  <si>
    <t xml:space="preserve">заказ от </t>
  </si>
  <si>
    <t>Ластовко И.В</t>
  </si>
  <si>
    <t>Редько В.М</t>
  </si>
  <si>
    <t>Будько П.А.</t>
  </si>
  <si>
    <t>Усович А.М.</t>
  </si>
  <si>
    <t>Шишко В.И.</t>
  </si>
  <si>
    <t>Мартинкевич И.М.</t>
  </si>
  <si>
    <t>Телица Т.К.</t>
  </si>
  <si>
    <t>Пискунович Т.П.</t>
  </si>
  <si>
    <t>Заяц В.И.</t>
  </si>
  <si>
    <t>Протасевич А. И.</t>
  </si>
  <si>
    <t>Шкетов И.А.</t>
  </si>
  <si>
    <t>Баран С.И.</t>
  </si>
  <si>
    <t>Бабич Л.А.</t>
  </si>
  <si>
    <t>В данном шаблоне используются функции</t>
  </si>
  <si>
    <t>СЧЁТ</t>
  </si>
  <si>
    <t>СУММ</t>
  </si>
  <si>
    <t>СРЗНАЧ</t>
  </si>
  <si>
    <t>ЕСЛИ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</si>
</sst>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left" vertical="top" wrapText="1"/>
    </xf>
    <xf numFmtId="0" fontId="1" fillId="0" borderId="0" xfId="0" applyFont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1" fillId="3" borderId="1" xfId="0" applyFont="1" applyFill="1" applyBorder="1"/>
    <xf numFmtId="0" fontId="0" fillId="0" borderId="0" xfId="0" applyFont="1" applyFill="1" applyBorder="1"/>
    <xf numFmtId="0" fontId="1" fillId="3" borderId="1" xfId="0" applyFont="1" applyFill="1" applyBorder="1" applyAlignment="1">
      <alignment horizontal="center" wrapText="1"/>
    </xf>
    <xf numFmtId="0" fontId="0" fillId="4" borderId="0" xfId="0" applyFill="1"/>
    <xf numFmtId="0" fontId="0" fillId="4" borderId="0" xfId="0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workbookViewId="0">
      <selection activeCell="A21" sqref="A21"/>
    </sheetView>
  </sheetViews>
  <sheetFormatPr defaultRowHeight="14.4" x14ac:dyDescent="0.3"/>
  <cols>
    <col min="1" max="1" width="18.109375" customWidth="1"/>
    <col min="2" max="2" width="17.44140625" customWidth="1"/>
    <col min="3" max="3" width="11.88671875" customWidth="1"/>
    <col min="4" max="4" width="18.6640625" customWidth="1"/>
    <col min="5" max="5" width="13.5546875" customWidth="1"/>
    <col min="7" max="7" width="12" customWidth="1"/>
    <col min="8" max="8" width="12.33203125" customWidth="1"/>
    <col min="9" max="9" width="9.88671875" customWidth="1"/>
  </cols>
  <sheetData>
    <row r="1" spans="1:15" ht="28.8" x14ac:dyDescent="0.3">
      <c r="A1" s="1" t="s">
        <v>0</v>
      </c>
      <c r="B1">
        <f>COUNT(B7:B100)</f>
        <v>13</v>
      </c>
      <c r="G1" s="9" t="s">
        <v>8</v>
      </c>
      <c r="H1" s="9"/>
      <c r="I1" s="7" t="s">
        <v>6</v>
      </c>
      <c r="K1" s="11" t="s">
        <v>23</v>
      </c>
      <c r="L1" s="11"/>
      <c r="M1" s="11"/>
      <c r="N1" s="11"/>
      <c r="O1" s="11"/>
    </row>
    <row r="2" spans="1:15" x14ac:dyDescent="0.3">
      <c r="A2" s="2" t="s">
        <v>1</v>
      </c>
      <c r="B2" s="4">
        <f>SUM(B7:B100)</f>
        <v>1377.59</v>
      </c>
      <c r="G2" s="5" t="s">
        <v>9</v>
      </c>
      <c r="H2" s="6">
        <v>50</v>
      </c>
      <c r="I2" s="5">
        <v>2</v>
      </c>
      <c r="K2" s="10">
        <v>1</v>
      </c>
      <c r="L2" s="10" t="s">
        <v>24</v>
      </c>
      <c r="M2" s="10"/>
      <c r="N2" s="10"/>
      <c r="O2" s="10"/>
    </row>
    <row r="3" spans="1:15" x14ac:dyDescent="0.3">
      <c r="A3" s="2" t="s">
        <v>2</v>
      </c>
      <c r="B3" s="4">
        <f>SUM(D7:D100)</f>
        <v>48.376300000000001</v>
      </c>
      <c r="G3" s="5" t="s">
        <v>9</v>
      </c>
      <c r="H3" s="6">
        <v>100</v>
      </c>
      <c r="I3" s="5">
        <v>3</v>
      </c>
      <c r="K3" s="10">
        <v>2</v>
      </c>
      <c r="L3" s="10" t="s">
        <v>25</v>
      </c>
      <c r="M3" s="10"/>
      <c r="N3" s="10"/>
      <c r="O3" s="10"/>
    </row>
    <row r="4" spans="1:15" x14ac:dyDescent="0.3">
      <c r="A4" s="2" t="s">
        <v>3</v>
      </c>
      <c r="B4" s="4">
        <f>AVERAGE(B7:B100)</f>
        <v>105.96846153846153</v>
      </c>
      <c r="G4" s="5" t="s">
        <v>9</v>
      </c>
      <c r="H4" s="6">
        <v>150</v>
      </c>
      <c r="I4" s="5">
        <v>5</v>
      </c>
      <c r="K4" s="10">
        <v>3</v>
      </c>
      <c r="L4" s="10" t="s">
        <v>26</v>
      </c>
      <c r="M4" s="10"/>
      <c r="N4" s="10"/>
      <c r="O4" s="10"/>
    </row>
    <row r="5" spans="1:15" x14ac:dyDescent="0.3">
      <c r="K5" s="10">
        <v>4</v>
      </c>
      <c r="L5" s="10" t="s">
        <v>27</v>
      </c>
      <c r="M5" s="10"/>
      <c r="N5" s="10"/>
      <c r="O5" s="10"/>
    </row>
    <row r="6" spans="1:15" x14ac:dyDescent="0.3">
      <c r="A6" s="3" t="s">
        <v>4</v>
      </c>
      <c r="B6" s="3" t="s">
        <v>5</v>
      </c>
      <c r="C6" s="3" t="s">
        <v>6</v>
      </c>
      <c r="D6" s="3" t="s">
        <v>2</v>
      </c>
      <c r="E6" s="3" t="s">
        <v>7</v>
      </c>
    </row>
    <row r="7" spans="1:15" x14ac:dyDescent="0.3">
      <c r="A7" s="8" t="s">
        <v>10</v>
      </c>
      <c r="B7" s="4">
        <v>55</v>
      </c>
      <c r="C7">
        <f>IF(B7&gt;=H$2,(IF(B7&gt;=H$3,(IF(B7&gt;=H$4,I$4,I$3)),I$2)),0)</f>
        <v>2</v>
      </c>
      <c r="D7" s="4">
        <f>B7*C7/100</f>
        <v>1.1000000000000001</v>
      </c>
      <c r="E7" s="4">
        <f>B7-D7</f>
        <v>53.9</v>
      </c>
    </row>
    <row r="8" spans="1:15" x14ac:dyDescent="0.3">
      <c r="A8" s="8" t="s">
        <v>11</v>
      </c>
      <c r="B8" s="4">
        <v>76</v>
      </c>
      <c r="C8">
        <f t="shared" ref="C8:C19" si="0">IF(B8&gt;=H$2,(IF(B8&gt;=H$3,(IF(B8&gt;=H$4,I$4,I$3)),I$2)),0)</f>
        <v>2</v>
      </c>
      <c r="D8" s="4">
        <f t="shared" ref="D8:D19" si="1">B8*C8/100</f>
        <v>1.52</v>
      </c>
      <c r="E8" s="4">
        <f t="shared" ref="E8:E19" si="2">B8-D8</f>
        <v>74.48</v>
      </c>
    </row>
    <row r="9" spans="1:15" x14ac:dyDescent="0.3">
      <c r="A9" s="8" t="s">
        <v>12</v>
      </c>
      <c r="B9" s="4">
        <v>260</v>
      </c>
      <c r="C9">
        <f t="shared" si="0"/>
        <v>5</v>
      </c>
      <c r="D9" s="4">
        <f t="shared" si="1"/>
        <v>13</v>
      </c>
      <c r="E9" s="4">
        <f t="shared" si="2"/>
        <v>247</v>
      </c>
    </row>
    <row r="10" spans="1:15" x14ac:dyDescent="0.3">
      <c r="A10" s="8" t="s">
        <v>13</v>
      </c>
      <c r="B10" s="4">
        <v>135.5</v>
      </c>
      <c r="C10">
        <f t="shared" si="0"/>
        <v>3</v>
      </c>
      <c r="D10" s="4">
        <f t="shared" si="1"/>
        <v>4.0650000000000004</v>
      </c>
      <c r="E10" s="4">
        <f t="shared" si="2"/>
        <v>131.435</v>
      </c>
    </row>
    <row r="11" spans="1:15" x14ac:dyDescent="0.3">
      <c r="A11" s="8" t="s">
        <v>14</v>
      </c>
      <c r="B11" s="4">
        <v>18</v>
      </c>
      <c r="C11">
        <f t="shared" si="0"/>
        <v>0</v>
      </c>
      <c r="D11" s="4">
        <f t="shared" si="1"/>
        <v>0</v>
      </c>
      <c r="E11" s="4">
        <f t="shared" si="2"/>
        <v>18</v>
      </c>
    </row>
    <row r="12" spans="1:15" x14ac:dyDescent="0.3">
      <c r="A12" s="8" t="s">
        <v>15</v>
      </c>
      <c r="B12" s="4">
        <v>49</v>
      </c>
      <c r="C12">
        <f t="shared" si="0"/>
        <v>0</v>
      </c>
      <c r="D12" s="4">
        <f t="shared" si="1"/>
        <v>0</v>
      </c>
      <c r="E12" s="4">
        <f t="shared" si="2"/>
        <v>49</v>
      </c>
    </row>
    <row r="13" spans="1:15" x14ac:dyDescent="0.3">
      <c r="A13" s="8" t="s">
        <v>16</v>
      </c>
      <c r="B13" s="4">
        <v>244</v>
      </c>
      <c r="C13">
        <f t="shared" si="0"/>
        <v>5</v>
      </c>
      <c r="D13" s="4">
        <f t="shared" si="1"/>
        <v>12.2</v>
      </c>
      <c r="E13" s="4">
        <f t="shared" si="2"/>
        <v>231.8</v>
      </c>
    </row>
    <row r="14" spans="1:15" x14ac:dyDescent="0.3">
      <c r="A14" s="8" t="s">
        <v>17</v>
      </c>
      <c r="B14" s="4">
        <v>75.5</v>
      </c>
      <c r="C14">
        <f t="shared" si="0"/>
        <v>2</v>
      </c>
      <c r="D14" s="4">
        <f t="shared" si="1"/>
        <v>1.51</v>
      </c>
      <c r="E14" s="4">
        <f t="shared" si="2"/>
        <v>73.989999999999995</v>
      </c>
    </row>
    <row r="15" spans="1:15" x14ac:dyDescent="0.3">
      <c r="A15" s="8" t="s">
        <v>18</v>
      </c>
      <c r="B15" s="4">
        <v>83.9</v>
      </c>
      <c r="C15">
        <f t="shared" si="0"/>
        <v>2</v>
      </c>
      <c r="D15" s="4">
        <f t="shared" si="1"/>
        <v>1.6780000000000002</v>
      </c>
      <c r="E15" s="4">
        <f t="shared" si="2"/>
        <v>82.222000000000008</v>
      </c>
    </row>
    <row r="16" spans="1:15" x14ac:dyDescent="0.3">
      <c r="A16" s="8" t="s">
        <v>19</v>
      </c>
      <c r="B16" s="4">
        <v>77.44</v>
      </c>
      <c r="C16">
        <f t="shared" si="0"/>
        <v>2</v>
      </c>
      <c r="D16" s="4">
        <f t="shared" si="1"/>
        <v>1.5488</v>
      </c>
      <c r="E16" s="4">
        <f t="shared" si="2"/>
        <v>75.891199999999998</v>
      </c>
    </row>
    <row r="17" spans="1:5" x14ac:dyDescent="0.3">
      <c r="A17" s="8" t="s">
        <v>20</v>
      </c>
      <c r="B17" s="4">
        <v>189.65</v>
      </c>
      <c r="C17">
        <f t="shared" si="0"/>
        <v>5</v>
      </c>
      <c r="D17" s="4">
        <f t="shared" si="1"/>
        <v>9.4824999999999999</v>
      </c>
      <c r="E17" s="4">
        <f t="shared" si="2"/>
        <v>180.16750000000002</v>
      </c>
    </row>
    <row r="18" spans="1:5" x14ac:dyDescent="0.3">
      <c r="A18" s="8" t="s">
        <v>21</v>
      </c>
      <c r="B18" s="4">
        <v>59.6</v>
      </c>
      <c r="C18">
        <f t="shared" si="0"/>
        <v>2</v>
      </c>
      <c r="D18" s="4">
        <f t="shared" si="1"/>
        <v>1.1919999999999999</v>
      </c>
      <c r="E18" s="4">
        <f t="shared" si="2"/>
        <v>58.408000000000001</v>
      </c>
    </row>
    <row r="19" spans="1:5" x14ac:dyDescent="0.3">
      <c r="A19" s="8" t="s">
        <v>22</v>
      </c>
      <c r="B19" s="4">
        <v>54</v>
      </c>
      <c r="C19">
        <f t="shared" si="0"/>
        <v>2</v>
      </c>
      <c r="D19" s="4">
        <f t="shared" si="1"/>
        <v>1.08</v>
      </c>
      <c r="E19" s="4">
        <f t="shared" si="2"/>
        <v>52.92</v>
      </c>
    </row>
  </sheetData>
  <mergeCells count="2">
    <mergeCell ref="G1:H1"/>
    <mergeCell ref="K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Olya</dc:creator>
  <cp:lastModifiedBy>Olya</cp:lastModifiedBy>
  <dcterms:created xsi:type="dcterms:W3CDTF">2022-09-06T15:36:32Z</dcterms:created>
  <dcterms:modified xsi:type="dcterms:W3CDTF">2022-09-06T19:12:07Z</dcterms:modified>
</cp:coreProperties>
</file>