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\"/>
    </mc:Choice>
  </mc:AlternateContent>
  <xr:revisionPtr revIDLastSave="0" documentId="13_ncr:1_{6283521E-86FD-4349-BEC9-8570EDB5DAB8}" xr6:coauthVersionLast="47" xr6:coauthVersionMax="47" xr10:uidLastSave="{00000000-0000-0000-0000-000000000000}"/>
  <bookViews>
    <workbookView xWindow="-120" yWindow="-120" windowWidth="29040" windowHeight="15840" firstSheet="1" activeTab="1" xr2:uid="{6B9C7590-8FF0-40AE-A713-798E74C13448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6" i="1"/>
  <c r="B7" i="1"/>
  <c r="B8" i="1"/>
  <c r="B9" i="1"/>
  <c r="B5" i="1"/>
  <c r="B4" i="1"/>
  <c r="C10" i="1" l="1"/>
  <c r="E10" i="1"/>
  <c r="F10" i="1"/>
  <c r="K16" i="1"/>
  <c r="K17" i="1"/>
  <c r="K18" i="1"/>
  <c r="K19" i="1"/>
  <c r="K20" i="1"/>
  <c r="K21" i="1"/>
  <c r="B22" i="1"/>
  <c r="C22" i="1"/>
  <c r="D22" i="1"/>
  <c r="E22" i="1"/>
  <c r="F22" i="1"/>
  <c r="G22" i="1"/>
  <c r="H22" i="1"/>
  <c r="I22" i="1"/>
  <c r="J22" i="1"/>
  <c r="F6" i="2"/>
  <c r="F7" i="2"/>
  <c r="F8" i="2"/>
  <c r="F9" i="2"/>
  <c r="F10" i="2"/>
  <c r="F16" i="2"/>
  <c r="F17" i="2"/>
  <c r="F18" i="2"/>
  <c r="F19" i="2"/>
  <c r="F20" i="2"/>
  <c r="B11" i="2"/>
  <c r="C11" i="2"/>
  <c r="E11" i="2"/>
  <c r="B21" i="2"/>
  <c r="C21" i="2"/>
  <c r="E21" i="2"/>
  <c r="J18" i="2"/>
  <c r="K20" i="2"/>
  <c r="J20" i="2"/>
  <c r="L15" i="2"/>
  <c r="L16" i="2"/>
  <c r="L17" i="2"/>
  <c r="L18" i="2"/>
  <c r="L19" i="2"/>
  <c r="L20" i="2"/>
  <c r="L14" i="2"/>
  <c r="K35" i="2"/>
  <c r="F5" i="2"/>
  <c r="F11" i="2" s="1"/>
  <c r="D11" i="2"/>
  <c r="D35" i="2"/>
  <c r="C35" i="2"/>
  <c r="B35" i="2"/>
  <c r="F26" i="2"/>
  <c r="F15" i="2"/>
  <c r="F21" i="2" s="1"/>
  <c r="D21" i="2"/>
  <c r="H23" i="2"/>
  <c r="F42" i="2"/>
  <c r="B10" i="1" l="1"/>
  <c r="K22" i="1"/>
  <c r="F35" i="2"/>
</calcChain>
</file>

<file path=xl/sharedStrings.xml><?xml version="1.0" encoding="utf-8"?>
<sst xmlns="http://schemas.openxmlformats.org/spreadsheetml/2006/main" count="96" uniqueCount="54">
  <si>
    <t>TC</t>
  </si>
  <si>
    <t>Epic</t>
  </si>
  <si>
    <t>Done</t>
  </si>
  <si>
    <t>In Progress</t>
  </si>
  <si>
    <t xml:space="preserve">Blocked </t>
  </si>
  <si>
    <t>Planned</t>
  </si>
  <si>
    <t xml:space="preserve">Non-Started </t>
  </si>
  <si>
    <t>Manage Territory Capacities</t>
  </si>
  <si>
    <t>Manage patient details</t>
  </si>
  <si>
    <t>Capture Interactions</t>
  </si>
  <si>
    <t>Work with Scheduler</t>
  </si>
  <si>
    <t>Access Lightning Page</t>
  </si>
  <si>
    <t>Document time off and vacancy</t>
  </si>
  <si>
    <t>Total</t>
  </si>
  <si>
    <t>stories</t>
  </si>
  <si>
    <t>Non-Started </t>
  </si>
  <si>
    <t>Manage Initial Assignment</t>
  </si>
  <si>
    <t>Manage Patient Details</t>
  </si>
  <si>
    <t>View History of New Patient</t>
  </si>
  <si>
    <t>Document Time off and Vacancy</t>
  </si>
  <si>
    <t>Set end User Access</t>
  </si>
  <si>
    <t>Testing phase</t>
  </si>
  <si>
    <t>Passed</t>
  </si>
  <si>
    <t>Failed</t>
  </si>
  <si>
    <t xml:space="preserve">iEngage INT Release 6 </t>
  </si>
  <si>
    <t>Defects</t>
  </si>
  <si>
    <t>Open</t>
  </si>
  <si>
    <t>Cancelled</t>
  </si>
  <si>
    <t>Critical</t>
  </si>
  <si>
    <t>High</t>
  </si>
  <si>
    <t>Medium</t>
  </si>
  <si>
    <t>Low</t>
  </si>
  <si>
    <t>Test automation</t>
  </si>
  <si>
    <t>TCs</t>
  </si>
  <si>
    <t>Not started</t>
  </si>
  <si>
    <t xml:space="preserve">iEngage Release 6 </t>
  </si>
  <si>
    <t xml:space="preserve"> . </t>
  </si>
  <si>
    <t>Overall Test case Execution summary :</t>
  </si>
  <si>
    <t>No Run</t>
  </si>
  <si>
    <t>Blocked</t>
  </si>
  <si>
    <t>Overall Defect Summary:</t>
  </si>
  <si>
    <t>Canceled</t>
  </si>
  <si>
    <t>In Development</t>
  </si>
  <si>
    <t>In Functional Testing</t>
  </si>
  <si>
    <t>On Hold</t>
  </si>
  <si>
    <t>Ready For Functional Testing</t>
  </si>
  <si>
    <t>Ready For Release</t>
  </si>
  <si>
    <t>Reopened</t>
  </si>
  <si>
    <t>Territory Capacities</t>
  </si>
  <si>
    <t>Assignment</t>
  </si>
  <si>
    <t>Details</t>
  </si>
  <si>
    <t>History</t>
  </si>
  <si>
    <t>Vacancy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</si>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</sst>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0" fillId="0" borderId="7" xfId="0" applyBorder="1"/>
    <xf numFmtId="0" fontId="1" fillId="0" borderId="7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E200-1E04-4314-A6C4-F7D305276082}">
  <dimension ref="A2:O44"/>
  <sheetViews>
    <sheetView topLeftCell="A3" workbookViewId="0">
      <selection activeCell="F11" sqref="F11"/>
    </sheetView>
  </sheetViews>
  <sheetFormatPr defaultRowHeight="15" x14ac:dyDescent="0.25"/>
  <cols>
    <col min="1" max="1" width="30.42578125" customWidth="1"/>
    <col min="3" max="3" width="12.140625" customWidth="1"/>
    <col min="4" max="4" width="11.42578125" customWidth="1"/>
    <col min="5" max="5" width="13.85546875" customWidth="1"/>
    <col min="6" max="6" width="14.85546875" customWidth="1"/>
    <col min="9" max="9" width="31.140625" customWidth="1"/>
    <col min="10" max="10" width="9.28515625" customWidth="1"/>
    <col min="11" max="11" width="15.28515625" customWidth="1"/>
    <col min="12" max="12" width="15.42578125" customWidth="1"/>
  </cols>
  <sheetData>
    <row r="2" spans="1:15" x14ac:dyDescent="0.25">
      <c r="A2" t="s">
        <v>0</v>
      </c>
    </row>
    <row r="4" spans="1:15" x14ac:dyDescent="0.25">
      <c r="A4" s="6" t="s">
        <v>1</v>
      </c>
      <c r="B4" s="5" t="s">
        <v>2</v>
      </c>
      <c r="C4" s="5" t="s">
        <v>3</v>
      </c>
      <c r="D4" s="5" t="s">
        <v>4</v>
      </c>
      <c r="E4" s="2" t="s">
        <v>5</v>
      </c>
      <c r="F4" s="2" t="s">
        <v>6</v>
      </c>
    </row>
    <row r="5" spans="1:15" x14ac:dyDescent="0.25">
      <c r="A5" s="4" t="s">
        <v>7</v>
      </c>
      <c r="B5" s="1">
        <v>14</v>
      </c>
      <c r="C5" s="1">
        <v>0</v>
      </c>
      <c r="D5" s="1">
        <v>0</v>
      </c>
      <c r="E5" s="1">
        <v>14</v>
      </c>
      <c r="F5" s="1">
        <f>E5-(SUM(B5:D5))</f>
        <v>0</v>
      </c>
      <c r="G5">
        <v>1</v>
      </c>
    </row>
    <row r="6" spans="1:15" x14ac:dyDescent="0.25">
      <c r="A6" s="4" t="s">
        <v>8</v>
      </c>
      <c r="B6" s="1">
        <v>64</v>
      </c>
      <c r="C6" s="1">
        <v>0</v>
      </c>
      <c r="D6" s="1">
        <v>0</v>
      </c>
      <c r="E6" s="1">
        <v>114</v>
      </c>
      <c r="F6" s="1">
        <f t="shared" ref="F6:F10" si="0">E6-(SUM(B6:D6))</f>
        <v>50</v>
      </c>
    </row>
    <row r="7" spans="1:15" x14ac:dyDescent="0.25">
      <c r="A7" s="4" t="s">
        <v>9</v>
      </c>
      <c r="B7" s="1">
        <v>26</v>
      </c>
      <c r="C7" s="1">
        <v>4</v>
      </c>
      <c r="D7" s="1">
        <v>0</v>
      </c>
      <c r="E7" s="8">
        <v>76</v>
      </c>
      <c r="F7" s="1">
        <f t="shared" si="0"/>
        <v>46</v>
      </c>
    </row>
    <row r="8" spans="1:15" x14ac:dyDescent="0.25">
      <c r="A8" s="4" t="s">
        <v>10</v>
      </c>
      <c r="B8" s="1">
        <v>74</v>
      </c>
      <c r="C8" s="1">
        <v>0</v>
      </c>
      <c r="D8" s="7">
        <v>0</v>
      </c>
      <c r="E8" s="14">
        <v>112</v>
      </c>
      <c r="F8" s="1">
        <f t="shared" si="0"/>
        <v>38</v>
      </c>
    </row>
    <row r="9" spans="1:15" x14ac:dyDescent="0.25">
      <c r="A9" s="4" t="s">
        <v>11</v>
      </c>
      <c r="B9" s="1">
        <v>5</v>
      </c>
      <c r="C9" s="1">
        <v>0</v>
      </c>
      <c r="D9" s="1">
        <v>0</v>
      </c>
      <c r="E9" s="1">
        <v>5</v>
      </c>
      <c r="F9" s="1">
        <f t="shared" si="0"/>
        <v>0</v>
      </c>
    </row>
    <row r="10" spans="1:15" x14ac:dyDescent="0.25">
      <c r="A10" s="4" t="s">
        <v>12</v>
      </c>
      <c r="B10" s="1">
        <v>3</v>
      </c>
      <c r="C10" s="1">
        <v>0</v>
      </c>
      <c r="D10" s="1">
        <v>0</v>
      </c>
      <c r="E10" s="1">
        <v>3</v>
      </c>
      <c r="F10" s="1">
        <f t="shared" si="0"/>
        <v>0</v>
      </c>
    </row>
    <row r="11" spans="1:15" x14ac:dyDescent="0.25">
      <c r="A11" s="4" t="s">
        <v>13</v>
      </c>
      <c r="B11" s="1">
        <f>SUM(B5:B10)</f>
        <v>186</v>
      </c>
      <c r="C11" s="1">
        <f>SUM(C5:C10)</f>
        <v>4</v>
      </c>
      <c r="D11" s="1">
        <f>SUM(D4:D8)</f>
        <v>0</v>
      </c>
      <c r="E11" s="1">
        <f>SUM(E5:E10)</f>
        <v>324</v>
      </c>
      <c r="F11" s="1">
        <f>SUM(F5:F10)</f>
        <v>134</v>
      </c>
    </row>
    <row r="13" spans="1:15" ht="17.25" customHeight="1" x14ac:dyDescent="0.25">
      <c r="A13" t="s">
        <v>14</v>
      </c>
      <c r="I13" s="15" t="s">
        <v>1</v>
      </c>
      <c r="J13" s="16" t="s">
        <v>2</v>
      </c>
      <c r="K13" s="16" t="s">
        <v>5</v>
      </c>
      <c r="L13" s="16" t="s">
        <v>15</v>
      </c>
    </row>
    <row r="14" spans="1:15" x14ac:dyDescent="0.25">
      <c r="A14" s="6" t="s">
        <v>1</v>
      </c>
      <c r="B14" s="5" t="s">
        <v>2</v>
      </c>
      <c r="C14" s="5" t="s">
        <v>3</v>
      </c>
      <c r="D14" s="5" t="s">
        <v>4</v>
      </c>
      <c r="E14" s="2" t="s">
        <v>5</v>
      </c>
      <c r="F14" s="2" t="s">
        <v>6</v>
      </c>
      <c r="I14" s="17" t="s">
        <v>7</v>
      </c>
      <c r="J14" s="18">
        <v>25</v>
      </c>
      <c r="K14" s="18">
        <v>29</v>
      </c>
      <c r="L14" s="18">
        <f>K14 - J14</f>
        <v>4</v>
      </c>
      <c r="M14">
        <v>1</v>
      </c>
      <c r="N14">
        <v>13</v>
      </c>
      <c r="O14">
        <v>11</v>
      </c>
    </row>
    <row r="15" spans="1:15" x14ac:dyDescent="0.25">
      <c r="A15" s="4" t="s">
        <v>7</v>
      </c>
      <c r="B15" s="1">
        <v>6</v>
      </c>
      <c r="C15" s="1">
        <v>0</v>
      </c>
      <c r="D15" s="1">
        <v>0</v>
      </c>
      <c r="E15" s="1">
        <v>6</v>
      </c>
      <c r="F15" s="1">
        <f>E15-(SUM(B15:D15))</f>
        <v>0</v>
      </c>
      <c r="I15" s="17" t="s">
        <v>16</v>
      </c>
      <c r="J15" s="18">
        <v>45</v>
      </c>
      <c r="K15" s="18">
        <v>74</v>
      </c>
      <c r="L15" s="18">
        <f t="shared" ref="L15:L20" si="1">K15 - J15</f>
        <v>29</v>
      </c>
      <c r="M15">
        <v>45</v>
      </c>
    </row>
    <row r="16" spans="1:15" x14ac:dyDescent="0.25">
      <c r="A16" s="4" t="s">
        <v>8</v>
      </c>
      <c r="B16" s="1">
        <v>13</v>
      </c>
      <c r="C16" s="1">
        <v>0</v>
      </c>
      <c r="D16" s="1">
        <v>0</v>
      </c>
      <c r="E16" s="1">
        <v>15</v>
      </c>
      <c r="F16" s="1">
        <f t="shared" ref="F16:F20" si="2">E16-(SUM(B16:D16))</f>
        <v>2</v>
      </c>
      <c r="I16" s="17" t="s">
        <v>17</v>
      </c>
      <c r="J16" s="18">
        <v>1</v>
      </c>
      <c r="K16" s="18">
        <v>5</v>
      </c>
      <c r="L16" s="18">
        <f t="shared" si="1"/>
        <v>4</v>
      </c>
      <c r="M16">
        <v>1</v>
      </c>
    </row>
    <row r="17" spans="1:15" x14ac:dyDescent="0.25">
      <c r="A17" s="4" t="s">
        <v>9</v>
      </c>
      <c r="B17" s="1">
        <v>9</v>
      </c>
      <c r="C17" s="1">
        <v>4</v>
      </c>
      <c r="D17" s="1">
        <v>0</v>
      </c>
      <c r="E17" s="8">
        <v>18</v>
      </c>
      <c r="F17" s="1">
        <f t="shared" si="2"/>
        <v>5</v>
      </c>
      <c r="I17" s="17" t="s">
        <v>18</v>
      </c>
      <c r="J17" s="18">
        <v>0</v>
      </c>
      <c r="K17" s="18">
        <v>0</v>
      </c>
      <c r="L17" s="18">
        <f t="shared" si="1"/>
        <v>0</v>
      </c>
    </row>
    <row r="18" spans="1:15" x14ac:dyDescent="0.25">
      <c r="A18" s="4" t="s">
        <v>10</v>
      </c>
      <c r="B18" s="1">
        <v>16</v>
      </c>
      <c r="C18" s="1">
        <v>0</v>
      </c>
      <c r="D18" s="7">
        <v>0</v>
      </c>
      <c r="E18" s="14">
        <v>19</v>
      </c>
      <c r="F18" s="1">
        <f t="shared" si="2"/>
        <v>3</v>
      </c>
      <c r="I18" s="17" t="s">
        <v>19</v>
      </c>
      <c r="J18" s="18">
        <f>SUM(M18:N18)</f>
        <v>105</v>
      </c>
      <c r="K18" s="18">
        <v>120</v>
      </c>
      <c r="L18" s="18">
        <f t="shared" si="1"/>
        <v>15</v>
      </c>
      <c r="M18">
        <v>56</v>
      </c>
      <c r="N18">
        <v>49</v>
      </c>
    </row>
    <row r="19" spans="1:15" x14ac:dyDescent="0.25">
      <c r="A19" s="4" t="s">
        <v>11</v>
      </c>
      <c r="B19" s="1">
        <v>3</v>
      </c>
      <c r="C19" s="1">
        <v>0</v>
      </c>
      <c r="D19" s="1">
        <v>0</v>
      </c>
      <c r="E19" s="1">
        <v>3</v>
      </c>
      <c r="F19" s="1">
        <f t="shared" si="2"/>
        <v>0</v>
      </c>
      <c r="I19" s="17" t="s">
        <v>20</v>
      </c>
      <c r="J19" s="18">
        <v>0</v>
      </c>
      <c r="K19" s="18">
        <v>0</v>
      </c>
      <c r="L19" s="18">
        <f t="shared" si="1"/>
        <v>0</v>
      </c>
    </row>
    <row r="20" spans="1:15" x14ac:dyDescent="0.25">
      <c r="A20" s="4" t="s">
        <v>12</v>
      </c>
      <c r="B20" s="1">
        <v>2</v>
      </c>
      <c r="C20" s="1">
        <v>0</v>
      </c>
      <c r="D20" s="1">
        <v>0</v>
      </c>
      <c r="E20" s="1">
        <v>2</v>
      </c>
      <c r="F20" s="1">
        <f t="shared" si="2"/>
        <v>0</v>
      </c>
      <c r="I20" s="17" t="s">
        <v>13</v>
      </c>
      <c r="J20" s="18">
        <f>SUM(J14:J19)</f>
        <v>176</v>
      </c>
      <c r="K20" s="18">
        <f>SUM(K14:K19)</f>
        <v>228</v>
      </c>
      <c r="L20" s="18">
        <f t="shared" si="1"/>
        <v>52</v>
      </c>
    </row>
    <row r="21" spans="1:15" x14ac:dyDescent="0.25">
      <c r="A21" s="4" t="s">
        <v>13</v>
      </c>
      <c r="B21" s="1">
        <f>SUM(B15:B20)</f>
        <v>49</v>
      </c>
      <c r="C21" s="1">
        <f>SUM(C15:C20)</f>
        <v>4</v>
      </c>
      <c r="D21" s="1">
        <f>SUM(D14:D18)</f>
        <v>0</v>
      </c>
      <c r="E21" s="1">
        <f>SUM(E15:E20)</f>
        <v>63</v>
      </c>
      <c r="F21" s="1">
        <f>SUM(F15:F20)</f>
        <v>10</v>
      </c>
    </row>
    <row r="23" spans="1:15" x14ac:dyDescent="0.25">
      <c r="H23" s="3">
        <f>E6-(SUM(B6:D6))</f>
        <v>50</v>
      </c>
    </row>
    <row r="25" spans="1:15" x14ac:dyDescent="0.25">
      <c r="A25" s="10" t="s">
        <v>21</v>
      </c>
      <c r="B25" s="5" t="s">
        <v>22</v>
      </c>
      <c r="C25" s="5" t="s">
        <v>23</v>
      </c>
      <c r="D25" s="5" t="s">
        <v>4</v>
      </c>
      <c r="E25" s="2" t="s">
        <v>5</v>
      </c>
      <c r="F25" s="2" t="s">
        <v>6</v>
      </c>
      <c r="K25">
        <v>74</v>
      </c>
    </row>
    <row r="26" spans="1:15" x14ac:dyDescent="0.25">
      <c r="A26" s="9" t="s">
        <v>24</v>
      </c>
      <c r="B26" s="1">
        <v>80</v>
      </c>
      <c r="C26" s="1">
        <v>1</v>
      </c>
      <c r="D26" s="1">
        <v>0</v>
      </c>
      <c r="E26" s="1">
        <v>104</v>
      </c>
      <c r="F26" s="1">
        <f>E26-(SUM(B26:D26))</f>
        <v>23</v>
      </c>
      <c r="H26" t="s">
        <v>14</v>
      </c>
    </row>
    <row r="27" spans="1:15" x14ac:dyDescent="0.25">
      <c r="A27" s="11"/>
      <c r="B27" s="1"/>
      <c r="C27" s="1"/>
      <c r="D27" s="1"/>
      <c r="E27" s="1"/>
      <c r="F27" s="1"/>
    </row>
    <row r="28" spans="1:15" x14ac:dyDescent="0.25">
      <c r="O28" s="13"/>
    </row>
    <row r="30" spans="1:15" x14ac:dyDescent="0.25">
      <c r="A30" s="12" t="s">
        <v>25</v>
      </c>
      <c r="B30" s="5" t="s">
        <v>26</v>
      </c>
      <c r="C30" s="5" t="s">
        <v>2</v>
      </c>
      <c r="D30" s="5" t="s">
        <v>27</v>
      </c>
    </row>
    <row r="31" spans="1:15" x14ac:dyDescent="0.25">
      <c r="A31" s="12" t="s">
        <v>28</v>
      </c>
      <c r="B31" s="1"/>
      <c r="C31" s="1"/>
      <c r="D31" s="8">
        <v>1</v>
      </c>
      <c r="I31" s="13"/>
    </row>
    <row r="32" spans="1:15" x14ac:dyDescent="0.25">
      <c r="A32" s="12" t="s">
        <v>29</v>
      </c>
      <c r="B32" s="1">
        <v>1</v>
      </c>
      <c r="C32" s="7">
        <v>3</v>
      </c>
      <c r="D32" s="14"/>
      <c r="F32">
        <v>3</v>
      </c>
    </row>
    <row r="33" spans="1:11" x14ac:dyDescent="0.25">
      <c r="A33" s="12" t="s">
        <v>30</v>
      </c>
      <c r="B33" s="1">
        <v>1</v>
      </c>
      <c r="C33" s="1">
        <v>6</v>
      </c>
      <c r="D33" s="1">
        <v>3</v>
      </c>
      <c r="F33">
        <v>5</v>
      </c>
    </row>
    <row r="34" spans="1:11" x14ac:dyDescent="0.25">
      <c r="A34" s="9" t="s">
        <v>31</v>
      </c>
      <c r="B34" s="1">
        <v>1</v>
      </c>
      <c r="C34" s="1">
        <v>2</v>
      </c>
      <c r="D34" s="1">
        <v>1</v>
      </c>
      <c r="F34">
        <v>2</v>
      </c>
      <c r="I34" s="10" t="s">
        <v>32</v>
      </c>
      <c r="J34" s="5" t="s">
        <v>33</v>
      </c>
      <c r="K34" s="2" t="s">
        <v>34</v>
      </c>
    </row>
    <row r="35" spans="1:11" x14ac:dyDescent="0.25">
      <c r="A35" s="11" t="s">
        <v>13</v>
      </c>
      <c r="B35" s="1">
        <f>SUM(B31:B34)</f>
        <v>3</v>
      </c>
      <c r="C35" s="1">
        <f>SUM(C31:C34)</f>
        <v>11</v>
      </c>
      <c r="D35" s="1">
        <f>SUM(D30:D34)</f>
        <v>5</v>
      </c>
      <c r="F35">
        <f>SUM(B35:E35)</f>
        <v>19</v>
      </c>
      <c r="I35" s="9" t="s">
        <v>35</v>
      </c>
      <c r="J35" s="1">
        <v>451</v>
      </c>
      <c r="K35" s="1" t="e">
        <f>J35-#REF!</f>
        <v>#REF!</v>
      </c>
    </row>
    <row r="36" spans="1:11" ht="20.25" customHeight="1" x14ac:dyDescent="0.25"/>
    <row r="41" spans="1:11" x14ac:dyDescent="0.25">
      <c r="F41" s="2" t="s">
        <v>6</v>
      </c>
    </row>
    <row r="42" spans="1:11" x14ac:dyDescent="0.25">
      <c r="F42" s="1" t="e">
        <f>#REF!-(SUM(#REF!))</f>
        <v>#REF!</v>
      </c>
    </row>
    <row r="44" spans="1:11" x14ac:dyDescent="0.25">
      <c r="H44" t="s">
        <v>36</v>
      </c>
    </row>
  </sheetData>
  <pageMargins left="0.7" right="0.7" top="0.75" bottom="0.75" header="0.3" footer="0.3"/>
  <pageSetup orientation="portrait" r:id="rId1"/>
  <headerFooter>
    <oddHeader>&amp;R&amp;"Calibri"&amp;15&amp;KFF0000 Personal data&amp;1#_x000D_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960F-45F0-42D9-A962-716476342704}">
  <dimension ref="A2:K22"/>
  <sheetViews>
    <sheetView tabSelected="1" workbookViewId="0">
      <selection activeCell="D24" sqref="D24"/>
    </sheetView>
  </sheetViews>
  <sheetFormatPr defaultRowHeight="15" x14ac:dyDescent="0.25"/>
  <cols>
    <col min="1" max="1" width="35.140625" customWidth="1"/>
    <col min="2" max="2" width="11.42578125" customWidth="1"/>
    <col min="3" max="3" width="7" customWidth="1"/>
    <col min="4" max="4" width="18" customWidth="1"/>
    <col min="5" max="5" width="19.7109375" customWidth="1"/>
    <col min="6" max="6" width="9.7109375" customWidth="1"/>
    <col min="7" max="7" width="10.7109375" customWidth="1"/>
    <col min="8" max="8" width="19.5703125" customWidth="1"/>
    <col min="9" max="9" width="17.7109375" customWidth="1"/>
    <col min="10" max="10" width="11.42578125" bestFit="1" customWidth="1"/>
    <col min="11" max="11" width="12.7109375" customWidth="1"/>
  </cols>
  <sheetData>
    <row r="2" spans="1:11" x14ac:dyDescent="0.25">
      <c r="A2" s="25" t="s">
        <v>37</v>
      </c>
      <c r="B2" s="25"/>
      <c r="C2" s="25"/>
      <c r="D2" s="25"/>
      <c r="E2" s="25"/>
      <c r="F2" s="25"/>
      <c r="G2" s="25"/>
    </row>
    <row r="3" spans="1:11" x14ac:dyDescent="0.25">
      <c r="A3" s="19" t="s">
        <v>1</v>
      </c>
      <c r="B3" s="20" t="s">
        <v>38</v>
      </c>
      <c r="C3" s="20" t="s">
        <v>22</v>
      </c>
      <c r="D3" s="20" t="s">
        <v>23</v>
      </c>
      <c r="E3" s="20" t="s">
        <v>3</v>
      </c>
      <c r="F3" s="20" t="s">
        <v>39</v>
      </c>
      <c r="G3" s="20" t="s">
        <v>13</v>
      </c>
    </row>
    <row r="4" spans="1:11" x14ac:dyDescent="0.25">
      <c r="A4" s="19" t="s">
        <v>48</v>
      </c>
      <c r="B4" s="23">
        <f>G4-F4-E4-D4-C4</f>
        <v>0</v>
      </c>
      <c r="C4" s="22">
        <v>46</v>
      </c>
      <c r="D4" s="22"/>
      <c r="E4" s="22"/>
      <c r="F4" s="22"/>
      <c r="G4" s="21">
        <v>46</v>
      </c>
    </row>
    <row r="5" spans="1:11" x14ac:dyDescent="0.25">
      <c r="A5" s="19" t="s">
        <v>49</v>
      </c>
      <c r="B5" s="23">
        <f>G5-F5-E5-D5-C5</f>
        <v>0</v>
      </c>
      <c r="C5" s="22">
        <v>99</v>
      </c>
      <c r="D5" s="21"/>
      <c r="E5" s="22"/>
      <c r="F5" s="22"/>
      <c r="G5" s="21">
        <v>99</v>
      </c>
    </row>
    <row r="6" spans="1:11" x14ac:dyDescent="0.25">
      <c r="A6" s="19" t="s">
        <v>50</v>
      </c>
      <c r="B6" s="23">
        <f t="shared" ref="B6:B10" si="0">G6-F6-E6-D6-C6</f>
        <v>0</v>
      </c>
      <c r="C6" s="22">
        <v>15</v>
      </c>
      <c r="D6" s="22"/>
      <c r="E6" s="22"/>
      <c r="F6" s="22"/>
      <c r="G6" s="21">
        <v>15</v>
      </c>
    </row>
    <row r="7" spans="1:11" x14ac:dyDescent="0.25">
      <c r="A7" s="19" t="s">
        <v>51</v>
      </c>
      <c r="B7" s="23">
        <f t="shared" si="0"/>
        <v>0</v>
      </c>
      <c r="C7" s="22">
        <v>10</v>
      </c>
      <c r="D7" s="22"/>
      <c r="E7" s="22"/>
      <c r="F7" s="22"/>
      <c r="G7" s="21">
        <v>10</v>
      </c>
    </row>
    <row r="8" spans="1:11" x14ac:dyDescent="0.25">
      <c r="A8" s="19" t="s">
        <v>52</v>
      </c>
      <c r="B8" s="23">
        <f t="shared" si="0"/>
        <v>0</v>
      </c>
      <c r="C8" s="21">
        <v>80</v>
      </c>
      <c r="D8" s="22"/>
      <c r="E8" s="22"/>
      <c r="F8" s="22">
        <v>1</v>
      </c>
      <c r="G8" s="21">
        <v>81</v>
      </c>
    </row>
    <row r="9" spans="1:11" x14ac:dyDescent="0.25">
      <c r="A9" s="19" t="s">
        <v>53</v>
      </c>
      <c r="B9" s="23">
        <f t="shared" si="0"/>
        <v>0</v>
      </c>
      <c r="C9" s="21">
        <v>20</v>
      </c>
      <c r="D9" s="21">
        <v>1</v>
      </c>
      <c r="E9" s="21"/>
      <c r="F9" s="22"/>
      <c r="G9" s="21">
        <v>21</v>
      </c>
    </row>
    <row r="10" spans="1:11" x14ac:dyDescent="0.25">
      <c r="A10" s="19" t="s">
        <v>13</v>
      </c>
      <c r="B10" s="23">
        <f t="shared" si="0"/>
        <v>0</v>
      </c>
      <c r="C10" s="21">
        <f>SUM(C4:C9)</f>
        <v>270</v>
      </c>
      <c r="D10" s="21">
        <f>SUM(D4:D9)</f>
        <v>1</v>
      </c>
      <c r="E10" s="21">
        <f t="shared" ref="E10:F10" si="1">SUM(E4:E9)</f>
        <v>0</v>
      </c>
      <c r="F10" s="21">
        <f t="shared" si="1"/>
        <v>1</v>
      </c>
      <c r="G10" s="21">
        <v>272</v>
      </c>
    </row>
    <row r="14" spans="1:11" x14ac:dyDescent="0.25">
      <c r="A14" s="24" t="s">
        <v>40</v>
      </c>
      <c r="B14" s="24"/>
      <c r="C14" s="24"/>
      <c r="D14" s="24"/>
    </row>
    <row r="15" spans="1:11" x14ac:dyDescent="0.25">
      <c r="A15" s="19" t="s">
        <v>1</v>
      </c>
      <c r="B15" s="20" t="s">
        <v>41</v>
      </c>
      <c r="C15" s="20" t="s">
        <v>2</v>
      </c>
      <c r="D15" s="20" t="s">
        <v>42</v>
      </c>
      <c r="E15" s="20" t="s">
        <v>43</v>
      </c>
      <c r="F15" s="20" t="s">
        <v>44</v>
      </c>
      <c r="G15" s="20" t="s">
        <v>26</v>
      </c>
      <c r="H15" s="20" t="s">
        <v>45</v>
      </c>
      <c r="I15" s="20" t="s">
        <v>46</v>
      </c>
      <c r="J15" s="20" t="s">
        <v>47</v>
      </c>
      <c r="K15" s="20" t="s">
        <v>13</v>
      </c>
    </row>
    <row r="16" spans="1:11" x14ac:dyDescent="0.25">
      <c r="A16" s="19" t="s">
        <v>48</v>
      </c>
      <c r="B16" s="22">
        <v>1</v>
      </c>
      <c r="C16" s="22">
        <v>2</v>
      </c>
      <c r="D16" s="22"/>
      <c r="E16" s="22">
        <v>1</v>
      </c>
      <c r="F16" s="22"/>
      <c r="G16" s="22"/>
      <c r="H16" s="22"/>
      <c r="I16" s="22"/>
      <c r="J16" s="22"/>
      <c r="K16" s="21">
        <f>SUM(B16:J16)</f>
        <v>4</v>
      </c>
    </row>
    <row r="17" spans="1:11" x14ac:dyDescent="0.25">
      <c r="A17" s="19" t="s">
        <v>49</v>
      </c>
      <c r="B17" s="22"/>
      <c r="C17" s="22">
        <v>1</v>
      </c>
      <c r="D17" s="21"/>
      <c r="E17" s="22"/>
      <c r="F17" s="22"/>
      <c r="G17" s="22"/>
      <c r="H17" s="22"/>
      <c r="I17" s="22"/>
      <c r="J17" s="22"/>
      <c r="K17" s="21">
        <f t="shared" ref="K17:K21" si="2">SUM(B17:J17)</f>
        <v>1</v>
      </c>
    </row>
    <row r="18" spans="1:11" x14ac:dyDescent="0.25">
      <c r="A18" s="19" t="s">
        <v>50</v>
      </c>
      <c r="B18" s="22">
        <v>1</v>
      </c>
      <c r="C18" s="22">
        <v>1</v>
      </c>
      <c r="D18" s="22"/>
      <c r="E18" s="22"/>
      <c r="F18" s="22"/>
      <c r="G18" s="22"/>
      <c r="H18" s="22"/>
      <c r="I18" s="22"/>
      <c r="J18" s="22"/>
      <c r="K18" s="21">
        <f t="shared" si="2"/>
        <v>2</v>
      </c>
    </row>
    <row r="19" spans="1:11" x14ac:dyDescent="0.25">
      <c r="A19" s="19" t="s">
        <v>51</v>
      </c>
      <c r="B19" s="22"/>
      <c r="C19" s="22">
        <v>1</v>
      </c>
      <c r="D19" s="22"/>
      <c r="E19" s="22"/>
      <c r="F19" s="22"/>
      <c r="G19" s="22"/>
      <c r="H19" s="22"/>
      <c r="I19" s="22"/>
      <c r="J19" s="22"/>
      <c r="K19" s="21">
        <f t="shared" si="2"/>
        <v>1</v>
      </c>
    </row>
    <row r="20" spans="1:11" x14ac:dyDescent="0.25">
      <c r="A20" s="19" t="s">
        <v>52</v>
      </c>
      <c r="B20" s="22"/>
      <c r="C20" s="22">
        <v>0</v>
      </c>
      <c r="D20" s="22"/>
      <c r="E20" s="22"/>
      <c r="F20" s="22"/>
      <c r="G20" s="22"/>
      <c r="H20" s="22"/>
      <c r="I20" s="22"/>
      <c r="J20" s="22"/>
      <c r="K20" s="21">
        <f t="shared" si="2"/>
        <v>0</v>
      </c>
    </row>
    <row r="21" spans="1:11" x14ac:dyDescent="0.25">
      <c r="A21" s="19" t="s">
        <v>53</v>
      </c>
      <c r="B21" s="22"/>
      <c r="C21" s="22">
        <v>9</v>
      </c>
      <c r="D21" s="22"/>
      <c r="E21" s="22"/>
      <c r="F21" s="22"/>
      <c r="G21" s="21">
        <v>5</v>
      </c>
      <c r="H21" s="22"/>
      <c r="I21" s="22"/>
      <c r="J21" s="22"/>
      <c r="K21" s="21">
        <f t="shared" si="2"/>
        <v>14</v>
      </c>
    </row>
    <row r="22" spans="1:11" x14ac:dyDescent="0.25">
      <c r="A22" s="19" t="s">
        <v>13</v>
      </c>
      <c r="B22" s="21">
        <f>SUM(B16:B21)</f>
        <v>2</v>
      </c>
      <c r="C22" s="21">
        <f>SUM(C16:C21)</f>
        <v>14</v>
      </c>
      <c r="D22" s="21">
        <f>SUM(D16:D21)</f>
        <v>0</v>
      </c>
      <c r="E22" s="21">
        <f>SUM(E16:E21)</f>
        <v>1</v>
      </c>
      <c r="F22" s="21">
        <f>SUM(F16:F21)</f>
        <v>0</v>
      </c>
      <c r="G22" s="21">
        <f>SUM(G16:G21)</f>
        <v>5</v>
      </c>
      <c r="H22" s="21">
        <f>SUM(H16:H21)</f>
        <v>0</v>
      </c>
      <c r="I22" s="21">
        <f>SUM(I16:I21)</f>
        <v>0</v>
      </c>
      <c r="J22" s="21">
        <f>SUM(J16:J21)</f>
        <v>0</v>
      </c>
      <c r="K22" s="21">
        <f>SUM(K16:K21)</f>
        <v>22</v>
      </c>
    </row>
  </sheetData>
  <mergeCells count="2">
    <mergeCell ref="A14:D14"/>
    <mergeCell ref="A2:G2"/>
  </mergeCells>
  <pageMargins left="0.7" right="0.7" top="0.75" bottom="0.75" header="0.3" footer="0.3"/>
  <headerFooter>
    <oddHeader>&amp;R&amp;"Calibri"&amp;15&amp;KFF0000 Confidential&amp;1#_x000D_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847677B2E164581B683AAB245B096" ma:contentTypeVersion="7" ma:contentTypeDescription="Create a new document." ma:contentTypeScope="" ma:versionID="52d12dc57121833a121c8f6e47ec1bfd">
  <xsd:schema xmlns:xsd="http://www.w3.org/2001/XMLSchema" xmlns:xs="http://www.w3.org/2001/XMLSchema" xmlns:p="http://schemas.microsoft.com/office/2006/metadata/properties" xmlns:ns3="11b8c4a4-9e08-4304-aef9-6034390f017a" xmlns:ns4="682b50e3-643d-4f29-8bab-a2a5e0565cdd" targetNamespace="http://schemas.microsoft.com/office/2006/metadata/properties" ma:root="true" ma:fieldsID="48a3934db286774a677b2165980b1176" ns3:_="" ns4:_="">
    <xsd:import namespace="11b8c4a4-9e08-4304-aef9-6034390f017a"/>
    <xsd:import namespace="682b50e3-643d-4f29-8bab-a2a5e0565c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c4a4-9e08-4304-aef9-6034390f01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2b50e3-643d-4f29-8bab-a2a5e0565c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340146-371A-4DFC-9D16-4C4884CBD9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A58EA-A5F0-4702-884C-AD12271F81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38C3D-50D0-4FFF-A6AB-9F690C03B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c4a4-9e08-4304-aef9-6034390f017a"/>
    <ds:schemaRef ds:uri="682b50e3-643d-4f29-8bab-a2a5e0565c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Popov</dc:creator>
  <cp:keywords/>
  <dc:description/>
  <cp:lastModifiedBy>User</cp:lastModifiedBy>
  <cp:revision/>
  <dcterms:created xsi:type="dcterms:W3CDTF">2021-09-01T13:10:56Z</dcterms:created>
  <dcterms:modified xsi:type="dcterms:W3CDTF">2022-06-29T12:48:43Z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76ec4-d0be-4b20-9e46-57cb95307434_Enabled">
    <vt:lpwstr>true</vt:lpwstr>
  </property>
  <property fmtid="{D5CDD505-2E9C-101B-9397-08002B2CF9AE}" pid="3" name="MSIP_Label_dad76ec4-d0be-4b20-9e46-57cb95307434_SetDate">
    <vt:lpwstr>2021-09-01T13:10:57Z</vt:lpwstr>
  </property>
  <property fmtid="{D5CDD505-2E9C-101B-9397-08002B2CF9AE}" pid="4" name="MSIP_Label_dad76ec4-d0be-4b20-9e46-57cb95307434_Method">
    <vt:lpwstr>Standard</vt:lpwstr>
  </property>
  <property fmtid="{D5CDD505-2E9C-101B-9397-08002B2CF9AE}" pid="5" name="MSIP_Label_dad76ec4-d0be-4b20-9e46-57cb95307434_Name">
    <vt:lpwstr>Confidential</vt:lpwstr>
  </property>
  <property fmtid="{D5CDD505-2E9C-101B-9397-08002B2CF9AE}" pid="6" name="MSIP_Label_dad76ec4-d0be-4b20-9e46-57cb95307434_SiteId">
    <vt:lpwstr>ccd39903-04e9-47e2-9921-cc0693d548a4</vt:lpwstr>
  </property>
  <property fmtid="{D5CDD505-2E9C-101B-9397-08002B2CF9AE}" pid="7" name="MSIP_Label_dad76ec4-d0be-4b20-9e46-57cb95307434_ActionId">
    <vt:lpwstr>a1172f87-dfd2-411c-8714-116897c27b9f</vt:lpwstr>
  </property>
  <property fmtid="{D5CDD505-2E9C-101B-9397-08002B2CF9AE}" pid="8" name="MSIP_Label_dad76ec4-d0be-4b20-9e46-57cb95307434_ContentBits">
    <vt:lpwstr>1</vt:lpwstr>
  </property>
  <property fmtid="{D5CDD505-2E9C-101B-9397-08002B2CF9AE}" pid="9" name="ContentTypeId">
    <vt:lpwstr>0x0101007B3847677B2E164581B683AAB245B096</vt:lpwstr>
  </property>
</Properties>
</file>