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Google Drive\myosin 3 vs myosin 4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1" i="1"/>
  <c r="G30" i="1"/>
  <c r="G29" i="1"/>
  <c r="G28" i="1"/>
  <c r="G27" i="1"/>
  <c r="G26" i="1"/>
  <c r="G25" i="1"/>
  <c r="H11" i="1"/>
  <c r="H13" i="1"/>
  <c r="G17" i="1"/>
  <c r="G16" i="1"/>
  <c r="G15" i="1"/>
  <c r="G14" i="1"/>
  <c r="G13" i="1"/>
  <c r="G12" i="1"/>
  <c r="G11" i="1"/>
  <c r="G10" i="1"/>
  <c r="H32" i="1" l="1"/>
  <c r="H31" i="1"/>
  <c r="H30" i="1"/>
  <c r="H29" i="1"/>
  <c r="H28" i="1"/>
  <c r="H27" i="1"/>
  <c r="H26" i="1"/>
  <c r="H17" i="1"/>
  <c r="H16" i="1"/>
  <c r="H15" i="1"/>
  <c r="H14" i="1"/>
  <c r="H12" i="1"/>
  <c r="H25" i="1" l="1"/>
  <c r="H10" i="1"/>
</calcChain>
</file>

<file path=xl/sharedStrings.xml><?xml version="1.0" encoding="utf-8"?>
<sst xmlns="http://schemas.openxmlformats.org/spreadsheetml/2006/main" count="25" uniqueCount="12">
  <si>
    <t>Workers</t>
  </si>
  <si>
    <t>Time</t>
  </si>
  <si>
    <t>Run 2</t>
  </si>
  <si>
    <t>Run 1</t>
  </si>
  <si>
    <t>Run 3</t>
  </si>
  <si>
    <t>Run 4</t>
  </si>
  <si>
    <t>Run 5</t>
  </si>
  <si>
    <t>NW</t>
  </si>
  <si>
    <t>SW</t>
  </si>
  <si>
    <t>Prom</t>
  </si>
  <si>
    <t>Speedup</t>
  </si>
  <si>
    <t>Macaca Vs Gorilla, Chromosome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</si>
</sst>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Speedup of Needleman-Wunsch Algorithm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R"/>
        </a:p>
      </c:txPr>
    </c:title>
    <c:autoTitleDeleted val="0"/>
    <c:plotArea>
      <c:layout>
        <c:manualLayout>
          <c:layoutTarget val="inner"/>
          <c:xMode val="edge"/>
          <c:yMode val="edge"/>
          <c:x val="9.4964901388382469E-2"/>
          <c:y val="0.24196892658604305"/>
          <c:w val="0.87775210353872046"/>
          <c:h val="0.60743374368646441"/>
        </c:manualLayout>
      </c:layout>
      <c:scatterChart>
        <c:scatterStyle val="lineMarker"/>
        <c:varyColors val="0"/>
        <c:ser>
          <c:idx val="8"/>
          <c:order val="0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80000"/>
                    <a:lumOff val="2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8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8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8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lumOff val="4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60000"/>
                    <a:lumOff val="4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60000"/>
                    <a:lumOff val="4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5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4"/>
          <c:order val="8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5"/>
          <c:order val="9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6"/>
          <c:order val="10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80000"/>
                    <a:lumOff val="2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7"/>
          <c:order val="11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80000"/>
                    <a:lumOff val="2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2"/>
          <c:order val="12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3"/>
          <c:order val="13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1"/>
          <c:order val="14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ser>
          <c:idx val="0"/>
          <c:order val="15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1.3854602599435202</c:v>
                </c:pt>
                <c:pt idx="2">
                  <c:v>1.5039866480761594</c:v>
                </c:pt>
                <c:pt idx="3">
                  <c:v>1.5115444400621767</c:v>
                </c:pt>
                <c:pt idx="4">
                  <c:v>1.6231943634741968</c:v>
                </c:pt>
                <c:pt idx="5">
                  <c:v>1.6526670116481998</c:v>
                </c:pt>
                <c:pt idx="6">
                  <c:v>1.640078036500944</c:v>
                </c:pt>
                <c:pt idx="7">
                  <c:v>1.5645315441656742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216560"/>
        <c:axId val="697552736"/>
      </c:scatterChart>
      <c:valAx>
        <c:axId val="73521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97552736"/>
        <c:crosses val="autoZero"/>
        <c:crossBetween val="midCat"/>
      </c:valAx>
      <c:valAx>
        <c:axId val="69755273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Speedup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73521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Speedup of Smith-Waterman Algorithm</a:t>
            </a:r>
            <a:endParaRPr lang="es-CR"/>
          </a:p>
        </c:rich>
      </c:tx>
      <c:layout>
        <c:manualLayout>
          <c:xMode val="edge"/>
          <c:yMode val="edge"/>
          <c:x val="0.21934694830246546"/>
          <c:y val="1.3179569384379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R"/>
        </a:p>
      </c:txPr>
    </c:title>
    <c:autoTitleDeleted val="0"/>
    <c:plotArea>
      <c:layout>
        <c:manualLayout>
          <c:layoutTarget val="inner"/>
          <c:xMode val="edge"/>
          <c:yMode val="edge"/>
          <c:x val="0.10732302820024954"/>
          <c:y val="0.27226811049252847"/>
          <c:w val="0.86781238650339421"/>
          <c:h val="0.57219844211263304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Hoja1!$K$24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Hoja1!$J$25:$J$32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Hoja1!$K$25:$K$32</c:f>
              <c:numCache>
                <c:formatCode>General</c:formatCode>
                <c:ptCount val="8"/>
                <c:pt idx="0">
                  <c:v>1</c:v>
                </c:pt>
                <c:pt idx="1">
                  <c:v>1.031397420650614</c:v>
                </c:pt>
                <c:pt idx="2">
                  <c:v>1.0416526361239022</c:v>
                </c:pt>
                <c:pt idx="3">
                  <c:v>1.0338932296897683</c:v>
                </c:pt>
                <c:pt idx="4">
                  <c:v>1.0620798173235388</c:v>
                </c:pt>
                <c:pt idx="5">
                  <c:v>1.0743943325750038</c:v>
                </c:pt>
                <c:pt idx="6">
                  <c:v>1.0881303677522016</c:v>
                </c:pt>
                <c:pt idx="7">
                  <c:v>1.099487210951545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445328"/>
        <c:axId val="977444240"/>
      </c:scatterChart>
      <c:valAx>
        <c:axId val="9774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Number or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977444240"/>
        <c:crosses val="autoZero"/>
        <c:crossBetween val="midCat"/>
      </c:valAx>
      <c:valAx>
        <c:axId val="977444240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Speedup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97744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676274</xdr:colOff>
      <xdr:row>8</xdr:row>
      <xdr:rowOff>12700</xdr:rowOff>
    </xdr:from>
    <xdr:to>
      <xdr:col>19</xdr:col>
      <xdr:colOff>333375</xdr:colOff>
      <xdr:row>23</xdr:row>
      <xdr:rowOff>17463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12699</xdr:colOff>
      <xdr:row>24</xdr:row>
      <xdr:rowOff>153987</xdr:rowOff>
    </xdr:from>
    <xdr:to>
      <xdr:col>19</xdr:col>
      <xdr:colOff>547687</xdr:colOff>
      <xdr:row>39</xdr:row>
      <xdr:rowOff>187325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0.12676</cdr:x>
      <cdr:y>0.10006</cdr:y>
    </cdr:from>
    <cdr:to>
      <cdr:x>0.97792</cdr:x>
      <cdr:y>0.25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729263" y="296723"/>
          <a:ext cx="4896838" cy="444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s-CR" sz="1100"/>
            <a:t>Global Alignment of</a:t>
          </a:r>
          <a:r>
            <a:rPr lang="es-CR" sz="1100" baseline="0"/>
            <a:t> Myosin-4 (1966 AA)  and Myosin-3 (1970 AA) in Trichiniella Sp</a:t>
          </a:r>
          <a:endParaRPr lang="es-C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0.09792</cdr:x>
      <cdr:y>0.09452</cdr:y>
    </cdr:from>
    <cdr:to>
      <cdr:x>0.95131</cdr:x>
      <cdr:y>0.21952</cdr:y>
    </cdr:to>
    <cdr:sp macro="" textlink="">
      <cdr:nvSpPr>
        <cdr:cNvPr id="3" name="CuadroTexto 1"/>
        <cdr:cNvSpPr txBox="1"/>
      </cdr:nvSpPr>
      <cdr:spPr>
        <a:xfrm xmlns:a="http://schemas.openxmlformats.org/drawingml/2006/main">
          <a:off x="574675" y="273246"/>
          <a:ext cx="5008563" cy="361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R" sz="1100">
              <a:effectLst/>
              <a:latin typeface="+mn-lt"/>
              <a:ea typeface="+mn-ea"/>
              <a:cs typeface="+mn-cs"/>
            </a:rPr>
            <a:t>Global Alignment of</a:t>
          </a:r>
          <a:r>
            <a:rPr lang="es-CR" sz="1100" baseline="0">
              <a:effectLst/>
              <a:latin typeface="+mn-lt"/>
              <a:ea typeface="+mn-ea"/>
              <a:cs typeface="+mn-cs"/>
            </a:rPr>
            <a:t> Myosin-4 (1966 AA)  and Myosin -3 (1970 AA) in Trichiniella Sp</a:t>
          </a:r>
          <a:endParaRPr lang="es-CR">
            <a:effectLst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J7" zoomScale="120" zoomScaleNormal="120" workbookViewId="0">
      <selection activeCell="U14" sqref="U14"/>
    </sheetView>
  </sheetViews>
  <sheetFormatPr baseColWidth="10" defaultRowHeight="15" x14ac:dyDescent="0.25"/>
  <cols>
    <col min="2" max="2" width="19.42578125" customWidth="1"/>
    <col min="11" max="11" width="16.7109375" customWidth="1"/>
  </cols>
  <sheetData>
    <row r="2" spans="1:11" ht="23.25" x14ac:dyDescent="0.35">
      <c r="C2" s="2" t="s">
        <v>11</v>
      </c>
    </row>
    <row r="4" spans="1:11" ht="23.25" x14ac:dyDescent="0.35">
      <c r="A4" s="2" t="s">
        <v>7</v>
      </c>
    </row>
    <row r="8" spans="1:11" x14ac:dyDescent="0.25">
      <c r="B8" t="s">
        <v>3</v>
      </c>
      <c r="C8" t="s">
        <v>2</v>
      </c>
      <c r="D8" t="s">
        <v>4</v>
      </c>
      <c r="E8" t="s">
        <v>5</v>
      </c>
      <c r="F8" t="s">
        <v>6</v>
      </c>
      <c r="G8" t="s">
        <v>9</v>
      </c>
      <c r="H8" t="s">
        <v>10</v>
      </c>
    </row>
    <row r="9" spans="1:11" x14ac:dyDescent="0.25">
      <c r="A9" t="s">
        <v>0</v>
      </c>
      <c r="B9" t="s">
        <v>1</v>
      </c>
      <c r="J9" t="s">
        <v>0</v>
      </c>
      <c r="K9" t="s">
        <v>10</v>
      </c>
    </row>
    <row r="10" spans="1:11" x14ac:dyDescent="0.25">
      <c r="A10">
        <v>1</v>
      </c>
      <c r="B10" s="1">
        <v>133342</v>
      </c>
      <c r="C10" s="1">
        <v>129406</v>
      </c>
      <c r="D10" s="1">
        <v>130966</v>
      </c>
      <c r="E10" s="1">
        <v>130046</v>
      </c>
      <c r="F10" s="1">
        <v>127761</v>
      </c>
      <c r="G10" s="1">
        <f>AVERAGE(B10:F10)</f>
        <v>130304.2</v>
      </c>
      <c r="H10" s="1">
        <f>G10/G10</f>
        <v>1</v>
      </c>
      <c r="J10">
        <v>1</v>
      </c>
      <c r="K10">
        <v>1</v>
      </c>
    </row>
    <row r="11" spans="1:11" x14ac:dyDescent="0.25">
      <c r="A11">
        <v>2</v>
      </c>
      <c r="B11" s="1">
        <v>93014</v>
      </c>
      <c r="C11" s="1">
        <v>93968</v>
      </c>
      <c r="D11" s="1">
        <v>93818</v>
      </c>
      <c r="E11" s="1">
        <v>96314</v>
      </c>
      <c r="F11" s="1">
        <v>93142</v>
      </c>
      <c r="G11" s="1">
        <f>AVERAGE(B11:F11)</f>
        <v>94051.199999999997</v>
      </c>
      <c r="H11">
        <f>G10/G11</f>
        <v>1.3854602599435202</v>
      </c>
      <c r="J11">
        <v>2</v>
      </c>
      <c r="K11">
        <v>1.3854602599435202</v>
      </c>
    </row>
    <row r="12" spans="1:11" x14ac:dyDescent="0.25">
      <c r="A12">
        <v>3</v>
      </c>
      <c r="B12" s="1">
        <v>99348</v>
      </c>
      <c r="C12" s="1">
        <v>92038</v>
      </c>
      <c r="D12" s="1">
        <v>83312</v>
      </c>
      <c r="E12" s="1">
        <v>81658</v>
      </c>
      <c r="F12" s="1">
        <v>76840</v>
      </c>
      <c r="G12" s="1">
        <f>AVERAGE(B12:F12)</f>
        <v>86639.2</v>
      </c>
      <c r="H12">
        <f>G10/G12</f>
        <v>1.5039866480761594</v>
      </c>
      <c r="J12">
        <v>3</v>
      </c>
      <c r="K12">
        <v>1.5039866480761594</v>
      </c>
    </row>
    <row r="13" spans="1:11" x14ac:dyDescent="0.25">
      <c r="A13">
        <v>4</v>
      </c>
      <c r="B13" s="1">
        <v>88360</v>
      </c>
      <c r="C13" s="1">
        <v>77792</v>
      </c>
      <c r="D13" s="1">
        <v>86432</v>
      </c>
      <c r="E13" s="1">
        <v>88614</v>
      </c>
      <c r="F13" s="1">
        <v>89832</v>
      </c>
      <c r="G13" s="1">
        <f>AVERAGE(B13:F13)</f>
        <v>86206</v>
      </c>
      <c r="H13">
        <f>G10/G13</f>
        <v>1.5115444400621767</v>
      </c>
      <c r="J13">
        <v>4</v>
      </c>
      <c r="K13">
        <v>1.5115444400621767</v>
      </c>
    </row>
    <row r="14" spans="1:11" x14ac:dyDescent="0.25">
      <c r="A14">
        <v>5</v>
      </c>
      <c r="B14" s="1">
        <v>88562</v>
      </c>
      <c r="C14" s="1">
        <v>76526</v>
      </c>
      <c r="D14" s="1">
        <v>76944</v>
      </c>
      <c r="E14" s="1">
        <v>78276</v>
      </c>
      <c r="F14" s="1">
        <v>81074</v>
      </c>
      <c r="G14" s="1">
        <f>AVERAGE(B14:F14)</f>
        <v>80276.399999999994</v>
      </c>
      <c r="H14">
        <f>G10/G14</f>
        <v>1.6231943634741968</v>
      </c>
      <c r="J14">
        <v>5</v>
      </c>
      <c r="K14">
        <v>1.6231943634741968</v>
      </c>
    </row>
    <row r="15" spans="1:11" x14ac:dyDescent="0.25">
      <c r="A15">
        <v>6</v>
      </c>
      <c r="B15" s="1">
        <v>75134</v>
      </c>
      <c r="C15" s="1">
        <v>78668</v>
      </c>
      <c r="D15" s="1">
        <v>81626</v>
      </c>
      <c r="E15" s="1">
        <v>80150</v>
      </c>
      <c r="F15" s="1">
        <v>78646</v>
      </c>
      <c r="G15" s="1">
        <f>AVERAGE(B15:F15)</f>
        <v>78844.800000000003</v>
      </c>
      <c r="H15">
        <f>G10/G15</f>
        <v>1.6526670116481998</v>
      </c>
      <c r="J15">
        <v>6</v>
      </c>
      <c r="K15">
        <v>1.6526670116481998</v>
      </c>
    </row>
    <row r="16" spans="1:11" x14ac:dyDescent="0.25">
      <c r="A16">
        <v>7</v>
      </c>
      <c r="B16" s="1">
        <v>73598</v>
      </c>
      <c r="C16" s="1">
        <v>79046</v>
      </c>
      <c r="D16" s="1">
        <v>84116</v>
      </c>
      <c r="E16" s="1">
        <v>79678</v>
      </c>
      <c r="F16" s="1">
        <v>80812</v>
      </c>
      <c r="G16" s="1">
        <f>AVERAGE(B16:F16)</f>
        <v>79450</v>
      </c>
      <c r="H16">
        <f>G10/G16</f>
        <v>1.640078036500944</v>
      </c>
      <c r="J16">
        <v>7</v>
      </c>
      <c r="K16">
        <v>1.640078036500944</v>
      </c>
    </row>
    <row r="17" spans="1:11" x14ac:dyDescent="0.25">
      <c r="A17">
        <v>8</v>
      </c>
      <c r="B17" s="1">
        <v>84138</v>
      </c>
      <c r="C17" s="1">
        <v>87708</v>
      </c>
      <c r="D17" s="1">
        <v>83596</v>
      </c>
      <c r="E17" s="1">
        <v>78242</v>
      </c>
      <c r="F17" s="1">
        <v>82748</v>
      </c>
      <c r="G17" s="1">
        <f>AVERAGE(B17:F17)</f>
        <v>83286.399999999994</v>
      </c>
      <c r="H17">
        <f>G10/G17</f>
        <v>1.5645315441656742</v>
      </c>
      <c r="J17">
        <v>8</v>
      </c>
      <c r="K17">
        <v>1.5645315441656742</v>
      </c>
    </row>
    <row r="21" spans="1:11" ht="23.25" x14ac:dyDescent="0.35">
      <c r="A21" s="2" t="s">
        <v>8</v>
      </c>
    </row>
    <row r="23" spans="1:11" x14ac:dyDescent="0.25">
      <c r="B23" t="s">
        <v>3</v>
      </c>
      <c r="C23" t="s">
        <v>2</v>
      </c>
      <c r="D23" t="s">
        <v>4</v>
      </c>
      <c r="E23" t="s">
        <v>5</v>
      </c>
      <c r="F23" t="s">
        <v>6</v>
      </c>
      <c r="G23" t="s">
        <v>9</v>
      </c>
      <c r="H23" t="s">
        <v>10</v>
      </c>
    </row>
    <row r="24" spans="1:11" x14ac:dyDescent="0.25">
      <c r="A24" t="s">
        <v>0</v>
      </c>
      <c r="B24" t="s">
        <v>1</v>
      </c>
      <c r="J24" t="s">
        <v>0</v>
      </c>
      <c r="K24" t="s">
        <v>10</v>
      </c>
    </row>
    <row r="25" spans="1:11" x14ac:dyDescent="0.25">
      <c r="A25">
        <v>1</v>
      </c>
      <c r="B25">
        <v>4159216</v>
      </c>
      <c r="C25">
        <v>4932702</v>
      </c>
      <c r="D25">
        <v>4780532</v>
      </c>
      <c r="E25">
        <v>4738456</v>
      </c>
      <c r="F25">
        <v>4756698</v>
      </c>
      <c r="G25" s="1">
        <f>AVERAGE(B25:F25)</f>
        <v>4673520.8</v>
      </c>
      <c r="H25">
        <f>G25/G25</f>
        <v>1</v>
      </c>
      <c r="J25">
        <v>1</v>
      </c>
      <c r="K25">
        <v>1</v>
      </c>
    </row>
    <row r="26" spans="1:11" x14ac:dyDescent="0.25">
      <c r="A26">
        <v>2</v>
      </c>
      <c r="B26">
        <v>4394906</v>
      </c>
      <c r="C26">
        <v>4267256</v>
      </c>
      <c r="D26">
        <v>4955974</v>
      </c>
      <c r="E26">
        <v>4912110</v>
      </c>
      <c r="F26">
        <v>4126010</v>
      </c>
      <c r="G26" s="1">
        <f>AVERAGE(B26:F26)</f>
        <v>4531251.2000000002</v>
      </c>
      <c r="H26">
        <f>G25/G26</f>
        <v>1.031397420650614</v>
      </c>
      <c r="J26">
        <v>2</v>
      </c>
      <c r="K26">
        <v>1.031397420650614</v>
      </c>
    </row>
    <row r="27" spans="1:11" x14ac:dyDescent="0.25">
      <c r="A27">
        <v>3</v>
      </c>
      <c r="B27">
        <v>4102534</v>
      </c>
      <c r="C27">
        <v>4876144</v>
      </c>
      <c r="D27">
        <v>4674560</v>
      </c>
      <c r="E27">
        <v>4648520</v>
      </c>
      <c r="F27">
        <v>4131444</v>
      </c>
      <c r="G27" s="1">
        <f>AVERAGE(B27:F27)</f>
        <v>4486640.4000000004</v>
      </c>
      <c r="H27">
        <f>G25/G27</f>
        <v>1.0416526361239022</v>
      </c>
      <c r="J27">
        <v>3</v>
      </c>
      <c r="K27">
        <v>1.0416526361239022</v>
      </c>
    </row>
    <row r="28" spans="1:11" x14ac:dyDescent="0.25">
      <c r="A28">
        <v>4</v>
      </c>
      <c r="B28">
        <v>3950914</v>
      </c>
      <c r="C28">
        <v>4635382</v>
      </c>
      <c r="D28">
        <v>4803564</v>
      </c>
      <c r="E28">
        <v>4532692</v>
      </c>
      <c r="F28">
        <v>4679012</v>
      </c>
      <c r="G28" s="1">
        <f>AVERAGE(B28:F28)</f>
        <v>4520312.8</v>
      </c>
      <c r="H28">
        <f>G25/G28</f>
        <v>1.0338932296897683</v>
      </c>
      <c r="J28">
        <v>4</v>
      </c>
      <c r="K28">
        <v>1.0338932296897683</v>
      </c>
    </row>
    <row r="29" spans="1:11" x14ac:dyDescent="0.25">
      <c r="A29">
        <v>5</v>
      </c>
      <c r="B29">
        <v>3883924</v>
      </c>
      <c r="C29">
        <v>4519620</v>
      </c>
      <c r="D29">
        <v>4577460</v>
      </c>
      <c r="E29">
        <v>4486160</v>
      </c>
      <c r="F29">
        <v>4534576</v>
      </c>
      <c r="G29" s="1">
        <f>AVERAGE(B29:F29)</f>
        <v>4400348</v>
      </c>
      <c r="H29">
        <f>G25/G29</f>
        <v>1.0620798173235388</v>
      </c>
      <c r="J29">
        <v>5</v>
      </c>
      <c r="K29">
        <v>1.0620798173235388</v>
      </c>
    </row>
    <row r="30" spans="1:11" x14ac:dyDescent="0.25">
      <c r="A30">
        <v>6</v>
      </c>
      <c r="B30">
        <v>3901582</v>
      </c>
      <c r="C30">
        <v>4466316</v>
      </c>
      <c r="D30">
        <v>4425896</v>
      </c>
      <c r="E30">
        <v>4475204</v>
      </c>
      <c r="F30">
        <v>4480562</v>
      </c>
      <c r="G30" s="1">
        <f>AVERAGE(B30:F30)</f>
        <v>4349912</v>
      </c>
      <c r="H30">
        <f>G25/G30</f>
        <v>1.0743943325750038</v>
      </c>
      <c r="J30">
        <v>6</v>
      </c>
      <c r="K30">
        <v>1.0743943325750038</v>
      </c>
    </row>
    <row r="31" spans="1:11" x14ac:dyDescent="0.25">
      <c r="A31">
        <v>7</v>
      </c>
      <c r="B31">
        <v>3833934</v>
      </c>
      <c r="C31">
        <v>4418786</v>
      </c>
      <c r="D31">
        <v>4402770</v>
      </c>
      <c r="E31">
        <v>4419878</v>
      </c>
      <c r="F31">
        <v>4399636</v>
      </c>
      <c r="G31" s="1">
        <f>AVERAGE(B31:F31)</f>
        <v>4295000.8</v>
      </c>
      <c r="H31">
        <f>G25/G31</f>
        <v>1.0881303677522016</v>
      </c>
      <c r="J31">
        <v>7</v>
      </c>
      <c r="K31">
        <v>1.0881303677522016</v>
      </c>
    </row>
    <row r="32" spans="1:11" x14ac:dyDescent="0.25">
      <c r="A32">
        <v>8</v>
      </c>
      <c r="B32">
        <v>3851252</v>
      </c>
      <c r="C32">
        <v>4317382</v>
      </c>
      <c r="D32">
        <v>4319532</v>
      </c>
      <c r="E32">
        <v>4402028</v>
      </c>
      <c r="F32">
        <v>4362990</v>
      </c>
      <c r="G32" s="1">
        <f>AVERAGE(B32:F32)</f>
        <v>4250636.8</v>
      </c>
      <c r="H32">
        <f>G25/G32</f>
        <v>1.099487210951545</v>
      </c>
      <c r="J32">
        <v>8</v>
      </c>
      <c r="K32">
        <v>1.099487210951545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Pérez Arroyo</dc:creator>
  <cp:lastModifiedBy>Diego Pérez Arroyo</cp:lastModifiedBy>
  <dcterms:created xsi:type="dcterms:W3CDTF">2016-05-15T20:32:09Z</dcterms:created>
  <dcterms:modified xsi:type="dcterms:W3CDTF">2016-05-15T22:31:54Z</dcterms:modified>
</cp:coreProperties>
</file>