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kova\OneDrive\Робочий стіл\"/>
    </mc:Choice>
  </mc:AlternateContent>
  <xr:revisionPtr revIDLastSave="0" documentId="13_ncr:1_{6D0D8EAE-F8BC-41AB-BE8A-FCBE646A3D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ані_csv" sheetId="2" r:id="rId1"/>
    <sheet name="SQL code" sheetId="1" r:id="rId2"/>
  </sheets>
  <definedNames>
    <definedName name="ExternalData_1" localSheetId="0" hidden="1">Дані_csv!$A$1:$D$997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" i="2" l="1"/>
  <c r="L91" i="2"/>
  <c r="L85" i="2"/>
  <c r="L74" i="2"/>
  <c r="L69" i="2"/>
  <c r="E3" i="2"/>
  <c r="E4" i="2"/>
  <c r="E5" i="2"/>
  <c r="E6" i="2"/>
  <c r="E7" i="2"/>
  <c r="E8" i="2"/>
  <c r="E9" i="2"/>
  <c r="E10" i="2"/>
  <c r="E11" i="2"/>
  <c r="E12" i="2"/>
  <c r="E13" i="2"/>
  <c r="E14" i="2"/>
  <c r="H14" i="2" s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H146" i="2" s="1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H222" i="2" s="1"/>
  <c r="E223" i="2"/>
  <c r="E224" i="2"/>
  <c r="E225" i="2"/>
  <c r="E226" i="2"/>
  <c r="E227" i="2"/>
  <c r="E228" i="2"/>
  <c r="E229" i="2"/>
  <c r="E230" i="2"/>
  <c r="H230" i="2" s="1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H866" i="2" s="1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H922" i="2" s="1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H962" i="2" s="1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2" i="2"/>
  <c r="F440" i="2"/>
  <c r="F993" i="2"/>
  <c r="F945" i="2"/>
  <c r="F981" i="2"/>
  <c r="F987" i="2"/>
  <c r="F734" i="2"/>
  <c r="F225" i="2"/>
  <c r="F815" i="2"/>
  <c r="F994" i="2"/>
  <c r="F14" i="2"/>
  <c r="F935" i="2"/>
  <c r="F90" i="2"/>
  <c r="F818" i="2"/>
  <c r="F896" i="2"/>
  <c r="F667" i="2"/>
  <c r="F938" i="2"/>
  <c r="F710" i="2"/>
  <c r="F867" i="2"/>
  <c r="F347" i="2"/>
  <c r="F833" i="2"/>
  <c r="F905" i="2"/>
  <c r="F866" i="2"/>
  <c r="F698" i="2"/>
  <c r="F965" i="2"/>
  <c r="F902" i="2"/>
  <c r="F979" i="2"/>
  <c r="F518" i="2"/>
  <c r="F990" i="2"/>
  <c r="F174" i="2"/>
  <c r="F476" i="2"/>
  <c r="F363" i="2"/>
  <c r="F237" i="2"/>
  <c r="F696" i="2"/>
  <c r="F992" i="2"/>
  <c r="F383" i="2"/>
  <c r="F586" i="2"/>
  <c r="F32" i="2"/>
  <c r="F822" i="2"/>
  <c r="F955" i="2"/>
  <c r="F989" i="2"/>
  <c r="F603" i="2"/>
  <c r="F418" i="2"/>
  <c r="F975" i="2"/>
  <c r="F226" i="2"/>
  <c r="F785" i="2"/>
  <c r="F817" i="2"/>
  <c r="F355" i="2"/>
  <c r="F614" i="2"/>
  <c r="F399" i="2"/>
  <c r="F770" i="2"/>
  <c r="F759" i="2"/>
  <c r="F842" i="2"/>
  <c r="F974" i="2"/>
  <c r="F996" i="2"/>
  <c r="F326" i="2"/>
  <c r="F623" i="2"/>
  <c r="F853" i="2"/>
  <c r="F402" i="2"/>
  <c r="F445" i="2"/>
  <c r="F746" i="2"/>
  <c r="F753" i="2"/>
  <c r="F916" i="2"/>
  <c r="F930" i="2"/>
  <c r="F963" i="2"/>
  <c r="F997" i="2"/>
  <c r="F922" i="2"/>
  <c r="F442" i="2"/>
  <c r="F665" i="2"/>
  <c r="F287" i="2"/>
  <c r="F431" i="2"/>
  <c r="F931" i="2"/>
  <c r="F317" i="2"/>
  <c r="F673" i="2"/>
  <c r="F827" i="2"/>
  <c r="F417" i="2"/>
  <c r="F217" i="2"/>
  <c r="F453" i="2"/>
  <c r="F551" i="2"/>
  <c r="F875" i="2"/>
  <c r="F172" i="2"/>
  <c r="F632" i="2"/>
  <c r="F647" i="2"/>
  <c r="F552" i="2"/>
  <c r="F995" i="2"/>
  <c r="F790" i="2"/>
  <c r="F284" i="2"/>
  <c r="F934" i="2"/>
  <c r="F885" i="2"/>
  <c r="F581" i="2"/>
  <c r="F509" i="2"/>
  <c r="F982" i="2"/>
  <c r="F942" i="2"/>
  <c r="F835" i="2"/>
  <c r="F884" i="2"/>
  <c r="F495" i="2"/>
  <c r="F616" i="2"/>
  <c r="F893" i="2"/>
  <c r="F10" i="2"/>
  <c r="F646" i="2"/>
  <c r="F649" i="2"/>
  <c r="F290" i="2"/>
  <c r="F944" i="2"/>
  <c r="F626" i="2"/>
  <c r="F407" i="2"/>
  <c r="F489" i="2"/>
  <c r="F683" i="2"/>
  <c r="F834" i="2"/>
  <c r="F208" i="2"/>
  <c r="F167" i="2"/>
  <c r="F859" i="2"/>
  <c r="F9" i="2"/>
  <c r="F374" i="2"/>
  <c r="F334" i="2"/>
  <c r="F516" i="2"/>
  <c r="F392" i="2"/>
  <c r="F806" i="2"/>
  <c r="F714" i="2"/>
  <c r="F593" i="2"/>
  <c r="F93" i="2"/>
  <c r="F844" i="2"/>
  <c r="F150" i="2"/>
  <c r="F234" i="2"/>
  <c r="F110" i="2"/>
  <c r="F813" i="2"/>
  <c r="F618" i="2"/>
  <c r="F83" i="2"/>
  <c r="F283" i="2"/>
  <c r="F677" i="2"/>
  <c r="F914" i="2"/>
  <c r="F282" i="2"/>
  <c r="F585" i="2"/>
  <c r="F940" i="2"/>
  <c r="F915" i="2"/>
  <c r="F988" i="2"/>
  <c r="F312" i="2"/>
  <c r="F500" i="2"/>
  <c r="F219" i="2"/>
  <c r="F802" i="2"/>
  <c r="F288" i="2"/>
  <c r="F639" i="2"/>
  <c r="F27" i="2"/>
  <c r="F823" i="2"/>
  <c r="F873" i="2"/>
  <c r="F745" i="2"/>
  <c r="F686" i="2"/>
  <c r="F812" i="2"/>
  <c r="F473" i="2"/>
  <c r="F882" i="2"/>
  <c r="F498" i="2"/>
  <c r="F897" i="2"/>
  <c r="F629" i="2"/>
  <c r="F841" i="2"/>
  <c r="F617" i="2"/>
  <c r="F608" i="2"/>
  <c r="F821" i="2"/>
  <c r="F877" i="2"/>
  <c r="F99" i="2"/>
  <c r="F435" i="2"/>
  <c r="F181" i="2"/>
  <c r="F535" i="2"/>
  <c r="F954" i="2"/>
  <c r="F819" i="2"/>
  <c r="F808" i="2"/>
  <c r="F820" i="2"/>
  <c r="F60" i="2"/>
  <c r="F579" i="2"/>
  <c r="F396" i="2"/>
  <c r="F754" i="2"/>
  <c r="F656" i="2"/>
  <c r="F543" i="2"/>
  <c r="F406" i="2"/>
  <c r="F787" i="2"/>
  <c r="F970" i="2"/>
  <c r="F792" i="2"/>
  <c r="F281" i="2"/>
  <c r="F796" i="2"/>
  <c r="F850" i="2"/>
  <c r="F645" i="2"/>
  <c r="F619" i="2"/>
  <c r="F634" i="2"/>
  <c r="F351" i="2"/>
  <c r="F554" i="2"/>
  <c r="F707" i="2"/>
  <c r="F732" i="2"/>
  <c r="F856" i="2"/>
  <c r="F857" i="2"/>
  <c r="F228" i="2"/>
  <c r="F761" i="2"/>
  <c r="F664" i="2"/>
  <c r="F140" i="2"/>
  <c r="F862" i="2"/>
  <c r="F24" i="2"/>
  <c r="F640" i="2"/>
  <c r="F669" i="2"/>
  <c r="F973" i="2"/>
  <c r="F438" i="2"/>
  <c r="F946" i="2"/>
  <c r="F967" i="2"/>
  <c r="F715" i="2"/>
  <c r="F298" i="2"/>
  <c r="F557" i="2"/>
  <c r="F422" i="2"/>
  <c r="F299" i="2"/>
  <c r="F246" i="2"/>
  <c r="F439" i="2"/>
  <c r="F165" i="2"/>
  <c r="F72" i="2"/>
  <c r="F51" i="2"/>
  <c r="F419" i="2"/>
  <c r="F304" i="2"/>
  <c r="F571" i="2"/>
  <c r="F343" i="2"/>
  <c r="F458" i="2"/>
  <c r="F630" i="2"/>
  <c r="F22" i="2"/>
  <c r="F171" i="2"/>
  <c r="F248" i="2"/>
  <c r="F590" i="2"/>
  <c r="F222" i="2"/>
  <c r="F956" i="2"/>
  <c r="F337" i="2"/>
  <c r="F575" i="2"/>
  <c r="F966" i="2"/>
  <c r="F573" i="2"/>
  <c r="F569" i="2"/>
  <c r="F143" i="2"/>
  <c r="F604" i="2"/>
  <c r="F854" i="2"/>
  <c r="F264" i="2"/>
  <c r="F545" i="2"/>
  <c r="F918" i="2"/>
  <c r="F713" i="2"/>
  <c r="F890" i="2"/>
  <c r="F962" i="2"/>
  <c r="F190" i="2"/>
  <c r="F57" i="2"/>
  <c r="F242" i="2"/>
  <c r="F737" i="2"/>
  <c r="F888" i="2"/>
  <c r="F297" i="2"/>
  <c r="F493" i="2"/>
  <c r="F270" i="2"/>
  <c r="F378" i="2"/>
  <c r="F757" i="2"/>
  <c r="F952" i="2"/>
  <c r="F517" i="2"/>
  <c r="F950" i="2"/>
  <c r="F375" i="2"/>
  <c r="F937" i="2"/>
  <c r="F743" i="2"/>
  <c r="F44" i="2"/>
  <c r="F824" i="2"/>
  <c r="F300" i="2"/>
  <c r="F780" i="2"/>
  <c r="F313" i="2"/>
  <c r="F308" i="2"/>
  <c r="F923" i="2"/>
  <c r="F301" i="2"/>
  <c r="F156" i="2"/>
  <c r="F591" i="2"/>
  <c r="F895" i="2"/>
  <c r="F271" i="2"/>
  <c r="F333" i="2"/>
  <c r="F876" i="2"/>
  <c r="F929" i="2"/>
  <c r="F829" i="2"/>
  <c r="F416" i="2"/>
  <c r="F986" i="2"/>
  <c r="F624" i="2"/>
  <c r="F362" i="2"/>
  <c r="F584" i="2"/>
  <c r="F121" i="2"/>
  <c r="H121" i="2" s="1"/>
  <c r="F426" i="2"/>
  <c r="F54" i="2"/>
  <c r="F86" i="2"/>
  <c r="F168" i="2"/>
  <c r="F784" i="2"/>
  <c r="F118" i="2"/>
  <c r="F65" i="2"/>
  <c r="F566" i="2"/>
  <c r="F184" i="2"/>
  <c r="F477" i="2"/>
  <c r="F898" i="2"/>
  <c r="F114" i="2"/>
  <c r="F155" i="2"/>
  <c r="F592" i="2"/>
  <c r="F464" i="2"/>
  <c r="F642" i="2"/>
  <c r="F232" i="2"/>
  <c r="F410" i="2"/>
  <c r="F188" i="2"/>
  <c r="F269" i="2"/>
  <c r="F103" i="2"/>
  <c r="F847" i="2"/>
  <c r="F958" i="2"/>
  <c r="F782" i="2"/>
  <c r="F638" i="2"/>
  <c r="F881" i="2"/>
  <c r="F309" i="2"/>
  <c r="F628" i="2"/>
  <c r="F899" i="2"/>
  <c r="F721" i="2"/>
  <c r="F870" i="2"/>
  <c r="F341" i="2"/>
  <c r="F467" i="2"/>
  <c r="F739" i="2"/>
  <c r="F371" i="2"/>
  <c r="F681" i="2"/>
  <c r="H681" i="2" s="1"/>
  <c r="F789" i="2"/>
  <c r="F843" i="2"/>
  <c r="F447" i="2"/>
  <c r="F423" i="2"/>
  <c r="F74" i="2"/>
  <c r="F339" i="2"/>
  <c r="F531" i="2"/>
  <c r="F799" i="2"/>
  <c r="F961" i="2"/>
  <c r="F949" i="2"/>
  <c r="F307" i="2"/>
  <c r="F42" i="2"/>
  <c r="F977" i="2"/>
  <c r="F434" i="2"/>
  <c r="F756" i="2"/>
  <c r="F943" i="2"/>
  <c r="H943" i="2" s="1"/>
  <c r="F344" i="2"/>
  <c r="F926" i="2"/>
  <c r="F605" i="2"/>
  <c r="F180" i="2"/>
  <c r="F742" i="2"/>
  <c r="F908" i="2"/>
  <c r="F199" i="2"/>
  <c r="F953" i="2"/>
  <c r="F828" i="2"/>
  <c r="F741" i="2"/>
  <c r="F648" i="2"/>
  <c r="F186" i="2"/>
  <c r="F650" i="2"/>
  <c r="F207" i="2"/>
  <c r="F910" i="2"/>
  <c r="F797" i="2"/>
  <c r="F740" i="2"/>
  <c r="F680" i="2"/>
  <c r="F390" i="2"/>
  <c r="F826" i="2"/>
  <c r="F413" i="2"/>
  <c r="F657" i="2"/>
  <c r="F328" i="2"/>
  <c r="F474" i="2"/>
  <c r="F400" i="2"/>
  <c r="F755" i="2"/>
  <c r="F69" i="2"/>
  <c r="F105" i="2"/>
  <c r="F964" i="2"/>
  <c r="F708" i="2"/>
  <c r="F497" i="2"/>
  <c r="F830" i="2"/>
  <c r="F411" i="2"/>
  <c r="F563" i="2"/>
  <c r="F146" i="2"/>
  <c r="F430" i="2"/>
  <c r="F719" i="2"/>
  <c r="F358" i="2"/>
  <c r="F267" i="2"/>
  <c r="F147" i="2"/>
  <c r="F726" i="2"/>
  <c r="F695" i="2"/>
  <c r="F959" i="2"/>
  <c r="F983" i="2"/>
  <c r="F220" i="2"/>
  <c r="F971" i="2"/>
  <c r="F718" i="2"/>
  <c r="F318" i="2"/>
  <c r="F398" i="2"/>
  <c r="F46" i="2"/>
  <c r="F101" i="2"/>
  <c r="F115" i="2"/>
  <c r="F587" i="2"/>
  <c r="F463" i="2"/>
  <c r="F838" i="2"/>
  <c r="F381" i="2"/>
  <c r="F263" i="2"/>
  <c r="F906" i="2"/>
  <c r="F245" i="2"/>
  <c r="F488" i="2"/>
  <c r="F653" i="2"/>
  <c r="F917" i="2"/>
  <c r="F393" i="2"/>
  <c r="F611" i="2"/>
  <c r="F119" i="2"/>
  <c r="F3" i="2"/>
  <c r="F717" i="2"/>
  <c r="F849" i="2"/>
  <c r="H849" i="2" s="1"/>
  <c r="F576" i="2"/>
  <c r="F886" i="2"/>
  <c r="F763" i="2"/>
  <c r="F903" i="2"/>
  <c r="F446" i="2"/>
  <c r="F415" i="2"/>
  <c r="F320" i="2"/>
  <c r="F191" i="2"/>
  <c r="F864" i="2"/>
  <c r="F394" i="2"/>
  <c r="F404" i="2"/>
  <c r="F329" i="2"/>
  <c r="F405" i="2"/>
  <c r="F481" i="2"/>
  <c r="F280" i="2"/>
  <c r="F936" i="2"/>
  <c r="F733" i="2"/>
  <c r="F372" i="2"/>
  <c r="F116" i="2"/>
  <c r="F637" i="2"/>
  <c r="F588" i="2"/>
  <c r="F751" i="2"/>
  <c r="F173" i="2"/>
  <c r="F803" i="2"/>
  <c r="F472" i="2"/>
  <c r="F654" i="2"/>
  <c r="F106" i="2"/>
  <c r="F177" i="2"/>
  <c r="F382" i="2"/>
  <c r="F513" i="2"/>
  <c r="F266" i="2"/>
  <c r="F760" i="2"/>
  <c r="H760" i="2" s="1"/>
  <c r="F420" i="2"/>
  <c r="F536" i="2"/>
  <c r="F108" i="2"/>
  <c r="F523" i="2"/>
  <c r="F968" i="2"/>
  <c r="F15" i="2"/>
  <c r="F450" i="2"/>
  <c r="F565" i="2"/>
  <c r="F816" i="2"/>
  <c r="F539" i="2"/>
  <c r="F947" i="2"/>
  <c r="F542" i="2"/>
  <c r="F433" i="2"/>
  <c r="F810" i="2"/>
  <c r="F577" i="2"/>
  <c r="F620" i="2"/>
  <c r="F514" i="2"/>
  <c r="F913" i="2"/>
  <c r="F92" i="2"/>
  <c r="F260" i="2"/>
  <c r="F462" i="2"/>
  <c r="F459" i="2"/>
  <c r="F807" i="2"/>
  <c r="F530" i="2"/>
  <c r="F984" i="2"/>
  <c r="F928" i="2"/>
  <c r="F840" i="2"/>
  <c r="F980" i="2"/>
  <c r="H980" i="2" s="1"/>
  <c r="F889" i="2"/>
  <c r="F461" i="2"/>
  <c r="F376" i="2"/>
  <c r="F764" i="2"/>
  <c r="F175" i="2"/>
  <c r="F904" i="2"/>
  <c r="F589" i="2"/>
  <c r="F839" i="2"/>
  <c r="F31" i="2"/>
  <c r="F455" i="2"/>
  <c r="F600" i="2"/>
  <c r="F81" i="2"/>
  <c r="F852" i="2"/>
  <c r="F848" i="2"/>
  <c r="F314" i="2"/>
  <c r="F668" i="2"/>
  <c r="F387" i="2"/>
  <c r="F335" i="2"/>
  <c r="F736" i="2"/>
  <c r="F197" i="2"/>
  <c r="F194" i="2"/>
  <c r="F161" i="2"/>
  <c r="F549" i="2"/>
  <c r="F221" i="2"/>
  <c r="F798" i="2"/>
  <c r="F901" i="2"/>
  <c r="F883" i="2"/>
  <c r="F385" i="2"/>
  <c r="F547" i="2"/>
  <c r="F33" i="2"/>
  <c r="F454" i="2"/>
  <c r="F548" i="2"/>
  <c r="H548" i="2" s="1"/>
  <c r="F132" i="2"/>
  <c r="F97" i="2"/>
  <c r="F205" i="2"/>
  <c r="F766" i="2"/>
  <c r="F794" i="2"/>
  <c r="F920" i="2"/>
  <c r="F775" i="2"/>
  <c r="F773" i="2"/>
  <c r="F879" i="2"/>
  <c r="F41" i="2"/>
  <c r="F327" i="2"/>
  <c r="F5" i="2"/>
  <c r="F23" i="2"/>
  <c r="F471" i="2"/>
  <c r="F583" i="2"/>
  <c r="F924" i="2"/>
  <c r="F658" i="2"/>
  <c r="F77" i="2"/>
  <c r="F215" i="2"/>
  <c r="F193" i="2"/>
  <c r="F528" i="2"/>
  <c r="F912" i="2"/>
  <c r="F562" i="2"/>
  <c r="F265" i="2"/>
  <c r="F795" i="2"/>
  <c r="F164" i="2"/>
  <c r="F18" i="2"/>
  <c r="F860" i="2"/>
  <c r="F689" i="2"/>
  <c r="F236" i="2"/>
  <c r="F865" i="2"/>
  <c r="F490" i="2"/>
  <c r="F939" i="2"/>
  <c r="F609" i="2"/>
  <c r="F109" i="2"/>
  <c r="F960" i="2"/>
  <c r="F948" i="2"/>
  <c r="F273" i="2"/>
  <c r="F395" i="2"/>
  <c r="F700" i="2"/>
  <c r="F601" i="2"/>
  <c r="F871" i="2"/>
  <c r="F872" i="2"/>
  <c r="F441" i="2"/>
  <c r="F475" i="2"/>
  <c r="F305" i="2"/>
  <c r="F622" i="2"/>
  <c r="F229" i="2"/>
  <c r="F685" i="2"/>
  <c r="F672" i="2"/>
  <c r="F286" i="2"/>
  <c r="F249" i="2"/>
  <c r="F863" i="2"/>
  <c r="F354" i="2"/>
  <c r="F159" i="2"/>
  <c r="F692" i="2"/>
  <c r="F349" i="2"/>
  <c r="F749" i="2"/>
  <c r="F861" i="2"/>
  <c r="F507" i="2"/>
  <c r="F659" i="2"/>
  <c r="F102" i="2"/>
  <c r="F671" i="2"/>
  <c r="F845" i="2"/>
  <c r="F491" i="2"/>
  <c r="F894" i="2"/>
  <c r="F837" i="2"/>
  <c r="F350" i="2"/>
  <c r="F71" i="2"/>
  <c r="F460" i="2"/>
  <c r="F258" i="2"/>
  <c r="F126" i="2"/>
  <c r="F697" i="2"/>
  <c r="F508" i="2"/>
  <c r="F515" i="2"/>
  <c r="F437" i="2"/>
  <c r="F82" i="2"/>
  <c r="F831" i="2"/>
  <c r="F123" i="2"/>
  <c r="F748" i="2"/>
  <c r="F524" i="2"/>
  <c r="F891" i="2"/>
  <c r="F519" i="2"/>
  <c r="F779" i="2"/>
  <c r="F195" i="2"/>
  <c r="F786" i="2"/>
  <c r="F520" i="2"/>
  <c r="F50" i="2"/>
  <c r="F91" i="2"/>
  <c r="F12" i="2"/>
  <c r="F687" i="2"/>
  <c r="F235" i="2"/>
  <c r="F532" i="2"/>
  <c r="F95" i="2"/>
  <c r="F162" i="2"/>
  <c r="F365" i="2"/>
  <c r="F597" i="2"/>
  <c r="F559" i="2"/>
  <c r="F412" i="2"/>
  <c r="F670" i="2"/>
  <c r="F900" i="2"/>
  <c r="F633" i="2"/>
  <c r="F932" i="2"/>
  <c r="F722" i="2"/>
  <c r="F94" i="2"/>
  <c r="F16" i="2"/>
  <c r="F124" i="2"/>
  <c r="F985" i="2"/>
  <c r="F675" i="2"/>
  <c r="F690" i="2"/>
  <c r="F465" i="2"/>
  <c r="F243" i="2"/>
  <c r="F424" i="2"/>
  <c r="F451" i="2"/>
  <c r="F380" i="2"/>
  <c r="F112" i="2"/>
  <c r="F311" i="2"/>
  <c r="F711" i="2"/>
  <c r="F179" i="2"/>
  <c r="F825" i="2"/>
  <c r="F58" i="2"/>
  <c r="F403" i="2"/>
  <c r="F278" i="2"/>
  <c r="F805" i="2"/>
  <c r="F580" i="2"/>
  <c r="F728" i="2"/>
  <c r="F595" i="2"/>
  <c r="F771" i="2"/>
  <c r="F253" i="2"/>
  <c r="F452" i="2"/>
  <c r="F176" i="2"/>
  <c r="F254" i="2"/>
  <c r="F941" i="2"/>
  <c r="F144" i="2"/>
  <c r="F306" i="2"/>
  <c r="F45" i="2"/>
  <c r="F909" i="2"/>
  <c r="F59" i="2"/>
  <c r="F703" i="2"/>
  <c r="F538" i="2"/>
  <c r="F599" i="2"/>
  <c r="F274" i="2"/>
  <c r="F149" i="2"/>
  <c r="F129" i="2"/>
  <c r="F731" i="2"/>
  <c r="F752" i="2"/>
  <c r="F252" i="2"/>
  <c r="F247" i="2"/>
  <c r="F342" i="2"/>
  <c r="F660" i="2"/>
  <c r="F216" i="2"/>
  <c r="F466" i="2"/>
  <c r="F166" i="2"/>
  <c r="F136" i="2"/>
  <c r="F414" i="2"/>
  <c r="F2" i="2"/>
  <c r="F368" i="2"/>
  <c r="F401" i="2"/>
  <c r="F346" i="2"/>
  <c r="F712" i="2"/>
  <c r="F66" i="2"/>
  <c r="F292" i="2"/>
  <c r="F468" i="2"/>
  <c r="F169" i="2"/>
  <c r="F479" i="2"/>
  <c r="F170" i="2"/>
  <c r="F268" i="2"/>
  <c r="F89" i="2"/>
  <c r="F933" i="2"/>
  <c r="F361" i="2"/>
  <c r="F706" i="2"/>
  <c r="F811" i="2"/>
  <c r="F353" i="2"/>
  <c r="F701" i="2"/>
  <c r="F135" i="2"/>
  <c r="F972" i="2"/>
  <c r="F182" i="2"/>
  <c r="F47" i="2"/>
  <c r="F774" i="2"/>
  <c r="F487" i="2"/>
  <c r="F30" i="2"/>
  <c r="F921" i="2"/>
  <c r="F151" i="2"/>
  <c r="F606" i="2"/>
  <c r="F386" i="2"/>
  <c r="F120" i="2"/>
  <c r="F26" i="2"/>
  <c r="F289" i="2"/>
  <c r="F534" i="2"/>
  <c r="F352" i="2"/>
  <c r="F735" i="2"/>
  <c r="F480" i="2"/>
  <c r="H480" i="2" s="1"/>
  <c r="F570" i="2"/>
  <c r="F676" i="2"/>
  <c r="F154" i="2"/>
  <c r="F357" i="2"/>
  <c r="F504" i="2"/>
  <c r="F791" i="2"/>
  <c r="F7" i="2"/>
  <c r="F293" i="2"/>
  <c r="F478" i="2"/>
  <c r="F704" i="2"/>
  <c r="F512" i="2"/>
  <c r="F777" i="2"/>
  <c r="F251" i="2"/>
  <c r="F80" i="2"/>
  <c r="F389" i="2"/>
  <c r="F788" i="2"/>
  <c r="F443" i="2"/>
  <c r="F138" i="2"/>
  <c r="F836" i="2"/>
  <c r="F139" i="2"/>
  <c r="F360" i="2"/>
  <c r="F725" i="2"/>
  <c r="F163" i="2"/>
  <c r="F610" i="2"/>
  <c r="F436" i="2"/>
  <c r="F67" i="2"/>
  <c r="F738" i="2"/>
  <c r="F38" i="2"/>
  <c r="F625" i="2"/>
  <c r="F13" i="2"/>
  <c r="F699" i="2"/>
  <c r="F851" i="2"/>
  <c r="F855" i="2"/>
  <c r="F218" i="2"/>
  <c r="F295" i="2"/>
  <c r="F631" i="2"/>
  <c r="F127" i="2"/>
  <c r="F925" i="2"/>
  <c r="F369" i="2"/>
  <c r="F145" i="2"/>
  <c r="F189" i="2"/>
  <c r="F804" i="2"/>
  <c r="F976" i="2"/>
  <c r="F505" i="2"/>
  <c r="F85" i="2"/>
  <c r="F98" i="2"/>
  <c r="F969" i="2"/>
  <c r="F231" i="2"/>
  <c r="F499" i="2"/>
  <c r="F379" i="2"/>
  <c r="F233" i="2"/>
  <c r="F612" i="2"/>
  <c r="F635" i="2"/>
  <c r="F227" i="2"/>
  <c r="F550" i="2"/>
  <c r="F456" i="2"/>
  <c r="F198" i="2"/>
  <c r="F256" i="2"/>
  <c r="F64" i="2"/>
  <c r="F257" i="2"/>
  <c r="F17" i="2"/>
  <c r="F674" i="2"/>
  <c r="F800" i="2"/>
  <c r="F613" i="2"/>
  <c r="F644" i="2"/>
  <c r="F927" i="2"/>
  <c r="F744" i="2"/>
  <c r="F366" i="2"/>
  <c r="F63" i="2"/>
  <c r="F223" i="2"/>
  <c r="F388" i="2"/>
  <c r="F427" i="2"/>
  <c r="F484" i="2"/>
  <c r="F131" i="2"/>
  <c r="F655" i="2"/>
  <c r="F319" i="2"/>
  <c r="F652" i="2"/>
  <c r="F34" i="2"/>
  <c r="F178" i="2"/>
  <c r="F204" i="2"/>
  <c r="F814" i="2"/>
  <c r="F203" i="2"/>
  <c r="F892" i="2"/>
  <c r="F506" i="2"/>
  <c r="F769" i="2"/>
  <c r="F279" i="2"/>
  <c r="F778" i="2"/>
  <c r="F720" i="2"/>
  <c r="F310" i="2"/>
  <c r="F68" i="2"/>
  <c r="F978" i="2"/>
  <c r="F641" i="2"/>
  <c r="F397" i="2"/>
  <c r="F951" i="2"/>
  <c r="F868" i="2"/>
  <c r="F296" i="2"/>
  <c r="F561" i="2"/>
  <c r="F96" i="2"/>
  <c r="F607" i="2"/>
  <c r="F846" i="2"/>
  <c r="F291" i="2"/>
  <c r="F70" i="2"/>
  <c r="F36" i="2"/>
  <c r="F432" i="2"/>
  <c r="F529" i="2"/>
  <c r="F801" i="2"/>
  <c r="F331" i="2"/>
  <c r="F373" i="2"/>
  <c r="F615" i="2"/>
  <c r="F486" i="2"/>
  <c r="F157" i="2"/>
  <c r="F6" i="2"/>
  <c r="F540" i="2"/>
  <c r="F43" i="2"/>
  <c r="F364" i="2"/>
  <c r="F832" i="2"/>
  <c r="F125" i="2"/>
  <c r="F727" i="2"/>
  <c r="F152" i="2"/>
  <c r="F302" i="2"/>
  <c r="F408" i="2"/>
  <c r="F183" i="2"/>
  <c r="F107" i="2"/>
  <c r="F880" i="2"/>
  <c r="F663" i="2"/>
  <c r="F750" i="2"/>
  <c r="F723" i="2"/>
  <c r="F705" i="2"/>
  <c r="F391" i="2"/>
  <c r="F202" i="2"/>
  <c r="F957" i="2"/>
  <c r="F324" i="2"/>
  <c r="F37" i="2"/>
  <c r="F568" i="2"/>
  <c r="F40" i="2"/>
  <c r="F384" i="2"/>
  <c r="F272" i="2"/>
  <c r="F84" i="2"/>
  <c r="F572" i="2"/>
  <c r="F35" i="2"/>
  <c r="F494" i="2"/>
  <c r="F858" i="2"/>
  <c r="F470" i="2"/>
  <c r="F425" i="2"/>
  <c r="F160" i="2"/>
  <c r="F457" i="2"/>
  <c r="F776" i="2"/>
  <c r="F79" i="2"/>
  <c r="F338" i="2"/>
  <c r="F421" i="2"/>
  <c r="F111" i="2"/>
  <c r="F544" i="2"/>
  <c r="F130" i="2"/>
  <c r="F730" i="2"/>
  <c r="F874" i="2"/>
  <c r="F21" i="2"/>
  <c r="F153" i="2"/>
  <c r="F277" i="2"/>
  <c r="F230" i="2"/>
  <c r="F684" i="2"/>
  <c r="F448" i="2"/>
  <c r="F772" i="2"/>
  <c r="F187" i="2"/>
  <c r="F907" i="2"/>
  <c r="F783" i="2"/>
  <c r="F4" i="2"/>
  <c r="F200" i="2"/>
  <c r="F259" i="2"/>
  <c r="F19" i="2"/>
  <c r="F582" i="2"/>
  <c r="F887" i="2"/>
  <c r="F238" i="2"/>
  <c r="F594" i="2"/>
  <c r="F322" i="2"/>
  <c r="F809" i="2"/>
  <c r="F716" i="2"/>
  <c r="F315" i="2"/>
  <c r="F546" i="2"/>
  <c r="F429" i="2"/>
  <c r="F709" i="2"/>
  <c r="F555" i="2"/>
  <c r="F104" i="2"/>
  <c r="F224" i="2"/>
  <c r="F758" i="2"/>
  <c r="F449" i="2"/>
  <c r="F73" i="2"/>
  <c r="F661" i="2"/>
  <c r="F666" i="2"/>
  <c r="F185" i="2"/>
  <c r="F567" i="2"/>
  <c r="F724" i="2"/>
  <c r="F556" i="2"/>
  <c r="F428" i="2"/>
  <c r="F503" i="2"/>
  <c r="F501" i="2"/>
  <c r="F39" i="2"/>
  <c r="F61" i="2"/>
  <c r="F49" i="2"/>
  <c r="F781" i="2"/>
  <c r="F192" i="2"/>
  <c r="F250" i="2"/>
  <c r="F239" i="2"/>
  <c r="F762" i="2"/>
  <c r="F511" i="2"/>
  <c r="F483" i="2"/>
  <c r="F11" i="2"/>
  <c r="F469" i="2"/>
  <c r="F52" i="2"/>
  <c r="F142" i="2"/>
  <c r="F627" i="2"/>
  <c r="F765" i="2"/>
  <c r="F213" i="2"/>
  <c r="F869" i="2"/>
  <c r="F29" i="2"/>
  <c r="F688" i="2"/>
  <c r="F323" i="2"/>
  <c r="F377" i="2"/>
  <c r="F201" i="2"/>
  <c r="F526" i="2"/>
  <c r="F678" i="2"/>
  <c r="F991" i="2"/>
  <c r="F158" i="2"/>
  <c r="F768" i="2"/>
  <c r="F747" i="2"/>
  <c r="F767" i="2"/>
  <c r="F241" i="2"/>
  <c r="F694" i="2"/>
  <c r="F62" i="2"/>
  <c r="F492" i="2"/>
  <c r="F560" i="2"/>
  <c r="F206" i="2"/>
  <c r="F662" i="2"/>
  <c r="F25" i="2"/>
  <c r="F330" i="2"/>
  <c r="F325" i="2"/>
  <c r="F522" i="2"/>
  <c r="F574" i="2"/>
  <c r="F502" i="2"/>
  <c r="F303" i="2"/>
  <c r="F244" i="2"/>
  <c r="F693" i="2"/>
  <c r="F643" i="2"/>
  <c r="F87" i="2"/>
  <c r="F117" i="2"/>
  <c r="F321" i="2"/>
  <c r="F527" i="2"/>
  <c r="F919" i="2"/>
  <c r="F602" i="2"/>
  <c r="F128" i="2"/>
  <c r="F137" i="2"/>
  <c r="F196" i="2"/>
  <c r="F444" i="2"/>
  <c r="F793" i="2"/>
  <c r="F564" i="2"/>
  <c r="F359" i="2"/>
  <c r="F133" i="2"/>
  <c r="H133" i="2" s="1"/>
  <c r="F276" i="2"/>
  <c r="F76" i="2"/>
  <c r="F53" i="2"/>
  <c r="F209" i="2"/>
  <c r="H209" i="2" s="1"/>
  <c r="F210" i="2"/>
  <c r="F332" i="2"/>
  <c r="F340" i="2"/>
  <c r="F294" i="2"/>
  <c r="F122" i="2"/>
  <c r="F691" i="2"/>
  <c r="F525" i="2"/>
  <c r="F510" i="2"/>
  <c r="F578" i="2"/>
  <c r="F56" i="2"/>
  <c r="F316" i="2"/>
  <c r="F533" i="2"/>
  <c r="F682" i="2"/>
  <c r="F55" i="2"/>
  <c r="F541" i="2"/>
  <c r="F78" i="2"/>
  <c r="F482" i="2"/>
  <c r="F911" i="2"/>
  <c r="F8" i="2"/>
  <c r="F702" i="2"/>
  <c r="F558" i="2"/>
  <c r="F496" i="2"/>
  <c r="F336" i="2"/>
  <c r="F88" i="2"/>
  <c r="F729" i="2"/>
  <c r="F285" i="2"/>
  <c r="F878" i="2"/>
  <c r="F262" i="2"/>
  <c r="F485" i="2"/>
  <c r="F48" i="2"/>
  <c r="F553" i="2"/>
  <c r="F214" i="2"/>
  <c r="F261" i="2"/>
  <c r="F240" i="2"/>
  <c r="F255" i="2"/>
  <c r="F75" i="2"/>
  <c r="F409" i="2"/>
  <c r="F275" i="2"/>
  <c r="F636" i="2"/>
  <c r="F370" i="2"/>
  <c r="F367" i="2"/>
  <c r="F20" i="2"/>
  <c r="F148" i="2"/>
  <c r="F356" i="2"/>
  <c r="F596" i="2"/>
  <c r="F621" i="2"/>
  <c r="F113" i="2"/>
  <c r="F212" i="2"/>
  <c r="F521" i="2"/>
  <c r="F134" i="2"/>
  <c r="F598" i="2"/>
  <c r="F345" i="2"/>
  <c r="F679" i="2"/>
  <c r="F348" i="2"/>
  <c r="F100" i="2"/>
  <c r="F211" i="2"/>
  <c r="F651" i="2"/>
  <c r="F537" i="2"/>
  <c r="F141" i="2"/>
  <c r="F28" i="2"/>
  <c r="G993" i="2"/>
  <c r="G945" i="2"/>
  <c r="G981" i="2"/>
  <c r="G987" i="2"/>
  <c r="G734" i="2"/>
  <c r="G225" i="2"/>
  <c r="G815" i="2"/>
  <c r="G994" i="2"/>
  <c r="G14" i="2"/>
  <c r="G935" i="2"/>
  <c r="G90" i="2"/>
  <c r="G818" i="2"/>
  <c r="G896" i="2"/>
  <c r="G667" i="2"/>
  <c r="H667" i="2" s="1"/>
  <c r="G938" i="2"/>
  <c r="G710" i="2"/>
  <c r="G867" i="2"/>
  <c r="G347" i="2"/>
  <c r="G833" i="2"/>
  <c r="G905" i="2"/>
  <c r="G866" i="2"/>
  <c r="G698" i="2"/>
  <c r="G965" i="2"/>
  <c r="G902" i="2"/>
  <c r="G979" i="2"/>
  <c r="G518" i="2"/>
  <c r="G990" i="2"/>
  <c r="G174" i="2"/>
  <c r="G476" i="2"/>
  <c r="G363" i="2"/>
  <c r="G237" i="2"/>
  <c r="G696" i="2"/>
  <c r="G992" i="2"/>
  <c r="G383" i="2"/>
  <c r="G586" i="2"/>
  <c r="G32" i="2"/>
  <c r="G822" i="2"/>
  <c r="G955" i="2"/>
  <c r="G989" i="2"/>
  <c r="G603" i="2"/>
  <c r="G418" i="2"/>
  <c r="G975" i="2"/>
  <c r="H975" i="2" s="1"/>
  <c r="G226" i="2"/>
  <c r="G785" i="2"/>
  <c r="G817" i="2"/>
  <c r="G355" i="2"/>
  <c r="G614" i="2"/>
  <c r="G399" i="2"/>
  <c r="G770" i="2"/>
  <c r="G759" i="2"/>
  <c r="G842" i="2"/>
  <c r="G974" i="2"/>
  <c r="G996" i="2"/>
  <c r="G326" i="2"/>
  <c r="G623" i="2"/>
  <c r="G853" i="2"/>
  <c r="G402" i="2"/>
  <c r="G445" i="2"/>
  <c r="G746" i="2"/>
  <c r="G753" i="2"/>
  <c r="G916" i="2"/>
  <c r="G930" i="2"/>
  <c r="G963" i="2"/>
  <c r="G997" i="2"/>
  <c r="G922" i="2"/>
  <c r="G442" i="2"/>
  <c r="G665" i="2"/>
  <c r="G287" i="2"/>
  <c r="G431" i="2"/>
  <c r="G931" i="2"/>
  <c r="H931" i="2" s="1"/>
  <c r="G317" i="2"/>
  <c r="G673" i="2"/>
  <c r="G827" i="2"/>
  <c r="G417" i="2"/>
  <c r="G217" i="2"/>
  <c r="G453" i="2"/>
  <c r="G551" i="2"/>
  <c r="G875" i="2"/>
  <c r="G172" i="2"/>
  <c r="G632" i="2"/>
  <c r="G647" i="2"/>
  <c r="G552" i="2"/>
  <c r="H552" i="2" s="1"/>
  <c r="G995" i="2"/>
  <c r="G790" i="2"/>
  <c r="G284" i="2"/>
  <c r="G934" i="2"/>
  <c r="G885" i="2"/>
  <c r="G581" i="2"/>
  <c r="G509" i="2"/>
  <c r="G982" i="2"/>
  <c r="G942" i="2"/>
  <c r="G835" i="2"/>
  <c r="G884" i="2"/>
  <c r="G495" i="2"/>
  <c r="G616" i="2"/>
  <c r="G893" i="2"/>
  <c r="G10" i="2"/>
  <c r="G646" i="2"/>
  <c r="G649" i="2"/>
  <c r="G290" i="2"/>
  <c r="G944" i="2"/>
  <c r="G626" i="2"/>
  <c r="G407" i="2"/>
  <c r="G489" i="2"/>
  <c r="G683" i="2"/>
  <c r="G834" i="2"/>
  <c r="G208" i="2"/>
  <c r="G167" i="2"/>
  <c r="G859" i="2"/>
  <c r="G9" i="2"/>
  <c r="G374" i="2"/>
  <c r="G334" i="2"/>
  <c r="G516" i="2"/>
  <c r="G392" i="2"/>
  <c r="G806" i="2"/>
  <c r="G714" i="2"/>
  <c r="G593" i="2"/>
  <c r="G93" i="2"/>
  <c r="G844" i="2"/>
  <c r="G150" i="2"/>
  <c r="G234" i="2"/>
  <c r="G110" i="2"/>
  <c r="G813" i="2"/>
  <c r="G618" i="2"/>
  <c r="G83" i="2"/>
  <c r="G283" i="2"/>
  <c r="G677" i="2"/>
  <c r="G914" i="2"/>
  <c r="G282" i="2"/>
  <c r="G585" i="2"/>
  <c r="G940" i="2"/>
  <c r="G915" i="2"/>
  <c r="G988" i="2"/>
  <c r="G312" i="2"/>
  <c r="G500" i="2"/>
  <c r="G219" i="2"/>
  <c r="G802" i="2"/>
  <c r="G288" i="2"/>
  <c r="G639" i="2"/>
  <c r="G27" i="2"/>
  <c r="G823" i="2"/>
  <c r="G873" i="2"/>
  <c r="G745" i="2"/>
  <c r="G686" i="2"/>
  <c r="G812" i="2"/>
  <c r="G473" i="2"/>
  <c r="G882" i="2"/>
  <c r="G498" i="2"/>
  <c r="G897" i="2"/>
  <c r="G629" i="2"/>
  <c r="G841" i="2"/>
  <c r="G617" i="2"/>
  <c r="G608" i="2"/>
  <c r="G821" i="2"/>
  <c r="G877" i="2"/>
  <c r="G99" i="2"/>
  <c r="G435" i="2"/>
  <c r="G181" i="2"/>
  <c r="G535" i="2"/>
  <c r="G954" i="2"/>
  <c r="G819" i="2"/>
  <c r="G808" i="2"/>
  <c r="G820" i="2"/>
  <c r="G60" i="2"/>
  <c r="G579" i="2"/>
  <c r="G396" i="2"/>
  <c r="G754" i="2"/>
  <c r="G656" i="2"/>
  <c r="G543" i="2"/>
  <c r="G406" i="2"/>
  <c r="G787" i="2"/>
  <c r="G970" i="2"/>
  <c r="G792" i="2"/>
  <c r="G281" i="2"/>
  <c r="H281" i="2" s="1"/>
  <c r="G796" i="2"/>
  <c r="G850" i="2"/>
  <c r="G645" i="2"/>
  <c r="G619" i="2"/>
  <c r="G634" i="2"/>
  <c r="G351" i="2"/>
  <c r="G554" i="2"/>
  <c r="G707" i="2"/>
  <c r="G732" i="2"/>
  <c r="G856" i="2"/>
  <c r="G857" i="2"/>
  <c r="G228" i="2"/>
  <c r="G761" i="2"/>
  <c r="G664" i="2"/>
  <c r="G140" i="2"/>
  <c r="G862" i="2"/>
  <c r="G24" i="2"/>
  <c r="G640" i="2"/>
  <c r="G669" i="2"/>
  <c r="G973" i="2"/>
  <c r="G438" i="2"/>
  <c r="G946" i="2"/>
  <c r="G967" i="2"/>
  <c r="G715" i="2"/>
  <c r="G298" i="2"/>
  <c r="G557" i="2"/>
  <c r="G422" i="2"/>
  <c r="G299" i="2"/>
  <c r="H299" i="2" s="1"/>
  <c r="G246" i="2"/>
  <c r="G439" i="2"/>
  <c r="G165" i="2"/>
  <c r="G72" i="2"/>
  <c r="G51" i="2"/>
  <c r="G419" i="2"/>
  <c r="G304" i="2"/>
  <c r="G571" i="2"/>
  <c r="G343" i="2"/>
  <c r="G458" i="2"/>
  <c r="G630" i="2"/>
  <c r="G22" i="2"/>
  <c r="G171" i="2"/>
  <c r="G248" i="2"/>
  <c r="G590" i="2"/>
  <c r="G222" i="2"/>
  <c r="G956" i="2"/>
  <c r="G337" i="2"/>
  <c r="G575" i="2"/>
  <c r="G966" i="2"/>
  <c r="G573" i="2"/>
  <c r="G569" i="2"/>
  <c r="H569" i="2" s="1"/>
  <c r="G143" i="2"/>
  <c r="G604" i="2"/>
  <c r="H604" i="2" s="1"/>
  <c r="G854" i="2"/>
  <c r="G264" i="2"/>
  <c r="G545" i="2"/>
  <c r="G918" i="2"/>
  <c r="G713" i="2"/>
  <c r="G890" i="2"/>
  <c r="G962" i="2"/>
  <c r="G190" i="2"/>
  <c r="G57" i="2"/>
  <c r="G242" i="2"/>
  <c r="G737" i="2"/>
  <c r="G888" i="2"/>
  <c r="G297" i="2"/>
  <c r="G493" i="2"/>
  <c r="G270" i="2"/>
  <c r="G378" i="2"/>
  <c r="G757" i="2"/>
  <c r="G952" i="2"/>
  <c r="G517" i="2"/>
  <c r="G950" i="2"/>
  <c r="G375" i="2"/>
  <c r="G937" i="2"/>
  <c r="G743" i="2"/>
  <c r="G44" i="2"/>
  <c r="G824" i="2"/>
  <c r="G300" i="2"/>
  <c r="G780" i="2"/>
  <c r="G313" i="2"/>
  <c r="G308" i="2"/>
  <c r="G923" i="2"/>
  <c r="G301" i="2"/>
  <c r="G156" i="2"/>
  <c r="G591" i="2"/>
  <c r="G895" i="2"/>
  <c r="G271" i="2"/>
  <c r="G333" i="2"/>
  <c r="G876" i="2"/>
  <c r="G929" i="2"/>
  <c r="G829" i="2"/>
  <c r="G416" i="2"/>
  <c r="H416" i="2" s="1"/>
  <c r="G986" i="2"/>
  <c r="G624" i="2"/>
  <c r="G362" i="2"/>
  <c r="G584" i="2"/>
  <c r="G121" i="2"/>
  <c r="G426" i="2"/>
  <c r="G54" i="2"/>
  <c r="G86" i="2"/>
  <c r="G168" i="2"/>
  <c r="G784" i="2"/>
  <c r="G118" i="2"/>
  <c r="G65" i="2"/>
  <c r="G566" i="2"/>
  <c r="G184" i="2"/>
  <c r="G477" i="2"/>
  <c r="G898" i="2"/>
  <c r="G114" i="2"/>
  <c r="G155" i="2"/>
  <c r="G592" i="2"/>
  <c r="G464" i="2"/>
  <c r="H464" i="2" s="1"/>
  <c r="G642" i="2"/>
  <c r="G232" i="2"/>
  <c r="G410" i="2"/>
  <c r="G188" i="2"/>
  <c r="G269" i="2"/>
  <c r="G103" i="2"/>
  <c r="G847" i="2"/>
  <c r="G958" i="2"/>
  <c r="G782" i="2"/>
  <c r="G638" i="2"/>
  <c r="G881" i="2"/>
  <c r="G309" i="2"/>
  <c r="G628" i="2"/>
  <c r="G899" i="2"/>
  <c r="G721" i="2"/>
  <c r="G870" i="2"/>
  <c r="G341" i="2"/>
  <c r="G467" i="2"/>
  <c r="G739" i="2"/>
  <c r="G371" i="2"/>
  <c r="G681" i="2"/>
  <c r="G789" i="2"/>
  <c r="G843" i="2"/>
  <c r="G447" i="2"/>
  <c r="H447" i="2" s="1"/>
  <c r="G423" i="2"/>
  <c r="G74" i="2"/>
  <c r="G339" i="2"/>
  <c r="G531" i="2"/>
  <c r="G799" i="2"/>
  <c r="G961" i="2"/>
  <c r="G949" i="2"/>
  <c r="G307" i="2"/>
  <c r="G42" i="2"/>
  <c r="G977" i="2"/>
  <c r="G434" i="2"/>
  <c r="G756" i="2"/>
  <c r="G943" i="2"/>
  <c r="G344" i="2"/>
  <c r="G926" i="2"/>
  <c r="G605" i="2"/>
  <c r="H605" i="2" s="1"/>
  <c r="G180" i="2"/>
  <c r="G742" i="2"/>
  <c r="G908" i="2"/>
  <c r="G199" i="2"/>
  <c r="G953" i="2"/>
  <c r="G828" i="2"/>
  <c r="G741" i="2"/>
  <c r="G648" i="2"/>
  <c r="G186" i="2"/>
  <c r="G650" i="2"/>
  <c r="G207" i="2"/>
  <c r="G910" i="2"/>
  <c r="G797" i="2"/>
  <c r="G740" i="2"/>
  <c r="G680" i="2"/>
  <c r="G390" i="2"/>
  <c r="G826" i="2"/>
  <c r="G413" i="2"/>
  <c r="G657" i="2"/>
  <c r="G328" i="2"/>
  <c r="G474" i="2"/>
  <c r="G400" i="2"/>
  <c r="G755" i="2"/>
  <c r="G69" i="2"/>
  <c r="G105" i="2"/>
  <c r="G964" i="2"/>
  <c r="G708" i="2"/>
  <c r="G497" i="2"/>
  <c r="G830" i="2"/>
  <c r="G411" i="2"/>
  <c r="G563" i="2"/>
  <c r="G146" i="2"/>
  <c r="G430" i="2"/>
  <c r="G719" i="2"/>
  <c r="G358" i="2"/>
  <c r="G267" i="2"/>
  <c r="G147" i="2"/>
  <c r="G726" i="2"/>
  <c r="G695" i="2"/>
  <c r="G959" i="2"/>
  <c r="G983" i="2"/>
  <c r="G220" i="2"/>
  <c r="G971" i="2"/>
  <c r="G718" i="2"/>
  <c r="G318" i="2"/>
  <c r="G398" i="2"/>
  <c r="G46" i="2"/>
  <c r="G101" i="2"/>
  <c r="H101" i="2" s="1"/>
  <c r="G115" i="2"/>
  <c r="G587" i="2"/>
  <c r="G463" i="2"/>
  <c r="G838" i="2"/>
  <c r="G381" i="2"/>
  <c r="G263" i="2"/>
  <c r="G906" i="2"/>
  <c r="G245" i="2"/>
  <c r="G488" i="2"/>
  <c r="G653" i="2"/>
  <c r="G917" i="2"/>
  <c r="G393" i="2"/>
  <c r="G611" i="2"/>
  <c r="G119" i="2"/>
  <c r="G3" i="2"/>
  <c r="G717" i="2"/>
  <c r="G849" i="2"/>
  <c r="G576" i="2"/>
  <c r="G886" i="2"/>
  <c r="G763" i="2"/>
  <c r="H763" i="2" s="1"/>
  <c r="G903" i="2"/>
  <c r="G446" i="2"/>
  <c r="G415" i="2"/>
  <c r="G320" i="2"/>
  <c r="H320" i="2" s="1"/>
  <c r="G191" i="2"/>
  <c r="G864" i="2"/>
  <c r="G394" i="2"/>
  <c r="G404" i="2"/>
  <c r="G329" i="2"/>
  <c r="G405" i="2"/>
  <c r="G481" i="2"/>
  <c r="G280" i="2"/>
  <c r="H280" i="2" s="1"/>
  <c r="G936" i="2"/>
  <c r="G733" i="2"/>
  <c r="G372" i="2"/>
  <c r="G116" i="2"/>
  <c r="G637" i="2"/>
  <c r="G588" i="2"/>
  <c r="G751" i="2"/>
  <c r="G173" i="2"/>
  <c r="G803" i="2"/>
  <c r="G472" i="2"/>
  <c r="G654" i="2"/>
  <c r="G106" i="2"/>
  <c r="G177" i="2"/>
  <c r="G382" i="2"/>
  <c r="G513" i="2"/>
  <c r="G266" i="2"/>
  <c r="G760" i="2"/>
  <c r="G420" i="2"/>
  <c r="G536" i="2"/>
  <c r="G108" i="2"/>
  <c r="H108" i="2" s="1"/>
  <c r="G523" i="2"/>
  <c r="G968" i="2"/>
  <c r="G15" i="2"/>
  <c r="G450" i="2"/>
  <c r="G565" i="2"/>
  <c r="G816" i="2"/>
  <c r="G539" i="2"/>
  <c r="G947" i="2"/>
  <c r="G542" i="2"/>
  <c r="G433" i="2"/>
  <c r="G810" i="2"/>
  <c r="G577" i="2"/>
  <c r="G620" i="2"/>
  <c r="G514" i="2"/>
  <c r="G913" i="2"/>
  <c r="G92" i="2"/>
  <c r="H92" i="2" s="1"/>
  <c r="G260" i="2"/>
  <c r="G462" i="2"/>
  <c r="G459" i="2"/>
  <c r="G807" i="2"/>
  <c r="G530" i="2"/>
  <c r="G984" i="2"/>
  <c r="G928" i="2"/>
  <c r="G840" i="2"/>
  <c r="G980" i="2"/>
  <c r="G889" i="2"/>
  <c r="G461" i="2"/>
  <c r="G376" i="2"/>
  <c r="G764" i="2"/>
  <c r="G175" i="2"/>
  <c r="G904" i="2"/>
  <c r="G589" i="2"/>
  <c r="G839" i="2"/>
  <c r="G31" i="2"/>
  <c r="G455" i="2"/>
  <c r="G600" i="2"/>
  <c r="G81" i="2"/>
  <c r="G852" i="2"/>
  <c r="G848" i="2"/>
  <c r="G314" i="2"/>
  <c r="G668" i="2"/>
  <c r="G387" i="2"/>
  <c r="G335" i="2"/>
  <c r="G736" i="2"/>
  <c r="G197" i="2"/>
  <c r="G194" i="2"/>
  <c r="G161" i="2"/>
  <c r="G549" i="2"/>
  <c r="G221" i="2"/>
  <c r="G798" i="2"/>
  <c r="G901" i="2"/>
  <c r="G883" i="2"/>
  <c r="H883" i="2" s="1"/>
  <c r="G385" i="2"/>
  <c r="G547" i="2"/>
  <c r="G33" i="2"/>
  <c r="G454" i="2"/>
  <c r="G548" i="2"/>
  <c r="G132" i="2"/>
  <c r="G97" i="2"/>
  <c r="G205" i="2"/>
  <c r="G766" i="2"/>
  <c r="G794" i="2"/>
  <c r="G920" i="2"/>
  <c r="G775" i="2"/>
  <c r="G773" i="2"/>
  <c r="G879" i="2"/>
  <c r="G41" i="2"/>
  <c r="G327" i="2"/>
  <c r="G5" i="2"/>
  <c r="G23" i="2"/>
  <c r="G471" i="2"/>
  <c r="G583" i="2"/>
  <c r="H583" i="2" s="1"/>
  <c r="G924" i="2"/>
  <c r="G658" i="2"/>
  <c r="G77" i="2"/>
  <c r="G215" i="2"/>
  <c r="G193" i="2"/>
  <c r="G528" i="2"/>
  <c r="G912" i="2"/>
  <c r="G562" i="2"/>
  <c r="G265" i="2"/>
  <c r="G795" i="2"/>
  <c r="G164" i="2"/>
  <c r="G18" i="2"/>
  <c r="G860" i="2"/>
  <c r="G689" i="2"/>
  <c r="G236" i="2"/>
  <c r="G865" i="2"/>
  <c r="G490" i="2"/>
  <c r="G939" i="2"/>
  <c r="G609" i="2"/>
  <c r="G109" i="2"/>
  <c r="H109" i="2" s="1"/>
  <c r="G960" i="2"/>
  <c r="G948" i="2"/>
  <c r="G273" i="2"/>
  <c r="G395" i="2"/>
  <c r="G700" i="2"/>
  <c r="G601" i="2"/>
  <c r="G871" i="2"/>
  <c r="G872" i="2"/>
  <c r="G441" i="2"/>
  <c r="G475" i="2"/>
  <c r="G305" i="2"/>
  <c r="G622" i="2"/>
  <c r="G229" i="2"/>
  <c r="G685" i="2"/>
  <c r="G672" i="2"/>
  <c r="G286" i="2"/>
  <c r="G249" i="2"/>
  <c r="G863" i="2"/>
  <c r="G354" i="2"/>
  <c r="G159" i="2"/>
  <c r="G692" i="2"/>
  <c r="G349" i="2"/>
  <c r="G749" i="2"/>
  <c r="G861" i="2"/>
  <c r="G507" i="2"/>
  <c r="G659" i="2"/>
  <c r="G102" i="2"/>
  <c r="G671" i="2"/>
  <c r="G845" i="2"/>
  <c r="G491" i="2"/>
  <c r="G894" i="2"/>
  <c r="G837" i="2"/>
  <c r="G350" i="2"/>
  <c r="G71" i="2"/>
  <c r="G460" i="2"/>
  <c r="G258" i="2"/>
  <c r="G126" i="2"/>
  <c r="G697" i="2"/>
  <c r="G508" i="2"/>
  <c r="G515" i="2"/>
  <c r="G437" i="2"/>
  <c r="G82" i="2"/>
  <c r="G831" i="2"/>
  <c r="G123" i="2"/>
  <c r="G748" i="2"/>
  <c r="G524" i="2"/>
  <c r="G891" i="2"/>
  <c r="G519" i="2"/>
  <c r="G779" i="2"/>
  <c r="G195" i="2"/>
  <c r="G786" i="2"/>
  <c r="G520" i="2"/>
  <c r="G50" i="2"/>
  <c r="G91" i="2"/>
  <c r="G12" i="2"/>
  <c r="G687" i="2"/>
  <c r="G235" i="2"/>
  <c r="G532" i="2"/>
  <c r="G95" i="2"/>
  <c r="G162" i="2"/>
  <c r="G365" i="2"/>
  <c r="G597" i="2"/>
  <c r="G559" i="2"/>
  <c r="G412" i="2"/>
  <c r="G670" i="2"/>
  <c r="G900" i="2"/>
  <c r="G633" i="2"/>
  <c r="G932" i="2"/>
  <c r="G722" i="2"/>
  <c r="G94" i="2"/>
  <c r="G16" i="2"/>
  <c r="G124" i="2"/>
  <c r="G985" i="2"/>
  <c r="G675" i="2"/>
  <c r="G690" i="2"/>
  <c r="G465" i="2"/>
  <c r="G243" i="2"/>
  <c r="G424" i="2"/>
  <c r="G451" i="2"/>
  <c r="G380" i="2"/>
  <c r="G112" i="2"/>
  <c r="G311" i="2"/>
  <c r="G711" i="2"/>
  <c r="G179" i="2"/>
  <c r="G825" i="2"/>
  <c r="G58" i="2"/>
  <c r="G403" i="2"/>
  <c r="G278" i="2"/>
  <c r="G805" i="2"/>
  <c r="G580" i="2"/>
  <c r="G728" i="2"/>
  <c r="G595" i="2"/>
  <c r="H595" i="2" s="1"/>
  <c r="G771" i="2"/>
  <c r="G253" i="2"/>
  <c r="G452" i="2"/>
  <c r="G176" i="2"/>
  <c r="H176" i="2" s="1"/>
  <c r="G254" i="2"/>
  <c r="G941" i="2"/>
  <c r="G144" i="2"/>
  <c r="G306" i="2"/>
  <c r="G45" i="2"/>
  <c r="G909" i="2"/>
  <c r="G59" i="2"/>
  <c r="G703" i="2"/>
  <c r="G538" i="2"/>
  <c r="G599" i="2"/>
  <c r="G274" i="2"/>
  <c r="G149" i="2"/>
  <c r="G129" i="2"/>
  <c r="G731" i="2"/>
  <c r="G752" i="2"/>
  <c r="G252" i="2"/>
  <c r="H252" i="2" s="1"/>
  <c r="G247" i="2"/>
  <c r="G342" i="2"/>
  <c r="G660" i="2"/>
  <c r="G216" i="2"/>
  <c r="G466" i="2"/>
  <c r="G166" i="2"/>
  <c r="G136" i="2"/>
  <c r="G414" i="2"/>
  <c r="G2" i="2"/>
  <c r="G368" i="2"/>
  <c r="G401" i="2"/>
  <c r="G346" i="2"/>
  <c r="G712" i="2"/>
  <c r="G66" i="2"/>
  <c r="G292" i="2"/>
  <c r="G468" i="2"/>
  <c r="G169" i="2"/>
  <c r="G479" i="2"/>
  <c r="G170" i="2"/>
  <c r="G268" i="2"/>
  <c r="G89" i="2"/>
  <c r="G933" i="2"/>
  <c r="G361" i="2"/>
  <c r="G706" i="2"/>
  <c r="G811" i="2"/>
  <c r="G353" i="2"/>
  <c r="G701" i="2"/>
  <c r="G135" i="2"/>
  <c r="G972" i="2"/>
  <c r="G182" i="2"/>
  <c r="G47" i="2"/>
  <c r="G774" i="2"/>
  <c r="G487" i="2"/>
  <c r="G30" i="2"/>
  <c r="G921" i="2"/>
  <c r="G151" i="2"/>
  <c r="H151" i="2" s="1"/>
  <c r="G606" i="2"/>
  <c r="G386" i="2"/>
  <c r="G120" i="2"/>
  <c r="G26" i="2"/>
  <c r="G289" i="2"/>
  <c r="G534" i="2"/>
  <c r="G352" i="2"/>
  <c r="G735" i="2"/>
  <c r="G480" i="2"/>
  <c r="G570" i="2"/>
  <c r="G676" i="2"/>
  <c r="G154" i="2"/>
  <c r="G357" i="2"/>
  <c r="G504" i="2"/>
  <c r="G791" i="2"/>
  <c r="G7" i="2"/>
  <c r="H7" i="2" s="1"/>
  <c r="G293" i="2"/>
  <c r="G478" i="2"/>
  <c r="G704" i="2"/>
  <c r="G512" i="2"/>
  <c r="G777" i="2"/>
  <c r="G251" i="2"/>
  <c r="G80" i="2"/>
  <c r="G389" i="2"/>
  <c r="G788" i="2"/>
  <c r="G443" i="2"/>
  <c r="G138" i="2"/>
  <c r="G836" i="2"/>
  <c r="H836" i="2" s="1"/>
  <c r="G139" i="2"/>
  <c r="G360" i="2"/>
  <c r="G725" i="2"/>
  <c r="G163" i="2"/>
  <c r="G610" i="2"/>
  <c r="G436" i="2"/>
  <c r="G67" i="2"/>
  <c r="G738" i="2"/>
  <c r="G38" i="2"/>
  <c r="G625" i="2"/>
  <c r="G13" i="2"/>
  <c r="G699" i="2"/>
  <c r="G851" i="2"/>
  <c r="G855" i="2"/>
  <c r="G218" i="2"/>
  <c r="G295" i="2"/>
  <c r="G631" i="2"/>
  <c r="G127" i="2"/>
  <c r="G925" i="2"/>
  <c r="G369" i="2"/>
  <c r="G145" i="2"/>
  <c r="G189" i="2"/>
  <c r="G804" i="2"/>
  <c r="G976" i="2"/>
  <c r="H976" i="2" s="1"/>
  <c r="G505" i="2"/>
  <c r="G85" i="2"/>
  <c r="G98" i="2"/>
  <c r="G969" i="2"/>
  <c r="H969" i="2" s="1"/>
  <c r="G231" i="2"/>
  <c r="G499" i="2"/>
  <c r="G379" i="2"/>
  <c r="G233" i="2"/>
  <c r="G612" i="2"/>
  <c r="G635" i="2"/>
  <c r="G227" i="2"/>
  <c r="H227" i="2" s="1"/>
  <c r="G550" i="2"/>
  <c r="G456" i="2"/>
  <c r="G198" i="2"/>
  <c r="G256" i="2"/>
  <c r="G64" i="2"/>
  <c r="G257" i="2"/>
  <c r="G17" i="2"/>
  <c r="G674" i="2"/>
  <c r="G800" i="2"/>
  <c r="G613" i="2"/>
  <c r="G644" i="2"/>
  <c r="G927" i="2"/>
  <c r="G744" i="2"/>
  <c r="H744" i="2" s="1"/>
  <c r="G366" i="2"/>
  <c r="G63" i="2"/>
  <c r="G223" i="2"/>
  <c r="H223" i="2" s="1"/>
  <c r="G388" i="2"/>
  <c r="G427" i="2"/>
  <c r="G484" i="2"/>
  <c r="G131" i="2"/>
  <c r="G655" i="2"/>
  <c r="G319" i="2"/>
  <c r="G652" i="2"/>
  <c r="G34" i="2"/>
  <c r="G178" i="2"/>
  <c r="G204" i="2"/>
  <c r="G814" i="2"/>
  <c r="G203" i="2"/>
  <c r="G892" i="2"/>
  <c r="H892" i="2" s="1"/>
  <c r="G506" i="2"/>
  <c r="G769" i="2"/>
  <c r="G279" i="2"/>
  <c r="H279" i="2" s="1"/>
  <c r="G778" i="2"/>
  <c r="G720" i="2"/>
  <c r="G310" i="2"/>
  <c r="G68" i="2"/>
  <c r="G978" i="2"/>
  <c r="G641" i="2"/>
  <c r="G397" i="2"/>
  <c r="G951" i="2"/>
  <c r="H951" i="2" s="1"/>
  <c r="G868" i="2"/>
  <c r="H868" i="2" s="1"/>
  <c r="G296" i="2"/>
  <c r="G561" i="2"/>
  <c r="G96" i="2"/>
  <c r="G607" i="2"/>
  <c r="G846" i="2"/>
  <c r="G291" i="2"/>
  <c r="G70" i="2"/>
  <c r="G36" i="2"/>
  <c r="H36" i="2" s="1"/>
  <c r="G432" i="2"/>
  <c r="G529" i="2"/>
  <c r="G801" i="2"/>
  <c r="H801" i="2" s="1"/>
  <c r="G331" i="2"/>
  <c r="H331" i="2" s="1"/>
  <c r="G373" i="2"/>
  <c r="G615" i="2"/>
  <c r="G486" i="2"/>
  <c r="G157" i="2"/>
  <c r="G6" i="2"/>
  <c r="G540" i="2"/>
  <c r="G43" i="2"/>
  <c r="G364" i="2"/>
  <c r="H364" i="2" s="1"/>
  <c r="G832" i="2"/>
  <c r="G125" i="2"/>
  <c r="G727" i="2"/>
  <c r="H727" i="2" s="1"/>
  <c r="G152" i="2"/>
  <c r="H152" i="2" s="1"/>
  <c r="G302" i="2"/>
  <c r="G408" i="2"/>
  <c r="G183" i="2"/>
  <c r="G107" i="2"/>
  <c r="G880" i="2"/>
  <c r="G663" i="2"/>
  <c r="G750" i="2"/>
  <c r="G723" i="2"/>
  <c r="H723" i="2" s="1"/>
  <c r="G705" i="2"/>
  <c r="G391" i="2"/>
  <c r="G202" i="2"/>
  <c r="G957" i="2"/>
  <c r="H957" i="2" s="1"/>
  <c r="G324" i="2"/>
  <c r="G37" i="2"/>
  <c r="G568" i="2"/>
  <c r="H568" i="2" s="1"/>
  <c r="G40" i="2"/>
  <c r="H40" i="2" s="1"/>
  <c r="G384" i="2"/>
  <c r="G272" i="2"/>
  <c r="G84" i="2"/>
  <c r="H84" i="2" s="1"/>
  <c r="G572" i="2"/>
  <c r="H572" i="2" s="1"/>
  <c r="G35" i="2"/>
  <c r="G494" i="2"/>
  <c r="G858" i="2"/>
  <c r="G470" i="2"/>
  <c r="G425" i="2"/>
  <c r="G160" i="2"/>
  <c r="G457" i="2"/>
  <c r="H457" i="2" s="1"/>
  <c r="G776" i="2"/>
  <c r="G79" i="2"/>
  <c r="G338" i="2"/>
  <c r="G421" i="2"/>
  <c r="G111" i="2"/>
  <c r="G544" i="2"/>
  <c r="G130" i="2"/>
  <c r="G730" i="2"/>
  <c r="G874" i="2"/>
  <c r="G21" i="2"/>
  <c r="G153" i="2"/>
  <c r="G277" i="2"/>
  <c r="G230" i="2"/>
  <c r="G684" i="2"/>
  <c r="G448" i="2"/>
  <c r="G772" i="2"/>
  <c r="G187" i="2"/>
  <c r="G907" i="2"/>
  <c r="G783" i="2"/>
  <c r="G4" i="2"/>
  <c r="H4" i="2" s="1"/>
  <c r="G200" i="2"/>
  <c r="H200" i="2" s="1"/>
  <c r="G259" i="2"/>
  <c r="G19" i="2"/>
  <c r="G582" i="2"/>
  <c r="G887" i="2"/>
  <c r="H887" i="2" s="1"/>
  <c r="G238" i="2"/>
  <c r="G594" i="2"/>
  <c r="G322" i="2"/>
  <c r="G809" i="2"/>
  <c r="G716" i="2"/>
  <c r="G315" i="2"/>
  <c r="G546" i="2"/>
  <c r="G429" i="2"/>
  <c r="G709" i="2"/>
  <c r="G555" i="2"/>
  <c r="G104" i="2"/>
  <c r="G224" i="2"/>
  <c r="G758" i="2"/>
  <c r="G449" i="2"/>
  <c r="G73" i="2"/>
  <c r="G661" i="2"/>
  <c r="H661" i="2" s="1"/>
  <c r="G666" i="2"/>
  <c r="G185" i="2"/>
  <c r="G567" i="2"/>
  <c r="G724" i="2"/>
  <c r="G556" i="2"/>
  <c r="G428" i="2"/>
  <c r="G503" i="2"/>
  <c r="G501" i="2"/>
  <c r="G39" i="2"/>
  <c r="G61" i="2"/>
  <c r="G49" i="2"/>
  <c r="G781" i="2"/>
  <c r="H781" i="2" s="1"/>
  <c r="G192" i="2"/>
  <c r="G250" i="2"/>
  <c r="G239" i="2"/>
  <c r="G762" i="2"/>
  <c r="G511" i="2"/>
  <c r="G483" i="2"/>
  <c r="G11" i="2"/>
  <c r="G469" i="2"/>
  <c r="G52" i="2"/>
  <c r="G142" i="2"/>
  <c r="G627" i="2"/>
  <c r="G765" i="2"/>
  <c r="H765" i="2" s="1"/>
  <c r="G213" i="2"/>
  <c r="G869" i="2"/>
  <c r="G29" i="2"/>
  <c r="H29" i="2" s="1"/>
  <c r="G688" i="2"/>
  <c r="G323" i="2"/>
  <c r="G377" i="2"/>
  <c r="G201" i="2"/>
  <c r="H201" i="2" s="1"/>
  <c r="G526" i="2"/>
  <c r="G678" i="2"/>
  <c r="G991" i="2"/>
  <c r="G158" i="2"/>
  <c r="G768" i="2"/>
  <c r="H768" i="2" s="1"/>
  <c r="G747" i="2"/>
  <c r="G767" i="2"/>
  <c r="G241" i="2"/>
  <c r="H241" i="2" s="1"/>
  <c r="G694" i="2"/>
  <c r="G62" i="2"/>
  <c r="G492" i="2"/>
  <c r="G560" i="2"/>
  <c r="H560" i="2" s="1"/>
  <c r="G206" i="2"/>
  <c r="G662" i="2"/>
  <c r="G25" i="2"/>
  <c r="G330" i="2"/>
  <c r="G325" i="2"/>
  <c r="G522" i="2"/>
  <c r="G574" i="2"/>
  <c r="G502" i="2"/>
  <c r="G303" i="2"/>
  <c r="G244" i="2"/>
  <c r="G693" i="2"/>
  <c r="G643" i="2"/>
  <c r="H643" i="2" s="1"/>
  <c r="G87" i="2"/>
  <c r="H87" i="2" s="1"/>
  <c r="G117" i="2"/>
  <c r="G321" i="2"/>
  <c r="G527" i="2"/>
  <c r="G919" i="2"/>
  <c r="H919" i="2" s="1"/>
  <c r="G602" i="2"/>
  <c r="G128" i="2"/>
  <c r="G137" i="2"/>
  <c r="H137" i="2" s="1"/>
  <c r="G196" i="2"/>
  <c r="G444" i="2"/>
  <c r="G793" i="2"/>
  <c r="G564" i="2"/>
  <c r="H564" i="2" s="1"/>
  <c r="G359" i="2"/>
  <c r="G133" i="2"/>
  <c r="G276" i="2"/>
  <c r="G76" i="2"/>
  <c r="G53" i="2"/>
  <c r="G209" i="2"/>
  <c r="G210" i="2"/>
  <c r="G332" i="2"/>
  <c r="H332" i="2" s="1"/>
  <c r="G340" i="2"/>
  <c r="H340" i="2" s="1"/>
  <c r="G294" i="2"/>
  <c r="G122" i="2"/>
  <c r="G691" i="2"/>
  <c r="H691" i="2" s="1"/>
  <c r="G525" i="2"/>
  <c r="G510" i="2"/>
  <c r="G578" i="2"/>
  <c r="G56" i="2"/>
  <c r="G316" i="2"/>
  <c r="G533" i="2"/>
  <c r="G682" i="2"/>
  <c r="G55" i="2"/>
  <c r="G541" i="2"/>
  <c r="H541" i="2" s="1"/>
  <c r="G78" i="2"/>
  <c r="G482" i="2"/>
  <c r="G911" i="2"/>
  <c r="H911" i="2" s="1"/>
  <c r="G8" i="2"/>
  <c r="H8" i="2" s="1"/>
  <c r="G702" i="2"/>
  <c r="G558" i="2"/>
  <c r="G496" i="2"/>
  <c r="H496" i="2" s="1"/>
  <c r="G336" i="2"/>
  <c r="H336" i="2" s="1"/>
  <c r="G88" i="2"/>
  <c r="G729" i="2"/>
  <c r="G285" i="2"/>
  <c r="H285" i="2" s="1"/>
  <c r="G878" i="2"/>
  <c r="G262" i="2"/>
  <c r="G485" i="2"/>
  <c r="G48" i="2"/>
  <c r="H48" i="2" s="1"/>
  <c r="G553" i="2"/>
  <c r="H553" i="2" s="1"/>
  <c r="G214" i="2"/>
  <c r="G261" i="2"/>
  <c r="G240" i="2"/>
  <c r="G255" i="2"/>
  <c r="H255" i="2" s="1"/>
  <c r="G75" i="2"/>
  <c r="G409" i="2"/>
  <c r="G275" i="2"/>
  <c r="G636" i="2"/>
  <c r="H636" i="2" s="1"/>
  <c r="G370" i="2"/>
  <c r="G367" i="2"/>
  <c r="G20" i="2"/>
  <c r="H20" i="2" s="1"/>
  <c r="G148" i="2"/>
  <c r="H148" i="2" s="1"/>
  <c r="G356" i="2"/>
  <c r="G596" i="2"/>
  <c r="G621" i="2"/>
  <c r="G113" i="2"/>
  <c r="H113" i="2" s="1"/>
  <c r="G212" i="2"/>
  <c r="G521" i="2"/>
  <c r="G134" i="2"/>
  <c r="G598" i="2"/>
  <c r="G345" i="2"/>
  <c r="G679" i="2"/>
  <c r="G348" i="2"/>
  <c r="G100" i="2"/>
  <c r="G211" i="2"/>
  <c r="G651" i="2"/>
  <c r="G537" i="2"/>
  <c r="H537" i="2" s="1"/>
  <c r="G141" i="2"/>
  <c r="H141" i="2" s="1"/>
  <c r="G28" i="2"/>
  <c r="G440" i="2"/>
  <c r="H916" i="2"/>
  <c r="H945" i="2"/>
  <c r="H992" i="2"/>
  <c r="H993" i="2"/>
  <c r="H363" i="2"/>
  <c r="H383" i="2"/>
  <c r="H759" i="2"/>
  <c r="H695" i="2"/>
  <c r="H772" i="2"/>
  <c r="H792" i="2"/>
  <c r="H873" i="2"/>
  <c r="H896" i="2"/>
  <c r="H897" i="2"/>
  <c r="H959" i="2"/>
  <c r="H996" i="2"/>
  <c r="H228" i="2"/>
  <c r="H83" i="2"/>
  <c r="H355" i="2"/>
  <c r="H199" i="2"/>
  <c r="H136" i="2"/>
  <c r="H93" i="2"/>
  <c r="H417" i="2"/>
  <c r="H579" i="2"/>
  <c r="H445" i="2"/>
  <c r="H396" i="2"/>
  <c r="H551" i="2"/>
  <c r="H735" i="2"/>
  <c r="H707" i="2"/>
  <c r="H629" i="2"/>
  <c r="H657" i="2"/>
  <c r="H736" i="2"/>
  <c r="H703" i="2"/>
  <c r="H780" i="2"/>
  <c r="H808" i="2"/>
  <c r="H875" i="2"/>
  <c r="H881" i="2"/>
  <c r="H935" i="2"/>
  <c r="H971" i="2"/>
  <c r="H161" i="2"/>
  <c r="H143" i="2"/>
  <c r="H173" i="2"/>
  <c r="H312" i="2"/>
  <c r="H313" i="2"/>
  <c r="H65" i="2"/>
  <c r="H181" i="2"/>
  <c r="H72" i="2"/>
  <c r="H44" i="2"/>
  <c r="H268" i="2"/>
  <c r="H283" i="2"/>
  <c r="H284" i="2"/>
  <c r="H531" i="2"/>
  <c r="H513" i="2"/>
  <c r="H395" i="2"/>
  <c r="H481" i="2"/>
  <c r="H543" i="2"/>
  <c r="H501" i="2"/>
  <c r="H516" i="2"/>
  <c r="H577" i="2"/>
  <c r="H520" i="2"/>
  <c r="H495" i="2"/>
  <c r="H584" i="2"/>
  <c r="H608" i="2"/>
  <c r="H717" i="2"/>
  <c r="H648" i="2"/>
  <c r="H645" i="2"/>
  <c r="H647" i="2"/>
  <c r="H715" i="2"/>
  <c r="H737" i="2"/>
  <c r="H821" i="2"/>
  <c r="H776" i="2"/>
  <c r="H867" i="2"/>
  <c r="H888" i="2"/>
  <c r="H920" i="2"/>
  <c r="H925" i="2"/>
  <c r="H947" i="2"/>
  <c r="H273" i="2"/>
  <c r="H288" i="2"/>
  <c r="H372" i="2"/>
  <c r="H116" i="2"/>
  <c r="H179" i="2"/>
  <c r="H301" i="2"/>
  <c r="H376" i="2"/>
  <c r="H156" i="2"/>
  <c r="H304" i="2"/>
  <c r="H15" i="2"/>
  <c r="H271" i="2"/>
  <c r="H431" i="2"/>
  <c r="H525" i="2"/>
  <c r="H473" i="2"/>
  <c r="H455" i="2"/>
  <c r="H477" i="2"/>
  <c r="H600" i="2"/>
  <c r="H609" i="2"/>
  <c r="H585" i="2"/>
  <c r="H683" i="2"/>
  <c r="H669" i="2"/>
  <c r="H680" i="2"/>
  <c r="H619" i="2"/>
  <c r="H756" i="2"/>
  <c r="H660" i="2"/>
  <c r="H671" i="2"/>
  <c r="H840" i="2"/>
  <c r="H817" i="2"/>
  <c r="H829" i="2"/>
  <c r="H891" i="2"/>
  <c r="H848" i="2"/>
  <c r="H861" i="2"/>
  <c r="H949" i="2"/>
  <c r="H95" i="2"/>
  <c r="H369" i="2"/>
  <c r="H64" i="2"/>
  <c r="H41" i="2"/>
  <c r="H215" i="2"/>
  <c r="H292" i="2"/>
  <c r="H233" i="2"/>
  <c r="H327" i="2"/>
  <c r="H267" i="2"/>
  <c r="H120" i="2"/>
  <c r="H379" i="2"/>
  <c r="H380" i="2"/>
  <c r="H123" i="2"/>
  <c r="H245" i="2"/>
  <c r="H256" i="2"/>
  <c r="H59" i="2"/>
  <c r="H536" i="2"/>
  <c r="H459" i="2"/>
  <c r="H403" i="2"/>
  <c r="H471" i="2"/>
  <c r="H435" i="2"/>
  <c r="H589" i="2"/>
  <c r="H607" i="2"/>
  <c r="H571" i="2"/>
  <c r="H708" i="2"/>
  <c r="H633" i="2"/>
  <c r="H701" i="2"/>
  <c r="H807" i="2"/>
  <c r="H800" i="2"/>
  <c r="H871" i="2"/>
  <c r="H904" i="2"/>
  <c r="H908" i="2"/>
  <c r="H239" i="2"/>
  <c r="H339" i="2"/>
  <c r="H3" i="2"/>
  <c r="H361" i="2"/>
  <c r="H216" i="2"/>
  <c r="H69" i="2"/>
  <c r="H389" i="2"/>
  <c r="H303" i="2"/>
  <c r="H43" i="2"/>
  <c r="H236" i="2"/>
  <c r="H307" i="2"/>
  <c r="H124" i="2"/>
  <c r="H188" i="2"/>
  <c r="H333" i="2"/>
  <c r="H335" i="2"/>
  <c r="H465" i="2"/>
  <c r="H592" i="2"/>
  <c r="H452" i="2"/>
  <c r="H461" i="2"/>
  <c r="H549" i="2"/>
  <c r="H515" i="2"/>
  <c r="H519" i="2"/>
  <c r="H545" i="2"/>
  <c r="H687" i="2"/>
  <c r="H725" i="2"/>
  <c r="H791" i="2"/>
  <c r="H775" i="2"/>
  <c r="H865" i="2"/>
  <c r="H901" i="2"/>
  <c r="H111" i="2"/>
  <c r="H325" i="2"/>
  <c r="H205" i="2"/>
  <c r="H67" i="2"/>
  <c r="H135" i="2"/>
  <c r="H295" i="2"/>
  <c r="H157" i="2"/>
  <c r="H107" i="2"/>
  <c r="H224" i="2"/>
  <c r="H393" i="2"/>
  <c r="H469" i="2"/>
  <c r="H497" i="2"/>
  <c r="H460" i="2"/>
  <c r="H412" i="2"/>
  <c r="H401" i="2"/>
  <c r="H676" i="2"/>
  <c r="H872" i="2"/>
  <c r="H163" i="2"/>
  <c r="H55" i="2"/>
  <c r="H187" i="2"/>
  <c r="H655" i="2"/>
  <c r="H724" i="2"/>
  <c r="H809" i="2"/>
  <c r="H149" i="2"/>
  <c r="H68" i="2"/>
  <c r="H468" i="2"/>
  <c r="H512" i="2"/>
  <c r="H196" i="2"/>
  <c r="H159" i="2"/>
  <c r="H225" i="2"/>
  <c r="L3" i="2"/>
  <c r="L79" i="2"/>
  <c r="L65" i="2"/>
  <c r="H158" i="2" l="1"/>
  <c r="H98" i="2"/>
  <c r="H100" i="2"/>
  <c r="H53" i="2"/>
  <c r="H688" i="2"/>
  <c r="H429" i="2"/>
  <c r="H454" i="2"/>
  <c r="H348" i="2"/>
  <c r="H76" i="2"/>
  <c r="H49" i="2"/>
  <c r="H503" i="2"/>
  <c r="H567" i="2"/>
  <c r="H73" i="2"/>
  <c r="H104" i="2"/>
  <c r="H421" i="2"/>
  <c r="H96" i="2"/>
  <c r="H131" i="2"/>
  <c r="H804" i="2"/>
  <c r="H352" i="2"/>
  <c r="H921" i="2"/>
  <c r="H47" i="2"/>
  <c r="H144" i="2"/>
  <c r="H728" i="2"/>
  <c r="H451" i="2"/>
  <c r="H16" i="2"/>
  <c r="H559" i="2"/>
  <c r="H12" i="2"/>
  <c r="H831" i="2"/>
  <c r="H749" i="2"/>
  <c r="H672" i="2"/>
  <c r="H305" i="2"/>
  <c r="H164" i="2"/>
  <c r="H912" i="2"/>
  <c r="H97" i="2"/>
  <c r="H913" i="2"/>
  <c r="H539" i="2"/>
  <c r="H751" i="2"/>
  <c r="H463" i="2"/>
  <c r="H755" i="2"/>
  <c r="H207" i="2"/>
  <c r="H741" i="2"/>
  <c r="H843" i="2"/>
  <c r="H739" i="2"/>
  <c r="H721" i="2"/>
  <c r="H847" i="2"/>
  <c r="H743" i="2"/>
  <c r="H517" i="2"/>
  <c r="H575" i="2"/>
  <c r="H165" i="2"/>
  <c r="H967" i="2"/>
  <c r="H593" i="2"/>
  <c r="H859" i="2"/>
  <c r="H509" i="2"/>
  <c r="H827" i="2"/>
  <c r="H982" i="2"/>
  <c r="H978" i="2"/>
  <c r="H966" i="2"/>
  <c r="H958" i="2"/>
  <c r="H950" i="2"/>
  <c r="H934" i="2"/>
  <c r="H930" i="2"/>
  <c r="H926" i="2"/>
  <c r="H918" i="2"/>
  <c r="H910" i="2"/>
  <c r="H906" i="2"/>
  <c r="H898" i="2"/>
  <c r="H894" i="2"/>
  <c r="H886" i="2"/>
  <c r="H878" i="2"/>
  <c r="H874" i="2"/>
  <c r="H870" i="2"/>
  <c r="H862" i="2"/>
  <c r="H858" i="2"/>
  <c r="H838" i="2"/>
  <c r="H834" i="2"/>
  <c r="K20" i="2"/>
  <c r="H359" i="2"/>
  <c r="H699" i="2"/>
  <c r="H371" i="2"/>
  <c r="H955" i="2"/>
  <c r="H347" i="2"/>
  <c r="H973" i="2"/>
  <c r="H837" i="2"/>
  <c r="H309" i="2"/>
  <c r="H9" i="2"/>
  <c r="H944" i="2"/>
  <c r="H932" i="2"/>
  <c r="H928" i="2"/>
  <c r="H884" i="2"/>
  <c r="H812" i="2"/>
  <c r="H404" i="2"/>
  <c r="H392" i="2"/>
  <c r="H388" i="2"/>
  <c r="H328" i="2"/>
  <c r="H316" i="2"/>
  <c r="H822" i="2"/>
  <c r="H810" i="2"/>
  <c r="H802" i="2"/>
  <c r="H786" i="2"/>
  <c r="H778" i="2"/>
  <c r="H774" i="2"/>
  <c r="H770" i="2"/>
  <c r="H762" i="2"/>
  <c r="H750" i="2"/>
  <c r="H738" i="2"/>
  <c r="H734" i="2"/>
  <c r="H730" i="2"/>
  <c r="H718" i="2"/>
  <c r="H706" i="2"/>
  <c r="H698" i="2"/>
  <c r="H694" i="2"/>
  <c r="H690" i="2"/>
  <c r="H674" i="2"/>
  <c r="H654" i="2"/>
  <c r="H646" i="2"/>
  <c r="H630" i="2"/>
  <c r="H626" i="2"/>
  <c r="H622" i="2"/>
  <c r="H598" i="2"/>
  <c r="H590" i="2"/>
  <c r="H582" i="2"/>
  <c r="H562" i="2"/>
  <c r="H554" i="2"/>
  <c r="H550" i="2"/>
  <c r="H546" i="2"/>
  <c r="H526" i="2"/>
  <c r="H518" i="2"/>
  <c r="H502" i="2"/>
  <c r="H486" i="2"/>
  <c r="H470" i="2"/>
  <c r="H450" i="2"/>
  <c r="H442" i="2"/>
  <c r="H434" i="2"/>
  <c r="H422" i="2"/>
  <c r="H418" i="2"/>
  <c r="H414" i="2"/>
  <c r="H410" i="2"/>
  <c r="H406" i="2"/>
  <c r="H402" i="2"/>
  <c r="H394" i="2"/>
  <c r="H390" i="2"/>
  <c r="H378" i="2"/>
  <c r="H362" i="2"/>
  <c r="H358" i="2"/>
  <c r="H354" i="2"/>
  <c r="H346" i="2"/>
  <c r="H330" i="2"/>
  <c r="H326" i="2"/>
  <c r="H322" i="2"/>
  <c r="H314" i="2"/>
  <c r="H306" i="2"/>
  <c r="H286" i="2"/>
  <c r="H282" i="2"/>
  <c r="H278" i="2"/>
  <c r="H274" i="2"/>
  <c r="H270" i="2"/>
  <c r="H266" i="2"/>
  <c r="H258" i="2"/>
  <c r="H234" i="2"/>
  <c r="H218" i="2"/>
  <c r="H206" i="2"/>
  <c r="H202" i="2"/>
  <c r="H190" i="2"/>
  <c r="H178" i="2"/>
  <c r="H170" i="2"/>
  <c r="H162" i="2"/>
  <c r="H154" i="2"/>
  <c r="H138" i="2"/>
  <c r="H134" i="2"/>
  <c r="H118" i="2"/>
  <c r="H110" i="2"/>
  <c r="H106" i="2"/>
  <c r="H102" i="2"/>
  <c r="H86" i="2"/>
  <c r="H70" i="2"/>
  <c r="H54" i="2"/>
  <c r="H46" i="2"/>
  <c r="H26" i="2"/>
  <c r="H22" i="2"/>
  <c r="H18" i="2"/>
  <c r="H621" i="2"/>
  <c r="H275" i="2"/>
  <c r="H240" i="2"/>
  <c r="H56" i="2"/>
  <c r="H527" i="2"/>
  <c r="H627" i="2"/>
  <c r="H11" i="2"/>
  <c r="H277" i="2"/>
  <c r="H183" i="2"/>
  <c r="H203" i="2"/>
  <c r="H927" i="2"/>
  <c r="H13" i="2"/>
  <c r="H80" i="2"/>
  <c r="H704" i="2"/>
  <c r="H752" i="2"/>
  <c r="H711" i="2"/>
  <c r="H508" i="2"/>
  <c r="H77" i="2"/>
  <c r="H33" i="2"/>
  <c r="H415" i="2"/>
  <c r="H917" i="2"/>
  <c r="H563" i="2"/>
  <c r="H140" i="2"/>
  <c r="H857" i="2"/>
  <c r="H819" i="2"/>
  <c r="H823" i="2"/>
  <c r="H988" i="2"/>
  <c r="H476" i="2"/>
  <c r="H979" i="2"/>
  <c r="H34" i="2"/>
  <c r="H634" i="2"/>
  <c r="H490" i="2"/>
  <c r="H438" i="2"/>
  <c r="H338" i="2"/>
  <c r="H214" i="2"/>
  <c r="H10" i="2"/>
  <c r="H356" i="2"/>
  <c r="H670" i="2"/>
  <c r="H254" i="2"/>
  <c r="H423" i="2"/>
  <c r="H430" i="2"/>
  <c r="H851" i="2"/>
  <c r="H745" i="2"/>
  <c r="H616" i="2"/>
  <c r="H17" i="2"/>
  <c r="H237" i="2"/>
  <c r="H853" i="2"/>
  <c r="H705" i="2"/>
  <c r="H766" i="2"/>
  <c r="H446" i="2"/>
  <c r="H74" i="2"/>
  <c r="H24" i="2"/>
  <c r="H23" i="2"/>
  <c r="H547" i="2"/>
  <c r="H39" i="2"/>
  <c r="H684" i="2"/>
  <c r="H556" i="2"/>
  <c r="H712" i="2"/>
  <c r="H350" i="2"/>
  <c r="H846" i="2"/>
  <c r="H798" i="2"/>
  <c r="H764" i="2"/>
  <c r="H747" i="2"/>
  <c r="H365" i="2"/>
  <c r="H933" i="2"/>
  <c r="H732" i="2"/>
  <c r="H960" i="2"/>
  <c r="H915" i="2"/>
  <c r="H649" i="2"/>
  <c r="H366" i="2"/>
  <c r="H42" i="2"/>
  <c r="H440" i="2"/>
  <c r="H631" i="2"/>
  <c r="H845" i="2"/>
  <c r="H613" i="2"/>
  <c r="H25" i="2"/>
  <c r="H262" i="2"/>
  <c r="H160" i="2"/>
  <c r="H324" i="2"/>
  <c r="H62" i="2"/>
  <c r="H771" i="2"/>
  <c r="H713" i="2"/>
  <c r="H357" i="2"/>
  <c r="H195" i="2"/>
  <c r="H611" i="2"/>
  <c r="H177" i="2"/>
  <c r="H907" i="2"/>
  <c r="H586" i="2"/>
  <c r="H169" i="2"/>
  <c r="H296" i="2"/>
  <c r="H27" i="2"/>
  <c r="K7" i="2"/>
  <c r="H651" i="2"/>
  <c r="H28" i="2"/>
  <c r="H211" i="2"/>
  <c r="H345" i="2"/>
  <c r="H212" i="2"/>
  <c r="H679" i="2"/>
  <c r="H521" i="2"/>
  <c r="H596" i="2"/>
  <c r="H367" i="2"/>
  <c r="H409" i="2"/>
  <c r="H261" i="2"/>
  <c r="H485" i="2"/>
  <c r="H729" i="2"/>
  <c r="H558" i="2"/>
  <c r="H482" i="2"/>
  <c r="H682" i="2"/>
  <c r="H578" i="2"/>
  <c r="H122" i="2"/>
  <c r="H210" i="2"/>
  <c r="H276" i="2"/>
  <c r="H793" i="2"/>
  <c r="H128" i="2"/>
  <c r="H321" i="2"/>
  <c r="H693" i="2"/>
  <c r="H574" i="2"/>
  <c r="H492" i="2"/>
  <c r="H767" i="2"/>
  <c r="H991" i="2"/>
  <c r="H377" i="2"/>
  <c r="H869" i="2"/>
  <c r="H142" i="2"/>
  <c r="H483" i="2"/>
  <c r="H250" i="2"/>
  <c r="H61" i="2"/>
  <c r="H428" i="2"/>
  <c r="H185" i="2"/>
  <c r="H370" i="2"/>
  <c r="H75" i="2"/>
  <c r="H88" i="2"/>
  <c r="H702" i="2"/>
  <c r="H78" i="2"/>
  <c r="H533" i="2"/>
  <c r="H510" i="2"/>
  <c r="H294" i="2"/>
  <c r="H444" i="2"/>
  <c r="H602" i="2"/>
  <c r="H117" i="2"/>
  <c r="H244" i="2"/>
  <c r="H522" i="2"/>
  <c r="H662" i="2"/>
  <c r="H678" i="2"/>
  <c r="H323" i="2"/>
  <c r="H213" i="2"/>
  <c r="H52" i="2"/>
  <c r="H511" i="2"/>
  <c r="H192" i="2"/>
  <c r="H666" i="2"/>
  <c r="H758" i="2"/>
  <c r="H709" i="2"/>
  <c r="H716" i="2"/>
  <c r="H238" i="2"/>
  <c r="H259" i="2"/>
  <c r="H21" i="2"/>
  <c r="H544" i="2"/>
  <c r="H79" i="2"/>
  <c r="H449" i="2"/>
  <c r="H555" i="2"/>
  <c r="H315" i="2"/>
  <c r="H594" i="2"/>
  <c r="H19" i="2"/>
  <c r="H783" i="2"/>
  <c r="H448" i="2"/>
  <c r="H153" i="2"/>
  <c r="H130" i="2"/>
  <c r="H494" i="2"/>
  <c r="H272" i="2"/>
  <c r="H37" i="2"/>
  <c r="H391" i="2"/>
  <c r="H663" i="2"/>
  <c r="H408" i="2"/>
  <c r="H125" i="2"/>
  <c r="H540" i="2"/>
  <c r="H615" i="2"/>
  <c r="H529" i="2"/>
  <c r="H291" i="2"/>
  <c r="H561" i="2"/>
  <c r="H397" i="2"/>
  <c r="H310" i="2"/>
  <c r="H769" i="2"/>
  <c r="H814" i="2"/>
  <c r="H652" i="2"/>
  <c r="H484" i="2"/>
  <c r="H63" i="2"/>
  <c r="H425" i="2"/>
  <c r="H35" i="2"/>
  <c r="H384" i="2"/>
  <c r="H880" i="2"/>
  <c r="H302" i="2"/>
  <c r="H832" i="2"/>
  <c r="H6" i="2"/>
  <c r="H373" i="2"/>
  <c r="H432" i="2"/>
  <c r="H641" i="2"/>
  <c r="H720" i="2"/>
  <c r="H506" i="2"/>
  <c r="H204" i="2"/>
  <c r="H319" i="2"/>
  <c r="H427" i="2"/>
  <c r="H257" i="2"/>
  <c r="H456" i="2"/>
  <c r="H612" i="2"/>
  <c r="H231" i="2"/>
  <c r="H505" i="2"/>
  <c r="H145" i="2"/>
  <c r="H38" i="2"/>
  <c r="H610" i="2"/>
  <c r="H139" i="2"/>
  <c r="H788" i="2"/>
  <c r="H777" i="2"/>
  <c r="H293" i="2"/>
  <c r="H289" i="2"/>
  <c r="H606" i="2"/>
  <c r="H487" i="2"/>
  <c r="H972" i="2"/>
  <c r="H811" i="2"/>
  <c r="H89" i="2"/>
  <c r="H2" i="2"/>
  <c r="H466" i="2"/>
  <c r="H247" i="2"/>
  <c r="H129" i="2"/>
  <c r="H538" i="2"/>
  <c r="H45" i="2"/>
  <c r="H805" i="2"/>
  <c r="H825" i="2"/>
  <c r="H112" i="2"/>
  <c r="H243" i="2"/>
  <c r="H985" i="2"/>
  <c r="H722" i="2"/>
  <c r="H235" i="2"/>
  <c r="H50" i="2"/>
  <c r="H779" i="2"/>
  <c r="H748" i="2"/>
  <c r="H437" i="2"/>
  <c r="H126" i="2"/>
  <c r="H507" i="2"/>
  <c r="H692" i="2"/>
  <c r="H249" i="2"/>
  <c r="H229" i="2"/>
  <c r="H441" i="2"/>
  <c r="H700" i="2"/>
  <c r="H860" i="2"/>
  <c r="H265" i="2"/>
  <c r="H193" i="2"/>
  <c r="H924" i="2"/>
  <c r="H5" i="2"/>
  <c r="H773" i="2"/>
  <c r="H385" i="2"/>
  <c r="H221" i="2"/>
  <c r="H197" i="2"/>
  <c r="H668" i="2"/>
  <c r="H81" i="2"/>
  <c r="H839" i="2"/>
  <c r="H530" i="2"/>
  <c r="H260" i="2"/>
  <c r="H620" i="2"/>
  <c r="H542" i="2"/>
  <c r="H565" i="2"/>
  <c r="H523" i="2"/>
  <c r="H803" i="2"/>
  <c r="H637" i="2"/>
  <c r="H936" i="2"/>
  <c r="H329" i="2"/>
  <c r="H191" i="2"/>
  <c r="H903" i="2"/>
  <c r="H488" i="2"/>
  <c r="H381" i="2"/>
  <c r="H115" i="2"/>
  <c r="H318" i="2"/>
  <c r="H644" i="2"/>
  <c r="H198" i="2"/>
  <c r="H635" i="2"/>
  <c r="H499" i="2"/>
  <c r="H85" i="2"/>
  <c r="H189" i="2"/>
  <c r="H127" i="2"/>
  <c r="H855" i="2"/>
  <c r="H625" i="2"/>
  <c r="H436" i="2"/>
  <c r="H360" i="2"/>
  <c r="H443" i="2"/>
  <c r="H251" i="2"/>
  <c r="H478" i="2"/>
  <c r="H504" i="2"/>
  <c r="H570" i="2"/>
  <c r="H534" i="2"/>
  <c r="H386" i="2"/>
  <c r="H30" i="2"/>
  <c r="H182" i="2"/>
  <c r="H353" i="2"/>
  <c r="H479" i="2"/>
  <c r="H66" i="2"/>
  <c r="H368" i="2"/>
  <c r="H166" i="2"/>
  <c r="H342" i="2"/>
  <c r="H731" i="2"/>
  <c r="H599" i="2"/>
  <c r="H909" i="2"/>
  <c r="H941" i="2"/>
  <c r="H253" i="2"/>
  <c r="H580" i="2"/>
  <c r="H58" i="2"/>
  <c r="H311" i="2"/>
  <c r="H424" i="2"/>
  <c r="H675" i="2"/>
  <c r="H94" i="2"/>
  <c r="H900" i="2"/>
  <c r="H597" i="2"/>
  <c r="H532" i="2"/>
  <c r="H91" i="2"/>
  <c r="H524" i="2"/>
  <c r="H82" i="2"/>
  <c r="H697" i="2"/>
  <c r="H71" i="2"/>
  <c r="H491" i="2"/>
  <c r="H659" i="2"/>
  <c r="H349" i="2"/>
  <c r="H863" i="2"/>
  <c r="H685" i="2"/>
  <c r="H475" i="2"/>
  <c r="H601" i="2"/>
  <c r="H948" i="2"/>
  <c r="H939" i="2"/>
  <c r="H689" i="2"/>
  <c r="H795" i="2"/>
  <c r="H528" i="2"/>
  <c r="H658" i="2"/>
  <c r="H879" i="2"/>
  <c r="H794" i="2"/>
  <c r="H132" i="2"/>
  <c r="H194" i="2"/>
  <c r="H387" i="2"/>
  <c r="H852" i="2"/>
  <c r="H31" i="2"/>
  <c r="H175" i="2"/>
  <c r="H889" i="2"/>
  <c r="H984" i="2"/>
  <c r="H462" i="2"/>
  <c r="H514" i="2"/>
  <c r="H433" i="2"/>
  <c r="H816" i="2"/>
  <c r="H968" i="2"/>
  <c r="H420" i="2"/>
  <c r="H382" i="2"/>
  <c r="H472" i="2"/>
  <c r="H588" i="2"/>
  <c r="H733" i="2"/>
  <c r="H405" i="2"/>
  <c r="H864" i="2"/>
  <c r="H576" i="2"/>
  <c r="H119" i="2"/>
  <c r="H653" i="2"/>
  <c r="H263" i="2"/>
  <c r="H587" i="2"/>
  <c r="H398" i="2"/>
  <c r="H220" i="2"/>
  <c r="H983" i="2"/>
  <c r="H147" i="2"/>
  <c r="H830" i="2"/>
  <c r="H105" i="2"/>
  <c r="H474" i="2"/>
  <c r="H826" i="2"/>
  <c r="H797" i="2"/>
  <c r="H186" i="2"/>
  <c r="H953" i="2"/>
  <c r="H180" i="2"/>
  <c r="H799" i="2"/>
  <c r="H341" i="2"/>
  <c r="H628" i="2"/>
  <c r="H782" i="2"/>
  <c r="H269" i="2"/>
  <c r="H642" i="2"/>
  <c r="H114" i="2"/>
  <c r="H566" i="2"/>
  <c r="H168" i="2"/>
  <c r="H986" i="2"/>
  <c r="H876" i="2"/>
  <c r="H591" i="2"/>
  <c r="H308" i="2"/>
  <c r="H824" i="2"/>
  <c r="H375" i="2"/>
  <c r="H757" i="2"/>
  <c r="H297" i="2"/>
  <c r="H57" i="2"/>
  <c r="H854" i="2"/>
  <c r="H573" i="2"/>
  <c r="H956" i="2"/>
  <c r="H171" i="2"/>
  <c r="H343" i="2"/>
  <c r="H51" i="2"/>
  <c r="H246" i="2"/>
  <c r="H298" i="2"/>
  <c r="H761" i="2"/>
  <c r="H796" i="2"/>
  <c r="H787" i="2"/>
  <c r="H754" i="2"/>
  <c r="H820" i="2"/>
  <c r="H535" i="2"/>
  <c r="H877" i="2"/>
  <c r="H841" i="2"/>
  <c r="H882" i="2"/>
  <c r="H639" i="2"/>
  <c r="H500" i="2"/>
  <c r="H940" i="2"/>
  <c r="H677" i="2"/>
  <c r="H813" i="2"/>
  <c r="H844" i="2"/>
  <c r="H806" i="2"/>
  <c r="H374" i="2"/>
  <c r="H208" i="2"/>
  <c r="H407" i="2"/>
  <c r="H942" i="2"/>
  <c r="H885" i="2"/>
  <c r="H995" i="2"/>
  <c r="H172" i="2"/>
  <c r="H217" i="2"/>
  <c r="H317" i="2"/>
  <c r="H665" i="2"/>
  <c r="H963" i="2"/>
  <c r="H746" i="2"/>
  <c r="H623" i="2"/>
  <c r="H842" i="2"/>
  <c r="H614" i="2"/>
  <c r="H226" i="2"/>
  <c r="H989" i="2"/>
  <c r="H990" i="2"/>
  <c r="H965" i="2"/>
  <c r="H833" i="2"/>
  <c r="H938" i="2"/>
  <c r="H90" i="2"/>
  <c r="H815" i="2"/>
  <c r="H726" i="2"/>
  <c r="H719" i="2"/>
  <c r="H411" i="2"/>
  <c r="H964" i="2"/>
  <c r="H400" i="2"/>
  <c r="H413" i="2"/>
  <c r="H740" i="2"/>
  <c r="H650" i="2"/>
  <c r="H828" i="2"/>
  <c r="H742" i="2"/>
  <c r="H344" i="2"/>
  <c r="H977" i="2"/>
  <c r="H961" i="2"/>
  <c r="H789" i="2"/>
  <c r="H467" i="2"/>
  <c r="H899" i="2"/>
  <c r="H638" i="2"/>
  <c r="H103" i="2"/>
  <c r="H232" i="2"/>
  <c r="H155" i="2"/>
  <c r="H184" i="2"/>
  <c r="H784" i="2"/>
  <c r="H426" i="2"/>
  <c r="H624" i="2"/>
  <c r="H929" i="2"/>
  <c r="H895" i="2"/>
  <c r="H923" i="2"/>
  <c r="H300" i="2"/>
  <c r="H937" i="2"/>
  <c r="H952" i="2"/>
  <c r="H493" i="2"/>
  <c r="H242" i="2"/>
  <c r="H890" i="2"/>
  <c r="H264" i="2"/>
  <c r="H337" i="2"/>
  <c r="H248" i="2"/>
  <c r="H458" i="2"/>
  <c r="H419" i="2"/>
  <c r="H439" i="2"/>
  <c r="H557" i="2"/>
  <c r="H946" i="2"/>
  <c r="H640" i="2"/>
  <c r="H664" i="2"/>
  <c r="H856" i="2"/>
  <c r="H351" i="2"/>
  <c r="H850" i="2"/>
  <c r="H970" i="2"/>
  <c r="H656" i="2"/>
  <c r="H60" i="2"/>
  <c r="H954" i="2"/>
  <c r="H99" i="2"/>
  <c r="H617" i="2"/>
  <c r="H498" i="2"/>
  <c r="H686" i="2"/>
  <c r="H219" i="2"/>
  <c r="H914" i="2"/>
  <c r="H618" i="2"/>
  <c r="H150" i="2"/>
  <c r="H714" i="2"/>
  <c r="H334" i="2"/>
  <c r="H167" i="2"/>
  <c r="H489" i="2"/>
  <c r="H290" i="2"/>
  <c r="H893" i="2"/>
  <c r="H835" i="2"/>
  <c r="H581" i="2"/>
  <c r="H790" i="2"/>
  <c r="H632" i="2"/>
  <c r="H453" i="2"/>
  <c r="H673" i="2"/>
  <c r="H287" i="2"/>
  <c r="H997" i="2"/>
  <c r="H753" i="2"/>
  <c r="H974" i="2"/>
  <c r="H399" i="2"/>
  <c r="H785" i="2"/>
  <c r="H603" i="2"/>
  <c r="H32" i="2"/>
  <c r="H696" i="2"/>
  <c r="H174" i="2"/>
  <c r="H902" i="2"/>
  <c r="H905" i="2"/>
  <c r="H710" i="2"/>
  <c r="H818" i="2"/>
  <c r="H994" i="2"/>
  <c r="K14" i="2"/>
  <c r="H981" i="2"/>
  <c r="H987" i="2"/>
  <c r="K13" i="2"/>
  <c r="K18" i="2"/>
  <c r="K21" i="2" s="1"/>
  <c r="K19" i="2"/>
  <c r="K12" i="2"/>
  <c r="K8" i="2"/>
  <c r="K6" i="2"/>
  <c r="K15" i="2" l="1"/>
  <c r="K9" i="2"/>
  <c r="L20" i="2" s="1"/>
  <c r="L12" i="2" l="1"/>
  <c r="L18" i="2"/>
  <c r="L19" i="2"/>
  <c r="L7" i="2"/>
  <c r="L13" i="2"/>
  <c r="L14" i="2"/>
  <c r="L8" i="2"/>
  <c r="L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303BD-7FA3-47EF-832D-A74373D19623}" keepAlive="1" name="Запит – Дані" description="Підключення до запита &quot;Дані&quot; у книзі." type="5" refreshedVersion="0" background="1">
    <dbPr connection="Provider=Microsoft.Mashup.OleDb.1;Data Source=$Workbook$;Location=Дані;Extended Properties=&quot;&quot;" command="SELECT * FROM [Дані]"/>
  </connection>
  <connection id="2" xr16:uid="{7A164C3D-3F2D-43D0-AAAD-8209B396316E}" keepAlive="1" name="Запит – Дані_csv" description="Підключення до запита &quot;Дані_csv&quot; у книзі." type="5" refreshedVersion="7" background="1" saveData="1">
    <dbPr connection="Provider=Microsoft.Mashup.OleDb.1;Data Source=$Workbook$;Location=Дані_csv;Extended Properties=&quot;&quot;" command="SELECT * FROM [Дані_csv]"/>
  </connection>
  <connection id="3" xr16:uid="{20C92860-154E-412A-B5CC-5F5E5E21292D}" keepAlive="1" name="Запит – Дані_csv (2)" description="Підключення до запита &quot;Дані_csv (2)&quot; у книзі." type="5" refreshedVersion="0" background="1">
    <dbPr connection="Provider=Microsoft.Mashup.OleDb.1;Data Source=$Workbook$;Location=&quot;Дані_csv (2)&quot;;Extended Properties=&quot;&quot;" command="SELECT * FROM [Дані_csv (2)]"/>
  </connection>
</connections>
</file>

<file path=xl/sharedStrings.xml><?xml version="1.0" encoding="utf-8"?>
<sst xmlns="http://schemas.openxmlformats.org/spreadsheetml/2006/main" count="91" uniqueCount="85">
  <si>
    <t>customer_id</t>
  </si>
  <si>
    <t>lifetime</t>
  </si>
  <si>
    <t>orders_number</t>
  </si>
  <si>
    <t>total_sales</t>
  </si>
  <si>
    <t>Customers number</t>
  </si>
  <si>
    <t>Group number apox.</t>
  </si>
  <si>
    <t>Recency</t>
  </si>
  <si>
    <t>Total</t>
  </si>
  <si>
    <t>Count customers</t>
  </si>
  <si>
    <t>Share</t>
  </si>
  <si>
    <t>Frequence</t>
  </si>
  <si>
    <t>Monetary</t>
  </si>
  <si>
    <t>R</t>
  </si>
  <si>
    <t>F</t>
  </si>
  <si>
    <t>M</t>
  </si>
  <si>
    <t>&lt;5</t>
  </si>
  <si>
    <t>&gt;6</t>
  </si>
  <si>
    <t>5-6</t>
  </si>
  <si>
    <t>&lt;19500</t>
  </si>
  <si>
    <t>19500-47100</t>
  </si>
  <si>
    <t>&gt;47100</t>
  </si>
  <si>
    <t>RFM</t>
  </si>
  <si>
    <t>211</t>
  </si>
  <si>
    <t>111</t>
  </si>
  <si>
    <t>311</t>
  </si>
  <si>
    <t>121</t>
  </si>
  <si>
    <t>221</t>
  </si>
  <si>
    <t>321</t>
  </si>
  <si>
    <t>131</t>
  </si>
  <si>
    <t>231</t>
  </si>
  <si>
    <t>331</t>
  </si>
  <si>
    <t>122</t>
  </si>
  <si>
    <t>112</t>
  </si>
  <si>
    <t>322</t>
  </si>
  <si>
    <t>332</t>
  </si>
  <si>
    <t>212</t>
  </si>
  <si>
    <t>312</t>
  </si>
  <si>
    <t>232</t>
  </si>
  <si>
    <t>222</t>
  </si>
  <si>
    <t>132</t>
  </si>
  <si>
    <t>333</t>
  </si>
  <si>
    <t>123</t>
  </si>
  <si>
    <t>223</t>
  </si>
  <si>
    <t>323</t>
  </si>
  <si>
    <t>313</t>
  </si>
  <si>
    <t>233</t>
  </si>
  <si>
    <t>113</t>
  </si>
  <si>
    <t>133</t>
  </si>
  <si>
    <t>213</t>
  </si>
  <si>
    <r>
      <t>SELECT</t>
    </r>
    <r>
      <rPr>
        <sz val="6"/>
        <color rgb="FF3A474E"/>
        <rFont val="Consolas"/>
        <family val="3"/>
        <charset val="204"/>
      </rPr>
      <t xml:space="preserve"> </t>
    </r>
  </si>
  <si>
    <r>
      <t>ct.customer_id</t>
    </r>
    <r>
      <rPr>
        <sz val="6"/>
        <color rgb="FF3A474E"/>
        <rFont val="Consolas"/>
        <family val="3"/>
        <charset val="204"/>
      </rPr>
      <t>,</t>
    </r>
  </si>
  <si>
    <r>
      <t>date_diff</t>
    </r>
    <r>
      <rPr>
        <sz val="6"/>
        <color rgb="FF37474F"/>
        <rFont val="Consolas"/>
        <family val="3"/>
        <charset val="204"/>
      </rPr>
      <t>(</t>
    </r>
    <r>
      <rPr>
        <sz val="6"/>
        <color rgb="FF3367D6"/>
        <rFont val="Consolas"/>
        <family val="3"/>
        <charset val="204"/>
      </rPr>
      <t>current_date</t>
    </r>
    <r>
      <rPr>
        <sz val="6"/>
        <color rgb="FF3A474E"/>
        <rFont val="Consolas"/>
        <family val="3"/>
        <charset val="204"/>
      </rPr>
      <t>,</t>
    </r>
    <r>
      <rPr>
        <sz val="6"/>
        <color rgb="FF3367D6"/>
        <rFont val="Consolas"/>
        <family val="3"/>
        <charset val="204"/>
      </rPr>
      <t>max</t>
    </r>
    <r>
      <rPr>
        <sz val="6"/>
        <color rgb="FF37474F"/>
        <rFont val="Consolas"/>
        <family val="3"/>
        <charset val="204"/>
      </rPr>
      <t>(</t>
    </r>
    <r>
      <rPr>
        <sz val="6"/>
        <color rgb="FF000000"/>
        <rFont val="Consolas"/>
        <family val="3"/>
        <charset val="204"/>
      </rPr>
      <t>ot.order_date</t>
    </r>
    <r>
      <rPr>
        <sz val="6"/>
        <color rgb="FF37474F"/>
        <rFont val="Consolas"/>
        <family val="3"/>
        <charset val="204"/>
      </rPr>
      <t>)</t>
    </r>
    <r>
      <rPr>
        <sz val="6"/>
        <color rgb="FF3A474E"/>
        <rFont val="Consolas"/>
        <family val="3"/>
        <charset val="204"/>
      </rPr>
      <t>,</t>
    </r>
    <r>
      <rPr>
        <sz val="6"/>
        <color rgb="FF000000"/>
        <rFont val="Consolas"/>
        <family val="3"/>
        <charset val="204"/>
      </rPr>
      <t>day</t>
    </r>
    <r>
      <rPr>
        <sz val="6"/>
        <color rgb="FF37474F"/>
        <rFont val="Consolas"/>
        <family val="3"/>
        <charset val="204"/>
      </rPr>
      <t>)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as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lifetime</t>
    </r>
    <r>
      <rPr>
        <sz val="6"/>
        <color rgb="FF3A474E"/>
        <rFont val="Consolas"/>
        <family val="3"/>
        <charset val="204"/>
      </rPr>
      <t>,</t>
    </r>
  </si>
  <si>
    <r>
      <t>sum</t>
    </r>
    <r>
      <rPr>
        <sz val="6"/>
        <color rgb="FF37474F"/>
        <rFont val="Consolas"/>
        <family val="3"/>
        <charset val="204"/>
      </rPr>
      <t>(</t>
    </r>
    <r>
      <rPr>
        <sz val="6"/>
        <color rgb="FF000000"/>
        <rFont val="Consolas"/>
        <family val="3"/>
        <charset val="204"/>
      </rPr>
      <t>op.quantity</t>
    </r>
    <r>
      <rPr>
        <sz val="6"/>
        <color rgb="FF37474F"/>
        <rFont val="Consolas"/>
        <family val="3"/>
        <charset val="204"/>
      </rPr>
      <t>*</t>
    </r>
    <r>
      <rPr>
        <sz val="6"/>
        <color rgb="FF000000"/>
        <rFont val="Consolas"/>
        <family val="3"/>
        <charset val="204"/>
      </rPr>
      <t>pt.price</t>
    </r>
    <r>
      <rPr>
        <sz val="6"/>
        <color rgb="FF37474F"/>
        <rFont val="Consolas"/>
        <family val="3"/>
        <charset val="204"/>
      </rPr>
      <t>)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as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total_sales</t>
    </r>
  </si>
  <si>
    <r>
      <t>FROM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D904F"/>
        <rFont val="Consolas"/>
        <family val="3"/>
        <charset val="204"/>
      </rPr>
      <t>`prodcom.ecommerce.customer_table`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ct</t>
    </r>
  </si>
  <si>
    <r>
      <t>right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join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D904F"/>
        <rFont val="Consolas"/>
        <family val="3"/>
        <charset val="204"/>
      </rPr>
      <t>`prodcom.ecommerce.order_table`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on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ct.customer_id</t>
    </r>
    <r>
      <rPr>
        <sz val="6"/>
        <color rgb="FF3A474E"/>
        <rFont val="Consolas"/>
        <family val="3"/>
        <charset val="204"/>
      </rPr>
      <t xml:space="preserve">= </t>
    </r>
    <r>
      <rPr>
        <sz val="6"/>
        <color rgb="FF000000"/>
        <rFont val="Consolas"/>
        <family val="3"/>
        <charset val="204"/>
      </rPr>
      <t>ot.customer_id</t>
    </r>
  </si>
  <si>
    <r>
      <t>left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join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D904F"/>
        <rFont val="Consolas"/>
        <family val="3"/>
        <charset val="204"/>
      </rPr>
      <t>`prodcom.ecommerce.order_product`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op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on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op.order_id</t>
    </r>
    <r>
      <rPr>
        <sz val="6"/>
        <color rgb="FF3A474E"/>
        <rFont val="Consolas"/>
        <family val="3"/>
        <charset val="204"/>
      </rPr>
      <t xml:space="preserve">= </t>
    </r>
    <r>
      <rPr>
        <sz val="6"/>
        <color rgb="FF000000"/>
        <rFont val="Consolas"/>
        <family val="3"/>
        <charset val="204"/>
      </rPr>
      <t>ot.order_id</t>
    </r>
  </si>
  <si>
    <r>
      <t>left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join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D904F"/>
        <rFont val="Consolas"/>
        <family val="3"/>
        <charset val="204"/>
      </rPr>
      <t>`prodcom.ecommerce.product_table`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pt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on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pt.product_id</t>
    </r>
    <r>
      <rPr>
        <sz val="6"/>
        <color rgb="FF3A474E"/>
        <rFont val="Consolas"/>
        <family val="3"/>
        <charset val="204"/>
      </rPr>
      <t xml:space="preserve">= </t>
    </r>
    <r>
      <rPr>
        <sz val="6"/>
        <color rgb="FF000000"/>
        <rFont val="Consolas"/>
        <family val="3"/>
        <charset val="204"/>
      </rPr>
      <t>op.product_id</t>
    </r>
  </si>
  <si>
    <r>
      <t>where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not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ot.status</t>
    </r>
    <r>
      <rPr>
        <sz val="6"/>
        <color rgb="FF3A474E"/>
        <rFont val="Consolas"/>
        <family val="3"/>
        <charset val="204"/>
      </rPr>
      <t xml:space="preserve"> = </t>
    </r>
    <r>
      <rPr>
        <sz val="6"/>
        <color rgb="FF0D904F"/>
        <rFont val="Consolas"/>
        <family val="3"/>
        <charset val="204"/>
      </rPr>
      <t>'Cancelled'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and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ct.customer_id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is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not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null</t>
    </r>
  </si>
  <si>
    <r>
      <t>group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by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ct.customer_id</t>
    </r>
  </si>
  <si>
    <r>
      <t>order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by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ct.customer_id</t>
    </r>
  </si>
  <si>
    <r>
      <t>count</t>
    </r>
    <r>
      <rPr>
        <sz val="6"/>
        <color rgb="FF37474F"/>
        <rFont val="Consolas"/>
        <family val="3"/>
        <charset val="204"/>
      </rPr>
      <t>(</t>
    </r>
    <r>
      <rPr>
        <sz val="6"/>
        <color rgb="FF3367D6"/>
        <rFont val="Consolas"/>
        <family val="3"/>
        <charset val="204"/>
      </rPr>
      <t>distinct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ot.order_id</t>
    </r>
    <r>
      <rPr>
        <sz val="6"/>
        <color rgb="FF37474F"/>
        <rFont val="Consolas"/>
        <family val="3"/>
        <charset val="204"/>
      </rPr>
      <t>)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3367D6"/>
        <rFont val="Consolas"/>
        <family val="3"/>
        <charset val="204"/>
      </rPr>
      <t>as</t>
    </r>
    <r>
      <rPr>
        <sz val="6"/>
        <color rgb="FF3A474E"/>
        <rFont val="Consolas"/>
        <family val="3"/>
        <charset val="204"/>
      </rPr>
      <t xml:space="preserve"> </t>
    </r>
    <r>
      <rPr>
        <sz val="6"/>
        <color rgb="FF000000"/>
        <rFont val="Consolas"/>
        <family val="3"/>
        <charset val="204"/>
      </rPr>
      <t>orders_number</t>
    </r>
    <r>
      <rPr>
        <sz val="6"/>
        <color rgb="FF3A474E"/>
        <rFont val="Consolas"/>
        <family val="3"/>
        <charset val="204"/>
      </rPr>
      <t>,</t>
    </r>
  </si>
  <si>
    <t>SELECT 
ct.customer_id,
date_diff(current_date,max(ot.order_date),day) as lifetime,
count(distinct ot.order_id) as orders_number,
sum(op.quantity*pt.price) as total_sales
FROM `prodcom.ecommerce.customer_table` ct
right join `prodcom.ecommerce.order_table` ot on ct.customer_id= ot.customer_id
left join `prodcom.ecommerce.order_product` op on op.order_id= ot.order_id
left join `prodcom.ecommerce.product_table` pt on pt.product_id= op.product_id
where not ot.status = 'Cancelled' and ct.customer_id is not null
group by ct.customer_id
order by ct.customer_id</t>
  </si>
  <si>
    <t>&gt;270</t>
  </si>
  <si>
    <t>224-270</t>
  </si>
  <si>
    <t>&lt;225</t>
  </si>
  <si>
    <t>Позначки рядків</t>
  </si>
  <si>
    <t>Загальний підсумок</t>
  </si>
  <si>
    <t>Середнє з lifetime</t>
  </si>
  <si>
    <t>Середнє з total_sales</t>
  </si>
  <si>
    <t>Частка клієнтів</t>
  </si>
  <si>
    <t>Середнє з orders_number</t>
  </si>
  <si>
    <t>332, 331, 323, 322, 321, 313 -</t>
  </si>
  <si>
    <t xml:space="preserve">333 - </t>
  </si>
  <si>
    <t xml:space="preserve">312, 311, 232, 231 - </t>
  </si>
  <si>
    <t xml:space="preserve">233 - </t>
  </si>
  <si>
    <t xml:space="preserve">223, 222, 221, 213, 212, 211 - </t>
  </si>
  <si>
    <t xml:space="preserve">133, 132, 131, 123, 122, 121, 113 - </t>
  </si>
  <si>
    <t xml:space="preserve">112, 111 - </t>
  </si>
  <si>
    <t>наші "зірки", клієнти які були недавно, купували багато і принесли гарний дохід. Їх потрібно винагороджувати, завоювати їх довіру і просувати через них нові продукти</t>
  </si>
  <si>
    <t>клієнти, які були недавно, достатньо багато купували і на великі суми. З ними потрібно будувати стосунки, надавати знижки та підтримку, можна надати безкоштовну пробну версію, кредит від магазину</t>
  </si>
  <si>
    <t>клієнти, які були недавно, трохи менше купували, але на достатньо непогані суми. У них потрібно отримувати відгуки, проводити опитування, пробувати продавати їх  дорожчі товари, пропонувати бонуси</t>
  </si>
  <si>
    <t>клієнти, які хоч і були трохи давніше, але не притично, при цьому у них було багатопокупок і на велику суму, їх потрібно  обов'язково повернути, бо вони приносять нам гарні прибутки - давати їм бонуси, отримувати відгуки і проводити опитування</t>
  </si>
  <si>
    <t>клієнти, які трохи давніше, трохи менше купували, але все ще гарна частота покуток та достатьно непогані суми. Їм потрібно запропонувати комбіновані продукти, налагодити зв’язок, інформування про нові пропозиції</t>
  </si>
  <si>
    <t>клієнти, які купували давно, але на гарні суми і тому їх потрібно спробувати повернути. Їм необхідно надати індивідуальний сервіс, зв'язати за допомогою дзвінків, контактів в соціальних мережах</t>
  </si>
  <si>
    <t>клієнти, яких звичайно можна спробувати повернути, але в принципі не жаль і втратити. Можна спробувати надіслати персоналізовану кампанію - зробити останню пропозицію, отримати відгуки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</si>
</sst>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6"/>
      <color rgb="FF3A474E"/>
      <name val="Consolas"/>
      <family val="3"/>
      <charset val="204"/>
    </font>
    <font>
      <sz val="6"/>
      <color rgb="FF3367D6"/>
      <name val="Consolas"/>
      <family val="3"/>
      <charset val="204"/>
    </font>
    <font>
      <sz val="6"/>
      <color rgb="FF000000"/>
      <name val="Consolas"/>
      <family val="3"/>
      <charset val="204"/>
    </font>
    <font>
      <sz val="6"/>
      <color rgb="FF37474F"/>
      <name val="Consolas"/>
      <family val="3"/>
      <charset val="204"/>
    </font>
    <font>
      <sz val="6"/>
      <color rgb="FF0D904F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16" fontId="0" fillId="0" borderId="1" xfId="0" quotePrefix="1" applyNumberFormat="1" applyBorder="1"/>
    <xf numFmtId="0" fontId="0" fillId="0" borderId="0" xfId="0" applyAlignment="1">
      <alignment horizontal="left"/>
    </xf>
    <xf numFmtId="10" fontId="0" fillId="0" borderId="1" xfId="1" applyNumberFormat="1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pivotButton="1"/>
    <xf numFmtId="2" fontId="0" fillId="0" borderId="0" xfId="0" applyNumberFormat="1"/>
    <xf numFmtId="10" fontId="0" fillId="0" borderId="0" xfId="0" applyNumberForma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10" borderId="0" xfId="0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Відсотковий" xfId="1" builtinId="5"/>
    <cellStyle name="Звичайний" xfId="0" builtinId="0"/>
  </cellStyles>
  <dxfs count="14">
    <dxf>
      <fill>
        <patternFill>
          <bgColor theme="9" tint="0.79998168889431442"/>
        </patternFill>
      </fill>
    </dxf>
    <dxf>
      <fill>
        <patternFill>
          <fgColor theme="7" tint="0.59999389629810485"/>
        </patternFill>
      </fill>
    </dxf>
    <dxf>
      <fill>
        <patternFill>
          <fgColor theme="5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ha Kovalchuk" refreshedDate="45460.491564236108" createdVersion="7" refreshedVersion="7" minRefreshableVersion="3" recordCount="996" xr:uid="{42363845-9CF9-4A26-A0E0-4E014AA46215}">
  <cacheSource type="worksheet">
    <worksheetSource name="Дані_csv"/>
  </cacheSource>
  <cacheFields count="8">
    <cacheField name="customer_id" numFmtId="0">
      <sharedItems containsSemiMixedTypes="0" containsString="0" containsNumber="1" containsInteger="1" minValue="40000" maxValue="40999"/>
    </cacheField>
    <cacheField name="lifetime" numFmtId="0">
      <sharedItems containsSemiMixedTypes="0" containsString="0" containsNumber="1" containsInteger="1" minValue="200" maxValue="522"/>
    </cacheField>
    <cacheField name="orders_number" numFmtId="0">
      <sharedItems containsSemiMixedTypes="0" containsString="0" containsNumber="1" containsInteger="1" minValue="1" maxValue="13"/>
    </cacheField>
    <cacheField name="total_sales" numFmtId="0">
      <sharedItems containsSemiMixedTypes="0" containsString="0" containsNumber="1" containsInteger="1" minValue="400" maxValue="449050"/>
    </cacheField>
    <cacheField name="R" numFmtId="0">
      <sharedItems containsSemiMixedTypes="0" containsString="0" containsNumber="1" containsInteger="1" minValue="1" maxValue="3"/>
    </cacheField>
    <cacheField name="F" numFmtId="0">
      <sharedItems containsSemiMixedTypes="0" containsString="0" containsNumber="1" containsInteger="1" minValue="1" maxValue="3"/>
    </cacheField>
    <cacheField name="M" numFmtId="0">
      <sharedItems containsSemiMixedTypes="0" containsString="0" containsNumber="1" containsInteger="1" minValue="1" maxValue="3"/>
    </cacheField>
    <cacheField name="RFM" numFmtId="0">
      <sharedItems count="27">
        <s v="322"/>
        <s v="332"/>
        <s v="333"/>
        <s v="311"/>
        <s v="313"/>
        <s v="323"/>
        <s v="321"/>
        <s v="312"/>
        <s v="331"/>
        <s v="232"/>
        <s v="211"/>
        <s v="223"/>
        <s v="212"/>
        <s v="222"/>
        <s v="221"/>
        <s v="233"/>
        <s v="213"/>
        <s v="231"/>
        <s v="111"/>
        <s v="132"/>
        <s v="121"/>
        <s v="122"/>
        <s v="133"/>
        <s v="113"/>
        <s v="112"/>
        <s v="123"/>
        <s v="1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n v="40016"/>
    <n v="200"/>
    <n v="6"/>
    <n v="45000"/>
    <n v="3"/>
    <n v="2"/>
    <n v="2"/>
    <x v="0"/>
  </r>
  <r>
    <n v="40199"/>
    <n v="200"/>
    <n v="7"/>
    <n v="23500"/>
    <n v="3"/>
    <n v="3"/>
    <n v="2"/>
    <x v="1"/>
  </r>
  <r>
    <n v="40219"/>
    <n v="200"/>
    <n v="10"/>
    <n v="77300"/>
    <n v="3"/>
    <n v="3"/>
    <n v="3"/>
    <x v="2"/>
  </r>
  <r>
    <n v="40234"/>
    <n v="200"/>
    <n v="5"/>
    <n v="30300"/>
    <n v="3"/>
    <n v="2"/>
    <n v="2"/>
    <x v="0"/>
  </r>
  <r>
    <n v="40286"/>
    <n v="200"/>
    <n v="7"/>
    <n v="63850"/>
    <n v="3"/>
    <n v="3"/>
    <n v="3"/>
    <x v="2"/>
  </r>
  <r>
    <n v="40316"/>
    <n v="200"/>
    <n v="7"/>
    <n v="48500"/>
    <n v="3"/>
    <n v="3"/>
    <n v="3"/>
    <x v="2"/>
  </r>
  <r>
    <n v="40331"/>
    <n v="200"/>
    <n v="11"/>
    <n v="140200"/>
    <n v="3"/>
    <n v="3"/>
    <n v="3"/>
    <x v="2"/>
  </r>
  <r>
    <n v="40363"/>
    <n v="200"/>
    <n v="4"/>
    <n v="7500"/>
    <n v="3"/>
    <n v="1"/>
    <n v="1"/>
    <x v="3"/>
  </r>
  <r>
    <n v="40424"/>
    <n v="200"/>
    <n v="3"/>
    <n v="7000"/>
    <n v="3"/>
    <n v="1"/>
    <n v="1"/>
    <x v="3"/>
  </r>
  <r>
    <n v="40668"/>
    <n v="200"/>
    <n v="3"/>
    <n v="85900"/>
    <n v="3"/>
    <n v="1"/>
    <n v="3"/>
    <x v="4"/>
  </r>
  <r>
    <n v="40686"/>
    <n v="200"/>
    <n v="7"/>
    <n v="37500"/>
    <n v="3"/>
    <n v="3"/>
    <n v="2"/>
    <x v="1"/>
  </r>
  <r>
    <n v="40758"/>
    <n v="200"/>
    <n v="5"/>
    <n v="52000"/>
    <n v="3"/>
    <n v="2"/>
    <n v="3"/>
    <x v="5"/>
  </r>
  <r>
    <n v="40805"/>
    <n v="200"/>
    <n v="2"/>
    <n v="1400"/>
    <n v="3"/>
    <n v="1"/>
    <n v="1"/>
    <x v="3"/>
  </r>
  <r>
    <n v="40827"/>
    <n v="200"/>
    <n v="5"/>
    <n v="26200"/>
    <n v="3"/>
    <n v="2"/>
    <n v="2"/>
    <x v="0"/>
  </r>
  <r>
    <n v="40964"/>
    <n v="200"/>
    <n v="7"/>
    <n v="39700"/>
    <n v="3"/>
    <n v="3"/>
    <n v="2"/>
    <x v="1"/>
  </r>
  <r>
    <n v="40995"/>
    <n v="200"/>
    <n v="3"/>
    <n v="56400"/>
    <n v="3"/>
    <n v="1"/>
    <n v="3"/>
    <x v="4"/>
  </r>
  <r>
    <n v="40117"/>
    <n v="201"/>
    <n v="5"/>
    <n v="31550"/>
    <n v="3"/>
    <n v="2"/>
    <n v="2"/>
    <x v="0"/>
  </r>
  <r>
    <n v="40146"/>
    <n v="201"/>
    <n v="3"/>
    <n v="78000"/>
    <n v="3"/>
    <n v="1"/>
    <n v="3"/>
    <x v="4"/>
  </r>
  <r>
    <n v="40231"/>
    <n v="201"/>
    <n v="10"/>
    <n v="199400"/>
    <n v="3"/>
    <n v="3"/>
    <n v="3"/>
    <x v="2"/>
  </r>
  <r>
    <n v="40307"/>
    <n v="201"/>
    <n v="7"/>
    <n v="73800"/>
    <n v="3"/>
    <n v="3"/>
    <n v="3"/>
    <x v="2"/>
  </r>
  <r>
    <n v="40364"/>
    <n v="201"/>
    <n v="5"/>
    <n v="13100"/>
    <n v="3"/>
    <n v="2"/>
    <n v="1"/>
    <x v="6"/>
  </r>
  <r>
    <n v="40386"/>
    <n v="201"/>
    <n v="9"/>
    <n v="30450"/>
    <n v="3"/>
    <n v="3"/>
    <n v="2"/>
    <x v="1"/>
  </r>
  <r>
    <n v="40478"/>
    <n v="201"/>
    <n v="5"/>
    <n v="11700"/>
    <n v="3"/>
    <n v="2"/>
    <n v="1"/>
    <x v="6"/>
  </r>
  <r>
    <n v="40487"/>
    <n v="201"/>
    <n v="10"/>
    <n v="100900"/>
    <n v="3"/>
    <n v="3"/>
    <n v="3"/>
    <x v="2"/>
  </r>
  <r>
    <n v="40595"/>
    <n v="201"/>
    <n v="4"/>
    <n v="47800"/>
    <n v="3"/>
    <n v="1"/>
    <n v="3"/>
    <x v="4"/>
  </r>
  <r>
    <n v="40642"/>
    <n v="201"/>
    <n v="2"/>
    <n v="9000"/>
    <n v="3"/>
    <n v="1"/>
    <n v="1"/>
    <x v="3"/>
  </r>
  <r>
    <n v="40696"/>
    <n v="201"/>
    <n v="10"/>
    <n v="449050"/>
    <n v="3"/>
    <n v="3"/>
    <n v="3"/>
    <x v="2"/>
  </r>
  <r>
    <n v="40752"/>
    <n v="201"/>
    <n v="7"/>
    <n v="89100"/>
    <n v="3"/>
    <n v="3"/>
    <n v="3"/>
    <x v="2"/>
  </r>
  <r>
    <n v="40825"/>
    <n v="201"/>
    <n v="8"/>
    <n v="47200"/>
    <n v="3"/>
    <n v="3"/>
    <n v="3"/>
    <x v="2"/>
  </r>
  <r>
    <n v="40830"/>
    <n v="201"/>
    <n v="5"/>
    <n v="27900"/>
    <n v="3"/>
    <n v="2"/>
    <n v="2"/>
    <x v="0"/>
  </r>
  <r>
    <n v="40989"/>
    <n v="201"/>
    <n v="4"/>
    <n v="3800"/>
    <n v="3"/>
    <n v="1"/>
    <n v="1"/>
    <x v="3"/>
  </r>
  <r>
    <n v="40038"/>
    <n v="202"/>
    <n v="4"/>
    <n v="29550"/>
    <n v="3"/>
    <n v="1"/>
    <n v="2"/>
    <x v="7"/>
  </r>
  <r>
    <n v="40112"/>
    <n v="202"/>
    <n v="4"/>
    <n v="59400"/>
    <n v="3"/>
    <n v="1"/>
    <n v="3"/>
    <x v="4"/>
  </r>
  <r>
    <n v="40139"/>
    <n v="202"/>
    <n v="6"/>
    <n v="70100"/>
    <n v="3"/>
    <n v="2"/>
    <n v="3"/>
    <x v="5"/>
  </r>
  <r>
    <n v="40163"/>
    <n v="202"/>
    <n v="5"/>
    <n v="62800"/>
    <n v="3"/>
    <n v="2"/>
    <n v="3"/>
    <x v="5"/>
  </r>
  <r>
    <n v="40229"/>
    <n v="202"/>
    <n v="8"/>
    <n v="68700"/>
    <n v="3"/>
    <n v="3"/>
    <n v="3"/>
    <x v="2"/>
  </r>
  <r>
    <n v="40237"/>
    <n v="202"/>
    <n v="4"/>
    <n v="51900"/>
    <n v="3"/>
    <n v="1"/>
    <n v="3"/>
    <x v="4"/>
  </r>
  <r>
    <n v="40262"/>
    <n v="202"/>
    <n v="8"/>
    <n v="82200"/>
    <n v="3"/>
    <n v="3"/>
    <n v="3"/>
    <x v="2"/>
  </r>
  <r>
    <n v="40266"/>
    <n v="202"/>
    <n v="8"/>
    <n v="69000"/>
    <n v="3"/>
    <n v="3"/>
    <n v="3"/>
    <x v="2"/>
  </r>
  <r>
    <n v="40329"/>
    <n v="202"/>
    <n v="6"/>
    <n v="30200"/>
    <n v="3"/>
    <n v="2"/>
    <n v="2"/>
    <x v="0"/>
  </r>
  <r>
    <n v="40473"/>
    <n v="202"/>
    <n v="3"/>
    <n v="18700"/>
    <n v="3"/>
    <n v="1"/>
    <n v="1"/>
    <x v="3"/>
  </r>
  <r>
    <n v="40639"/>
    <n v="202"/>
    <n v="7"/>
    <n v="64800"/>
    <n v="3"/>
    <n v="3"/>
    <n v="3"/>
    <x v="2"/>
  </r>
  <r>
    <n v="40689"/>
    <n v="202"/>
    <n v="4"/>
    <n v="14900"/>
    <n v="3"/>
    <n v="1"/>
    <n v="1"/>
    <x v="3"/>
  </r>
  <r>
    <n v="40692"/>
    <n v="202"/>
    <n v="6"/>
    <n v="42900"/>
    <n v="3"/>
    <n v="2"/>
    <n v="2"/>
    <x v="0"/>
  </r>
  <r>
    <n v="40924"/>
    <n v="202"/>
    <n v="11"/>
    <n v="22400"/>
    <n v="3"/>
    <n v="3"/>
    <n v="2"/>
    <x v="1"/>
  </r>
  <r>
    <n v="40050"/>
    <n v="203"/>
    <n v="7"/>
    <n v="47100"/>
    <n v="3"/>
    <n v="3"/>
    <n v="2"/>
    <x v="1"/>
  </r>
  <r>
    <n v="40126"/>
    <n v="203"/>
    <n v="8"/>
    <n v="158300"/>
    <n v="3"/>
    <n v="3"/>
    <n v="3"/>
    <x v="2"/>
  </r>
  <r>
    <n v="40172"/>
    <n v="203"/>
    <n v="12"/>
    <n v="82800"/>
    <n v="3"/>
    <n v="3"/>
    <n v="3"/>
    <x v="2"/>
  </r>
  <r>
    <n v="40207"/>
    <n v="203"/>
    <n v="5"/>
    <n v="37400"/>
    <n v="3"/>
    <n v="2"/>
    <n v="2"/>
    <x v="0"/>
  </r>
  <r>
    <n v="40270"/>
    <n v="203"/>
    <n v="5"/>
    <n v="12500"/>
    <n v="3"/>
    <n v="2"/>
    <n v="1"/>
    <x v="6"/>
  </r>
  <r>
    <n v="40409"/>
    <n v="203"/>
    <n v="12"/>
    <n v="86350"/>
    <n v="3"/>
    <n v="3"/>
    <n v="3"/>
    <x v="2"/>
  </r>
  <r>
    <n v="40506"/>
    <n v="203"/>
    <n v="6"/>
    <n v="117700"/>
    <n v="3"/>
    <n v="2"/>
    <n v="3"/>
    <x v="5"/>
  </r>
  <r>
    <n v="40628"/>
    <n v="203"/>
    <n v="5"/>
    <n v="16000"/>
    <n v="3"/>
    <n v="2"/>
    <n v="1"/>
    <x v="6"/>
  </r>
  <r>
    <n v="40633"/>
    <n v="203"/>
    <n v="9"/>
    <n v="133400"/>
    <n v="3"/>
    <n v="3"/>
    <n v="3"/>
    <x v="2"/>
  </r>
  <r>
    <n v="40703"/>
    <n v="203"/>
    <n v="9"/>
    <n v="126900"/>
    <n v="3"/>
    <n v="3"/>
    <n v="3"/>
    <x v="2"/>
  </r>
  <r>
    <n v="40834"/>
    <n v="203"/>
    <n v="5"/>
    <n v="14100"/>
    <n v="3"/>
    <n v="2"/>
    <n v="1"/>
    <x v="6"/>
  </r>
  <r>
    <n v="40911"/>
    <n v="203"/>
    <n v="6"/>
    <n v="41900"/>
    <n v="3"/>
    <n v="2"/>
    <n v="2"/>
    <x v="0"/>
  </r>
  <r>
    <n v="40938"/>
    <n v="203"/>
    <n v="6"/>
    <n v="43450"/>
    <n v="3"/>
    <n v="2"/>
    <n v="2"/>
    <x v="0"/>
  </r>
  <r>
    <n v="40975"/>
    <n v="203"/>
    <n v="6"/>
    <n v="9900"/>
    <n v="3"/>
    <n v="2"/>
    <n v="1"/>
    <x v="6"/>
  </r>
  <r>
    <n v="40014"/>
    <n v="204"/>
    <n v="4"/>
    <n v="82300"/>
    <n v="3"/>
    <n v="1"/>
    <n v="3"/>
    <x v="4"/>
  </r>
  <r>
    <n v="40086"/>
    <n v="204"/>
    <n v="7"/>
    <n v="98600"/>
    <n v="3"/>
    <n v="3"/>
    <n v="3"/>
    <x v="2"/>
  </r>
  <r>
    <n v="40263"/>
    <n v="204"/>
    <n v="6"/>
    <n v="57800"/>
    <n v="3"/>
    <n v="2"/>
    <n v="3"/>
    <x v="5"/>
  </r>
  <r>
    <n v="40272"/>
    <n v="204"/>
    <n v="6"/>
    <n v="56300"/>
    <n v="3"/>
    <n v="2"/>
    <n v="3"/>
    <x v="5"/>
  </r>
  <r>
    <n v="40310"/>
    <n v="204"/>
    <n v="4"/>
    <n v="16300"/>
    <n v="3"/>
    <n v="1"/>
    <n v="1"/>
    <x v="3"/>
  </r>
  <r>
    <n v="40406"/>
    <n v="204"/>
    <n v="6"/>
    <n v="45600"/>
    <n v="3"/>
    <n v="2"/>
    <n v="2"/>
    <x v="0"/>
  </r>
  <r>
    <n v="40430"/>
    <n v="204"/>
    <n v="8"/>
    <n v="51050"/>
    <n v="3"/>
    <n v="3"/>
    <n v="3"/>
    <x v="2"/>
  </r>
  <r>
    <n v="40534"/>
    <n v="204"/>
    <n v="10"/>
    <n v="60600"/>
    <n v="3"/>
    <n v="3"/>
    <n v="3"/>
    <x v="2"/>
  </r>
  <r>
    <n v="40546"/>
    <n v="204"/>
    <n v="7"/>
    <n v="21000"/>
    <n v="3"/>
    <n v="3"/>
    <n v="2"/>
    <x v="1"/>
  </r>
  <r>
    <n v="40585"/>
    <n v="204"/>
    <n v="6"/>
    <n v="62600"/>
    <n v="3"/>
    <n v="2"/>
    <n v="3"/>
    <x v="5"/>
  </r>
  <r>
    <n v="40612"/>
    <n v="204"/>
    <n v="8"/>
    <n v="35400"/>
    <n v="3"/>
    <n v="3"/>
    <n v="2"/>
    <x v="1"/>
  </r>
  <r>
    <n v="40655"/>
    <n v="204"/>
    <n v="4"/>
    <n v="12500"/>
    <n v="3"/>
    <n v="1"/>
    <n v="1"/>
    <x v="3"/>
  </r>
  <r>
    <n v="40779"/>
    <n v="204"/>
    <n v="7"/>
    <n v="81600"/>
    <n v="3"/>
    <n v="3"/>
    <n v="3"/>
    <x v="2"/>
  </r>
  <r>
    <n v="40780"/>
    <n v="204"/>
    <n v="5"/>
    <n v="18100"/>
    <n v="3"/>
    <n v="2"/>
    <n v="1"/>
    <x v="6"/>
  </r>
  <r>
    <n v="40895"/>
    <n v="204"/>
    <n v="6"/>
    <n v="182500"/>
    <n v="3"/>
    <n v="2"/>
    <n v="3"/>
    <x v="5"/>
  </r>
  <r>
    <n v="40983"/>
    <n v="204"/>
    <n v="9"/>
    <n v="116600"/>
    <n v="3"/>
    <n v="3"/>
    <n v="3"/>
    <x v="2"/>
  </r>
  <r>
    <n v="40002"/>
    <n v="205"/>
    <n v="5"/>
    <n v="30800"/>
    <n v="3"/>
    <n v="2"/>
    <n v="2"/>
    <x v="0"/>
  </r>
  <r>
    <n v="40015"/>
    <n v="205"/>
    <n v="6"/>
    <n v="135800"/>
    <n v="3"/>
    <n v="2"/>
    <n v="3"/>
    <x v="5"/>
  </r>
  <r>
    <n v="40054"/>
    <n v="205"/>
    <n v="9"/>
    <n v="71950"/>
    <n v="3"/>
    <n v="3"/>
    <n v="3"/>
    <x v="2"/>
  </r>
  <r>
    <n v="40099"/>
    <n v="205"/>
    <n v="7"/>
    <n v="49500"/>
    <n v="3"/>
    <n v="3"/>
    <n v="3"/>
    <x v="2"/>
  </r>
  <r>
    <n v="40107"/>
    <n v="205"/>
    <n v="3"/>
    <n v="28000"/>
    <n v="3"/>
    <n v="1"/>
    <n v="2"/>
    <x v="7"/>
  </r>
  <r>
    <n v="40290"/>
    <n v="205"/>
    <n v="8"/>
    <n v="36200"/>
    <n v="3"/>
    <n v="3"/>
    <n v="2"/>
    <x v="1"/>
  </r>
  <r>
    <n v="40311"/>
    <n v="205"/>
    <n v="3"/>
    <n v="8200"/>
    <n v="3"/>
    <n v="1"/>
    <n v="1"/>
    <x v="3"/>
  </r>
  <r>
    <n v="40338"/>
    <n v="205"/>
    <n v="8"/>
    <n v="69500"/>
    <n v="3"/>
    <n v="3"/>
    <n v="3"/>
    <x v="2"/>
  </r>
  <r>
    <n v="40358"/>
    <n v="205"/>
    <n v="6"/>
    <n v="54500"/>
    <n v="3"/>
    <n v="2"/>
    <n v="3"/>
    <x v="5"/>
  </r>
  <r>
    <n v="40416"/>
    <n v="205"/>
    <n v="4"/>
    <n v="16200"/>
    <n v="3"/>
    <n v="1"/>
    <n v="1"/>
    <x v="3"/>
  </r>
  <r>
    <n v="40449"/>
    <n v="205"/>
    <n v="10"/>
    <n v="105500"/>
    <n v="3"/>
    <n v="3"/>
    <n v="3"/>
    <x v="2"/>
  </r>
  <r>
    <n v="40453"/>
    <n v="205"/>
    <n v="7"/>
    <n v="146400"/>
    <n v="3"/>
    <n v="3"/>
    <n v="3"/>
    <x v="2"/>
  </r>
  <r>
    <n v="40597"/>
    <n v="205"/>
    <n v="6"/>
    <n v="46100"/>
    <n v="3"/>
    <n v="2"/>
    <n v="2"/>
    <x v="0"/>
  </r>
  <r>
    <n v="40640"/>
    <n v="205"/>
    <n v="2"/>
    <n v="1500"/>
    <n v="3"/>
    <n v="1"/>
    <n v="1"/>
    <x v="3"/>
  </r>
  <r>
    <n v="40660"/>
    <n v="205"/>
    <n v="5"/>
    <n v="37500"/>
    <n v="3"/>
    <n v="2"/>
    <n v="2"/>
    <x v="0"/>
  </r>
  <r>
    <n v="40886"/>
    <n v="205"/>
    <n v="4"/>
    <n v="27000"/>
    <n v="3"/>
    <n v="1"/>
    <n v="2"/>
    <x v="7"/>
  </r>
  <r>
    <n v="40954"/>
    <n v="205"/>
    <n v="3"/>
    <n v="7800"/>
    <n v="3"/>
    <n v="1"/>
    <n v="1"/>
    <x v="3"/>
  </r>
  <r>
    <n v="40967"/>
    <n v="205"/>
    <n v="7"/>
    <n v="39500"/>
    <n v="3"/>
    <n v="3"/>
    <n v="2"/>
    <x v="1"/>
  </r>
  <r>
    <n v="40040"/>
    <n v="206"/>
    <n v="6"/>
    <n v="37700"/>
    <n v="3"/>
    <n v="2"/>
    <n v="2"/>
    <x v="0"/>
  </r>
  <r>
    <n v="40109"/>
    <n v="206"/>
    <n v="8"/>
    <n v="62400"/>
    <n v="3"/>
    <n v="3"/>
    <n v="3"/>
    <x v="2"/>
  </r>
  <r>
    <n v="40303"/>
    <n v="206"/>
    <n v="6"/>
    <n v="29800"/>
    <n v="3"/>
    <n v="2"/>
    <n v="2"/>
    <x v="0"/>
  </r>
  <r>
    <n v="40412"/>
    <n v="206"/>
    <n v="5"/>
    <n v="54700"/>
    <n v="3"/>
    <n v="2"/>
    <n v="3"/>
    <x v="5"/>
  </r>
  <r>
    <n v="40448"/>
    <n v="206"/>
    <n v="5"/>
    <n v="9500"/>
    <n v="3"/>
    <n v="2"/>
    <n v="1"/>
    <x v="6"/>
  </r>
  <r>
    <n v="40477"/>
    <n v="206"/>
    <n v="4"/>
    <n v="255500"/>
    <n v="3"/>
    <n v="1"/>
    <n v="3"/>
    <x v="4"/>
  </r>
  <r>
    <n v="40508"/>
    <n v="206"/>
    <n v="3"/>
    <n v="22700"/>
    <n v="3"/>
    <n v="1"/>
    <n v="2"/>
    <x v="7"/>
  </r>
  <r>
    <n v="40520"/>
    <n v="206"/>
    <n v="5"/>
    <n v="35000"/>
    <n v="3"/>
    <n v="2"/>
    <n v="2"/>
    <x v="0"/>
  </r>
  <r>
    <n v="40700"/>
    <n v="206"/>
    <n v="5"/>
    <n v="16700"/>
    <n v="3"/>
    <n v="2"/>
    <n v="1"/>
    <x v="6"/>
  </r>
  <r>
    <n v="40783"/>
    <n v="206"/>
    <n v="11"/>
    <n v="80900"/>
    <n v="3"/>
    <n v="3"/>
    <n v="3"/>
    <x v="2"/>
  </r>
  <r>
    <n v="40816"/>
    <n v="206"/>
    <n v="7"/>
    <n v="21000"/>
    <n v="3"/>
    <n v="3"/>
    <n v="2"/>
    <x v="1"/>
  </r>
  <r>
    <n v="40881"/>
    <n v="206"/>
    <n v="9"/>
    <n v="25600"/>
    <n v="3"/>
    <n v="3"/>
    <n v="2"/>
    <x v="1"/>
  </r>
  <r>
    <n v="40905"/>
    <n v="206"/>
    <n v="8"/>
    <n v="66100"/>
    <n v="3"/>
    <n v="3"/>
    <n v="3"/>
    <x v="2"/>
  </r>
  <r>
    <n v="40916"/>
    <n v="206"/>
    <n v="6"/>
    <n v="26100"/>
    <n v="3"/>
    <n v="2"/>
    <n v="2"/>
    <x v="0"/>
  </r>
  <r>
    <n v="40981"/>
    <n v="206"/>
    <n v="8"/>
    <n v="32250"/>
    <n v="3"/>
    <n v="3"/>
    <n v="2"/>
    <x v="1"/>
  </r>
  <r>
    <n v="40123"/>
    <n v="207"/>
    <n v="4"/>
    <n v="8000"/>
    <n v="3"/>
    <n v="1"/>
    <n v="1"/>
    <x v="3"/>
  </r>
  <r>
    <n v="40216"/>
    <n v="207"/>
    <n v="8"/>
    <n v="73000"/>
    <n v="3"/>
    <n v="3"/>
    <n v="3"/>
    <x v="2"/>
  </r>
  <r>
    <n v="40278"/>
    <n v="207"/>
    <n v="7"/>
    <n v="41100"/>
    <n v="3"/>
    <n v="3"/>
    <n v="2"/>
    <x v="1"/>
  </r>
  <r>
    <n v="40297"/>
    <n v="207"/>
    <n v="6"/>
    <n v="215600"/>
    <n v="3"/>
    <n v="2"/>
    <n v="3"/>
    <x v="5"/>
  </r>
  <r>
    <n v="40300"/>
    <n v="207"/>
    <n v="5"/>
    <n v="16500"/>
    <n v="3"/>
    <n v="2"/>
    <n v="1"/>
    <x v="6"/>
  </r>
  <r>
    <n v="40325"/>
    <n v="207"/>
    <n v="5"/>
    <n v="22800"/>
    <n v="3"/>
    <n v="2"/>
    <n v="2"/>
    <x v="0"/>
  </r>
  <r>
    <n v="40346"/>
    <n v="207"/>
    <n v="5"/>
    <n v="25100"/>
    <n v="3"/>
    <n v="2"/>
    <n v="2"/>
    <x v="0"/>
  </r>
  <r>
    <n v="40366"/>
    <n v="207"/>
    <n v="8"/>
    <n v="106700"/>
    <n v="3"/>
    <n v="3"/>
    <n v="3"/>
    <x v="2"/>
  </r>
  <r>
    <n v="40519"/>
    <n v="207"/>
    <n v="5"/>
    <n v="16200"/>
    <n v="3"/>
    <n v="2"/>
    <n v="1"/>
    <x v="6"/>
  </r>
  <r>
    <n v="40665"/>
    <n v="207"/>
    <n v="6"/>
    <n v="23500"/>
    <n v="3"/>
    <n v="2"/>
    <n v="2"/>
    <x v="0"/>
  </r>
  <r>
    <n v="40698"/>
    <n v="207"/>
    <n v="6"/>
    <n v="47700"/>
    <n v="3"/>
    <n v="2"/>
    <n v="3"/>
    <x v="5"/>
  </r>
  <r>
    <n v="40726"/>
    <n v="207"/>
    <n v="2"/>
    <n v="16000"/>
    <n v="3"/>
    <n v="1"/>
    <n v="1"/>
    <x v="3"/>
  </r>
  <r>
    <n v="40728"/>
    <n v="207"/>
    <n v="3"/>
    <n v="121600"/>
    <n v="3"/>
    <n v="1"/>
    <n v="3"/>
    <x v="4"/>
  </r>
  <r>
    <n v="40773"/>
    <n v="207"/>
    <n v="6"/>
    <n v="36300"/>
    <n v="3"/>
    <n v="2"/>
    <n v="2"/>
    <x v="0"/>
  </r>
  <r>
    <n v="40841"/>
    <n v="207"/>
    <n v="7"/>
    <n v="39800"/>
    <n v="3"/>
    <n v="3"/>
    <n v="2"/>
    <x v="1"/>
  </r>
  <r>
    <n v="40860"/>
    <n v="207"/>
    <n v="8"/>
    <n v="65200"/>
    <n v="3"/>
    <n v="3"/>
    <n v="3"/>
    <x v="2"/>
  </r>
  <r>
    <n v="40942"/>
    <n v="207"/>
    <n v="7"/>
    <n v="35900"/>
    <n v="3"/>
    <n v="3"/>
    <n v="2"/>
    <x v="1"/>
  </r>
  <r>
    <n v="40006"/>
    <n v="208"/>
    <n v="5"/>
    <n v="52700"/>
    <n v="3"/>
    <n v="2"/>
    <n v="3"/>
    <x v="5"/>
  </r>
  <r>
    <n v="40045"/>
    <n v="208"/>
    <n v="12"/>
    <n v="109800"/>
    <n v="3"/>
    <n v="3"/>
    <n v="3"/>
    <x v="2"/>
  </r>
  <r>
    <n v="40247"/>
    <n v="208"/>
    <n v="6"/>
    <n v="44000"/>
    <n v="3"/>
    <n v="2"/>
    <n v="2"/>
    <x v="0"/>
  </r>
  <r>
    <n v="40265"/>
    <n v="208"/>
    <n v="7"/>
    <n v="73500"/>
    <n v="3"/>
    <n v="3"/>
    <n v="3"/>
    <x v="2"/>
  </r>
  <r>
    <n v="40324"/>
    <n v="208"/>
    <n v="5"/>
    <n v="58600"/>
    <n v="3"/>
    <n v="2"/>
    <n v="3"/>
    <x v="5"/>
  </r>
  <r>
    <n v="40344"/>
    <n v="208"/>
    <n v="5"/>
    <n v="29800"/>
    <n v="3"/>
    <n v="2"/>
    <n v="2"/>
    <x v="0"/>
  </r>
  <r>
    <n v="40476"/>
    <n v="208"/>
    <n v="10"/>
    <n v="114100"/>
    <n v="3"/>
    <n v="3"/>
    <n v="3"/>
    <x v="2"/>
  </r>
  <r>
    <n v="40568"/>
    <n v="208"/>
    <n v="4"/>
    <n v="224400"/>
    <n v="3"/>
    <n v="1"/>
    <n v="3"/>
    <x v="4"/>
  </r>
  <r>
    <n v="40569"/>
    <n v="208"/>
    <n v="8"/>
    <n v="46900"/>
    <n v="3"/>
    <n v="3"/>
    <n v="2"/>
    <x v="1"/>
  </r>
  <r>
    <n v="40763"/>
    <n v="208"/>
    <n v="3"/>
    <n v="44600"/>
    <n v="3"/>
    <n v="1"/>
    <n v="2"/>
    <x v="7"/>
  </r>
  <r>
    <n v="40892"/>
    <n v="208"/>
    <n v="11"/>
    <n v="110000"/>
    <n v="3"/>
    <n v="3"/>
    <n v="3"/>
    <x v="2"/>
  </r>
  <r>
    <n v="40936"/>
    <n v="208"/>
    <n v="13"/>
    <n v="50400"/>
    <n v="3"/>
    <n v="3"/>
    <n v="3"/>
    <x v="2"/>
  </r>
  <r>
    <n v="40007"/>
    <n v="209"/>
    <n v="7"/>
    <n v="50600"/>
    <n v="3"/>
    <n v="3"/>
    <n v="3"/>
    <x v="2"/>
  </r>
  <r>
    <n v="40013"/>
    <n v="209"/>
    <n v="4"/>
    <n v="11600"/>
    <n v="3"/>
    <n v="1"/>
    <n v="1"/>
    <x v="3"/>
  </r>
  <r>
    <n v="40025"/>
    <n v="209"/>
    <n v="10"/>
    <n v="419400"/>
    <n v="3"/>
    <n v="3"/>
    <n v="3"/>
    <x v="2"/>
  </r>
  <r>
    <n v="40026"/>
    <n v="209"/>
    <n v="7"/>
    <n v="87800"/>
    <n v="3"/>
    <n v="3"/>
    <n v="3"/>
    <x v="2"/>
  </r>
  <r>
    <n v="40029"/>
    <n v="209"/>
    <n v="4"/>
    <n v="13600"/>
    <n v="3"/>
    <n v="1"/>
    <n v="1"/>
    <x v="3"/>
  </r>
  <r>
    <n v="40125"/>
    <n v="209"/>
    <n v="5"/>
    <n v="42600"/>
    <n v="3"/>
    <n v="2"/>
    <n v="2"/>
    <x v="0"/>
  </r>
  <r>
    <n v="40189"/>
    <n v="209"/>
    <n v="8"/>
    <n v="53500"/>
    <n v="3"/>
    <n v="3"/>
    <n v="3"/>
    <x v="2"/>
  </r>
  <r>
    <n v="40245"/>
    <n v="209"/>
    <n v="9"/>
    <n v="21500"/>
    <n v="3"/>
    <n v="3"/>
    <n v="2"/>
    <x v="1"/>
  </r>
  <r>
    <n v="40271"/>
    <n v="209"/>
    <n v="3"/>
    <n v="22000"/>
    <n v="3"/>
    <n v="1"/>
    <n v="2"/>
    <x v="7"/>
  </r>
  <r>
    <n v="40396"/>
    <n v="209"/>
    <n v="7"/>
    <n v="206200"/>
    <n v="3"/>
    <n v="3"/>
    <n v="3"/>
    <x v="2"/>
  </r>
  <r>
    <n v="40438"/>
    <n v="209"/>
    <n v="10"/>
    <n v="43800"/>
    <n v="3"/>
    <n v="3"/>
    <n v="2"/>
    <x v="1"/>
  </r>
  <r>
    <n v="40443"/>
    <n v="209"/>
    <n v="1"/>
    <n v="8000"/>
    <n v="3"/>
    <n v="1"/>
    <n v="1"/>
    <x v="3"/>
  </r>
  <r>
    <n v="40472"/>
    <n v="209"/>
    <n v="7"/>
    <n v="47500"/>
    <n v="3"/>
    <n v="3"/>
    <n v="3"/>
    <x v="2"/>
  </r>
  <r>
    <n v="40497"/>
    <n v="209"/>
    <n v="5"/>
    <n v="65900"/>
    <n v="3"/>
    <n v="2"/>
    <n v="3"/>
    <x v="5"/>
  </r>
  <r>
    <n v="40531"/>
    <n v="209"/>
    <n v="7"/>
    <n v="73800"/>
    <n v="3"/>
    <n v="3"/>
    <n v="3"/>
    <x v="2"/>
  </r>
  <r>
    <n v="40588"/>
    <n v="209"/>
    <n v="6"/>
    <n v="48050"/>
    <n v="3"/>
    <n v="2"/>
    <n v="3"/>
    <x v="5"/>
  </r>
  <r>
    <n v="40618"/>
    <n v="209"/>
    <n v="6"/>
    <n v="16500"/>
    <n v="3"/>
    <n v="2"/>
    <n v="1"/>
    <x v="6"/>
  </r>
  <r>
    <n v="40652"/>
    <n v="209"/>
    <n v="5"/>
    <n v="15000"/>
    <n v="3"/>
    <n v="2"/>
    <n v="1"/>
    <x v="6"/>
  </r>
  <r>
    <n v="40781"/>
    <n v="209"/>
    <n v="8"/>
    <n v="63550"/>
    <n v="3"/>
    <n v="3"/>
    <n v="3"/>
    <x v="2"/>
  </r>
  <r>
    <n v="40814"/>
    <n v="209"/>
    <n v="9"/>
    <n v="96700"/>
    <n v="3"/>
    <n v="3"/>
    <n v="3"/>
    <x v="2"/>
  </r>
  <r>
    <n v="40826"/>
    <n v="209"/>
    <n v="11"/>
    <n v="34400"/>
    <n v="3"/>
    <n v="3"/>
    <n v="2"/>
    <x v="1"/>
  </r>
  <r>
    <n v="40960"/>
    <n v="209"/>
    <n v="7"/>
    <n v="71200"/>
    <n v="3"/>
    <n v="3"/>
    <n v="3"/>
    <x v="2"/>
  </r>
  <r>
    <n v="40028"/>
    <n v="210"/>
    <n v="4"/>
    <n v="28600"/>
    <n v="3"/>
    <n v="1"/>
    <n v="2"/>
    <x v="7"/>
  </r>
  <r>
    <n v="40092"/>
    <n v="210"/>
    <n v="8"/>
    <n v="37700"/>
    <n v="3"/>
    <n v="3"/>
    <n v="2"/>
    <x v="1"/>
  </r>
  <r>
    <n v="40175"/>
    <n v="210"/>
    <n v="9"/>
    <n v="50800"/>
    <n v="3"/>
    <n v="3"/>
    <n v="3"/>
    <x v="2"/>
  </r>
  <r>
    <n v="40218"/>
    <n v="210"/>
    <n v="6"/>
    <n v="31500"/>
    <n v="3"/>
    <n v="2"/>
    <n v="2"/>
    <x v="0"/>
  </r>
  <r>
    <n v="40526"/>
    <n v="210"/>
    <n v="5"/>
    <n v="12400"/>
    <n v="3"/>
    <n v="2"/>
    <n v="1"/>
    <x v="6"/>
  </r>
  <r>
    <n v="40593"/>
    <n v="210"/>
    <n v="4"/>
    <n v="44500"/>
    <n v="3"/>
    <n v="1"/>
    <n v="2"/>
    <x v="7"/>
  </r>
  <r>
    <n v="40666"/>
    <n v="210"/>
    <n v="2"/>
    <n v="7500"/>
    <n v="3"/>
    <n v="1"/>
    <n v="1"/>
    <x v="3"/>
  </r>
  <r>
    <n v="40807"/>
    <n v="210"/>
    <n v="4"/>
    <n v="16200"/>
    <n v="3"/>
    <n v="1"/>
    <n v="1"/>
    <x v="3"/>
  </r>
  <r>
    <n v="40878"/>
    <n v="210"/>
    <n v="3"/>
    <n v="46000"/>
    <n v="3"/>
    <n v="1"/>
    <n v="2"/>
    <x v="7"/>
  </r>
  <r>
    <n v="40057"/>
    <n v="211"/>
    <n v="8"/>
    <n v="46000"/>
    <n v="3"/>
    <n v="3"/>
    <n v="2"/>
    <x v="1"/>
  </r>
  <r>
    <n v="40074"/>
    <n v="211"/>
    <n v="3"/>
    <n v="13200"/>
    <n v="3"/>
    <n v="1"/>
    <n v="1"/>
    <x v="3"/>
  </r>
  <r>
    <n v="40095"/>
    <n v="211"/>
    <n v="4"/>
    <n v="5800"/>
    <n v="3"/>
    <n v="1"/>
    <n v="1"/>
    <x v="3"/>
  </r>
  <r>
    <n v="40100"/>
    <n v="211"/>
    <n v="4"/>
    <n v="25200"/>
    <n v="3"/>
    <n v="1"/>
    <n v="2"/>
    <x v="7"/>
  </r>
  <r>
    <n v="40161"/>
    <n v="211"/>
    <n v="2"/>
    <n v="3100"/>
    <n v="3"/>
    <n v="1"/>
    <n v="1"/>
    <x v="3"/>
  </r>
  <r>
    <n v="40204"/>
    <n v="211"/>
    <n v="6"/>
    <n v="27700"/>
    <n v="3"/>
    <n v="2"/>
    <n v="2"/>
    <x v="0"/>
  </r>
  <r>
    <n v="40374"/>
    <n v="211"/>
    <n v="4"/>
    <n v="42500"/>
    <n v="3"/>
    <n v="1"/>
    <n v="2"/>
    <x v="7"/>
  </r>
  <r>
    <n v="40377"/>
    <n v="211"/>
    <n v="4"/>
    <n v="25800"/>
    <n v="3"/>
    <n v="1"/>
    <n v="2"/>
    <x v="7"/>
  </r>
  <r>
    <n v="40402"/>
    <n v="211"/>
    <n v="8"/>
    <n v="59400"/>
    <n v="3"/>
    <n v="3"/>
    <n v="3"/>
    <x v="2"/>
  </r>
  <r>
    <n v="40437"/>
    <n v="211"/>
    <n v="5"/>
    <n v="41400"/>
    <n v="3"/>
    <n v="2"/>
    <n v="2"/>
    <x v="0"/>
  </r>
  <r>
    <n v="40442"/>
    <n v="211"/>
    <n v="6"/>
    <n v="19100"/>
    <n v="3"/>
    <n v="2"/>
    <n v="1"/>
    <x v="6"/>
  </r>
  <r>
    <n v="40455"/>
    <n v="211"/>
    <n v="4"/>
    <n v="9800"/>
    <n v="3"/>
    <n v="1"/>
    <n v="1"/>
    <x v="3"/>
  </r>
  <r>
    <n v="40543"/>
    <n v="211"/>
    <n v="7"/>
    <n v="47000"/>
    <n v="3"/>
    <n v="3"/>
    <n v="2"/>
    <x v="1"/>
  </r>
  <r>
    <n v="40553"/>
    <n v="211"/>
    <n v="7"/>
    <n v="66100"/>
    <n v="3"/>
    <n v="3"/>
    <n v="3"/>
    <x v="2"/>
  </r>
  <r>
    <n v="40575"/>
    <n v="211"/>
    <n v="7"/>
    <n v="16300"/>
    <n v="3"/>
    <n v="3"/>
    <n v="1"/>
    <x v="8"/>
  </r>
  <r>
    <n v="40732"/>
    <n v="211"/>
    <n v="6"/>
    <n v="81800"/>
    <n v="3"/>
    <n v="2"/>
    <n v="3"/>
    <x v="5"/>
  </r>
  <r>
    <n v="40740"/>
    <n v="211"/>
    <n v="5"/>
    <n v="19800"/>
    <n v="3"/>
    <n v="2"/>
    <n v="2"/>
    <x v="0"/>
  </r>
  <r>
    <n v="40799"/>
    <n v="211"/>
    <n v="9"/>
    <n v="75700"/>
    <n v="3"/>
    <n v="3"/>
    <n v="3"/>
    <x v="2"/>
  </r>
  <r>
    <n v="40874"/>
    <n v="211"/>
    <n v="7"/>
    <n v="16600"/>
    <n v="3"/>
    <n v="3"/>
    <n v="1"/>
    <x v="8"/>
  </r>
  <r>
    <n v="40884"/>
    <n v="211"/>
    <n v="11"/>
    <n v="53500"/>
    <n v="3"/>
    <n v="3"/>
    <n v="3"/>
    <x v="2"/>
  </r>
  <r>
    <n v="40893"/>
    <n v="211"/>
    <n v="3"/>
    <n v="14100"/>
    <n v="3"/>
    <n v="1"/>
    <n v="1"/>
    <x v="3"/>
  </r>
  <r>
    <n v="40959"/>
    <n v="211"/>
    <n v="4"/>
    <n v="24400"/>
    <n v="3"/>
    <n v="1"/>
    <n v="2"/>
    <x v="7"/>
  </r>
  <r>
    <n v="40134"/>
    <n v="212"/>
    <n v="8"/>
    <n v="84000"/>
    <n v="3"/>
    <n v="3"/>
    <n v="3"/>
    <x v="2"/>
  </r>
  <r>
    <n v="40211"/>
    <n v="212"/>
    <n v="6"/>
    <n v="30950"/>
    <n v="3"/>
    <n v="2"/>
    <n v="2"/>
    <x v="0"/>
  </r>
  <r>
    <n v="40212"/>
    <n v="212"/>
    <n v="5"/>
    <n v="28500"/>
    <n v="3"/>
    <n v="2"/>
    <n v="2"/>
    <x v="0"/>
  </r>
  <r>
    <n v="40227"/>
    <n v="212"/>
    <n v="5"/>
    <n v="37100"/>
    <n v="3"/>
    <n v="2"/>
    <n v="2"/>
    <x v="0"/>
  </r>
  <r>
    <n v="40244"/>
    <n v="212"/>
    <n v="11"/>
    <n v="111200"/>
    <n v="3"/>
    <n v="3"/>
    <n v="3"/>
    <x v="2"/>
  </r>
  <r>
    <n v="40592"/>
    <n v="212"/>
    <n v="4"/>
    <n v="28500"/>
    <n v="3"/>
    <n v="1"/>
    <n v="2"/>
    <x v="7"/>
  </r>
  <r>
    <n v="40622"/>
    <n v="212"/>
    <n v="2"/>
    <n v="56000"/>
    <n v="3"/>
    <n v="1"/>
    <n v="3"/>
    <x v="4"/>
  </r>
  <r>
    <n v="40653"/>
    <n v="212"/>
    <n v="3"/>
    <n v="19400"/>
    <n v="3"/>
    <n v="1"/>
    <n v="1"/>
    <x v="3"/>
  </r>
  <r>
    <n v="40699"/>
    <n v="212"/>
    <n v="7"/>
    <n v="77500"/>
    <n v="3"/>
    <n v="3"/>
    <n v="3"/>
    <x v="2"/>
  </r>
  <r>
    <n v="40718"/>
    <n v="212"/>
    <n v="5"/>
    <n v="92600"/>
    <n v="3"/>
    <n v="2"/>
    <n v="3"/>
    <x v="5"/>
  </r>
  <r>
    <n v="40944"/>
    <n v="212"/>
    <n v="5"/>
    <n v="67900"/>
    <n v="3"/>
    <n v="2"/>
    <n v="3"/>
    <x v="5"/>
  </r>
  <r>
    <n v="40235"/>
    <n v="213"/>
    <n v="6"/>
    <n v="59700"/>
    <n v="3"/>
    <n v="2"/>
    <n v="3"/>
    <x v="5"/>
  </r>
  <r>
    <n v="40327"/>
    <n v="213"/>
    <n v="9"/>
    <n v="59500"/>
    <n v="3"/>
    <n v="3"/>
    <n v="3"/>
    <x v="2"/>
  </r>
  <r>
    <n v="40345"/>
    <n v="213"/>
    <n v="8"/>
    <n v="29900"/>
    <n v="3"/>
    <n v="3"/>
    <n v="2"/>
    <x v="1"/>
  </r>
  <r>
    <n v="40535"/>
    <n v="213"/>
    <n v="8"/>
    <n v="100100"/>
    <n v="3"/>
    <n v="3"/>
    <n v="3"/>
    <x v="2"/>
  </r>
  <r>
    <n v="40621"/>
    <n v="213"/>
    <n v="7"/>
    <n v="19800"/>
    <n v="3"/>
    <n v="3"/>
    <n v="2"/>
    <x v="1"/>
  </r>
  <r>
    <n v="40626"/>
    <n v="213"/>
    <n v="2"/>
    <n v="7500"/>
    <n v="3"/>
    <n v="1"/>
    <n v="1"/>
    <x v="3"/>
  </r>
  <r>
    <n v="40658"/>
    <n v="213"/>
    <n v="9"/>
    <n v="117900"/>
    <n v="3"/>
    <n v="3"/>
    <n v="3"/>
    <x v="2"/>
  </r>
  <r>
    <n v="40725"/>
    <n v="213"/>
    <n v="10"/>
    <n v="118300"/>
    <n v="3"/>
    <n v="3"/>
    <n v="3"/>
    <x v="2"/>
  </r>
  <r>
    <n v="40869"/>
    <n v="213"/>
    <n v="12"/>
    <n v="256700"/>
    <n v="3"/>
    <n v="3"/>
    <n v="3"/>
    <x v="2"/>
  </r>
  <r>
    <n v="40141"/>
    <n v="214"/>
    <n v="7"/>
    <n v="216000"/>
    <n v="3"/>
    <n v="3"/>
    <n v="3"/>
    <x v="2"/>
  </r>
  <r>
    <n v="40252"/>
    <n v="214"/>
    <n v="5"/>
    <n v="89100"/>
    <n v="3"/>
    <n v="2"/>
    <n v="3"/>
    <x v="5"/>
  </r>
  <r>
    <n v="40285"/>
    <n v="214"/>
    <n v="9"/>
    <n v="161900"/>
    <n v="3"/>
    <n v="3"/>
    <n v="3"/>
    <x v="2"/>
  </r>
  <r>
    <n v="40440"/>
    <n v="214"/>
    <n v="6"/>
    <n v="30900"/>
    <n v="3"/>
    <n v="2"/>
    <n v="2"/>
    <x v="0"/>
  </r>
  <r>
    <n v="40517"/>
    <n v="214"/>
    <n v="7"/>
    <n v="44400"/>
    <n v="3"/>
    <n v="3"/>
    <n v="2"/>
    <x v="1"/>
  </r>
  <r>
    <n v="40552"/>
    <n v="214"/>
    <n v="4"/>
    <n v="5600"/>
    <n v="3"/>
    <n v="1"/>
    <n v="1"/>
    <x v="3"/>
  </r>
  <r>
    <n v="40557"/>
    <n v="214"/>
    <n v="5"/>
    <n v="52500"/>
    <n v="3"/>
    <n v="2"/>
    <n v="3"/>
    <x v="5"/>
  </r>
  <r>
    <n v="40587"/>
    <n v="214"/>
    <n v="5"/>
    <n v="8800"/>
    <n v="3"/>
    <n v="2"/>
    <n v="1"/>
    <x v="6"/>
  </r>
  <r>
    <n v="40600"/>
    <n v="214"/>
    <n v="7"/>
    <n v="22100"/>
    <n v="3"/>
    <n v="3"/>
    <n v="2"/>
    <x v="1"/>
  </r>
  <r>
    <n v="40694"/>
    <n v="214"/>
    <n v="7"/>
    <n v="28900"/>
    <n v="3"/>
    <n v="3"/>
    <n v="2"/>
    <x v="1"/>
  </r>
  <r>
    <n v="40724"/>
    <n v="214"/>
    <n v="6"/>
    <n v="13250"/>
    <n v="3"/>
    <n v="2"/>
    <n v="1"/>
    <x v="6"/>
  </r>
  <r>
    <n v="40844"/>
    <n v="214"/>
    <n v="7"/>
    <n v="57950"/>
    <n v="3"/>
    <n v="3"/>
    <n v="3"/>
    <x v="2"/>
  </r>
  <r>
    <n v="40997"/>
    <n v="214"/>
    <n v="8"/>
    <n v="81150"/>
    <n v="3"/>
    <n v="3"/>
    <n v="3"/>
    <x v="2"/>
  </r>
  <r>
    <n v="40039"/>
    <n v="215"/>
    <n v="1"/>
    <n v="1200"/>
    <n v="3"/>
    <n v="1"/>
    <n v="1"/>
    <x v="3"/>
  </r>
  <r>
    <n v="40221"/>
    <n v="215"/>
    <n v="2"/>
    <n v="4200"/>
    <n v="3"/>
    <n v="1"/>
    <n v="1"/>
    <x v="3"/>
  </r>
  <r>
    <n v="40241"/>
    <n v="215"/>
    <n v="6"/>
    <n v="55600"/>
    <n v="3"/>
    <n v="2"/>
    <n v="3"/>
    <x v="5"/>
  </r>
  <r>
    <n v="40261"/>
    <n v="215"/>
    <n v="3"/>
    <n v="11500"/>
    <n v="3"/>
    <n v="1"/>
    <n v="1"/>
    <x v="3"/>
  </r>
  <r>
    <n v="40360"/>
    <n v="215"/>
    <n v="5"/>
    <n v="33700"/>
    <n v="3"/>
    <n v="2"/>
    <n v="2"/>
    <x v="0"/>
  </r>
  <r>
    <n v="40371"/>
    <n v="215"/>
    <n v="7"/>
    <n v="74500"/>
    <n v="3"/>
    <n v="3"/>
    <n v="3"/>
    <x v="2"/>
  </r>
  <r>
    <n v="40464"/>
    <n v="215"/>
    <n v="7"/>
    <n v="55000"/>
    <n v="3"/>
    <n v="3"/>
    <n v="3"/>
    <x v="2"/>
  </r>
  <r>
    <n v="40489"/>
    <n v="215"/>
    <n v="6"/>
    <n v="16600"/>
    <n v="3"/>
    <n v="2"/>
    <n v="1"/>
    <x v="6"/>
  </r>
  <r>
    <n v="40551"/>
    <n v="215"/>
    <n v="6"/>
    <n v="55450"/>
    <n v="3"/>
    <n v="2"/>
    <n v="3"/>
    <x v="5"/>
  </r>
  <r>
    <n v="40631"/>
    <n v="215"/>
    <n v="2"/>
    <n v="8000"/>
    <n v="3"/>
    <n v="1"/>
    <n v="1"/>
    <x v="3"/>
  </r>
  <r>
    <n v="40651"/>
    <n v="215"/>
    <n v="5"/>
    <n v="37600"/>
    <n v="3"/>
    <n v="2"/>
    <n v="2"/>
    <x v="0"/>
  </r>
  <r>
    <n v="40708"/>
    <n v="215"/>
    <n v="7"/>
    <n v="31700"/>
    <n v="3"/>
    <n v="3"/>
    <n v="2"/>
    <x v="1"/>
  </r>
  <r>
    <n v="40744"/>
    <n v="215"/>
    <n v="3"/>
    <n v="3200"/>
    <n v="3"/>
    <n v="1"/>
    <n v="1"/>
    <x v="3"/>
  </r>
  <r>
    <n v="40838"/>
    <n v="215"/>
    <n v="3"/>
    <n v="78400"/>
    <n v="3"/>
    <n v="1"/>
    <n v="3"/>
    <x v="4"/>
  </r>
  <r>
    <n v="40143"/>
    <n v="216"/>
    <n v="7"/>
    <n v="84400"/>
    <n v="3"/>
    <n v="3"/>
    <n v="3"/>
    <x v="2"/>
  </r>
  <r>
    <n v="40156"/>
    <n v="216"/>
    <n v="5"/>
    <n v="168700"/>
    <n v="3"/>
    <n v="2"/>
    <n v="3"/>
    <x v="5"/>
  </r>
  <r>
    <n v="40201"/>
    <n v="216"/>
    <n v="8"/>
    <n v="98000"/>
    <n v="3"/>
    <n v="3"/>
    <n v="3"/>
    <x v="2"/>
  </r>
  <r>
    <n v="40563"/>
    <n v="216"/>
    <n v="6"/>
    <n v="14100"/>
    <n v="3"/>
    <n v="2"/>
    <n v="1"/>
    <x v="6"/>
  </r>
  <r>
    <n v="40701"/>
    <n v="216"/>
    <n v="5"/>
    <n v="40300"/>
    <n v="3"/>
    <n v="2"/>
    <n v="2"/>
    <x v="0"/>
  </r>
  <r>
    <n v="40712"/>
    <n v="216"/>
    <n v="10"/>
    <n v="103800"/>
    <n v="3"/>
    <n v="3"/>
    <n v="3"/>
    <x v="2"/>
  </r>
  <r>
    <n v="40784"/>
    <n v="216"/>
    <n v="6"/>
    <n v="23250"/>
    <n v="3"/>
    <n v="2"/>
    <n v="2"/>
    <x v="0"/>
  </r>
  <r>
    <n v="40818"/>
    <n v="216"/>
    <n v="6"/>
    <n v="12300"/>
    <n v="3"/>
    <n v="2"/>
    <n v="1"/>
    <x v="6"/>
  </r>
  <r>
    <n v="40871"/>
    <n v="216"/>
    <n v="8"/>
    <n v="44200"/>
    <n v="3"/>
    <n v="3"/>
    <n v="2"/>
    <x v="1"/>
  </r>
  <r>
    <n v="40019"/>
    <n v="217"/>
    <n v="5"/>
    <n v="13200"/>
    <n v="3"/>
    <n v="2"/>
    <n v="1"/>
    <x v="6"/>
  </r>
  <r>
    <n v="40390"/>
    <n v="217"/>
    <n v="7"/>
    <n v="34200"/>
    <n v="3"/>
    <n v="3"/>
    <n v="2"/>
    <x v="1"/>
  </r>
  <r>
    <n v="40482"/>
    <n v="217"/>
    <n v="7"/>
    <n v="84100"/>
    <n v="3"/>
    <n v="3"/>
    <n v="3"/>
    <x v="2"/>
  </r>
  <r>
    <n v="40643"/>
    <n v="217"/>
    <n v="7"/>
    <n v="49400"/>
    <n v="3"/>
    <n v="3"/>
    <n v="3"/>
    <x v="2"/>
  </r>
  <r>
    <n v="40757"/>
    <n v="217"/>
    <n v="6"/>
    <n v="44200"/>
    <n v="3"/>
    <n v="2"/>
    <n v="2"/>
    <x v="0"/>
  </r>
  <r>
    <n v="40769"/>
    <n v="217"/>
    <n v="6"/>
    <n v="42400"/>
    <n v="3"/>
    <n v="2"/>
    <n v="2"/>
    <x v="0"/>
  </r>
  <r>
    <n v="40875"/>
    <n v="217"/>
    <n v="6"/>
    <n v="42500"/>
    <n v="3"/>
    <n v="2"/>
    <n v="2"/>
    <x v="0"/>
  </r>
  <r>
    <n v="40908"/>
    <n v="217"/>
    <n v="5"/>
    <n v="180450"/>
    <n v="3"/>
    <n v="2"/>
    <n v="3"/>
    <x v="5"/>
  </r>
  <r>
    <n v="40920"/>
    <n v="217"/>
    <n v="6"/>
    <n v="56200"/>
    <n v="3"/>
    <n v="2"/>
    <n v="3"/>
    <x v="5"/>
  </r>
  <r>
    <n v="40977"/>
    <n v="217"/>
    <n v="3"/>
    <n v="56400"/>
    <n v="3"/>
    <n v="1"/>
    <n v="3"/>
    <x v="4"/>
  </r>
  <r>
    <n v="40078"/>
    <n v="218"/>
    <n v="4"/>
    <n v="35600"/>
    <n v="3"/>
    <n v="1"/>
    <n v="2"/>
    <x v="7"/>
  </r>
  <r>
    <n v="40253"/>
    <n v="218"/>
    <n v="7"/>
    <n v="77800"/>
    <n v="3"/>
    <n v="3"/>
    <n v="3"/>
    <x v="2"/>
  </r>
  <r>
    <n v="40254"/>
    <n v="218"/>
    <n v="5"/>
    <n v="27000"/>
    <n v="3"/>
    <n v="2"/>
    <n v="2"/>
    <x v="0"/>
  </r>
  <r>
    <n v="40292"/>
    <n v="218"/>
    <n v="11"/>
    <n v="162350"/>
    <n v="3"/>
    <n v="3"/>
    <n v="3"/>
    <x v="2"/>
  </r>
  <r>
    <n v="40302"/>
    <n v="218"/>
    <n v="10"/>
    <n v="153000"/>
    <n v="3"/>
    <n v="3"/>
    <n v="3"/>
    <x v="2"/>
  </r>
  <r>
    <n v="40381"/>
    <n v="218"/>
    <n v="4"/>
    <n v="23100"/>
    <n v="3"/>
    <n v="1"/>
    <n v="2"/>
    <x v="7"/>
  </r>
  <r>
    <n v="40441"/>
    <n v="218"/>
    <n v="4"/>
    <n v="13800"/>
    <n v="3"/>
    <n v="1"/>
    <n v="1"/>
    <x v="3"/>
  </r>
  <r>
    <n v="40460"/>
    <n v="218"/>
    <n v="4"/>
    <n v="31250"/>
    <n v="3"/>
    <n v="1"/>
    <n v="2"/>
    <x v="7"/>
  </r>
  <r>
    <n v="40604"/>
    <n v="218"/>
    <n v="5"/>
    <n v="25800"/>
    <n v="3"/>
    <n v="2"/>
    <n v="2"/>
    <x v="0"/>
  </r>
  <r>
    <n v="40659"/>
    <n v="218"/>
    <n v="6"/>
    <n v="21900"/>
    <n v="3"/>
    <n v="2"/>
    <n v="2"/>
    <x v="0"/>
  </r>
  <r>
    <n v="40737"/>
    <n v="218"/>
    <n v="4"/>
    <n v="46100"/>
    <n v="3"/>
    <n v="1"/>
    <n v="2"/>
    <x v="7"/>
  </r>
  <r>
    <n v="40765"/>
    <n v="218"/>
    <n v="2"/>
    <n v="16700"/>
    <n v="3"/>
    <n v="1"/>
    <n v="1"/>
    <x v="3"/>
  </r>
  <r>
    <n v="40772"/>
    <n v="218"/>
    <n v="7"/>
    <n v="14400"/>
    <n v="3"/>
    <n v="3"/>
    <n v="1"/>
    <x v="8"/>
  </r>
  <r>
    <n v="40883"/>
    <n v="218"/>
    <n v="5"/>
    <n v="15300"/>
    <n v="3"/>
    <n v="2"/>
    <n v="1"/>
    <x v="6"/>
  </r>
  <r>
    <n v="40978"/>
    <n v="218"/>
    <n v="10"/>
    <n v="69300"/>
    <n v="3"/>
    <n v="3"/>
    <n v="3"/>
    <x v="2"/>
  </r>
  <r>
    <n v="40062"/>
    <n v="219"/>
    <n v="5"/>
    <n v="32700"/>
    <n v="3"/>
    <n v="2"/>
    <n v="2"/>
    <x v="0"/>
  </r>
  <r>
    <n v="40230"/>
    <n v="219"/>
    <n v="7"/>
    <n v="43700"/>
    <n v="3"/>
    <n v="3"/>
    <n v="2"/>
    <x v="1"/>
  </r>
  <r>
    <n v="40447"/>
    <n v="219"/>
    <n v="7"/>
    <n v="189500"/>
    <n v="3"/>
    <n v="3"/>
    <n v="3"/>
    <x v="2"/>
  </r>
  <r>
    <n v="40483"/>
    <n v="219"/>
    <n v="4"/>
    <n v="116000"/>
    <n v="3"/>
    <n v="1"/>
    <n v="3"/>
    <x v="4"/>
  </r>
  <r>
    <n v="40623"/>
    <n v="219"/>
    <n v="11"/>
    <n v="74400"/>
    <n v="3"/>
    <n v="3"/>
    <n v="3"/>
    <x v="2"/>
  </r>
  <r>
    <n v="40645"/>
    <n v="219"/>
    <n v="10"/>
    <n v="41900"/>
    <n v="3"/>
    <n v="3"/>
    <n v="2"/>
    <x v="1"/>
  </r>
  <r>
    <n v="40663"/>
    <n v="219"/>
    <n v="7"/>
    <n v="60200"/>
    <n v="3"/>
    <n v="3"/>
    <n v="3"/>
    <x v="2"/>
  </r>
  <r>
    <n v="40850"/>
    <n v="219"/>
    <n v="7"/>
    <n v="24900"/>
    <n v="3"/>
    <n v="3"/>
    <n v="2"/>
    <x v="1"/>
  </r>
  <r>
    <n v="40867"/>
    <n v="219"/>
    <n v="3"/>
    <n v="10800"/>
    <n v="3"/>
    <n v="1"/>
    <n v="1"/>
    <x v="3"/>
  </r>
  <r>
    <n v="40919"/>
    <n v="219"/>
    <n v="4"/>
    <n v="8300"/>
    <n v="3"/>
    <n v="1"/>
    <n v="1"/>
    <x v="3"/>
  </r>
  <r>
    <n v="40958"/>
    <n v="219"/>
    <n v="4"/>
    <n v="8200"/>
    <n v="3"/>
    <n v="1"/>
    <n v="1"/>
    <x v="3"/>
  </r>
  <r>
    <n v="40991"/>
    <n v="219"/>
    <n v="4"/>
    <n v="6000"/>
    <n v="3"/>
    <n v="1"/>
    <n v="1"/>
    <x v="3"/>
  </r>
  <r>
    <n v="40017"/>
    <n v="220"/>
    <n v="9"/>
    <n v="149500"/>
    <n v="3"/>
    <n v="3"/>
    <n v="3"/>
    <x v="2"/>
  </r>
  <r>
    <n v="40044"/>
    <n v="220"/>
    <n v="7"/>
    <n v="33900"/>
    <n v="3"/>
    <n v="3"/>
    <n v="2"/>
    <x v="1"/>
  </r>
  <r>
    <n v="40131"/>
    <n v="220"/>
    <n v="4"/>
    <n v="5200"/>
    <n v="3"/>
    <n v="1"/>
    <n v="1"/>
    <x v="3"/>
  </r>
  <r>
    <n v="40144"/>
    <n v="220"/>
    <n v="5"/>
    <n v="8900"/>
    <n v="3"/>
    <n v="2"/>
    <n v="1"/>
    <x v="6"/>
  </r>
  <r>
    <n v="40214"/>
    <n v="220"/>
    <n v="5"/>
    <n v="47800"/>
    <n v="3"/>
    <n v="2"/>
    <n v="3"/>
    <x v="5"/>
  </r>
  <r>
    <n v="40225"/>
    <n v="220"/>
    <n v="6"/>
    <n v="7150"/>
    <n v="3"/>
    <n v="2"/>
    <n v="1"/>
    <x v="6"/>
  </r>
  <r>
    <n v="40342"/>
    <n v="220"/>
    <n v="8"/>
    <n v="62550"/>
    <n v="3"/>
    <n v="3"/>
    <n v="3"/>
    <x v="2"/>
  </r>
  <r>
    <n v="40481"/>
    <n v="220"/>
    <n v="6"/>
    <n v="45700"/>
    <n v="3"/>
    <n v="2"/>
    <n v="2"/>
    <x v="0"/>
  </r>
  <r>
    <n v="40502"/>
    <n v="220"/>
    <n v="9"/>
    <n v="49000"/>
    <n v="3"/>
    <n v="3"/>
    <n v="3"/>
    <x v="2"/>
  </r>
  <r>
    <n v="40521"/>
    <n v="220"/>
    <n v="5"/>
    <n v="120300"/>
    <n v="3"/>
    <n v="2"/>
    <n v="3"/>
    <x v="5"/>
  </r>
  <r>
    <n v="40644"/>
    <n v="220"/>
    <n v="8"/>
    <n v="52500"/>
    <n v="3"/>
    <n v="3"/>
    <n v="3"/>
    <x v="2"/>
  </r>
  <r>
    <n v="40714"/>
    <n v="220"/>
    <n v="3"/>
    <n v="62100"/>
    <n v="3"/>
    <n v="1"/>
    <n v="3"/>
    <x v="4"/>
  </r>
  <r>
    <n v="40762"/>
    <n v="220"/>
    <n v="7"/>
    <n v="14200"/>
    <n v="3"/>
    <n v="3"/>
    <n v="1"/>
    <x v="8"/>
  </r>
  <r>
    <n v="40898"/>
    <n v="220"/>
    <n v="6"/>
    <n v="12100"/>
    <n v="3"/>
    <n v="2"/>
    <n v="1"/>
    <x v="6"/>
  </r>
  <r>
    <n v="40287"/>
    <n v="221"/>
    <n v="4"/>
    <n v="12300"/>
    <n v="3"/>
    <n v="1"/>
    <n v="1"/>
    <x v="3"/>
  </r>
  <r>
    <n v="40318"/>
    <n v="221"/>
    <n v="3"/>
    <n v="15000"/>
    <n v="3"/>
    <n v="1"/>
    <n v="1"/>
    <x v="3"/>
  </r>
  <r>
    <n v="40494"/>
    <n v="221"/>
    <n v="5"/>
    <n v="15000"/>
    <n v="3"/>
    <n v="2"/>
    <n v="1"/>
    <x v="6"/>
  </r>
  <r>
    <n v="40564"/>
    <n v="221"/>
    <n v="6"/>
    <n v="66000"/>
    <n v="3"/>
    <n v="2"/>
    <n v="3"/>
    <x v="5"/>
  </r>
  <r>
    <n v="40624"/>
    <n v="221"/>
    <n v="7"/>
    <n v="103800"/>
    <n v="3"/>
    <n v="3"/>
    <n v="3"/>
    <x v="2"/>
  </r>
  <r>
    <n v="40679"/>
    <n v="221"/>
    <n v="5"/>
    <n v="12700"/>
    <n v="3"/>
    <n v="2"/>
    <n v="1"/>
    <x v="6"/>
  </r>
  <r>
    <n v="40748"/>
    <n v="221"/>
    <n v="5"/>
    <n v="33500"/>
    <n v="3"/>
    <n v="2"/>
    <n v="2"/>
    <x v="0"/>
  </r>
  <r>
    <n v="40786"/>
    <n v="221"/>
    <n v="5"/>
    <n v="42800"/>
    <n v="3"/>
    <n v="2"/>
    <n v="2"/>
    <x v="0"/>
  </r>
  <r>
    <n v="40835"/>
    <n v="221"/>
    <n v="7"/>
    <n v="18600"/>
    <n v="3"/>
    <n v="3"/>
    <n v="1"/>
    <x v="8"/>
  </r>
  <r>
    <n v="40846"/>
    <n v="221"/>
    <n v="4"/>
    <n v="15000"/>
    <n v="3"/>
    <n v="1"/>
    <n v="1"/>
    <x v="3"/>
  </r>
  <r>
    <n v="40004"/>
    <n v="222"/>
    <n v="4"/>
    <n v="17000"/>
    <n v="3"/>
    <n v="1"/>
    <n v="1"/>
    <x v="3"/>
  </r>
  <r>
    <n v="40018"/>
    <n v="222"/>
    <n v="8"/>
    <n v="60500"/>
    <n v="3"/>
    <n v="3"/>
    <n v="3"/>
    <x v="2"/>
  </r>
  <r>
    <n v="40128"/>
    <n v="222"/>
    <n v="5"/>
    <n v="41200"/>
    <n v="3"/>
    <n v="2"/>
    <n v="2"/>
    <x v="0"/>
  </r>
  <r>
    <n v="40167"/>
    <n v="222"/>
    <n v="4"/>
    <n v="8500"/>
    <n v="3"/>
    <n v="1"/>
    <n v="1"/>
    <x v="3"/>
  </r>
  <r>
    <n v="40282"/>
    <n v="222"/>
    <n v="4"/>
    <n v="15000"/>
    <n v="3"/>
    <n v="1"/>
    <n v="1"/>
    <x v="3"/>
  </r>
  <r>
    <n v="40619"/>
    <n v="222"/>
    <n v="6"/>
    <n v="28000"/>
    <n v="3"/>
    <n v="2"/>
    <n v="2"/>
    <x v="0"/>
  </r>
  <r>
    <n v="40648"/>
    <n v="222"/>
    <n v="9"/>
    <n v="79100"/>
    <n v="3"/>
    <n v="3"/>
    <n v="3"/>
    <x v="2"/>
  </r>
  <r>
    <n v="40683"/>
    <n v="222"/>
    <n v="3"/>
    <n v="129500"/>
    <n v="3"/>
    <n v="1"/>
    <n v="3"/>
    <x v="4"/>
  </r>
  <r>
    <n v="40733"/>
    <n v="222"/>
    <n v="5"/>
    <n v="5400"/>
    <n v="3"/>
    <n v="2"/>
    <n v="1"/>
    <x v="6"/>
  </r>
  <r>
    <n v="40910"/>
    <n v="222"/>
    <n v="7"/>
    <n v="22300"/>
    <n v="3"/>
    <n v="3"/>
    <n v="2"/>
    <x v="1"/>
  </r>
  <r>
    <n v="40963"/>
    <n v="222"/>
    <n v="10"/>
    <n v="58900"/>
    <n v="3"/>
    <n v="3"/>
    <n v="3"/>
    <x v="2"/>
  </r>
  <r>
    <n v="40080"/>
    <n v="223"/>
    <n v="4"/>
    <n v="24200"/>
    <n v="3"/>
    <n v="1"/>
    <n v="2"/>
    <x v="7"/>
  </r>
  <r>
    <n v="40091"/>
    <n v="223"/>
    <n v="8"/>
    <n v="107900"/>
    <n v="3"/>
    <n v="3"/>
    <n v="3"/>
    <x v="2"/>
  </r>
  <r>
    <n v="40176"/>
    <n v="223"/>
    <n v="9"/>
    <n v="78800"/>
    <n v="3"/>
    <n v="3"/>
    <n v="3"/>
    <x v="2"/>
  </r>
  <r>
    <n v="40179"/>
    <n v="223"/>
    <n v="7"/>
    <n v="91200"/>
    <n v="3"/>
    <n v="3"/>
    <n v="3"/>
    <x v="2"/>
  </r>
  <r>
    <n v="40210"/>
    <n v="223"/>
    <n v="7"/>
    <n v="68600"/>
    <n v="3"/>
    <n v="3"/>
    <n v="3"/>
    <x v="2"/>
  </r>
  <r>
    <n v="40320"/>
    <n v="223"/>
    <n v="8"/>
    <n v="101400"/>
    <n v="3"/>
    <n v="3"/>
    <n v="3"/>
    <x v="2"/>
  </r>
  <r>
    <n v="40562"/>
    <n v="223"/>
    <n v="2"/>
    <n v="4550"/>
    <n v="3"/>
    <n v="1"/>
    <n v="1"/>
    <x v="3"/>
  </r>
  <r>
    <n v="40578"/>
    <n v="223"/>
    <n v="6"/>
    <n v="30200"/>
    <n v="3"/>
    <n v="2"/>
    <n v="2"/>
    <x v="0"/>
  </r>
  <r>
    <n v="40601"/>
    <n v="223"/>
    <n v="4"/>
    <n v="20700"/>
    <n v="3"/>
    <n v="1"/>
    <n v="2"/>
    <x v="7"/>
  </r>
  <r>
    <n v="40629"/>
    <n v="223"/>
    <n v="2"/>
    <n v="24800"/>
    <n v="3"/>
    <n v="1"/>
    <n v="2"/>
    <x v="7"/>
  </r>
  <r>
    <n v="40632"/>
    <n v="223"/>
    <n v="7"/>
    <n v="101100"/>
    <n v="3"/>
    <n v="3"/>
    <n v="3"/>
    <x v="2"/>
  </r>
  <r>
    <n v="40670"/>
    <n v="223"/>
    <n v="6"/>
    <n v="63300"/>
    <n v="3"/>
    <n v="2"/>
    <n v="3"/>
    <x v="5"/>
  </r>
  <r>
    <n v="40833"/>
    <n v="223"/>
    <n v="8"/>
    <n v="119300"/>
    <n v="3"/>
    <n v="3"/>
    <n v="3"/>
    <x v="2"/>
  </r>
  <r>
    <n v="40888"/>
    <n v="223"/>
    <n v="7"/>
    <n v="15400"/>
    <n v="3"/>
    <n v="3"/>
    <n v="1"/>
    <x v="8"/>
  </r>
  <r>
    <n v="40931"/>
    <n v="223"/>
    <n v="4"/>
    <n v="7500"/>
    <n v="3"/>
    <n v="1"/>
    <n v="1"/>
    <x v="3"/>
  </r>
  <r>
    <n v="40951"/>
    <n v="223"/>
    <n v="7"/>
    <n v="28200"/>
    <n v="3"/>
    <n v="3"/>
    <n v="2"/>
    <x v="1"/>
  </r>
  <r>
    <n v="40021"/>
    <n v="224"/>
    <n v="4"/>
    <n v="145100"/>
    <n v="3"/>
    <n v="1"/>
    <n v="3"/>
    <x v="4"/>
  </r>
  <r>
    <n v="40073"/>
    <n v="224"/>
    <n v="8"/>
    <n v="13300"/>
    <n v="3"/>
    <n v="3"/>
    <n v="1"/>
    <x v="8"/>
  </r>
  <r>
    <n v="40090"/>
    <n v="224"/>
    <n v="9"/>
    <n v="72100"/>
    <n v="3"/>
    <n v="3"/>
    <n v="3"/>
    <x v="2"/>
  </r>
  <r>
    <n v="40184"/>
    <n v="224"/>
    <n v="7"/>
    <n v="18100"/>
    <n v="3"/>
    <n v="3"/>
    <n v="1"/>
    <x v="8"/>
  </r>
  <r>
    <n v="40454"/>
    <n v="224"/>
    <n v="9"/>
    <n v="119300"/>
    <n v="3"/>
    <n v="3"/>
    <n v="3"/>
    <x v="2"/>
  </r>
  <r>
    <n v="40738"/>
    <n v="224"/>
    <n v="6"/>
    <n v="17300"/>
    <n v="3"/>
    <n v="2"/>
    <n v="1"/>
    <x v="6"/>
  </r>
  <r>
    <n v="40770"/>
    <n v="224"/>
    <n v="5"/>
    <n v="44300"/>
    <n v="3"/>
    <n v="2"/>
    <n v="2"/>
    <x v="0"/>
  </r>
  <r>
    <n v="40791"/>
    <n v="224"/>
    <n v="4"/>
    <n v="12800"/>
    <n v="3"/>
    <n v="1"/>
    <n v="1"/>
    <x v="3"/>
  </r>
  <r>
    <n v="40877"/>
    <n v="224"/>
    <n v="5"/>
    <n v="19000"/>
    <n v="3"/>
    <n v="2"/>
    <n v="1"/>
    <x v="6"/>
  </r>
  <r>
    <n v="40935"/>
    <n v="224"/>
    <n v="12"/>
    <n v="245100"/>
    <n v="3"/>
    <n v="3"/>
    <n v="3"/>
    <x v="2"/>
  </r>
  <r>
    <n v="40047"/>
    <n v="225"/>
    <n v="7"/>
    <n v="45400"/>
    <n v="2"/>
    <n v="3"/>
    <n v="2"/>
    <x v="9"/>
  </r>
  <r>
    <n v="40336"/>
    <n v="225"/>
    <n v="1"/>
    <n v="2500"/>
    <n v="2"/>
    <n v="1"/>
    <n v="1"/>
    <x v="10"/>
  </r>
  <r>
    <n v="40452"/>
    <n v="225"/>
    <n v="5"/>
    <n v="255000"/>
    <n v="2"/>
    <n v="2"/>
    <n v="3"/>
    <x v="11"/>
  </r>
  <r>
    <n v="40821"/>
    <n v="225"/>
    <n v="3"/>
    <n v="34500"/>
    <n v="2"/>
    <n v="1"/>
    <n v="2"/>
    <x v="12"/>
  </r>
  <r>
    <n v="40996"/>
    <n v="225"/>
    <n v="6"/>
    <n v="35400"/>
    <n v="2"/>
    <n v="2"/>
    <n v="2"/>
    <x v="13"/>
  </r>
  <r>
    <n v="40349"/>
    <n v="226"/>
    <n v="5"/>
    <n v="11150"/>
    <n v="2"/>
    <n v="2"/>
    <n v="1"/>
    <x v="14"/>
  </r>
  <r>
    <n v="40355"/>
    <n v="226"/>
    <n v="8"/>
    <n v="47900"/>
    <n v="2"/>
    <n v="3"/>
    <n v="3"/>
    <x v="15"/>
  </r>
  <r>
    <n v="40382"/>
    <n v="226"/>
    <n v="6"/>
    <n v="46800"/>
    <n v="2"/>
    <n v="2"/>
    <n v="2"/>
    <x v="13"/>
  </r>
  <r>
    <n v="40486"/>
    <n v="226"/>
    <n v="9"/>
    <n v="34400"/>
    <n v="2"/>
    <n v="3"/>
    <n v="2"/>
    <x v="9"/>
  </r>
  <r>
    <n v="40538"/>
    <n v="226"/>
    <n v="3"/>
    <n v="4250"/>
    <n v="2"/>
    <n v="1"/>
    <n v="1"/>
    <x v="10"/>
  </r>
  <r>
    <n v="40573"/>
    <n v="226"/>
    <n v="8"/>
    <n v="207200"/>
    <n v="2"/>
    <n v="3"/>
    <n v="3"/>
    <x v="15"/>
  </r>
  <r>
    <n v="40794"/>
    <n v="226"/>
    <n v="5"/>
    <n v="48100"/>
    <n v="2"/>
    <n v="2"/>
    <n v="3"/>
    <x v="11"/>
  </r>
  <r>
    <n v="40949"/>
    <n v="226"/>
    <n v="6"/>
    <n v="21800"/>
    <n v="2"/>
    <n v="2"/>
    <n v="2"/>
    <x v="13"/>
  </r>
  <r>
    <n v="40042"/>
    <n v="227"/>
    <n v="4"/>
    <n v="113500"/>
    <n v="2"/>
    <n v="1"/>
    <n v="3"/>
    <x v="16"/>
  </r>
  <r>
    <n v="40220"/>
    <n v="227"/>
    <n v="8"/>
    <n v="50600"/>
    <n v="2"/>
    <n v="3"/>
    <n v="3"/>
    <x v="15"/>
  </r>
  <r>
    <n v="40422"/>
    <n v="227"/>
    <n v="7"/>
    <n v="46200"/>
    <n v="2"/>
    <n v="3"/>
    <n v="2"/>
    <x v="9"/>
  </r>
  <r>
    <n v="40542"/>
    <n v="227"/>
    <n v="7"/>
    <n v="15700"/>
    <n v="2"/>
    <n v="3"/>
    <n v="1"/>
    <x v="17"/>
  </r>
  <r>
    <n v="40697"/>
    <n v="227"/>
    <n v="2"/>
    <n v="3200"/>
    <n v="2"/>
    <n v="1"/>
    <n v="1"/>
    <x v="10"/>
  </r>
  <r>
    <n v="40774"/>
    <n v="227"/>
    <n v="8"/>
    <n v="64800"/>
    <n v="2"/>
    <n v="3"/>
    <n v="3"/>
    <x v="15"/>
  </r>
  <r>
    <n v="40812"/>
    <n v="227"/>
    <n v="5"/>
    <n v="38200"/>
    <n v="2"/>
    <n v="2"/>
    <n v="2"/>
    <x v="13"/>
  </r>
  <r>
    <n v="40823"/>
    <n v="227"/>
    <n v="3"/>
    <n v="57700"/>
    <n v="2"/>
    <n v="1"/>
    <n v="3"/>
    <x v="16"/>
  </r>
  <r>
    <n v="40831"/>
    <n v="227"/>
    <n v="4"/>
    <n v="195500"/>
    <n v="2"/>
    <n v="1"/>
    <n v="3"/>
    <x v="16"/>
  </r>
  <r>
    <n v="40903"/>
    <n v="227"/>
    <n v="6"/>
    <n v="45000"/>
    <n v="2"/>
    <n v="2"/>
    <n v="2"/>
    <x v="13"/>
  </r>
  <r>
    <n v="40108"/>
    <n v="228"/>
    <n v="6"/>
    <n v="53500"/>
    <n v="2"/>
    <n v="2"/>
    <n v="3"/>
    <x v="11"/>
  </r>
  <r>
    <n v="40223"/>
    <n v="228"/>
    <n v="7"/>
    <n v="195000"/>
    <n v="2"/>
    <n v="3"/>
    <n v="3"/>
    <x v="15"/>
  </r>
  <r>
    <n v="40277"/>
    <n v="228"/>
    <n v="4"/>
    <n v="17700"/>
    <n v="2"/>
    <n v="1"/>
    <n v="1"/>
    <x v="10"/>
  </r>
  <r>
    <n v="40281"/>
    <n v="228"/>
    <n v="5"/>
    <n v="25000"/>
    <n v="2"/>
    <n v="2"/>
    <n v="2"/>
    <x v="13"/>
  </r>
  <r>
    <n v="40378"/>
    <n v="228"/>
    <n v="3"/>
    <n v="63400"/>
    <n v="2"/>
    <n v="1"/>
    <n v="3"/>
    <x v="16"/>
  </r>
  <r>
    <n v="40421"/>
    <n v="228"/>
    <n v="4"/>
    <n v="7500"/>
    <n v="2"/>
    <n v="1"/>
    <n v="1"/>
    <x v="10"/>
  </r>
  <r>
    <n v="40509"/>
    <n v="228"/>
    <n v="6"/>
    <n v="14500"/>
    <n v="2"/>
    <n v="2"/>
    <n v="1"/>
    <x v="14"/>
  </r>
  <r>
    <n v="40522"/>
    <n v="228"/>
    <n v="5"/>
    <n v="27700"/>
    <n v="2"/>
    <n v="2"/>
    <n v="2"/>
    <x v="13"/>
  </r>
  <r>
    <n v="40656"/>
    <n v="228"/>
    <n v="7"/>
    <n v="91900"/>
    <n v="2"/>
    <n v="3"/>
    <n v="3"/>
    <x v="15"/>
  </r>
  <r>
    <n v="40672"/>
    <n v="228"/>
    <n v="3"/>
    <n v="14500"/>
    <n v="2"/>
    <n v="1"/>
    <n v="1"/>
    <x v="10"/>
  </r>
  <r>
    <n v="40710"/>
    <n v="228"/>
    <n v="6"/>
    <n v="55300"/>
    <n v="2"/>
    <n v="2"/>
    <n v="3"/>
    <x v="11"/>
  </r>
  <r>
    <n v="40760"/>
    <n v="228"/>
    <n v="6"/>
    <n v="40900"/>
    <n v="2"/>
    <n v="2"/>
    <n v="2"/>
    <x v="13"/>
  </r>
  <r>
    <n v="40771"/>
    <n v="228"/>
    <n v="6"/>
    <n v="23050"/>
    <n v="2"/>
    <n v="2"/>
    <n v="2"/>
    <x v="13"/>
  </r>
  <r>
    <n v="40795"/>
    <n v="228"/>
    <n v="4"/>
    <n v="25800"/>
    <n v="2"/>
    <n v="1"/>
    <n v="2"/>
    <x v="12"/>
  </r>
  <r>
    <n v="40885"/>
    <n v="228"/>
    <n v="2"/>
    <n v="3500"/>
    <n v="2"/>
    <n v="1"/>
    <n v="1"/>
    <x v="10"/>
  </r>
  <r>
    <n v="40927"/>
    <n v="228"/>
    <n v="3"/>
    <n v="69100"/>
    <n v="2"/>
    <n v="1"/>
    <n v="3"/>
    <x v="16"/>
  </r>
  <r>
    <n v="40135"/>
    <n v="229"/>
    <n v="7"/>
    <n v="29400"/>
    <n v="2"/>
    <n v="3"/>
    <n v="2"/>
    <x v="9"/>
  </r>
  <r>
    <n v="40251"/>
    <n v="229"/>
    <n v="6"/>
    <n v="47600"/>
    <n v="2"/>
    <n v="2"/>
    <n v="3"/>
    <x v="11"/>
  </r>
  <r>
    <n v="40319"/>
    <n v="229"/>
    <n v="3"/>
    <n v="28200"/>
    <n v="2"/>
    <n v="1"/>
    <n v="2"/>
    <x v="12"/>
  </r>
  <r>
    <n v="40380"/>
    <n v="229"/>
    <n v="3"/>
    <n v="58000"/>
    <n v="2"/>
    <n v="1"/>
    <n v="3"/>
    <x v="16"/>
  </r>
  <r>
    <n v="40616"/>
    <n v="229"/>
    <n v="7"/>
    <n v="49600"/>
    <n v="2"/>
    <n v="3"/>
    <n v="3"/>
    <x v="15"/>
  </r>
  <r>
    <n v="40970"/>
    <n v="229"/>
    <n v="6"/>
    <n v="20300"/>
    <n v="2"/>
    <n v="2"/>
    <n v="2"/>
    <x v="13"/>
  </r>
  <r>
    <n v="40979"/>
    <n v="229"/>
    <n v="7"/>
    <n v="67200"/>
    <n v="2"/>
    <n v="3"/>
    <n v="3"/>
    <x v="15"/>
  </r>
  <r>
    <n v="40993"/>
    <n v="229"/>
    <n v="3"/>
    <n v="7550"/>
    <n v="2"/>
    <n v="1"/>
    <n v="1"/>
    <x v="10"/>
  </r>
  <r>
    <n v="40110"/>
    <n v="230"/>
    <n v="8"/>
    <n v="23400"/>
    <n v="2"/>
    <n v="3"/>
    <n v="2"/>
    <x v="9"/>
  </r>
  <r>
    <n v="40295"/>
    <n v="230"/>
    <n v="9"/>
    <n v="24500"/>
    <n v="2"/>
    <n v="3"/>
    <n v="2"/>
    <x v="9"/>
  </r>
  <r>
    <n v="40427"/>
    <n v="230"/>
    <n v="4"/>
    <n v="32800"/>
    <n v="2"/>
    <n v="1"/>
    <n v="2"/>
    <x v="12"/>
  </r>
  <r>
    <n v="40458"/>
    <n v="230"/>
    <n v="3"/>
    <n v="10000"/>
    <n v="2"/>
    <n v="1"/>
    <n v="1"/>
    <x v="10"/>
  </r>
  <r>
    <n v="40499"/>
    <n v="230"/>
    <n v="6"/>
    <n v="61100"/>
    <n v="2"/>
    <n v="2"/>
    <n v="3"/>
    <x v="11"/>
  </r>
  <r>
    <n v="40813"/>
    <n v="230"/>
    <n v="5"/>
    <n v="22400"/>
    <n v="2"/>
    <n v="2"/>
    <n v="2"/>
    <x v="13"/>
  </r>
  <r>
    <n v="40837"/>
    <n v="230"/>
    <n v="3"/>
    <n v="4300"/>
    <n v="2"/>
    <n v="1"/>
    <n v="1"/>
    <x v="10"/>
  </r>
  <r>
    <n v="40879"/>
    <n v="230"/>
    <n v="3"/>
    <n v="20800"/>
    <n v="2"/>
    <n v="1"/>
    <n v="2"/>
    <x v="12"/>
  </r>
  <r>
    <n v="40915"/>
    <n v="230"/>
    <n v="8"/>
    <n v="45150"/>
    <n v="2"/>
    <n v="3"/>
    <n v="2"/>
    <x v="9"/>
  </r>
  <r>
    <n v="40058"/>
    <n v="231"/>
    <n v="3"/>
    <n v="4700"/>
    <n v="2"/>
    <n v="1"/>
    <n v="1"/>
    <x v="10"/>
  </r>
  <r>
    <n v="40291"/>
    <n v="231"/>
    <n v="6"/>
    <n v="41900"/>
    <n v="2"/>
    <n v="2"/>
    <n v="2"/>
    <x v="13"/>
  </r>
  <r>
    <n v="40308"/>
    <n v="231"/>
    <n v="3"/>
    <n v="24700"/>
    <n v="2"/>
    <n v="1"/>
    <n v="2"/>
    <x v="12"/>
  </r>
  <r>
    <n v="40321"/>
    <n v="231"/>
    <n v="4"/>
    <n v="24800"/>
    <n v="2"/>
    <n v="1"/>
    <n v="2"/>
    <x v="12"/>
  </r>
  <r>
    <n v="40337"/>
    <n v="231"/>
    <n v="5"/>
    <n v="10400"/>
    <n v="2"/>
    <n v="2"/>
    <n v="1"/>
    <x v="14"/>
  </r>
  <r>
    <n v="40384"/>
    <n v="231"/>
    <n v="3"/>
    <n v="7400"/>
    <n v="2"/>
    <n v="1"/>
    <n v="1"/>
    <x v="10"/>
  </r>
  <r>
    <n v="40429"/>
    <n v="231"/>
    <n v="6"/>
    <n v="66000"/>
    <n v="2"/>
    <n v="2"/>
    <n v="3"/>
    <x v="11"/>
  </r>
  <r>
    <n v="40469"/>
    <n v="231"/>
    <n v="9"/>
    <n v="182600"/>
    <n v="2"/>
    <n v="3"/>
    <n v="3"/>
    <x v="15"/>
  </r>
  <r>
    <n v="40634"/>
    <n v="231"/>
    <n v="6"/>
    <n v="16600"/>
    <n v="2"/>
    <n v="2"/>
    <n v="1"/>
    <x v="14"/>
  </r>
  <r>
    <n v="40729"/>
    <n v="231"/>
    <n v="6"/>
    <n v="21400"/>
    <n v="2"/>
    <n v="2"/>
    <n v="2"/>
    <x v="13"/>
  </r>
  <r>
    <n v="40788"/>
    <n v="231"/>
    <n v="8"/>
    <n v="38900"/>
    <n v="2"/>
    <n v="3"/>
    <n v="2"/>
    <x v="9"/>
  </r>
  <r>
    <n v="40856"/>
    <n v="231"/>
    <n v="2"/>
    <n v="20500"/>
    <n v="2"/>
    <n v="1"/>
    <n v="2"/>
    <x v="12"/>
  </r>
  <r>
    <n v="40973"/>
    <n v="231"/>
    <n v="5"/>
    <n v="44800"/>
    <n v="2"/>
    <n v="2"/>
    <n v="2"/>
    <x v="13"/>
  </r>
  <r>
    <n v="40127"/>
    <n v="232"/>
    <n v="5"/>
    <n v="24150"/>
    <n v="2"/>
    <n v="2"/>
    <n v="2"/>
    <x v="13"/>
  </r>
  <r>
    <n v="40160"/>
    <n v="232"/>
    <n v="6"/>
    <n v="15500"/>
    <n v="2"/>
    <n v="2"/>
    <n v="1"/>
    <x v="14"/>
  </r>
  <r>
    <n v="40170"/>
    <n v="232"/>
    <n v="3"/>
    <n v="5600"/>
    <n v="2"/>
    <n v="1"/>
    <n v="1"/>
    <x v="10"/>
  </r>
  <r>
    <n v="40240"/>
    <n v="232"/>
    <n v="3"/>
    <n v="4000"/>
    <n v="2"/>
    <n v="1"/>
    <n v="1"/>
    <x v="10"/>
  </r>
  <r>
    <n v="40274"/>
    <n v="232"/>
    <n v="6"/>
    <n v="12600"/>
    <n v="2"/>
    <n v="2"/>
    <n v="1"/>
    <x v="14"/>
  </r>
  <r>
    <n v="40335"/>
    <n v="232"/>
    <n v="5"/>
    <n v="26000"/>
    <n v="2"/>
    <n v="2"/>
    <n v="2"/>
    <x v="13"/>
  </r>
  <r>
    <n v="40365"/>
    <n v="232"/>
    <n v="6"/>
    <n v="72850"/>
    <n v="2"/>
    <n v="2"/>
    <n v="3"/>
    <x v="11"/>
  </r>
  <r>
    <n v="40625"/>
    <n v="232"/>
    <n v="6"/>
    <n v="12200"/>
    <n v="2"/>
    <n v="2"/>
    <n v="1"/>
    <x v="14"/>
  </r>
  <r>
    <n v="40667"/>
    <n v="232"/>
    <n v="4"/>
    <n v="18100"/>
    <n v="2"/>
    <n v="1"/>
    <n v="1"/>
    <x v="10"/>
  </r>
  <r>
    <n v="40671"/>
    <n v="232"/>
    <n v="4"/>
    <n v="40500"/>
    <n v="2"/>
    <n v="1"/>
    <n v="2"/>
    <x v="12"/>
  </r>
  <r>
    <n v="40793"/>
    <n v="232"/>
    <n v="7"/>
    <n v="70500"/>
    <n v="2"/>
    <n v="3"/>
    <n v="3"/>
    <x v="15"/>
  </r>
  <r>
    <n v="40965"/>
    <n v="232"/>
    <n v="4"/>
    <n v="16000"/>
    <n v="2"/>
    <n v="1"/>
    <n v="1"/>
    <x v="10"/>
  </r>
  <r>
    <n v="40060"/>
    <n v="233"/>
    <n v="7"/>
    <n v="58500"/>
    <n v="2"/>
    <n v="3"/>
    <n v="3"/>
    <x v="15"/>
  </r>
  <r>
    <n v="40169"/>
    <n v="233"/>
    <n v="6"/>
    <n v="82100"/>
    <n v="2"/>
    <n v="2"/>
    <n v="3"/>
    <x v="11"/>
  </r>
  <r>
    <n v="40215"/>
    <n v="233"/>
    <n v="3"/>
    <n v="80100"/>
    <n v="2"/>
    <n v="1"/>
    <n v="3"/>
    <x v="16"/>
  </r>
  <r>
    <n v="40260"/>
    <n v="233"/>
    <n v="4"/>
    <n v="21800"/>
    <n v="2"/>
    <n v="1"/>
    <n v="2"/>
    <x v="12"/>
  </r>
  <r>
    <n v="40339"/>
    <n v="233"/>
    <n v="5"/>
    <n v="5200"/>
    <n v="2"/>
    <n v="2"/>
    <n v="1"/>
    <x v="14"/>
  </r>
  <r>
    <n v="40373"/>
    <n v="233"/>
    <n v="9"/>
    <n v="62900"/>
    <n v="2"/>
    <n v="3"/>
    <n v="3"/>
    <x v="15"/>
  </r>
  <r>
    <n v="40433"/>
    <n v="233"/>
    <n v="3"/>
    <n v="26500"/>
    <n v="2"/>
    <n v="1"/>
    <n v="2"/>
    <x v="12"/>
  </r>
  <r>
    <n v="40446"/>
    <n v="233"/>
    <n v="4"/>
    <n v="18700"/>
    <n v="2"/>
    <n v="1"/>
    <n v="1"/>
    <x v="10"/>
  </r>
  <r>
    <n v="40471"/>
    <n v="233"/>
    <n v="6"/>
    <n v="9500"/>
    <n v="2"/>
    <n v="2"/>
    <n v="1"/>
    <x v="14"/>
  </r>
  <r>
    <n v="40566"/>
    <n v="233"/>
    <n v="6"/>
    <n v="51000"/>
    <n v="2"/>
    <n v="2"/>
    <n v="3"/>
    <x v="11"/>
  </r>
  <r>
    <n v="40572"/>
    <n v="233"/>
    <n v="8"/>
    <n v="36100"/>
    <n v="2"/>
    <n v="3"/>
    <n v="2"/>
    <x v="9"/>
  </r>
  <r>
    <n v="40584"/>
    <n v="233"/>
    <n v="6"/>
    <n v="11900"/>
    <n v="2"/>
    <n v="2"/>
    <n v="1"/>
    <x v="14"/>
  </r>
  <r>
    <n v="40669"/>
    <n v="233"/>
    <n v="4"/>
    <n v="12400"/>
    <n v="2"/>
    <n v="1"/>
    <n v="1"/>
    <x v="10"/>
  </r>
  <r>
    <n v="40876"/>
    <n v="233"/>
    <n v="1"/>
    <n v="400"/>
    <n v="2"/>
    <n v="1"/>
    <n v="1"/>
    <x v="10"/>
  </r>
  <r>
    <n v="40005"/>
    <n v="234"/>
    <n v="6"/>
    <n v="33300"/>
    <n v="2"/>
    <n v="2"/>
    <n v="2"/>
    <x v="13"/>
  </r>
  <r>
    <n v="40088"/>
    <n v="234"/>
    <n v="4"/>
    <n v="5000"/>
    <n v="2"/>
    <n v="1"/>
    <n v="1"/>
    <x v="10"/>
  </r>
  <r>
    <n v="40193"/>
    <n v="234"/>
    <n v="6"/>
    <n v="50400"/>
    <n v="2"/>
    <n v="2"/>
    <n v="3"/>
    <x v="11"/>
  </r>
  <r>
    <n v="40242"/>
    <n v="234"/>
    <n v="6"/>
    <n v="112000"/>
    <n v="2"/>
    <n v="2"/>
    <n v="3"/>
    <x v="11"/>
  </r>
  <r>
    <n v="40313"/>
    <n v="234"/>
    <n v="3"/>
    <n v="4700"/>
    <n v="2"/>
    <n v="1"/>
    <n v="1"/>
    <x v="10"/>
  </r>
  <r>
    <n v="40385"/>
    <n v="234"/>
    <n v="6"/>
    <n v="24000"/>
    <n v="2"/>
    <n v="2"/>
    <n v="2"/>
    <x v="13"/>
  </r>
  <r>
    <n v="40680"/>
    <n v="234"/>
    <n v="7"/>
    <n v="18000"/>
    <n v="2"/>
    <n v="3"/>
    <n v="1"/>
    <x v="17"/>
  </r>
  <r>
    <n v="40735"/>
    <n v="234"/>
    <n v="4"/>
    <n v="74600"/>
    <n v="2"/>
    <n v="1"/>
    <n v="3"/>
    <x v="16"/>
  </r>
  <r>
    <n v="40055"/>
    <n v="235"/>
    <n v="8"/>
    <n v="81500"/>
    <n v="2"/>
    <n v="3"/>
    <n v="3"/>
    <x v="15"/>
  </r>
  <r>
    <n v="40147"/>
    <n v="235"/>
    <n v="5"/>
    <n v="26200"/>
    <n v="2"/>
    <n v="2"/>
    <n v="2"/>
    <x v="13"/>
  </r>
  <r>
    <n v="40256"/>
    <n v="235"/>
    <n v="10"/>
    <n v="40500"/>
    <n v="2"/>
    <n v="3"/>
    <n v="2"/>
    <x v="9"/>
  </r>
  <r>
    <n v="40257"/>
    <n v="235"/>
    <n v="7"/>
    <n v="42400"/>
    <n v="2"/>
    <n v="3"/>
    <n v="2"/>
    <x v="9"/>
  </r>
  <r>
    <n v="40370"/>
    <n v="235"/>
    <n v="3"/>
    <n v="5700"/>
    <n v="2"/>
    <n v="1"/>
    <n v="1"/>
    <x v="10"/>
  </r>
  <r>
    <n v="40547"/>
    <n v="235"/>
    <n v="6"/>
    <n v="29600"/>
    <n v="2"/>
    <n v="2"/>
    <n v="2"/>
    <x v="13"/>
  </r>
  <r>
    <n v="40567"/>
    <n v="235"/>
    <n v="5"/>
    <n v="27900"/>
    <n v="2"/>
    <n v="2"/>
    <n v="2"/>
    <x v="13"/>
  </r>
  <r>
    <n v="40817"/>
    <n v="235"/>
    <n v="7"/>
    <n v="55900"/>
    <n v="2"/>
    <n v="3"/>
    <n v="3"/>
    <x v="15"/>
  </r>
  <r>
    <n v="40929"/>
    <n v="235"/>
    <n v="5"/>
    <n v="71300"/>
    <n v="2"/>
    <n v="2"/>
    <n v="3"/>
    <x v="11"/>
  </r>
  <r>
    <n v="40081"/>
    <n v="236"/>
    <n v="4"/>
    <n v="13000"/>
    <n v="2"/>
    <n v="1"/>
    <n v="1"/>
    <x v="10"/>
  </r>
  <r>
    <n v="40203"/>
    <n v="236"/>
    <n v="6"/>
    <n v="27200"/>
    <n v="2"/>
    <n v="2"/>
    <n v="2"/>
    <x v="13"/>
  </r>
  <r>
    <n v="40419"/>
    <n v="236"/>
    <n v="8"/>
    <n v="35400"/>
    <n v="2"/>
    <n v="3"/>
    <n v="2"/>
    <x v="9"/>
  </r>
  <r>
    <n v="40439"/>
    <n v="236"/>
    <n v="7"/>
    <n v="27600"/>
    <n v="2"/>
    <n v="3"/>
    <n v="2"/>
    <x v="9"/>
  </r>
  <r>
    <n v="40577"/>
    <n v="236"/>
    <n v="7"/>
    <n v="27100"/>
    <n v="2"/>
    <n v="3"/>
    <n v="2"/>
    <x v="9"/>
  </r>
  <r>
    <n v="40620"/>
    <n v="236"/>
    <n v="3"/>
    <n v="23000"/>
    <n v="2"/>
    <n v="1"/>
    <n v="2"/>
    <x v="12"/>
  </r>
  <r>
    <n v="40709"/>
    <n v="236"/>
    <n v="3"/>
    <n v="16600"/>
    <n v="2"/>
    <n v="1"/>
    <n v="1"/>
    <x v="10"/>
  </r>
  <r>
    <n v="40032"/>
    <n v="237"/>
    <n v="7"/>
    <n v="40100"/>
    <n v="2"/>
    <n v="3"/>
    <n v="2"/>
    <x v="9"/>
  </r>
  <r>
    <n v="40049"/>
    <n v="237"/>
    <n v="10"/>
    <n v="44400"/>
    <n v="2"/>
    <n v="3"/>
    <n v="2"/>
    <x v="9"/>
  </r>
  <r>
    <n v="40096"/>
    <n v="237"/>
    <n v="5"/>
    <n v="17400"/>
    <n v="2"/>
    <n v="2"/>
    <n v="1"/>
    <x v="14"/>
  </r>
  <r>
    <n v="40106"/>
    <n v="237"/>
    <n v="10"/>
    <n v="45900"/>
    <n v="2"/>
    <n v="3"/>
    <n v="2"/>
    <x v="9"/>
  </r>
  <r>
    <n v="40153"/>
    <n v="237"/>
    <n v="8"/>
    <n v="85900"/>
    <n v="2"/>
    <n v="3"/>
    <n v="3"/>
    <x v="15"/>
  </r>
  <r>
    <n v="40208"/>
    <n v="237"/>
    <n v="7"/>
    <n v="70500"/>
    <n v="2"/>
    <n v="3"/>
    <n v="3"/>
    <x v="15"/>
  </r>
  <r>
    <n v="40399"/>
    <n v="237"/>
    <n v="6"/>
    <n v="30500"/>
    <n v="2"/>
    <n v="2"/>
    <n v="2"/>
    <x v="13"/>
  </r>
  <r>
    <n v="40434"/>
    <n v="237"/>
    <n v="5"/>
    <n v="25500"/>
    <n v="2"/>
    <n v="2"/>
    <n v="2"/>
    <x v="13"/>
  </r>
  <r>
    <n v="40536"/>
    <n v="237"/>
    <n v="5"/>
    <n v="9000"/>
    <n v="2"/>
    <n v="2"/>
    <n v="1"/>
    <x v="14"/>
  </r>
  <r>
    <n v="40606"/>
    <n v="237"/>
    <n v="3"/>
    <n v="20800"/>
    <n v="2"/>
    <n v="1"/>
    <n v="2"/>
    <x v="12"/>
  </r>
  <r>
    <n v="40641"/>
    <n v="237"/>
    <n v="7"/>
    <n v="33400"/>
    <n v="2"/>
    <n v="3"/>
    <n v="2"/>
    <x v="9"/>
  </r>
  <r>
    <n v="40702"/>
    <n v="237"/>
    <n v="1"/>
    <n v="3200"/>
    <n v="2"/>
    <n v="1"/>
    <n v="1"/>
    <x v="10"/>
  </r>
  <r>
    <n v="40778"/>
    <n v="237"/>
    <n v="5"/>
    <n v="16400"/>
    <n v="2"/>
    <n v="2"/>
    <n v="1"/>
    <x v="14"/>
  </r>
  <r>
    <n v="40822"/>
    <n v="237"/>
    <n v="4"/>
    <n v="49100"/>
    <n v="2"/>
    <n v="1"/>
    <n v="3"/>
    <x v="16"/>
  </r>
  <r>
    <n v="40119"/>
    <n v="238"/>
    <n v="6"/>
    <n v="46000"/>
    <n v="2"/>
    <n v="2"/>
    <n v="2"/>
    <x v="13"/>
  </r>
  <r>
    <n v="40258"/>
    <n v="238"/>
    <n v="7"/>
    <n v="48000"/>
    <n v="2"/>
    <n v="3"/>
    <n v="3"/>
    <x v="15"/>
  </r>
  <r>
    <n v="40580"/>
    <n v="238"/>
    <n v="4"/>
    <n v="24900"/>
    <n v="2"/>
    <n v="1"/>
    <n v="2"/>
    <x v="12"/>
  </r>
  <r>
    <n v="40673"/>
    <n v="238"/>
    <n v="6"/>
    <n v="136100"/>
    <n v="2"/>
    <n v="2"/>
    <n v="3"/>
    <x v="11"/>
  </r>
  <r>
    <n v="40716"/>
    <n v="238"/>
    <n v="5"/>
    <n v="85800"/>
    <n v="2"/>
    <n v="2"/>
    <n v="3"/>
    <x v="11"/>
  </r>
  <r>
    <n v="40840"/>
    <n v="238"/>
    <n v="10"/>
    <n v="58500"/>
    <n v="2"/>
    <n v="3"/>
    <n v="3"/>
    <x v="15"/>
  </r>
  <r>
    <n v="40033"/>
    <n v="239"/>
    <n v="8"/>
    <n v="153100"/>
    <n v="2"/>
    <n v="3"/>
    <n v="3"/>
    <x v="15"/>
  </r>
  <r>
    <n v="40094"/>
    <n v="239"/>
    <n v="5"/>
    <n v="63500"/>
    <n v="2"/>
    <n v="2"/>
    <n v="3"/>
    <x v="11"/>
  </r>
  <r>
    <n v="40267"/>
    <n v="239"/>
    <n v="9"/>
    <n v="47100"/>
    <n v="2"/>
    <n v="3"/>
    <n v="2"/>
    <x v="9"/>
  </r>
  <r>
    <n v="40767"/>
    <n v="239"/>
    <n v="4"/>
    <n v="23300"/>
    <n v="2"/>
    <n v="1"/>
    <n v="2"/>
    <x v="12"/>
  </r>
  <r>
    <n v="40785"/>
    <n v="239"/>
    <n v="5"/>
    <n v="7400"/>
    <n v="2"/>
    <n v="2"/>
    <n v="1"/>
    <x v="14"/>
  </r>
  <r>
    <n v="40787"/>
    <n v="239"/>
    <n v="7"/>
    <n v="31750"/>
    <n v="2"/>
    <n v="3"/>
    <n v="2"/>
    <x v="9"/>
  </r>
  <r>
    <n v="40041"/>
    <n v="240"/>
    <n v="7"/>
    <n v="35000"/>
    <n v="2"/>
    <n v="3"/>
    <n v="2"/>
    <x v="9"/>
  </r>
  <r>
    <n v="40082"/>
    <n v="240"/>
    <n v="7"/>
    <n v="98700"/>
    <n v="2"/>
    <n v="3"/>
    <n v="3"/>
    <x v="15"/>
  </r>
  <r>
    <n v="40129"/>
    <n v="240"/>
    <n v="5"/>
    <n v="14300"/>
    <n v="2"/>
    <n v="2"/>
    <n v="1"/>
    <x v="14"/>
  </r>
  <r>
    <n v="40839"/>
    <n v="240"/>
    <n v="9"/>
    <n v="70300"/>
    <n v="2"/>
    <n v="3"/>
    <n v="3"/>
    <x v="15"/>
  </r>
  <r>
    <n v="40912"/>
    <n v="240"/>
    <n v="4"/>
    <n v="6800"/>
    <n v="2"/>
    <n v="1"/>
    <n v="1"/>
    <x v="10"/>
  </r>
  <r>
    <n v="40020"/>
    <n v="241"/>
    <n v="11"/>
    <n v="144800"/>
    <n v="2"/>
    <n v="3"/>
    <n v="3"/>
    <x v="15"/>
  </r>
  <r>
    <n v="40180"/>
    <n v="241"/>
    <n v="8"/>
    <n v="21300"/>
    <n v="2"/>
    <n v="3"/>
    <n v="2"/>
    <x v="9"/>
  </r>
  <r>
    <n v="40181"/>
    <n v="241"/>
    <n v="2"/>
    <n v="9200"/>
    <n v="2"/>
    <n v="1"/>
    <n v="1"/>
    <x v="10"/>
  </r>
  <r>
    <n v="40411"/>
    <n v="241"/>
    <n v="7"/>
    <n v="55200"/>
    <n v="2"/>
    <n v="3"/>
    <n v="3"/>
    <x v="15"/>
  </r>
  <r>
    <n v="40527"/>
    <n v="241"/>
    <n v="4"/>
    <n v="8500"/>
    <n v="2"/>
    <n v="1"/>
    <n v="1"/>
    <x v="10"/>
  </r>
  <r>
    <n v="40739"/>
    <n v="241"/>
    <n v="4"/>
    <n v="82200"/>
    <n v="2"/>
    <n v="1"/>
    <n v="3"/>
    <x v="16"/>
  </r>
  <r>
    <n v="40742"/>
    <n v="241"/>
    <n v="6"/>
    <n v="103500"/>
    <n v="2"/>
    <n v="2"/>
    <n v="3"/>
    <x v="11"/>
  </r>
  <r>
    <n v="40803"/>
    <n v="241"/>
    <n v="6"/>
    <n v="82100"/>
    <n v="2"/>
    <n v="2"/>
    <n v="3"/>
    <x v="11"/>
  </r>
  <r>
    <n v="40862"/>
    <n v="241"/>
    <n v="5"/>
    <n v="48200"/>
    <n v="2"/>
    <n v="2"/>
    <n v="3"/>
    <x v="11"/>
  </r>
  <r>
    <n v="40030"/>
    <n v="242"/>
    <n v="4"/>
    <n v="54500"/>
    <n v="2"/>
    <n v="1"/>
    <n v="3"/>
    <x v="16"/>
  </r>
  <r>
    <n v="40200"/>
    <n v="242"/>
    <n v="1"/>
    <n v="60000"/>
    <n v="2"/>
    <n v="1"/>
    <n v="3"/>
    <x v="16"/>
  </r>
  <r>
    <n v="40226"/>
    <n v="242"/>
    <n v="8"/>
    <n v="34850"/>
    <n v="2"/>
    <n v="3"/>
    <n v="2"/>
    <x v="9"/>
  </r>
  <r>
    <n v="40359"/>
    <n v="242"/>
    <n v="6"/>
    <n v="36100"/>
    <n v="2"/>
    <n v="2"/>
    <n v="2"/>
    <x v="13"/>
  </r>
  <r>
    <n v="40576"/>
    <n v="242"/>
    <n v="4"/>
    <n v="6500"/>
    <n v="2"/>
    <n v="1"/>
    <n v="1"/>
    <x v="10"/>
  </r>
  <r>
    <n v="40810"/>
    <n v="242"/>
    <n v="5"/>
    <n v="124200"/>
    <n v="2"/>
    <n v="2"/>
    <n v="3"/>
    <x v="11"/>
  </r>
  <r>
    <n v="40917"/>
    <n v="242"/>
    <n v="9"/>
    <n v="85300"/>
    <n v="2"/>
    <n v="3"/>
    <n v="3"/>
    <x v="15"/>
  </r>
  <r>
    <n v="40155"/>
    <n v="243"/>
    <n v="10"/>
    <n v="49100"/>
    <n v="2"/>
    <n v="3"/>
    <n v="3"/>
    <x v="15"/>
  </r>
  <r>
    <n v="40395"/>
    <n v="243"/>
    <n v="4"/>
    <n v="25800"/>
    <n v="2"/>
    <n v="1"/>
    <n v="2"/>
    <x v="12"/>
  </r>
  <r>
    <n v="40723"/>
    <n v="243"/>
    <n v="4"/>
    <n v="26800"/>
    <n v="2"/>
    <n v="1"/>
    <n v="2"/>
    <x v="12"/>
  </r>
  <r>
    <n v="40754"/>
    <n v="243"/>
    <n v="7"/>
    <n v="36100"/>
    <n v="2"/>
    <n v="3"/>
    <n v="2"/>
    <x v="9"/>
  </r>
  <r>
    <n v="40768"/>
    <n v="243"/>
    <n v="4"/>
    <n v="7500"/>
    <n v="2"/>
    <n v="1"/>
    <n v="1"/>
    <x v="10"/>
  </r>
  <r>
    <n v="40809"/>
    <n v="243"/>
    <n v="5"/>
    <n v="14500"/>
    <n v="2"/>
    <n v="2"/>
    <n v="1"/>
    <x v="14"/>
  </r>
  <r>
    <n v="40853"/>
    <n v="243"/>
    <n v="2"/>
    <n v="3000"/>
    <n v="2"/>
    <n v="1"/>
    <n v="1"/>
    <x v="10"/>
  </r>
  <r>
    <n v="40880"/>
    <n v="243"/>
    <n v="7"/>
    <n v="36800"/>
    <n v="2"/>
    <n v="3"/>
    <n v="2"/>
    <x v="9"/>
  </r>
  <r>
    <n v="40897"/>
    <n v="243"/>
    <n v="4"/>
    <n v="37300"/>
    <n v="2"/>
    <n v="1"/>
    <n v="2"/>
    <x v="12"/>
  </r>
  <r>
    <n v="40932"/>
    <n v="243"/>
    <n v="10"/>
    <n v="222700"/>
    <n v="2"/>
    <n v="3"/>
    <n v="3"/>
    <x v="15"/>
  </r>
  <r>
    <n v="40961"/>
    <n v="243"/>
    <n v="3"/>
    <n v="102000"/>
    <n v="2"/>
    <n v="1"/>
    <n v="3"/>
    <x v="16"/>
  </r>
  <r>
    <n v="40986"/>
    <n v="243"/>
    <n v="3"/>
    <n v="26200"/>
    <n v="2"/>
    <n v="1"/>
    <n v="2"/>
    <x v="12"/>
  </r>
  <r>
    <n v="40513"/>
    <n v="244"/>
    <n v="5"/>
    <n v="36600"/>
    <n v="2"/>
    <n v="2"/>
    <n v="2"/>
    <x v="13"/>
  </r>
  <r>
    <n v="40525"/>
    <n v="244"/>
    <n v="5"/>
    <n v="123100"/>
    <n v="2"/>
    <n v="2"/>
    <n v="3"/>
    <x v="11"/>
  </r>
  <r>
    <n v="40675"/>
    <n v="244"/>
    <n v="5"/>
    <n v="92800"/>
    <n v="2"/>
    <n v="2"/>
    <n v="3"/>
    <x v="11"/>
  </r>
  <r>
    <n v="40836"/>
    <n v="244"/>
    <n v="5"/>
    <n v="108750"/>
    <n v="2"/>
    <n v="2"/>
    <n v="3"/>
    <x v="11"/>
  </r>
  <r>
    <n v="40956"/>
    <n v="244"/>
    <n v="3"/>
    <n v="31100"/>
    <n v="2"/>
    <n v="1"/>
    <n v="2"/>
    <x v="12"/>
  </r>
  <r>
    <n v="40976"/>
    <n v="244"/>
    <n v="4"/>
    <n v="63100"/>
    <n v="2"/>
    <n v="1"/>
    <n v="3"/>
    <x v="16"/>
  </r>
  <r>
    <n v="40098"/>
    <n v="245"/>
    <n v="7"/>
    <n v="27300"/>
    <n v="2"/>
    <n v="3"/>
    <n v="2"/>
    <x v="9"/>
  </r>
  <r>
    <n v="40142"/>
    <n v="245"/>
    <n v="4"/>
    <n v="18150"/>
    <n v="2"/>
    <n v="1"/>
    <n v="1"/>
    <x v="10"/>
  </r>
  <r>
    <n v="40408"/>
    <n v="245"/>
    <n v="5"/>
    <n v="37700"/>
    <n v="2"/>
    <n v="2"/>
    <n v="2"/>
    <x v="13"/>
  </r>
  <r>
    <n v="40615"/>
    <n v="245"/>
    <n v="4"/>
    <n v="130300"/>
    <n v="2"/>
    <n v="1"/>
    <n v="3"/>
    <x v="16"/>
  </r>
  <r>
    <n v="40870"/>
    <n v="245"/>
    <n v="9"/>
    <n v="47800"/>
    <n v="2"/>
    <n v="3"/>
    <n v="3"/>
    <x v="15"/>
  </r>
  <r>
    <n v="40962"/>
    <n v="245"/>
    <n v="5"/>
    <n v="9800"/>
    <n v="2"/>
    <n v="2"/>
    <n v="1"/>
    <x v="14"/>
  </r>
  <r>
    <n v="40053"/>
    <n v="246"/>
    <n v="6"/>
    <n v="26000"/>
    <n v="2"/>
    <n v="2"/>
    <n v="2"/>
    <x v="13"/>
  </r>
  <r>
    <n v="40173"/>
    <n v="246"/>
    <n v="6"/>
    <n v="401150"/>
    <n v="2"/>
    <n v="2"/>
    <n v="3"/>
    <x v="11"/>
  </r>
  <r>
    <n v="40185"/>
    <n v="246"/>
    <n v="4"/>
    <n v="43700"/>
    <n v="2"/>
    <n v="1"/>
    <n v="2"/>
    <x v="12"/>
  </r>
  <r>
    <n v="40899"/>
    <n v="246"/>
    <n v="4"/>
    <n v="26300"/>
    <n v="2"/>
    <n v="1"/>
    <n v="2"/>
    <x v="12"/>
  </r>
  <r>
    <n v="40148"/>
    <n v="247"/>
    <n v="5"/>
    <n v="64600"/>
    <n v="2"/>
    <n v="2"/>
    <n v="3"/>
    <x v="11"/>
  </r>
  <r>
    <n v="40418"/>
    <n v="247"/>
    <n v="5"/>
    <n v="134400"/>
    <n v="2"/>
    <n v="2"/>
    <n v="3"/>
    <x v="11"/>
  </r>
  <r>
    <n v="40465"/>
    <n v="247"/>
    <n v="6"/>
    <n v="26400"/>
    <n v="2"/>
    <n v="2"/>
    <n v="2"/>
    <x v="13"/>
  </r>
  <r>
    <n v="40681"/>
    <n v="247"/>
    <n v="4"/>
    <n v="10300"/>
    <n v="2"/>
    <n v="1"/>
    <n v="1"/>
    <x v="10"/>
  </r>
  <r>
    <n v="40792"/>
    <n v="247"/>
    <n v="8"/>
    <n v="73000"/>
    <n v="2"/>
    <n v="3"/>
    <n v="3"/>
    <x v="15"/>
  </r>
  <r>
    <n v="40943"/>
    <n v="247"/>
    <n v="7"/>
    <n v="13800"/>
    <n v="2"/>
    <n v="3"/>
    <n v="1"/>
    <x v="17"/>
  </r>
  <r>
    <n v="40089"/>
    <n v="248"/>
    <n v="7"/>
    <n v="79500"/>
    <n v="2"/>
    <n v="3"/>
    <n v="3"/>
    <x v="15"/>
  </r>
  <r>
    <n v="40113"/>
    <n v="248"/>
    <n v="8"/>
    <n v="29500"/>
    <n v="2"/>
    <n v="3"/>
    <n v="2"/>
    <x v="9"/>
  </r>
  <r>
    <n v="40118"/>
    <n v="248"/>
    <n v="4"/>
    <n v="29700"/>
    <n v="2"/>
    <n v="1"/>
    <n v="2"/>
    <x v="12"/>
  </r>
  <r>
    <n v="40451"/>
    <n v="248"/>
    <n v="7"/>
    <n v="28700"/>
    <n v="2"/>
    <n v="3"/>
    <n v="2"/>
    <x v="9"/>
  </r>
  <r>
    <n v="40462"/>
    <n v="248"/>
    <n v="8"/>
    <n v="55700"/>
    <n v="2"/>
    <n v="3"/>
    <n v="3"/>
    <x v="15"/>
  </r>
  <r>
    <n v="40554"/>
    <n v="248"/>
    <n v="3"/>
    <n v="5800"/>
    <n v="2"/>
    <n v="1"/>
    <n v="1"/>
    <x v="10"/>
  </r>
  <r>
    <n v="40746"/>
    <n v="248"/>
    <n v="1"/>
    <n v="6000"/>
    <n v="2"/>
    <n v="1"/>
    <n v="1"/>
    <x v="10"/>
  </r>
  <r>
    <n v="40000"/>
    <n v="249"/>
    <n v="4"/>
    <n v="159700"/>
    <n v="2"/>
    <n v="1"/>
    <n v="3"/>
    <x v="16"/>
  </r>
  <r>
    <n v="40052"/>
    <n v="249"/>
    <n v="5"/>
    <n v="11150"/>
    <n v="2"/>
    <n v="2"/>
    <n v="1"/>
    <x v="14"/>
  </r>
  <r>
    <n v="40059"/>
    <n v="249"/>
    <n v="9"/>
    <n v="80800"/>
    <n v="2"/>
    <n v="3"/>
    <n v="3"/>
    <x v="15"/>
  </r>
  <r>
    <n v="40328"/>
    <n v="249"/>
    <n v="7"/>
    <n v="82000"/>
    <n v="2"/>
    <n v="3"/>
    <n v="3"/>
    <x v="15"/>
  </r>
  <r>
    <n v="40516"/>
    <n v="249"/>
    <n v="8"/>
    <n v="12100"/>
    <n v="2"/>
    <n v="3"/>
    <n v="1"/>
    <x v="17"/>
  </r>
  <r>
    <n v="40550"/>
    <n v="249"/>
    <n v="6"/>
    <n v="144300"/>
    <n v="2"/>
    <n v="2"/>
    <n v="3"/>
    <x v="11"/>
  </r>
  <r>
    <n v="40162"/>
    <n v="250"/>
    <n v="8"/>
    <n v="38500"/>
    <n v="2"/>
    <n v="3"/>
    <n v="2"/>
    <x v="9"/>
  </r>
  <r>
    <n v="40293"/>
    <n v="250"/>
    <n v="5"/>
    <n v="99200"/>
    <n v="2"/>
    <n v="2"/>
    <n v="3"/>
    <x v="11"/>
  </r>
  <r>
    <n v="40357"/>
    <n v="250"/>
    <n v="6"/>
    <n v="62300"/>
    <n v="2"/>
    <n v="2"/>
    <n v="3"/>
    <x v="11"/>
  </r>
  <r>
    <n v="40397"/>
    <n v="250"/>
    <n v="4"/>
    <n v="31200"/>
    <n v="2"/>
    <n v="1"/>
    <n v="2"/>
    <x v="12"/>
  </r>
  <r>
    <n v="40510"/>
    <n v="250"/>
    <n v="3"/>
    <n v="21500"/>
    <n v="2"/>
    <n v="1"/>
    <n v="2"/>
    <x v="12"/>
  </r>
  <r>
    <n v="40539"/>
    <n v="250"/>
    <n v="7"/>
    <n v="112900"/>
    <n v="2"/>
    <n v="3"/>
    <n v="3"/>
    <x v="15"/>
  </r>
  <r>
    <n v="40582"/>
    <n v="250"/>
    <n v="6"/>
    <n v="26200"/>
    <n v="2"/>
    <n v="2"/>
    <n v="2"/>
    <x v="13"/>
  </r>
  <r>
    <n v="40599"/>
    <n v="250"/>
    <n v="6"/>
    <n v="16300"/>
    <n v="2"/>
    <n v="2"/>
    <n v="1"/>
    <x v="14"/>
  </r>
  <r>
    <n v="40174"/>
    <n v="251"/>
    <n v="5"/>
    <n v="81900"/>
    <n v="2"/>
    <n v="2"/>
    <n v="3"/>
    <x v="11"/>
  </r>
  <r>
    <n v="40456"/>
    <n v="251"/>
    <n v="6"/>
    <n v="69000"/>
    <n v="2"/>
    <n v="2"/>
    <n v="3"/>
    <x v="11"/>
  </r>
  <r>
    <n v="40507"/>
    <n v="251"/>
    <n v="3"/>
    <n v="13600"/>
    <n v="2"/>
    <n v="1"/>
    <n v="1"/>
    <x v="10"/>
  </r>
  <r>
    <n v="40540"/>
    <n v="251"/>
    <n v="8"/>
    <n v="48000"/>
    <n v="2"/>
    <n v="3"/>
    <n v="3"/>
    <x v="15"/>
  </r>
  <r>
    <n v="40704"/>
    <n v="251"/>
    <n v="6"/>
    <n v="12700"/>
    <n v="2"/>
    <n v="2"/>
    <n v="1"/>
    <x v="14"/>
  </r>
  <r>
    <n v="40719"/>
    <n v="251"/>
    <n v="5"/>
    <n v="69900"/>
    <n v="2"/>
    <n v="2"/>
    <n v="3"/>
    <x v="11"/>
  </r>
  <r>
    <n v="40947"/>
    <n v="251"/>
    <n v="6"/>
    <n v="13500"/>
    <n v="2"/>
    <n v="2"/>
    <n v="1"/>
    <x v="14"/>
  </r>
  <r>
    <n v="40011"/>
    <n v="252"/>
    <n v="6"/>
    <n v="102350"/>
    <n v="2"/>
    <n v="2"/>
    <n v="3"/>
    <x v="11"/>
  </r>
  <r>
    <n v="40485"/>
    <n v="252"/>
    <n v="5"/>
    <n v="13400"/>
    <n v="2"/>
    <n v="2"/>
    <n v="1"/>
    <x v="14"/>
  </r>
  <r>
    <n v="40664"/>
    <n v="252"/>
    <n v="4"/>
    <n v="23800"/>
    <n v="2"/>
    <n v="1"/>
    <n v="2"/>
    <x v="12"/>
  </r>
  <r>
    <n v="40832"/>
    <n v="252"/>
    <n v="4"/>
    <n v="26700"/>
    <n v="2"/>
    <n v="1"/>
    <n v="2"/>
    <x v="12"/>
  </r>
  <r>
    <n v="40114"/>
    <n v="253"/>
    <n v="11"/>
    <n v="125400"/>
    <n v="2"/>
    <n v="3"/>
    <n v="3"/>
    <x v="15"/>
  </r>
  <r>
    <n v="40190"/>
    <n v="253"/>
    <n v="3"/>
    <n v="10000"/>
    <n v="2"/>
    <n v="1"/>
    <n v="1"/>
    <x v="10"/>
  </r>
  <r>
    <n v="40570"/>
    <n v="253"/>
    <n v="5"/>
    <n v="42100"/>
    <n v="2"/>
    <n v="2"/>
    <n v="2"/>
    <x v="13"/>
  </r>
  <r>
    <n v="40755"/>
    <n v="253"/>
    <n v="4"/>
    <n v="6400"/>
    <n v="2"/>
    <n v="1"/>
    <n v="1"/>
    <x v="10"/>
  </r>
  <r>
    <n v="40811"/>
    <n v="253"/>
    <n v="4"/>
    <n v="78000"/>
    <n v="2"/>
    <n v="1"/>
    <n v="3"/>
    <x v="16"/>
  </r>
  <r>
    <n v="40847"/>
    <n v="253"/>
    <n v="8"/>
    <n v="30500"/>
    <n v="2"/>
    <n v="3"/>
    <n v="2"/>
    <x v="9"/>
  </r>
  <r>
    <n v="40925"/>
    <n v="253"/>
    <n v="4"/>
    <n v="15800"/>
    <n v="2"/>
    <n v="1"/>
    <n v="1"/>
    <x v="10"/>
  </r>
  <r>
    <n v="40987"/>
    <n v="253"/>
    <n v="5"/>
    <n v="8300"/>
    <n v="2"/>
    <n v="2"/>
    <n v="1"/>
    <x v="14"/>
  </r>
  <r>
    <n v="40269"/>
    <n v="254"/>
    <n v="3"/>
    <n v="3750"/>
    <n v="2"/>
    <n v="1"/>
    <n v="1"/>
    <x v="10"/>
  </r>
  <r>
    <n v="40332"/>
    <n v="254"/>
    <n v="5"/>
    <n v="22900"/>
    <n v="2"/>
    <n v="2"/>
    <n v="2"/>
    <x v="13"/>
  </r>
  <r>
    <n v="40415"/>
    <n v="254"/>
    <n v="7"/>
    <n v="25100"/>
    <n v="2"/>
    <n v="3"/>
    <n v="2"/>
    <x v="9"/>
  </r>
  <r>
    <n v="40559"/>
    <n v="254"/>
    <n v="6"/>
    <n v="27800"/>
    <n v="2"/>
    <n v="2"/>
    <n v="2"/>
    <x v="13"/>
  </r>
  <r>
    <n v="40854"/>
    <n v="254"/>
    <n v="6"/>
    <n v="13200"/>
    <n v="2"/>
    <n v="2"/>
    <n v="1"/>
    <x v="14"/>
  </r>
  <r>
    <n v="40994"/>
    <n v="254"/>
    <n v="5"/>
    <n v="15000"/>
    <n v="2"/>
    <n v="2"/>
    <n v="1"/>
    <x v="14"/>
  </r>
  <r>
    <n v="40066"/>
    <n v="255"/>
    <n v="7"/>
    <n v="16500"/>
    <n v="2"/>
    <n v="3"/>
    <n v="1"/>
    <x v="17"/>
  </r>
  <r>
    <n v="40103"/>
    <n v="255"/>
    <n v="4"/>
    <n v="7700"/>
    <n v="2"/>
    <n v="1"/>
    <n v="1"/>
    <x v="10"/>
  </r>
  <r>
    <n v="40122"/>
    <n v="255"/>
    <n v="7"/>
    <n v="78400"/>
    <n v="2"/>
    <n v="3"/>
    <n v="3"/>
    <x v="15"/>
  </r>
  <r>
    <n v="40284"/>
    <n v="255"/>
    <n v="7"/>
    <n v="42200"/>
    <n v="2"/>
    <n v="3"/>
    <n v="2"/>
    <x v="9"/>
  </r>
  <r>
    <n v="40450"/>
    <n v="255"/>
    <n v="2"/>
    <n v="208200"/>
    <n v="2"/>
    <n v="1"/>
    <n v="3"/>
    <x v="16"/>
  </r>
  <r>
    <n v="40859"/>
    <n v="255"/>
    <n v="8"/>
    <n v="38300"/>
    <n v="2"/>
    <n v="3"/>
    <n v="2"/>
    <x v="9"/>
  </r>
  <r>
    <n v="40043"/>
    <n v="256"/>
    <n v="7"/>
    <n v="232700"/>
    <n v="2"/>
    <n v="3"/>
    <n v="3"/>
    <x v="15"/>
  </r>
  <r>
    <n v="40515"/>
    <n v="256"/>
    <n v="6"/>
    <n v="43700"/>
    <n v="2"/>
    <n v="2"/>
    <n v="2"/>
    <x v="13"/>
  </r>
  <r>
    <n v="40782"/>
    <n v="256"/>
    <n v="5"/>
    <n v="27900"/>
    <n v="2"/>
    <n v="2"/>
    <n v="2"/>
    <x v="13"/>
  </r>
  <r>
    <n v="40084"/>
    <n v="257"/>
    <n v="6"/>
    <n v="33100"/>
    <n v="2"/>
    <n v="2"/>
    <n v="2"/>
    <x v="13"/>
  </r>
  <r>
    <n v="40255"/>
    <n v="257"/>
    <n v="8"/>
    <n v="109500"/>
    <n v="2"/>
    <n v="3"/>
    <n v="3"/>
    <x v="15"/>
  </r>
  <r>
    <n v="40695"/>
    <n v="257"/>
    <n v="2"/>
    <n v="4000"/>
    <n v="2"/>
    <n v="1"/>
    <n v="1"/>
    <x v="10"/>
  </r>
  <r>
    <n v="40743"/>
    <n v="257"/>
    <n v="4"/>
    <n v="13600"/>
    <n v="2"/>
    <n v="1"/>
    <n v="1"/>
    <x v="10"/>
  </r>
  <r>
    <n v="40649"/>
    <n v="258"/>
    <n v="5"/>
    <n v="19050"/>
    <n v="2"/>
    <n v="2"/>
    <n v="1"/>
    <x v="14"/>
  </r>
  <r>
    <n v="40312"/>
    <n v="259"/>
    <n v="5"/>
    <n v="47600"/>
    <n v="2"/>
    <n v="2"/>
    <n v="3"/>
    <x v="11"/>
  </r>
  <r>
    <n v="40611"/>
    <n v="259"/>
    <n v="6"/>
    <n v="62500"/>
    <n v="2"/>
    <n v="2"/>
    <n v="3"/>
    <x v="11"/>
  </r>
  <r>
    <n v="40941"/>
    <n v="259"/>
    <n v="4"/>
    <n v="9400"/>
    <n v="2"/>
    <n v="1"/>
    <n v="1"/>
    <x v="10"/>
  </r>
  <r>
    <n v="40955"/>
    <n v="259"/>
    <n v="5"/>
    <n v="32200"/>
    <n v="2"/>
    <n v="2"/>
    <n v="2"/>
    <x v="13"/>
  </r>
  <r>
    <n v="40048"/>
    <n v="260"/>
    <n v="5"/>
    <n v="51000"/>
    <n v="2"/>
    <n v="2"/>
    <n v="3"/>
    <x v="11"/>
  </r>
  <r>
    <n v="40493"/>
    <n v="260"/>
    <n v="4"/>
    <n v="23500"/>
    <n v="2"/>
    <n v="1"/>
    <n v="2"/>
    <x v="12"/>
  </r>
  <r>
    <n v="40556"/>
    <n v="260"/>
    <n v="5"/>
    <n v="55500"/>
    <n v="2"/>
    <n v="2"/>
    <n v="3"/>
    <x v="11"/>
  </r>
  <r>
    <n v="40613"/>
    <n v="260"/>
    <n v="5"/>
    <n v="57100"/>
    <n v="2"/>
    <n v="2"/>
    <n v="3"/>
    <x v="11"/>
  </r>
  <r>
    <n v="40706"/>
    <n v="260"/>
    <n v="3"/>
    <n v="4300"/>
    <n v="2"/>
    <n v="1"/>
    <n v="1"/>
    <x v="10"/>
  </r>
  <r>
    <n v="40720"/>
    <n v="260"/>
    <n v="9"/>
    <n v="63450"/>
    <n v="2"/>
    <n v="3"/>
    <n v="3"/>
    <x v="15"/>
  </r>
  <r>
    <n v="40966"/>
    <n v="260"/>
    <n v="3"/>
    <n v="6900"/>
    <n v="2"/>
    <n v="1"/>
    <n v="1"/>
    <x v="10"/>
  </r>
  <r>
    <n v="40369"/>
    <n v="261"/>
    <n v="6"/>
    <n v="9300"/>
    <n v="2"/>
    <n v="2"/>
    <n v="1"/>
    <x v="14"/>
  </r>
  <r>
    <n v="40518"/>
    <n v="261"/>
    <n v="3"/>
    <n v="8100"/>
    <n v="2"/>
    <n v="1"/>
    <n v="1"/>
    <x v="10"/>
  </r>
  <r>
    <n v="40747"/>
    <n v="261"/>
    <n v="5"/>
    <n v="11100"/>
    <n v="2"/>
    <n v="2"/>
    <n v="1"/>
    <x v="14"/>
  </r>
  <r>
    <n v="40902"/>
    <n v="261"/>
    <n v="5"/>
    <n v="26700"/>
    <n v="2"/>
    <n v="2"/>
    <n v="2"/>
    <x v="13"/>
  </r>
  <r>
    <n v="40195"/>
    <n v="262"/>
    <n v="5"/>
    <n v="209500"/>
    <n v="2"/>
    <n v="2"/>
    <n v="3"/>
    <x v="11"/>
  </r>
  <r>
    <n v="40198"/>
    <n v="262"/>
    <n v="4"/>
    <n v="33700"/>
    <n v="2"/>
    <n v="1"/>
    <n v="2"/>
    <x v="12"/>
  </r>
  <r>
    <n v="40432"/>
    <n v="262"/>
    <n v="2"/>
    <n v="4700"/>
    <n v="2"/>
    <n v="1"/>
    <n v="1"/>
    <x v="10"/>
  </r>
  <r>
    <n v="40533"/>
    <n v="262"/>
    <n v="5"/>
    <n v="15700"/>
    <n v="2"/>
    <n v="2"/>
    <n v="1"/>
    <x v="14"/>
  </r>
  <r>
    <n v="40713"/>
    <n v="262"/>
    <n v="3"/>
    <n v="52000"/>
    <n v="2"/>
    <n v="1"/>
    <n v="3"/>
    <x v="16"/>
  </r>
  <r>
    <n v="40907"/>
    <n v="262"/>
    <n v="3"/>
    <n v="7300"/>
    <n v="2"/>
    <n v="1"/>
    <n v="1"/>
    <x v="10"/>
  </r>
  <r>
    <n v="40194"/>
    <n v="263"/>
    <n v="9"/>
    <n v="88200"/>
    <n v="2"/>
    <n v="3"/>
    <n v="3"/>
    <x v="15"/>
  </r>
  <r>
    <n v="40243"/>
    <n v="263"/>
    <n v="3"/>
    <n v="17100"/>
    <n v="2"/>
    <n v="1"/>
    <n v="1"/>
    <x v="10"/>
  </r>
  <r>
    <n v="40401"/>
    <n v="263"/>
    <n v="3"/>
    <n v="9200"/>
    <n v="2"/>
    <n v="1"/>
    <n v="1"/>
    <x v="10"/>
  </r>
  <r>
    <n v="40491"/>
    <n v="263"/>
    <n v="8"/>
    <n v="13000"/>
    <n v="2"/>
    <n v="3"/>
    <n v="1"/>
    <x v="17"/>
  </r>
  <r>
    <n v="40511"/>
    <n v="263"/>
    <n v="6"/>
    <n v="52600"/>
    <n v="2"/>
    <n v="2"/>
    <n v="3"/>
    <x v="11"/>
  </r>
  <r>
    <n v="40561"/>
    <n v="263"/>
    <n v="4"/>
    <n v="5900"/>
    <n v="2"/>
    <n v="1"/>
    <n v="1"/>
    <x v="10"/>
  </r>
  <r>
    <n v="40571"/>
    <n v="263"/>
    <n v="6"/>
    <n v="39400"/>
    <n v="2"/>
    <n v="2"/>
    <n v="2"/>
    <x v="13"/>
  </r>
  <r>
    <n v="40609"/>
    <n v="263"/>
    <n v="6"/>
    <n v="11100"/>
    <n v="2"/>
    <n v="2"/>
    <n v="1"/>
    <x v="14"/>
  </r>
  <r>
    <n v="40852"/>
    <n v="263"/>
    <n v="1"/>
    <n v="55600"/>
    <n v="2"/>
    <n v="1"/>
    <n v="3"/>
    <x v="16"/>
  </r>
  <r>
    <n v="40159"/>
    <n v="264"/>
    <n v="5"/>
    <n v="191000"/>
    <n v="2"/>
    <n v="2"/>
    <n v="3"/>
    <x v="11"/>
  </r>
  <r>
    <n v="40191"/>
    <n v="264"/>
    <n v="6"/>
    <n v="25100"/>
    <n v="2"/>
    <n v="2"/>
    <n v="2"/>
    <x v="13"/>
  </r>
  <r>
    <n v="40350"/>
    <n v="264"/>
    <n v="6"/>
    <n v="16950"/>
    <n v="2"/>
    <n v="2"/>
    <n v="1"/>
    <x v="14"/>
  </r>
  <r>
    <n v="40864"/>
    <n v="264"/>
    <n v="5"/>
    <n v="8900"/>
    <n v="2"/>
    <n v="2"/>
    <n v="1"/>
    <x v="14"/>
  </r>
  <r>
    <n v="40865"/>
    <n v="264"/>
    <n v="5"/>
    <n v="11700"/>
    <n v="2"/>
    <n v="2"/>
    <n v="1"/>
    <x v="14"/>
  </r>
  <r>
    <n v="40998"/>
    <n v="264"/>
    <n v="6"/>
    <n v="61000"/>
    <n v="2"/>
    <n v="2"/>
    <n v="3"/>
    <x v="11"/>
  </r>
  <r>
    <n v="40678"/>
    <n v="265"/>
    <n v="5"/>
    <n v="16600"/>
    <n v="2"/>
    <n v="2"/>
    <n v="1"/>
    <x v="14"/>
  </r>
  <r>
    <n v="40250"/>
    <n v="266"/>
    <n v="4"/>
    <n v="104700"/>
    <n v="2"/>
    <n v="1"/>
    <n v="3"/>
    <x v="16"/>
  </r>
  <r>
    <n v="40368"/>
    <n v="266"/>
    <n v="8"/>
    <n v="57100"/>
    <n v="2"/>
    <n v="3"/>
    <n v="3"/>
    <x v="15"/>
  </r>
  <r>
    <n v="40467"/>
    <n v="266"/>
    <n v="4"/>
    <n v="11100"/>
    <n v="2"/>
    <n v="1"/>
    <n v="1"/>
    <x v="10"/>
  </r>
  <r>
    <n v="40541"/>
    <n v="266"/>
    <n v="5"/>
    <n v="7000"/>
    <n v="2"/>
    <n v="2"/>
    <n v="1"/>
    <x v="14"/>
  </r>
  <r>
    <n v="40579"/>
    <n v="266"/>
    <n v="4"/>
    <n v="5900"/>
    <n v="2"/>
    <n v="1"/>
    <n v="1"/>
    <x v="10"/>
  </r>
  <r>
    <n v="40273"/>
    <n v="267"/>
    <n v="4"/>
    <n v="19800"/>
    <n v="2"/>
    <n v="1"/>
    <n v="2"/>
    <x v="12"/>
  </r>
  <r>
    <n v="40353"/>
    <n v="267"/>
    <n v="3"/>
    <n v="7150"/>
    <n v="2"/>
    <n v="1"/>
    <n v="1"/>
    <x v="10"/>
  </r>
  <r>
    <n v="40413"/>
    <n v="267"/>
    <n v="5"/>
    <n v="19800"/>
    <n v="2"/>
    <n v="2"/>
    <n v="2"/>
    <x v="13"/>
  </r>
  <r>
    <n v="40789"/>
    <n v="267"/>
    <n v="7"/>
    <n v="305300"/>
    <n v="2"/>
    <n v="3"/>
    <n v="3"/>
    <x v="15"/>
  </r>
  <r>
    <n v="40999"/>
    <n v="267"/>
    <n v="12"/>
    <n v="59300"/>
    <n v="2"/>
    <n v="3"/>
    <n v="3"/>
    <x v="15"/>
  </r>
  <r>
    <n v="40070"/>
    <n v="268"/>
    <n v="4"/>
    <n v="23400"/>
    <n v="2"/>
    <n v="1"/>
    <n v="2"/>
    <x v="12"/>
  </r>
  <r>
    <n v="40322"/>
    <n v="268"/>
    <n v="6"/>
    <n v="25500"/>
    <n v="2"/>
    <n v="2"/>
    <n v="2"/>
    <x v="13"/>
  </r>
  <r>
    <n v="40348"/>
    <n v="268"/>
    <n v="9"/>
    <n v="58900"/>
    <n v="2"/>
    <n v="3"/>
    <n v="3"/>
    <x v="15"/>
  </r>
  <r>
    <n v="40468"/>
    <n v="268"/>
    <n v="5"/>
    <n v="10200"/>
    <n v="2"/>
    <n v="2"/>
    <n v="1"/>
    <x v="14"/>
  </r>
  <r>
    <n v="40636"/>
    <n v="268"/>
    <n v="3"/>
    <n v="20700"/>
    <n v="2"/>
    <n v="1"/>
    <n v="2"/>
    <x v="12"/>
  </r>
  <r>
    <n v="40646"/>
    <n v="268"/>
    <n v="7"/>
    <n v="30600"/>
    <n v="2"/>
    <n v="3"/>
    <n v="2"/>
    <x v="9"/>
  </r>
  <r>
    <n v="40657"/>
    <n v="268"/>
    <n v="6"/>
    <n v="34900"/>
    <n v="2"/>
    <n v="2"/>
    <n v="2"/>
    <x v="13"/>
  </r>
  <r>
    <n v="40972"/>
    <n v="268"/>
    <n v="5"/>
    <n v="44300"/>
    <n v="2"/>
    <n v="2"/>
    <n v="2"/>
    <x v="13"/>
  </r>
  <r>
    <n v="40279"/>
    <n v="269"/>
    <n v="5"/>
    <n v="81700"/>
    <n v="2"/>
    <n v="2"/>
    <n v="3"/>
    <x v="11"/>
  </r>
  <r>
    <n v="40498"/>
    <n v="270"/>
    <n v="9"/>
    <n v="100400"/>
    <n v="2"/>
    <n v="3"/>
    <n v="3"/>
    <x v="15"/>
  </r>
  <r>
    <n v="40560"/>
    <n v="270"/>
    <n v="6"/>
    <n v="66450"/>
    <n v="2"/>
    <n v="2"/>
    <n v="3"/>
    <x v="11"/>
  </r>
  <r>
    <n v="40848"/>
    <n v="270"/>
    <n v="3"/>
    <n v="11600"/>
    <n v="2"/>
    <n v="1"/>
    <n v="1"/>
    <x v="10"/>
  </r>
  <r>
    <n v="40890"/>
    <n v="270"/>
    <n v="2"/>
    <n v="5200"/>
    <n v="2"/>
    <n v="1"/>
    <n v="1"/>
    <x v="10"/>
  </r>
  <r>
    <n v="40918"/>
    <n v="270"/>
    <n v="7"/>
    <n v="81750"/>
    <n v="2"/>
    <n v="3"/>
    <n v="3"/>
    <x v="15"/>
  </r>
  <r>
    <n v="40072"/>
    <n v="271"/>
    <n v="2"/>
    <n v="2000"/>
    <n v="1"/>
    <n v="1"/>
    <n v="1"/>
    <x v="18"/>
  </r>
  <r>
    <n v="40124"/>
    <n v="271"/>
    <n v="9"/>
    <n v="28100"/>
    <n v="1"/>
    <n v="3"/>
    <n v="2"/>
    <x v="19"/>
  </r>
  <r>
    <n v="40389"/>
    <n v="271"/>
    <n v="5"/>
    <n v="11750"/>
    <n v="1"/>
    <n v="2"/>
    <n v="1"/>
    <x v="20"/>
  </r>
  <r>
    <n v="40581"/>
    <n v="271"/>
    <n v="6"/>
    <n v="39100"/>
    <n v="1"/>
    <n v="2"/>
    <n v="2"/>
    <x v="21"/>
  </r>
  <r>
    <n v="40988"/>
    <n v="271"/>
    <n v="5"/>
    <n v="35000"/>
    <n v="1"/>
    <n v="2"/>
    <n v="2"/>
    <x v="21"/>
  </r>
  <r>
    <n v="40116"/>
    <n v="272"/>
    <n v="7"/>
    <n v="33750"/>
    <n v="1"/>
    <n v="3"/>
    <n v="2"/>
    <x v="19"/>
  </r>
  <r>
    <n v="40239"/>
    <n v="272"/>
    <n v="2"/>
    <n v="5500"/>
    <n v="1"/>
    <n v="1"/>
    <n v="1"/>
    <x v="18"/>
  </r>
  <r>
    <n v="40392"/>
    <n v="272"/>
    <n v="7"/>
    <n v="56400"/>
    <n v="1"/>
    <n v="3"/>
    <n v="3"/>
    <x v="22"/>
  </r>
  <r>
    <n v="40407"/>
    <n v="272"/>
    <n v="6"/>
    <n v="40000"/>
    <n v="1"/>
    <n v="2"/>
    <n v="2"/>
    <x v="21"/>
  </r>
  <r>
    <n v="40858"/>
    <n v="272"/>
    <n v="8"/>
    <n v="48000"/>
    <n v="1"/>
    <n v="3"/>
    <n v="3"/>
    <x v="22"/>
  </r>
  <r>
    <n v="40398"/>
    <n v="273"/>
    <n v="4"/>
    <n v="8200"/>
    <n v="1"/>
    <n v="1"/>
    <n v="1"/>
    <x v="18"/>
  </r>
  <r>
    <n v="40802"/>
    <n v="273"/>
    <n v="4"/>
    <n v="93400"/>
    <n v="1"/>
    <n v="1"/>
    <n v="3"/>
    <x v="23"/>
  </r>
  <r>
    <n v="40923"/>
    <n v="273"/>
    <n v="8"/>
    <n v="246900"/>
    <n v="1"/>
    <n v="3"/>
    <n v="3"/>
    <x v="22"/>
  </r>
  <r>
    <n v="40514"/>
    <n v="274"/>
    <n v="5"/>
    <n v="20000"/>
    <n v="1"/>
    <n v="2"/>
    <n v="2"/>
    <x v="21"/>
  </r>
  <r>
    <n v="40764"/>
    <n v="274"/>
    <n v="4"/>
    <n v="17900"/>
    <n v="1"/>
    <n v="1"/>
    <n v="1"/>
    <x v="18"/>
  </r>
  <r>
    <n v="40003"/>
    <n v="275"/>
    <n v="10"/>
    <n v="131600"/>
    <n v="1"/>
    <n v="3"/>
    <n v="3"/>
    <x v="22"/>
  </r>
  <r>
    <n v="40083"/>
    <n v="275"/>
    <n v="5"/>
    <n v="7400"/>
    <n v="1"/>
    <n v="2"/>
    <n v="1"/>
    <x v="20"/>
  </r>
  <r>
    <n v="40136"/>
    <n v="275"/>
    <n v="7"/>
    <n v="74500"/>
    <n v="1"/>
    <n v="3"/>
    <n v="3"/>
    <x v="22"/>
  </r>
  <r>
    <n v="40470"/>
    <n v="275"/>
    <n v="3"/>
    <n v="33750"/>
    <n v="1"/>
    <n v="1"/>
    <n v="2"/>
    <x v="24"/>
  </r>
  <r>
    <n v="40690"/>
    <n v="275"/>
    <n v="3"/>
    <n v="9000"/>
    <n v="1"/>
    <n v="1"/>
    <n v="1"/>
    <x v="18"/>
  </r>
  <r>
    <n v="40820"/>
    <n v="275"/>
    <n v="7"/>
    <n v="37500"/>
    <n v="1"/>
    <n v="3"/>
    <n v="2"/>
    <x v="19"/>
  </r>
  <r>
    <n v="40061"/>
    <n v="276"/>
    <n v="5"/>
    <n v="90500"/>
    <n v="1"/>
    <n v="2"/>
    <n v="3"/>
    <x v="25"/>
  </r>
  <r>
    <n v="40132"/>
    <n v="276"/>
    <n v="3"/>
    <n v="31700"/>
    <n v="1"/>
    <n v="1"/>
    <n v="2"/>
    <x v="24"/>
  </r>
  <r>
    <n v="40164"/>
    <n v="276"/>
    <n v="8"/>
    <n v="40000"/>
    <n v="1"/>
    <n v="3"/>
    <n v="2"/>
    <x v="19"/>
  </r>
  <r>
    <n v="40197"/>
    <n v="276"/>
    <n v="5"/>
    <n v="122600"/>
    <n v="1"/>
    <n v="2"/>
    <n v="3"/>
    <x v="25"/>
  </r>
  <r>
    <n v="40288"/>
    <n v="276"/>
    <n v="11"/>
    <n v="34400"/>
    <n v="1"/>
    <n v="3"/>
    <n v="2"/>
    <x v="19"/>
  </r>
  <r>
    <n v="40351"/>
    <n v="276"/>
    <n v="7"/>
    <n v="103900"/>
    <n v="1"/>
    <n v="3"/>
    <n v="3"/>
    <x v="22"/>
  </r>
  <r>
    <n v="40394"/>
    <n v="276"/>
    <n v="8"/>
    <n v="98100"/>
    <n v="1"/>
    <n v="3"/>
    <n v="3"/>
    <x v="22"/>
  </r>
  <r>
    <n v="40674"/>
    <n v="276"/>
    <n v="2"/>
    <n v="22100"/>
    <n v="1"/>
    <n v="1"/>
    <n v="2"/>
    <x v="24"/>
  </r>
  <r>
    <n v="40939"/>
    <n v="276"/>
    <n v="2"/>
    <n v="3300"/>
    <n v="1"/>
    <n v="1"/>
    <n v="1"/>
    <x v="18"/>
  </r>
  <r>
    <n v="40034"/>
    <n v="277"/>
    <n v="4"/>
    <n v="36100"/>
    <n v="1"/>
    <n v="1"/>
    <n v="2"/>
    <x v="24"/>
  </r>
  <r>
    <n v="40414"/>
    <n v="277"/>
    <n v="3"/>
    <n v="2900"/>
    <n v="1"/>
    <n v="1"/>
    <n v="1"/>
    <x v="18"/>
  </r>
  <r>
    <n v="40603"/>
    <n v="277"/>
    <n v="2"/>
    <n v="52250"/>
    <n v="1"/>
    <n v="1"/>
    <n v="3"/>
    <x v="23"/>
  </r>
  <r>
    <n v="40722"/>
    <n v="277"/>
    <n v="7"/>
    <n v="32900"/>
    <n v="1"/>
    <n v="3"/>
    <n v="2"/>
    <x v="19"/>
  </r>
  <r>
    <n v="40900"/>
    <n v="277"/>
    <n v="6"/>
    <n v="46900"/>
    <n v="1"/>
    <n v="2"/>
    <n v="2"/>
    <x v="21"/>
  </r>
  <r>
    <n v="40684"/>
    <n v="278"/>
    <n v="9"/>
    <n v="142500"/>
    <n v="1"/>
    <n v="3"/>
    <n v="3"/>
    <x v="22"/>
  </r>
  <r>
    <n v="40829"/>
    <n v="278"/>
    <n v="3"/>
    <n v="43550"/>
    <n v="1"/>
    <n v="1"/>
    <n v="2"/>
    <x v="24"/>
  </r>
  <r>
    <n v="40901"/>
    <n v="278"/>
    <n v="6"/>
    <n v="49100"/>
    <n v="1"/>
    <n v="2"/>
    <n v="3"/>
    <x v="25"/>
  </r>
  <r>
    <n v="40238"/>
    <n v="279"/>
    <n v="7"/>
    <n v="67050"/>
    <n v="1"/>
    <n v="3"/>
    <n v="3"/>
    <x v="22"/>
  </r>
  <r>
    <n v="40855"/>
    <n v="279"/>
    <n v="9"/>
    <n v="46250"/>
    <n v="1"/>
    <n v="3"/>
    <n v="2"/>
    <x v="19"/>
  </r>
  <r>
    <n v="40228"/>
    <n v="280"/>
    <n v="3"/>
    <n v="11200"/>
    <n v="1"/>
    <n v="1"/>
    <n v="1"/>
    <x v="18"/>
  </r>
  <r>
    <n v="40362"/>
    <n v="280"/>
    <n v="6"/>
    <n v="21100"/>
    <n v="1"/>
    <n v="2"/>
    <n v="2"/>
    <x v="21"/>
  </r>
  <r>
    <n v="40630"/>
    <n v="280"/>
    <n v="8"/>
    <n v="80650"/>
    <n v="1"/>
    <n v="3"/>
    <n v="3"/>
    <x v="22"/>
  </r>
  <r>
    <n v="40661"/>
    <n v="280"/>
    <n v="2"/>
    <n v="2400"/>
    <n v="1"/>
    <n v="1"/>
    <n v="1"/>
    <x v="18"/>
  </r>
  <r>
    <n v="40736"/>
    <n v="280"/>
    <n v="3"/>
    <n v="41250"/>
    <n v="1"/>
    <n v="1"/>
    <n v="2"/>
    <x v="24"/>
  </r>
  <r>
    <n v="40466"/>
    <n v="281"/>
    <n v="6"/>
    <n v="45500"/>
    <n v="1"/>
    <n v="2"/>
    <n v="2"/>
    <x v="21"/>
  </r>
  <r>
    <n v="40610"/>
    <n v="281"/>
    <n v="5"/>
    <n v="13900"/>
    <n v="1"/>
    <n v="2"/>
    <n v="1"/>
    <x v="20"/>
  </r>
  <r>
    <n v="40627"/>
    <n v="281"/>
    <n v="3"/>
    <n v="7700"/>
    <n v="1"/>
    <n v="1"/>
    <n v="1"/>
    <x v="18"/>
  </r>
  <r>
    <n v="40753"/>
    <n v="281"/>
    <n v="4"/>
    <n v="12000"/>
    <n v="1"/>
    <n v="1"/>
    <n v="1"/>
    <x v="18"/>
  </r>
  <r>
    <n v="40930"/>
    <n v="281"/>
    <n v="4"/>
    <n v="79000"/>
    <n v="1"/>
    <n v="1"/>
    <n v="3"/>
    <x v="23"/>
  </r>
  <r>
    <n v="40202"/>
    <n v="282"/>
    <n v="4"/>
    <n v="23600"/>
    <n v="1"/>
    <n v="1"/>
    <n v="2"/>
    <x v="24"/>
  </r>
  <r>
    <n v="40333"/>
    <n v="282"/>
    <n v="4"/>
    <n v="22300"/>
    <n v="1"/>
    <n v="1"/>
    <n v="2"/>
    <x v="24"/>
  </r>
  <r>
    <n v="40388"/>
    <n v="282"/>
    <n v="5"/>
    <n v="21800"/>
    <n v="1"/>
    <n v="2"/>
    <n v="2"/>
    <x v="21"/>
  </r>
  <r>
    <n v="40682"/>
    <n v="282"/>
    <n v="3"/>
    <n v="60450"/>
    <n v="1"/>
    <n v="1"/>
    <n v="3"/>
    <x v="23"/>
  </r>
  <r>
    <n v="40863"/>
    <n v="282"/>
    <n v="4"/>
    <n v="17300"/>
    <n v="1"/>
    <n v="1"/>
    <n v="1"/>
    <x v="18"/>
  </r>
  <r>
    <n v="40945"/>
    <n v="282"/>
    <n v="4"/>
    <n v="39500"/>
    <n v="1"/>
    <n v="1"/>
    <n v="2"/>
    <x v="24"/>
  </r>
  <r>
    <n v="40549"/>
    <n v="283"/>
    <n v="6"/>
    <n v="66900"/>
    <n v="1"/>
    <n v="2"/>
    <n v="3"/>
    <x v="25"/>
  </r>
  <r>
    <n v="40761"/>
    <n v="283"/>
    <n v="9"/>
    <n v="81900"/>
    <n v="1"/>
    <n v="3"/>
    <n v="3"/>
    <x v="22"/>
  </r>
  <r>
    <n v="40868"/>
    <n v="283"/>
    <n v="7"/>
    <n v="50800"/>
    <n v="1"/>
    <n v="3"/>
    <n v="3"/>
    <x v="22"/>
  </r>
  <r>
    <n v="40985"/>
    <n v="283"/>
    <n v="9"/>
    <n v="22050"/>
    <n v="1"/>
    <n v="3"/>
    <n v="2"/>
    <x v="19"/>
  </r>
  <r>
    <n v="40188"/>
    <n v="284"/>
    <n v="10"/>
    <n v="65800"/>
    <n v="1"/>
    <n v="3"/>
    <n v="3"/>
    <x v="22"/>
  </r>
  <r>
    <n v="40209"/>
    <n v="284"/>
    <n v="5"/>
    <n v="42200"/>
    <n v="1"/>
    <n v="2"/>
    <n v="2"/>
    <x v="21"/>
  </r>
  <r>
    <n v="40387"/>
    <n v="284"/>
    <n v="5"/>
    <n v="147300"/>
    <n v="1"/>
    <n v="2"/>
    <n v="3"/>
    <x v="25"/>
  </r>
  <r>
    <n v="40565"/>
    <n v="284"/>
    <n v="7"/>
    <n v="73500"/>
    <n v="1"/>
    <n v="3"/>
    <n v="3"/>
    <x v="22"/>
  </r>
  <r>
    <n v="40607"/>
    <n v="284"/>
    <n v="9"/>
    <n v="44100"/>
    <n v="1"/>
    <n v="3"/>
    <n v="2"/>
    <x v="19"/>
  </r>
  <r>
    <n v="40614"/>
    <n v="284"/>
    <n v="4"/>
    <n v="11200"/>
    <n v="1"/>
    <n v="1"/>
    <n v="1"/>
    <x v="18"/>
  </r>
  <r>
    <n v="40968"/>
    <n v="284"/>
    <n v="4"/>
    <n v="25000"/>
    <n v="1"/>
    <n v="1"/>
    <n v="2"/>
    <x v="24"/>
  </r>
  <r>
    <n v="40065"/>
    <n v="285"/>
    <n v="3"/>
    <n v="1150"/>
    <n v="1"/>
    <n v="1"/>
    <n v="1"/>
    <x v="18"/>
  </r>
  <r>
    <n v="40196"/>
    <n v="285"/>
    <n v="3"/>
    <n v="48000"/>
    <n v="1"/>
    <n v="1"/>
    <n v="3"/>
    <x v="23"/>
  </r>
  <r>
    <n v="40775"/>
    <n v="285"/>
    <n v="3"/>
    <n v="28400"/>
    <n v="1"/>
    <n v="1"/>
    <n v="2"/>
    <x v="24"/>
  </r>
  <r>
    <n v="40909"/>
    <n v="285"/>
    <n v="4"/>
    <n v="14200"/>
    <n v="1"/>
    <n v="1"/>
    <n v="1"/>
    <x v="18"/>
  </r>
  <r>
    <n v="40283"/>
    <n v="286"/>
    <n v="3"/>
    <n v="51400"/>
    <n v="1"/>
    <n v="1"/>
    <n v="3"/>
    <x v="23"/>
  </r>
  <r>
    <n v="40330"/>
    <n v="286"/>
    <n v="4"/>
    <n v="17600"/>
    <n v="1"/>
    <n v="1"/>
    <n v="1"/>
    <x v="18"/>
  </r>
  <r>
    <n v="40400"/>
    <n v="286"/>
    <n v="5"/>
    <n v="20000"/>
    <n v="1"/>
    <n v="2"/>
    <n v="2"/>
    <x v="21"/>
  </r>
  <r>
    <n v="40444"/>
    <n v="286"/>
    <n v="3"/>
    <n v="19700"/>
    <n v="1"/>
    <n v="1"/>
    <n v="2"/>
    <x v="24"/>
  </r>
  <r>
    <n v="40602"/>
    <n v="286"/>
    <n v="3"/>
    <n v="19300"/>
    <n v="1"/>
    <n v="1"/>
    <n v="1"/>
    <x v="18"/>
  </r>
  <r>
    <n v="40749"/>
    <n v="286"/>
    <n v="3"/>
    <n v="14800"/>
    <n v="1"/>
    <n v="1"/>
    <n v="1"/>
    <x v="18"/>
  </r>
  <r>
    <n v="40087"/>
    <n v="287"/>
    <n v="4"/>
    <n v="57600"/>
    <n v="1"/>
    <n v="1"/>
    <n v="3"/>
    <x v="23"/>
  </r>
  <r>
    <n v="40182"/>
    <n v="287"/>
    <n v="3"/>
    <n v="9000"/>
    <n v="1"/>
    <n v="1"/>
    <n v="1"/>
    <x v="18"/>
  </r>
  <r>
    <n v="40248"/>
    <n v="287"/>
    <n v="3"/>
    <n v="4700"/>
    <n v="1"/>
    <n v="1"/>
    <n v="1"/>
    <x v="18"/>
  </r>
  <r>
    <n v="40323"/>
    <n v="287"/>
    <n v="5"/>
    <n v="96800"/>
    <n v="1"/>
    <n v="2"/>
    <n v="3"/>
    <x v="25"/>
  </r>
  <r>
    <n v="40463"/>
    <n v="287"/>
    <n v="7"/>
    <n v="36400"/>
    <n v="1"/>
    <n v="3"/>
    <n v="2"/>
    <x v="19"/>
  </r>
  <r>
    <n v="40766"/>
    <n v="287"/>
    <n v="6"/>
    <n v="34500"/>
    <n v="1"/>
    <n v="2"/>
    <n v="2"/>
    <x v="21"/>
  </r>
  <r>
    <n v="40183"/>
    <n v="288"/>
    <n v="4"/>
    <n v="66800"/>
    <n v="1"/>
    <n v="1"/>
    <n v="3"/>
    <x v="23"/>
  </r>
  <r>
    <n v="40276"/>
    <n v="288"/>
    <n v="3"/>
    <n v="25200"/>
    <n v="1"/>
    <n v="1"/>
    <n v="2"/>
    <x v="24"/>
  </r>
  <r>
    <n v="40299"/>
    <n v="288"/>
    <n v="5"/>
    <n v="44200"/>
    <n v="1"/>
    <n v="2"/>
    <n v="2"/>
    <x v="21"/>
  </r>
  <r>
    <n v="40474"/>
    <n v="288"/>
    <n v="3"/>
    <n v="4800"/>
    <n v="1"/>
    <n v="1"/>
    <n v="1"/>
    <x v="18"/>
  </r>
  <r>
    <n v="40503"/>
    <n v="288"/>
    <n v="3"/>
    <n v="10000"/>
    <n v="1"/>
    <n v="1"/>
    <n v="1"/>
    <x v="18"/>
  </r>
  <r>
    <n v="40715"/>
    <n v="288"/>
    <n v="5"/>
    <n v="21000"/>
    <n v="1"/>
    <n v="2"/>
    <n v="2"/>
    <x v="21"/>
  </r>
  <r>
    <n v="40777"/>
    <n v="288"/>
    <n v="5"/>
    <n v="18700"/>
    <n v="1"/>
    <n v="2"/>
    <n v="1"/>
    <x v="20"/>
  </r>
  <r>
    <n v="40845"/>
    <n v="288"/>
    <n v="4"/>
    <n v="14500"/>
    <n v="1"/>
    <n v="1"/>
    <n v="1"/>
    <x v="18"/>
  </r>
  <r>
    <n v="40891"/>
    <n v="288"/>
    <n v="5"/>
    <n v="81200"/>
    <n v="1"/>
    <n v="2"/>
    <n v="3"/>
    <x v="25"/>
  </r>
  <r>
    <n v="40001"/>
    <n v="289"/>
    <n v="2"/>
    <n v="4500"/>
    <n v="1"/>
    <n v="1"/>
    <n v="1"/>
    <x v="18"/>
  </r>
  <r>
    <n v="40445"/>
    <n v="289"/>
    <n v="5"/>
    <n v="25800"/>
    <n v="1"/>
    <n v="2"/>
    <n v="2"/>
    <x v="21"/>
  </r>
  <r>
    <n v="40734"/>
    <n v="289"/>
    <n v="3"/>
    <n v="11600"/>
    <n v="1"/>
    <n v="1"/>
    <n v="1"/>
    <x v="18"/>
  </r>
  <r>
    <n v="40904"/>
    <n v="289"/>
    <n v="6"/>
    <n v="84700"/>
    <n v="1"/>
    <n v="2"/>
    <n v="3"/>
    <x v="25"/>
  </r>
  <r>
    <n v="40866"/>
    <n v="290"/>
    <n v="3"/>
    <n v="24000"/>
    <n v="1"/>
    <n v="1"/>
    <n v="2"/>
    <x v="24"/>
  </r>
  <r>
    <n v="40921"/>
    <n v="290"/>
    <n v="5"/>
    <n v="27700"/>
    <n v="1"/>
    <n v="2"/>
    <n v="2"/>
    <x v="21"/>
  </r>
  <r>
    <n v="40980"/>
    <n v="290"/>
    <n v="5"/>
    <n v="88300"/>
    <n v="1"/>
    <n v="2"/>
    <n v="3"/>
    <x v="25"/>
  </r>
  <r>
    <n v="40104"/>
    <n v="292"/>
    <n v="6"/>
    <n v="29950"/>
    <n v="1"/>
    <n v="2"/>
    <n v="2"/>
    <x v="21"/>
  </r>
  <r>
    <n v="40111"/>
    <n v="292"/>
    <n v="6"/>
    <n v="97800"/>
    <n v="1"/>
    <n v="2"/>
    <n v="3"/>
    <x v="25"/>
  </r>
  <r>
    <n v="40420"/>
    <n v="292"/>
    <n v="4"/>
    <n v="96800"/>
    <n v="1"/>
    <n v="1"/>
    <n v="3"/>
    <x v="23"/>
  </r>
  <r>
    <n v="40828"/>
    <n v="292"/>
    <n v="6"/>
    <n v="60000"/>
    <n v="1"/>
    <n v="2"/>
    <n v="3"/>
    <x v="25"/>
  </r>
  <r>
    <n v="40035"/>
    <n v="293"/>
    <n v="4"/>
    <n v="4300"/>
    <n v="1"/>
    <n v="1"/>
    <n v="1"/>
    <x v="18"/>
  </r>
  <r>
    <n v="40151"/>
    <n v="293"/>
    <n v="5"/>
    <n v="42300"/>
    <n v="1"/>
    <n v="2"/>
    <n v="2"/>
    <x v="21"/>
  </r>
  <r>
    <n v="40206"/>
    <n v="293"/>
    <n v="2"/>
    <n v="75000"/>
    <n v="1"/>
    <n v="1"/>
    <n v="3"/>
    <x v="23"/>
  </r>
  <r>
    <n v="40479"/>
    <n v="293"/>
    <n v="5"/>
    <n v="30200"/>
    <n v="1"/>
    <n v="2"/>
    <n v="2"/>
    <x v="21"/>
  </r>
  <r>
    <n v="40495"/>
    <n v="293"/>
    <n v="8"/>
    <n v="47100"/>
    <n v="1"/>
    <n v="3"/>
    <n v="2"/>
    <x v="19"/>
  </r>
  <r>
    <n v="40711"/>
    <n v="293"/>
    <n v="7"/>
    <n v="30000"/>
    <n v="1"/>
    <n v="3"/>
    <n v="2"/>
    <x v="19"/>
  </r>
  <r>
    <n v="40896"/>
    <n v="293"/>
    <n v="4"/>
    <n v="71500"/>
    <n v="1"/>
    <n v="1"/>
    <n v="3"/>
    <x v="23"/>
  </r>
  <r>
    <n v="40808"/>
    <n v="294"/>
    <n v="6"/>
    <n v="49300"/>
    <n v="1"/>
    <n v="2"/>
    <n v="3"/>
    <x v="25"/>
  </r>
  <r>
    <n v="40887"/>
    <n v="294"/>
    <n v="6"/>
    <n v="60300"/>
    <n v="1"/>
    <n v="2"/>
    <n v="3"/>
    <x v="25"/>
  </r>
  <r>
    <n v="40957"/>
    <n v="294"/>
    <n v="5"/>
    <n v="36900"/>
    <n v="1"/>
    <n v="2"/>
    <n v="2"/>
    <x v="21"/>
  </r>
  <r>
    <n v="40158"/>
    <n v="295"/>
    <n v="3"/>
    <n v="15000"/>
    <n v="1"/>
    <n v="1"/>
    <n v="1"/>
    <x v="18"/>
  </r>
  <r>
    <n v="40165"/>
    <n v="295"/>
    <n v="3"/>
    <n v="83700"/>
    <n v="1"/>
    <n v="1"/>
    <n v="3"/>
    <x v="23"/>
  </r>
  <r>
    <n v="40309"/>
    <n v="295"/>
    <n v="3"/>
    <n v="16900"/>
    <n v="1"/>
    <n v="1"/>
    <n v="1"/>
    <x v="18"/>
  </r>
  <r>
    <n v="40428"/>
    <n v="295"/>
    <n v="4"/>
    <n v="75800"/>
    <n v="1"/>
    <n v="1"/>
    <n v="3"/>
    <x v="23"/>
  </r>
  <r>
    <n v="40205"/>
    <n v="296"/>
    <n v="4"/>
    <n v="16200"/>
    <n v="1"/>
    <n v="1"/>
    <n v="1"/>
    <x v="18"/>
  </r>
  <r>
    <n v="40555"/>
    <n v="298"/>
    <n v="3"/>
    <n v="4200"/>
    <n v="1"/>
    <n v="1"/>
    <n v="1"/>
    <x v="18"/>
  </r>
  <r>
    <n v="40676"/>
    <n v="298"/>
    <n v="9"/>
    <n v="37200"/>
    <n v="1"/>
    <n v="3"/>
    <n v="2"/>
    <x v="19"/>
  </r>
  <r>
    <n v="40759"/>
    <n v="298"/>
    <n v="2"/>
    <n v="10700"/>
    <n v="1"/>
    <n v="1"/>
    <n v="1"/>
    <x v="18"/>
  </r>
  <r>
    <n v="40933"/>
    <n v="298"/>
    <n v="5"/>
    <n v="50050"/>
    <n v="1"/>
    <n v="2"/>
    <n v="3"/>
    <x v="25"/>
  </r>
  <r>
    <n v="40934"/>
    <n v="298"/>
    <n v="4"/>
    <n v="17900"/>
    <n v="1"/>
    <n v="1"/>
    <n v="1"/>
    <x v="18"/>
  </r>
  <r>
    <n v="40009"/>
    <n v="299"/>
    <n v="3"/>
    <n v="6000"/>
    <n v="1"/>
    <n v="1"/>
    <n v="1"/>
    <x v="18"/>
  </r>
  <r>
    <n v="40068"/>
    <n v="300"/>
    <n v="7"/>
    <n v="48400"/>
    <n v="1"/>
    <n v="3"/>
    <n v="3"/>
    <x v="22"/>
  </r>
  <r>
    <n v="40305"/>
    <n v="300"/>
    <n v="2"/>
    <n v="10800"/>
    <n v="1"/>
    <n v="1"/>
    <n v="1"/>
    <x v="18"/>
  </r>
  <r>
    <n v="40093"/>
    <n v="301"/>
    <n v="7"/>
    <n v="112500"/>
    <n v="1"/>
    <n v="3"/>
    <n v="3"/>
    <x v="22"/>
  </r>
  <r>
    <n v="40687"/>
    <n v="301"/>
    <n v="1"/>
    <n v="30000"/>
    <n v="1"/>
    <n v="1"/>
    <n v="2"/>
    <x v="24"/>
  </r>
  <r>
    <n v="40800"/>
    <n v="301"/>
    <n v="4"/>
    <n v="31500"/>
    <n v="1"/>
    <n v="1"/>
    <n v="2"/>
    <x v="24"/>
  </r>
  <r>
    <n v="40537"/>
    <n v="302"/>
    <n v="3"/>
    <n v="10800"/>
    <n v="1"/>
    <n v="1"/>
    <n v="1"/>
    <x v="18"/>
  </r>
  <r>
    <n v="40857"/>
    <n v="302"/>
    <n v="3"/>
    <n v="20000"/>
    <n v="1"/>
    <n v="1"/>
    <n v="2"/>
    <x v="24"/>
  </r>
  <r>
    <n v="40046"/>
    <n v="303"/>
    <n v="5"/>
    <n v="29100"/>
    <n v="1"/>
    <n v="2"/>
    <n v="2"/>
    <x v="21"/>
  </r>
  <r>
    <n v="40101"/>
    <n v="303"/>
    <n v="3"/>
    <n v="18200"/>
    <n v="1"/>
    <n v="1"/>
    <n v="1"/>
    <x v="18"/>
  </r>
  <r>
    <n v="40393"/>
    <n v="303"/>
    <n v="6"/>
    <n v="57000"/>
    <n v="1"/>
    <n v="2"/>
    <n v="3"/>
    <x v="25"/>
  </r>
  <r>
    <n v="40913"/>
    <n v="303"/>
    <n v="5"/>
    <n v="63200"/>
    <n v="1"/>
    <n v="2"/>
    <n v="3"/>
    <x v="25"/>
  </r>
  <r>
    <n v="40064"/>
    <n v="304"/>
    <n v="4"/>
    <n v="8900"/>
    <n v="1"/>
    <n v="1"/>
    <n v="1"/>
    <x v="18"/>
  </r>
  <r>
    <n v="40524"/>
    <n v="304"/>
    <n v="8"/>
    <n v="25250"/>
    <n v="1"/>
    <n v="3"/>
    <n v="2"/>
    <x v="19"/>
  </r>
  <r>
    <n v="40806"/>
    <n v="304"/>
    <n v="2"/>
    <n v="53800"/>
    <n v="1"/>
    <n v="1"/>
    <n v="3"/>
    <x v="23"/>
  </r>
  <r>
    <n v="40882"/>
    <n v="304"/>
    <n v="8"/>
    <n v="42000"/>
    <n v="1"/>
    <n v="3"/>
    <n v="2"/>
    <x v="19"/>
  </r>
  <r>
    <n v="40022"/>
    <n v="305"/>
    <n v="2"/>
    <n v="7600"/>
    <n v="1"/>
    <n v="1"/>
    <n v="1"/>
    <x v="18"/>
  </r>
  <r>
    <n v="40334"/>
    <n v="305"/>
    <n v="6"/>
    <n v="27300"/>
    <n v="1"/>
    <n v="2"/>
    <n v="2"/>
    <x v="21"/>
  </r>
  <r>
    <n v="40583"/>
    <n v="306"/>
    <n v="3"/>
    <n v="9900"/>
    <n v="1"/>
    <n v="1"/>
    <n v="1"/>
    <x v="18"/>
  </r>
  <r>
    <n v="40590"/>
    <n v="306"/>
    <n v="9"/>
    <n v="78900"/>
    <n v="1"/>
    <n v="3"/>
    <n v="3"/>
    <x v="22"/>
  </r>
  <r>
    <n v="40617"/>
    <n v="306"/>
    <n v="3"/>
    <n v="26500"/>
    <n v="1"/>
    <n v="1"/>
    <n v="2"/>
    <x v="24"/>
  </r>
  <r>
    <n v="40815"/>
    <n v="306"/>
    <n v="7"/>
    <n v="46500"/>
    <n v="1"/>
    <n v="3"/>
    <n v="2"/>
    <x v="19"/>
  </r>
  <r>
    <n v="40051"/>
    <n v="307"/>
    <n v="3"/>
    <n v="9000"/>
    <n v="1"/>
    <n v="1"/>
    <n v="1"/>
    <x v="18"/>
  </r>
  <r>
    <n v="40376"/>
    <n v="307"/>
    <n v="4"/>
    <n v="8000"/>
    <n v="1"/>
    <n v="1"/>
    <n v="1"/>
    <x v="18"/>
  </r>
  <r>
    <n v="40405"/>
    <n v="307"/>
    <n v="5"/>
    <n v="59700"/>
    <n v="1"/>
    <n v="2"/>
    <n v="3"/>
    <x v="25"/>
  </r>
  <r>
    <n v="40459"/>
    <n v="307"/>
    <n v="1"/>
    <n v="1200"/>
    <n v="1"/>
    <n v="1"/>
    <n v="1"/>
    <x v="18"/>
  </r>
  <r>
    <n v="40731"/>
    <n v="307"/>
    <n v="7"/>
    <n v="26200"/>
    <n v="1"/>
    <n v="3"/>
    <n v="2"/>
    <x v="19"/>
  </r>
  <r>
    <n v="40097"/>
    <n v="308"/>
    <n v="5"/>
    <n v="4200"/>
    <n v="1"/>
    <n v="2"/>
    <n v="1"/>
    <x v="20"/>
  </r>
  <r>
    <n v="40404"/>
    <n v="308"/>
    <n v="2"/>
    <n v="1600"/>
    <n v="1"/>
    <n v="1"/>
    <n v="1"/>
    <x v="18"/>
  </r>
  <r>
    <n v="40259"/>
    <n v="309"/>
    <n v="3"/>
    <n v="9900"/>
    <n v="1"/>
    <n v="1"/>
    <n v="1"/>
    <x v="18"/>
  </r>
  <r>
    <n v="40974"/>
    <n v="309"/>
    <n v="5"/>
    <n v="9900"/>
    <n v="1"/>
    <n v="2"/>
    <n v="1"/>
    <x v="20"/>
  </r>
  <r>
    <n v="40379"/>
    <n v="310"/>
    <n v="4"/>
    <n v="9400"/>
    <n v="1"/>
    <n v="1"/>
    <n v="1"/>
    <x v="18"/>
  </r>
  <r>
    <n v="40024"/>
    <n v="311"/>
    <n v="3"/>
    <n v="3900"/>
    <n v="1"/>
    <n v="1"/>
    <n v="1"/>
    <x v="18"/>
  </r>
  <r>
    <n v="40294"/>
    <n v="311"/>
    <n v="2"/>
    <n v="9000"/>
    <n v="1"/>
    <n v="1"/>
    <n v="1"/>
    <x v="18"/>
  </r>
  <r>
    <n v="40650"/>
    <n v="311"/>
    <n v="1"/>
    <n v="15000"/>
    <n v="1"/>
    <n v="1"/>
    <n v="1"/>
    <x v="18"/>
  </r>
  <r>
    <n v="40677"/>
    <n v="311"/>
    <n v="7"/>
    <n v="41650"/>
    <n v="1"/>
    <n v="3"/>
    <n v="2"/>
    <x v="19"/>
  </r>
  <r>
    <n v="40289"/>
    <n v="312"/>
    <n v="5"/>
    <n v="20400"/>
    <n v="1"/>
    <n v="2"/>
    <n v="2"/>
    <x v="21"/>
  </r>
  <r>
    <n v="40586"/>
    <n v="313"/>
    <n v="3"/>
    <n v="5500"/>
    <n v="1"/>
    <n v="1"/>
    <n v="1"/>
    <x v="18"/>
  </r>
  <r>
    <n v="40798"/>
    <n v="313"/>
    <n v="5"/>
    <n v="19600"/>
    <n v="1"/>
    <n v="2"/>
    <n v="2"/>
    <x v="21"/>
  </r>
  <r>
    <n v="40851"/>
    <n v="313"/>
    <n v="5"/>
    <n v="15500"/>
    <n v="1"/>
    <n v="2"/>
    <n v="1"/>
    <x v="20"/>
  </r>
  <r>
    <n v="40940"/>
    <n v="313"/>
    <n v="3"/>
    <n v="21400"/>
    <n v="1"/>
    <n v="1"/>
    <n v="2"/>
    <x v="24"/>
  </r>
  <r>
    <n v="40594"/>
    <n v="314"/>
    <n v="4"/>
    <n v="36300"/>
    <n v="1"/>
    <n v="1"/>
    <n v="2"/>
    <x v="24"/>
  </r>
  <r>
    <n v="40849"/>
    <n v="314"/>
    <n v="4"/>
    <n v="65100"/>
    <n v="1"/>
    <n v="1"/>
    <n v="3"/>
    <x v="23"/>
  </r>
  <r>
    <n v="40984"/>
    <n v="314"/>
    <n v="2"/>
    <n v="2500"/>
    <n v="1"/>
    <n v="1"/>
    <n v="1"/>
    <x v="18"/>
  </r>
  <r>
    <n v="40102"/>
    <n v="315"/>
    <n v="2"/>
    <n v="7450"/>
    <n v="1"/>
    <n v="1"/>
    <n v="1"/>
    <x v="18"/>
  </r>
  <r>
    <n v="40928"/>
    <n v="315"/>
    <n v="3"/>
    <n v="6700"/>
    <n v="1"/>
    <n v="1"/>
    <n v="1"/>
    <x v="18"/>
  </r>
  <r>
    <n v="40952"/>
    <n v="315"/>
    <n v="2"/>
    <n v="50500"/>
    <n v="1"/>
    <n v="1"/>
    <n v="3"/>
    <x v="23"/>
  </r>
  <r>
    <n v="40693"/>
    <n v="316"/>
    <n v="2"/>
    <n v="35400"/>
    <n v="1"/>
    <n v="1"/>
    <n v="2"/>
    <x v="24"/>
  </r>
  <r>
    <n v="40375"/>
    <n v="317"/>
    <n v="3"/>
    <n v="23000"/>
    <n v="1"/>
    <n v="1"/>
    <n v="2"/>
    <x v="24"/>
  </r>
  <r>
    <n v="40605"/>
    <n v="317"/>
    <n v="3"/>
    <n v="27900"/>
    <n v="1"/>
    <n v="1"/>
    <n v="2"/>
    <x v="24"/>
  </r>
  <r>
    <n v="40077"/>
    <n v="318"/>
    <n v="5"/>
    <n v="27500"/>
    <n v="1"/>
    <n v="2"/>
    <n v="2"/>
    <x v="21"/>
  </r>
  <r>
    <n v="40431"/>
    <n v="318"/>
    <n v="3"/>
    <n v="9300"/>
    <n v="1"/>
    <n v="1"/>
    <n v="1"/>
    <x v="18"/>
  </r>
  <r>
    <n v="40528"/>
    <n v="319"/>
    <n v="2"/>
    <n v="4500"/>
    <n v="1"/>
    <n v="1"/>
    <n v="1"/>
    <x v="18"/>
  </r>
  <r>
    <n v="40635"/>
    <n v="319"/>
    <n v="7"/>
    <n v="17900"/>
    <n v="1"/>
    <n v="3"/>
    <n v="1"/>
    <x v="26"/>
  </r>
  <r>
    <n v="40922"/>
    <n v="319"/>
    <n v="3"/>
    <n v="7800"/>
    <n v="1"/>
    <n v="1"/>
    <n v="1"/>
    <x v="18"/>
  </r>
  <r>
    <n v="40343"/>
    <n v="321"/>
    <n v="5"/>
    <n v="35000"/>
    <n v="1"/>
    <n v="2"/>
    <n v="2"/>
    <x v="21"/>
  </r>
  <r>
    <n v="40545"/>
    <n v="321"/>
    <n v="5"/>
    <n v="62550"/>
    <n v="1"/>
    <n v="2"/>
    <n v="3"/>
    <x v="25"/>
  </r>
  <r>
    <n v="40741"/>
    <n v="321"/>
    <n v="5"/>
    <n v="16700"/>
    <n v="1"/>
    <n v="2"/>
    <n v="1"/>
    <x v="20"/>
  </r>
  <r>
    <n v="40264"/>
    <n v="322"/>
    <n v="5"/>
    <n v="28000"/>
    <n v="1"/>
    <n v="2"/>
    <n v="2"/>
    <x v="21"/>
  </r>
  <r>
    <n v="40301"/>
    <n v="322"/>
    <n v="3"/>
    <n v="23800"/>
    <n v="1"/>
    <n v="1"/>
    <n v="2"/>
    <x v="24"/>
  </r>
  <r>
    <n v="40750"/>
    <n v="322"/>
    <n v="3"/>
    <n v="11000"/>
    <n v="1"/>
    <n v="1"/>
    <n v="1"/>
    <x v="18"/>
  </r>
  <r>
    <n v="40280"/>
    <n v="323"/>
    <n v="3"/>
    <n v="52500"/>
    <n v="1"/>
    <n v="1"/>
    <n v="3"/>
    <x v="23"/>
  </r>
  <r>
    <n v="40105"/>
    <n v="324"/>
    <n v="3"/>
    <n v="28000"/>
    <n v="1"/>
    <n v="1"/>
    <n v="2"/>
    <x v="24"/>
  </r>
  <r>
    <n v="40145"/>
    <n v="324"/>
    <n v="2"/>
    <n v="4700"/>
    <n v="1"/>
    <n v="1"/>
    <n v="1"/>
    <x v="18"/>
  </r>
  <r>
    <n v="40647"/>
    <n v="324"/>
    <n v="3"/>
    <n v="13700"/>
    <n v="1"/>
    <n v="1"/>
    <n v="1"/>
    <x v="18"/>
  </r>
  <r>
    <n v="40352"/>
    <n v="325"/>
    <n v="4"/>
    <n v="52500"/>
    <n v="1"/>
    <n v="1"/>
    <n v="3"/>
    <x v="23"/>
  </r>
  <r>
    <n v="40842"/>
    <n v="325"/>
    <n v="4"/>
    <n v="11300"/>
    <n v="1"/>
    <n v="1"/>
    <n v="1"/>
    <x v="18"/>
  </r>
  <r>
    <n v="40523"/>
    <n v="326"/>
    <n v="2"/>
    <n v="11500"/>
    <n v="1"/>
    <n v="1"/>
    <n v="1"/>
    <x v="18"/>
  </r>
  <r>
    <n v="40530"/>
    <n v="326"/>
    <n v="6"/>
    <n v="70400"/>
    <n v="1"/>
    <n v="2"/>
    <n v="3"/>
    <x v="25"/>
  </r>
  <r>
    <n v="40544"/>
    <n v="326"/>
    <n v="2"/>
    <n v="7500"/>
    <n v="1"/>
    <n v="1"/>
    <n v="1"/>
    <x v="18"/>
  </r>
  <r>
    <n v="40691"/>
    <n v="326"/>
    <n v="4"/>
    <n v="31600"/>
    <n v="1"/>
    <n v="1"/>
    <n v="2"/>
    <x v="24"/>
  </r>
  <r>
    <n v="40727"/>
    <n v="326"/>
    <n v="5"/>
    <n v="34600"/>
    <n v="1"/>
    <n v="2"/>
    <n v="2"/>
    <x v="21"/>
  </r>
  <r>
    <n v="40950"/>
    <n v="327"/>
    <n v="3"/>
    <n v="11700"/>
    <n v="1"/>
    <n v="1"/>
    <n v="1"/>
    <x v="18"/>
  </r>
  <r>
    <n v="40492"/>
    <n v="328"/>
    <n v="6"/>
    <n v="34300"/>
    <n v="1"/>
    <n v="2"/>
    <n v="2"/>
    <x v="21"/>
  </r>
  <r>
    <n v="40037"/>
    <n v="329"/>
    <n v="6"/>
    <n v="24400"/>
    <n v="1"/>
    <n v="2"/>
    <n v="2"/>
    <x v="21"/>
  </r>
  <r>
    <n v="40213"/>
    <n v="329"/>
    <n v="7"/>
    <n v="31700"/>
    <n v="1"/>
    <n v="3"/>
    <n v="2"/>
    <x v="19"/>
  </r>
  <r>
    <n v="40707"/>
    <n v="330"/>
    <n v="3"/>
    <n v="2800"/>
    <n v="1"/>
    <n v="1"/>
    <n v="1"/>
    <x v="18"/>
  </r>
  <r>
    <n v="40152"/>
    <n v="331"/>
    <n v="4"/>
    <n v="2400"/>
    <n v="1"/>
    <n v="1"/>
    <n v="1"/>
    <x v="18"/>
  </r>
  <r>
    <n v="40177"/>
    <n v="332"/>
    <n v="3"/>
    <n v="61300"/>
    <n v="1"/>
    <n v="1"/>
    <n v="3"/>
    <x v="23"/>
  </r>
  <r>
    <n v="40721"/>
    <n v="333"/>
    <n v="6"/>
    <n v="89100"/>
    <n v="1"/>
    <n v="2"/>
    <n v="3"/>
    <x v="25"/>
  </r>
  <r>
    <n v="40347"/>
    <n v="335"/>
    <n v="4"/>
    <n v="17300"/>
    <n v="1"/>
    <n v="1"/>
    <n v="1"/>
    <x v="18"/>
  </r>
  <r>
    <n v="40872"/>
    <n v="335"/>
    <n v="6"/>
    <n v="33200"/>
    <n v="1"/>
    <n v="2"/>
    <n v="2"/>
    <x v="21"/>
  </r>
  <r>
    <n v="40298"/>
    <n v="336"/>
    <n v="8"/>
    <n v="33200"/>
    <n v="1"/>
    <n v="3"/>
    <n v="2"/>
    <x v="19"/>
  </r>
  <r>
    <n v="40304"/>
    <n v="336"/>
    <n v="2"/>
    <n v="9000"/>
    <n v="1"/>
    <n v="1"/>
    <n v="1"/>
    <x v="18"/>
  </r>
  <r>
    <n v="40187"/>
    <n v="337"/>
    <n v="7"/>
    <n v="73700"/>
    <n v="1"/>
    <n v="3"/>
    <n v="3"/>
    <x v="22"/>
  </r>
  <r>
    <n v="40435"/>
    <n v="339"/>
    <n v="3"/>
    <n v="5800"/>
    <n v="1"/>
    <n v="1"/>
    <n v="1"/>
    <x v="18"/>
  </r>
  <r>
    <n v="40598"/>
    <n v="339"/>
    <n v="4"/>
    <n v="15500"/>
    <n v="1"/>
    <n v="1"/>
    <n v="1"/>
    <x v="18"/>
  </r>
  <r>
    <n v="40717"/>
    <n v="339"/>
    <n v="7"/>
    <n v="9400"/>
    <n v="1"/>
    <n v="3"/>
    <n v="1"/>
    <x v="26"/>
  </r>
  <r>
    <n v="40067"/>
    <n v="340"/>
    <n v="4"/>
    <n v="151500"/>
    <n v="1"/>
    <n v="1"/>
    <n v="3"/>
    <x v="23"/>
  </r>
  <r>
    <n v="40484"/>
    <n v="341"/>
    <n v="5"/>
    <n v="30200"/>
    <n v="1"/>
    <n v="2"/>
    <n v="2"/>
    <x v="21"/>
  </r>
  <r>
    <n v="40574"/>
    <n v="341"/>
    <n v="4"/>
    <n v="66250"/>
    <n v="1"/>
    <n v="1"/>
    <n v="3"/>
    <x v="23"/>
  </r>
  <r>
    <n v="40589"/>
    <n v="341"/>
    <n v="3"/>
    <n v="17000"/>
    <n v="1"/>
    <n v="1"/>
    <n v="1"/>
    <x v="18"/>
  </r>
  <r>
    <n v="40926"/>
    <n v="341"/>
    <n v="2"/>
    <n v="9100"/>
    <n v="1"/>
    <n v="1"/>
    <n v="1"/>
    <x v="18"/>
  </r>
  <r>
    <n v="40233"/>
    <n v="342"/>
    <n v="5"/>
    <n v="29300"/>
    <n v="1"/>
    <n v="2"/>
    <n v="2"/>
    <x v="21"/>
  </r>
  <r>
    <n v="40315"/>
    <n v="342"/>
    <n v="2"/>
    <n v="6800"/>
    <n v="1"/>
    <n v="1"/>
    <n v="1"/>
    <x v="18"/>
  </r>
  <r>
    <n v="40953"/>
    <n v="343"/>
    <n v="5"/>
    <n v="6300"/>
    <n v="1"/>
    <n v="2"/>
    <n v="1"/>
    <x v="20"/>
  </r>
  <r>
    <n v="40326"/>
    <n v="344"/>
    <n v="3"/>
    <n v="23950"/>
    <n v="1"/>
    <n v="1"/>
    <n v="2"/>
    <x v="24"/>
  </r>
  <r>
    <n v="40843"/>
    <n v="344"/>
    <n v="6"/>
    <n v="78000"/>
    <n v="1"/>
    <n v="2"/>
    <n v="3"/>
    <x v="25"/>
  </r>
  <r>
    <n v="40178"/>
    <n v="345"/>
    <n v="4"/>
    <n v="14200"/>
    <n v="1"/>
    <n v="1"/>
    <n v="1"/>
    <x v="18"/>
  </r>
  <r>
    <n v="40192"/>
    <n v="345"/>
    <n v="5"/>
    <n v="27600"/>
    <n v="1"/>
    <n v="2"/>
    <n v="2"/>
    <x v="21"/>
  </r>
  <r>
    <n v="40992"/>
    <n v="345"/>
    <n v="3"/>
    <n v="14000"/>
    <n v="1"/>
    <n v="1"/>
    <n v="1"/>
    <x v="18"/>
  </r>
  <r>
    <n v="40120"/>
    <n v="346"/>
    <n v="5"/>
    <n v="36600"/>
    <n v="1"/>
    <n v="2"/>
    <n v="2"/>
    <x v="21"/>
  </r>
  <r>
    <n v="40505"/>
    <n v="346"/>
    <n v="8"/>
    <n v="59800"/>
    <n v="1"/>
    <n v="3"/>
    <n v="3"/>
    <x v="22"/>
  </r>
  <r>
    <n v="40685"/>
    <n v="346"/>
    <n v="2"/>
    <n v="7000"/>
    <n v="1"/>
    <n v="1"/>
    <n v="1"/>
    <x v="18"/>
  </r>
  <r>
    <n v="40889"/>
    <n v="348"/>
    <n v="5"/>
    <n v="35300"/>
    <n v="1"/>
    <n v="2"/>
    <n v="2"/>
    <x v="21"/>
  </r>
  <r>
    <n v="40548"/>
    <n v="349"/>
    <n v="6"/>
    <n v="15000"/>
    <n v="1"/>
    <n v="2"/>
    <n v="1"/>
    <x v="20"/>
  </r>
  <r>
    <n v="40461"/>
    <n v="350"/>
    <n v="2"/>
    <n v="1800"/>
    <n v="1"/>
    <n v="1"/>
    <n v="1"/>
    <x v="18"/>
  </r>
  <r>
    <n v="40894"/>
    <n v="350"/>
    <n v="2"/>
    <n v="9200"/>
    <n v="1"/>
    <n v="1"/>
    <n v="1"/>
    <x v="18"/>
  </r>
  <r>
    <n v="40133"/>
    <n v="351"/>
    <n v="2"/>
    <n v="16500"/>
    <n v="1"/>
    <n v="1"/>
    <n v="1"/>
    <x v="18"/>
  </r>
  <r>
    <n v="40246"/>
    <n v="351"/>
    <n v="3"/>
    <n v="17300"/>
    <n v="1"/>
    <n v="1"/>
    <n v="1"/>
    <x v="18"/>
  </r>
  <r>
    <n v="40236"/>
    <n v="352"/>
    <n v="5"/>
    <n v="39200"/>
    <n v="1"/>
    <n v="2"/>
    <n v="2"/>
    <x v="21"/>
  </r>
  <r>
    <n v="40296"/>
    <n v="352"/>
    <n v="7"/>
    <n v="29200"/>
    <n v="1"/>
    <n v="3"/>
    <n v="2"/>
    <x v="19"/>
  </r>
  <r>
    <n v="40361"/>
    <n v="352"/>
    <n v="1"/>
    <n v="3000"/>
    <n v="1"/>
    <n v="1"/>
    <n v="1"/>
    <x v="18"/>
  </r>
  <r>
    <n v="40150"/>
    <n v="353"/>
    <n v="4"/>
    <n v="24000"/>
    <n v="1"/>
    <n v="1"/>
    <n v="2"/>
    <x v="24"/>
  </r>
  <r>
    <n v="40031"/>
    <n v="354"/>
    <n v="6"/>
    <n v="27700"/>
    <n v="1"/>
    <n v="2"/>
    <n v="2"/>
    <x v="21"/>
  </r>
  <r>
    <n v="40367"/>
    <n v="355"/>
    <n v="2"/>
    <n v="2700"/>
    <n v="1"/>
    <n v="1"/>
    <n v="1"/>
    <x v="18"/>
  </r>
  <r>
    <n v="40403"/>
    <n v="356"/>
    <n v="4"/>
    <n v="23200"/>
    <n v="1"/>
    <n v="1"/>
    <n v="2"/>
    <x v="24"/>
  </r>
  <r>
    <n v="40751"/>
    <n v="357"/>
    <n v="3"/>
    <n v="75800"/>
    <n v="1"/>
    <n v="1"/>
    <n v="3"/>
    <x v="23"/>
  </r>
  <r>
    <n v="40971"/>
    <n v="357"/>
    <n v="6"/>
    <n v="19300"/>
    <n v="1"/>
    <n v="2"/>
    <n v="1"/>
    <x v="20"/>
  </r>
  <r>
    <n v="40085"/>
    <n v="358"/>
    <n v="4"/>
    <n v="43000"/>
    <n v="1"/>
    <n v="1"/>
    <n v="2"/>
    <x v="24"/>
  </r>
  <r>
    <n v="40268"/>
    <n v="358"/>
    <n v="1"/>
    <n v="20000"/>
    <n v="1"/>
    <n v="1"/>
    <n v="2"/>
    <x v="24"/>
  </r>
  <r>
    <n v="40008"/>
    <n v="359"/>
    <n v="5"/>
    <n v="140050"/>
    <n v="1"/>
    <n v="2"/>
    <n v="3"/>
    <x v="25"/>
  </r>
  <r>
    <n v="40121"/>
    <n v="360"/>
    <n v="4"/>
    <n v="31100"/>
    <n v="1"/>
    <n v="1"/>
    <n v="2"/>
    <x v="24"/>
  </r>
  <r>
    <n v="40824"/>
    <n v="360"/>
    <n v="4"/>
    <n v="26900"/>
    <n v="1"/>
    <n v="1"/>
    <n v="2"/>
    <x v="24"/>
  </r>
  <r>
    <n v="40075"/>
    <n v="361"/>
    <n v="4"/>
    <n v="8200"/>
    <n v="1"/>
    <n v="1"/>
    <n v="1"/>
    <x v="18"/>
  </r>
  <r>
    <n v="40224"/>
    <n v="361"/>
    <n v="3"/>
    <n v="8400"/>
    <n v="1"/>
    <n v="1"/>
    <n v="1"/>
    <x v="18"/>
  </r>
  <r>
    <n v="40426"/>
    <n v="361"/>
    <n v="1"/>
    <n v="5000"/>
    <n v="1"/>
    <n v="1"/>
    <n v="1"/>
    <x v="18"/>
  </r>
  <r>
    <n v="40654"/>
    <n v="361"/>
    <n v="4"/>
    <n v="23400"/>
    <n v="1"/>
    <n v="1"/>
    <n v="2"/>
    <x v="24"/>
  </r>
  <r>
    <n v="40071"/>
    <n v="362"/>
    <n v="2"/>
    <n v="13900"/>
    <n v="1"/>
    <n v="1"/>
    <n v="1"/>
    <x v="18"/>
  </r>
  <r>
    <n v="40417"/>
    <n v="362"/>
    <n v="4"/>
    <n v="109500"/>
    <n v="1"/>
    <n v="1"/>
    <n v="3"/>
    <x v="23"/>
  </r>
  <r>
    <n v="40501"/>
    <n v="362"/>
    <n v="4"/>
    <n v="30000"/>
    <n v="1"/>
    <n v="1"/>
    <n v="2"/>
    <x v="24"/>
  </r>
  <r>
    <n v="40372"/>
    <n v="363"/>
    <n v="5"/>
    <n v="47500"/>
    <n v="1"/>
    <n v="2"/>
    <n v="3"/>
    <x v="25"/>
  </r>
  <r>
    <n v="40425"/>
    <n v="363"/>
    <n v="3"/>
    <n v="5000"/>
    <n v="1"/>
    <n v="1"/>
    <n v="1"/>
    <x v="18"/>
  </r>
  <r>
    <n v="40154"/>
    <n v="364"/>
    <n v="4"/>
    <n v="15000"/>
    <n v="1"/>
    <n v="1"/>
    <n v="1"/>
    <x v="18"/>
  </r>
  <r>
    <n v="40457"/>
    <n v="364"/>
    <n v="5"/>
    <n v="30600"/>
    <n v="1"/>
    <n v="2"/>
    <n v="2"/>
    <x v="21"/>
  </r>
  <r>
    <n v="40608"/>
    <n v="364"/>
    <n v="4"/>
    <n v="53500"/>
    <n v="1"/>
    <n v="1"/>
    <n v="3"/>
    <x v="23"/>
  </r>
  <r>
    <n v="40730"/>
    <n v="365"/>
    <n v="5"/>
    <n v="19000"/>
    <n v="1"/>
    <n v="2"/>
    <n v="1"/>
    <x v="20"/>
  </r>
  <r>
    <n v="40149"/>
    <n v="367"/>
    <n v="4"/>
    <n v="57200"/>
    <n v="1"/>
    <n v="1"/>
    <n v="3"/>
    <x v="23"/>
  </r>
  <r>
    <n v="40275"/>
    <n v="367"/>
    <n v="2"/>
    <n v="27500"/>
    <n v="1"/>
    <n v="1"/>
    <n v="2"/>
    <x v="24"/>
  </r>
  <r>
    <n v="40475"/>
    <n v="367"/>
    <n v="4"/>
    <n v="15500"/>
    <n v="1"/>
    <n v="1"/>
    <n v="1"/>
    <x v="18"/>
  </r>
  <r>
    <n v="40596"/>
    <n v="367"/>
    <n v="1"/>
    <n v="5000"/>
    <n v="1"/>
    <n v="1"/>
    <n v="1"/>
    <x v="18"/>
  </r>
  <r>
    <n v="40790"/>
    <n v="367"/>
    <n v="3"/>
    <n v="5400"/>
    <n v="1"/>
    <n v="1"/>
    <n v="1"/>
    <x v="18"/>
  </r>
  <r>
    <n v="40023"/>
    <n v="370"/>
    <n v="3"/>
    <n v="39500"/>
    <n v="1"/>
    <n v="1"/>
    <n v="2"/>
    <x v="24"/>
  </r>
  <r>
    <n v="40500"/>
    <n v="370"/>
    <n v="4"/>
    <n v="46200"/>
    <n v="1"/>
    <n v="1"/>
    <n v="2"/>
    <x v="24"/>
  </r>
  <r>
    <n v="40804"/>
    <n v="373"/>
    <n v="2"/>
    <n v="6300"/>
    <n v="1"/>
    <n v="1"/>
    <n v="1"/>
    <x v="18"/>
  </r>
  <r>
    <n v="40356"/>
    <n v="375"/>
    <n v="3"/>
    <n v="1400"/>
    <n v="1"/>
    <n v="1"/>
    <n v="1"/>
    <x v="18"/>
  </r>
  <r>
    <n v="40423"/>
    <n v="375"/>
    <n v="2"/>
    <n v="24950"/>
    <n v="1"/>
    <n v="1"/>
    <n v="2"/>
    <x v="24"/>
  </r>
  <r>
    <n v="40488"/>
    <n v="375"/>
    <n v="2"/>
    <n v="14600"/>
    <n v="1"/>
    <n v="1"/>
    <n v="1"/>
    <x v="18"/>
  </r>
  <r>
    <n v="40906"/>
    <n v="378"/>
    <n v="2"/>
    <n v="2000"/>
    <n v="1"/>
    <n v="1"/>
    <n v="1"/>
    <x v="18"/>
  </r>
  <r>
    <n v="40512"/>
    <n v="381"/>
    <n v="4"/>
    <n v="32200"/>
    <n v="1"/>
    <n v="1"/>
    <n v="2"/>
    <x v="24"/>
  </r>
  <r>
    <n v="40504"/>
    <n v="382"/>
    <n v="5"/>
    <n v="8300"/>
    <n v="1"/>
    <n v="2"/>
    <n v="1"/>
    <x v="20"/>
  </r>
  <r>
    <n v="40130"/>
    <n v="383"/>
    <n v="6"/>
    <n v="42500"/>
    <n v="1"/>
    <n v="2"/>
    <n v="2"/>
    <x v="21"/>
  </r>
  <r>
    <n v="40861"/>
    <n v="383"/>
    <n v="2"/>
    <n v="6700"/>
    <n v="1"/>
    <n v="1"/>
    <n v="1"/>
    <x v="18"/>
  </r>
  <r>
    <n v="40115"/>
    <n v="384"/>
    <n v="3"/>
    <n v="19000"/>
    <n v="1"/>
    <n v="1"/>
    <n v="1"/>
    <x v="18"/>
  </r>
  <r>
    <n v="40168"/>
    <n v="384"/>
    <n v="3"/>
    <n v="7200"/>
    <n v="1"/>
    <n v="1"/>
    <n v="1"/>
    <x v="18"/>
  </r>
  <r>
    <n v="40186"/>
    <n v="384"/>
    <n v="1"/>
    <n v="800"/>
    <n v="1"/>
    <n v="1"/>
    <n v="1"/>
    <x v="18"/>
  </r>
  <r>
    <n v="40217"/>
    <n v="384"/>
    <n v="1"/>
    <n v="12000"/>
    <n v="1"/>
    <n v="1"/>
    <n v="1"/>
    <x v="18"/>
  </r>
  <r>
    <n v="40306"/>
    <n v="386"/>
    <n v="4"/>
    <n v="26300"/>
    <n v="1"/>
    <n v="1"/>
    <n v="2"/>
    <x v="24"/>
  </r>
  <r>
    <n v="40637"/>
    <n v="388"/>
    <n v="4"/>
    <n v="32500"/>
    <n v="1"/>
    <n v="1"/>
    <n v="2"/>
    <x v="24"/>
  </r>
  <r>
    <n v="40756"/>
    <n v="388"/>
    <n v="5"/>
    <n v="18500"/>
    <n v="1"/>
    <n v="2"/>
    <n v="1"/>
    <x v="20"/>
  </r>
  <r>
    <n v="40591"/>
    <n v="391"/>
    <n v="5"/>
    <n v="14500"/>
    <n v="1"/>
    <n v="2"/>
    <n v="1"/>
    <x v="20"/>
  </r>
  <r>
    <n v="40056"/>
    <n v="393"/>
    <n v="3"/>
    <n v="61200"/>
    <n v="1"/>
    <n v="1"/>
    <n v="3"/>
    <x v="23"/>
  </r>
  <r>
    <n v="40982"/>
    <n v="394"/>
    <n v="4"/>
    <n v="14500"/>
    <n v="1"/>
    <n v="1"/>
    <n v="1"/>
    <x v="18"/>
  </r>
  <r>
    <n v="40232"/>
    <n v="398"/>
    <n v="5"/>
    <n v="19500"/>
    <n v="1"/>
    <n v="2"/>
    <n v="2"/>
    <x v="21"/>
  </r>
  <r>
    <n v="40317"/>
    <n v="399"/>
    <n v="2"/>
    <n v="9900"/>
    <n v="1"/>
    <n v="1"/>
    <n v="1"/>
    <x v="18"/>
  </r>
  <r>
    <n v="40496"/>
    <n v="400"/>
    <n v="1"/>
    <n v="4000"/>
    <n v="1"/>
    <n v="1"/>
    <n v="1"/>
    <x v="18"/>
  </r>
  <r>
    <n v="40529"/>
    <n v="400"/>
    <n v="3"/>
    <n v="13300"/>
    <n v="1"/>
    <n v="1"/>
    <n v="1"/>
    <x v="18"/>
  </r>
  <r>
    <n v="40079"/>
    <n v="402"/>
    <n v="2"/>
    <n v="68000"/>
    <n v="1"/>
    <n v="1"/>
    <n v="3"/>
    <x v="23"/>
  </r>
  <r>
    <n v="40662"/>
    <n v="402"/>
    <n v="4"/>
    <n v="16800"/>
    <n v="1"/>
    <n v="1"/>
    <n v="1"/>
    <x v="18"/>
  </r>
  <r>
    <n v="40948"/>
    <n v="402"/>
    <n v="2"/>
    <n v="22100"/>
    <n v="1"/>
    <n v="1"/>
    <n v="2"/>
    <x v="24"/>
  </r>
  <r>
    <n v="40249"/>
    <n v="403"/>
    <n v="3"/>
    <n v="32300"/>
    <n v="1"/>
    <n v="1"/>
    <n v="2"/>
    <x v="24"/>
  </r>
  <r>
    <n v="40776"/>
    <n v="405"/>
    <n v="3"/>
    <n v="18500"/>
    <n v="1"/>
    <n v="1"/>
    <n v="1"/>
    <x v="18"/>
  </r>
  <r>
    <n v="40137"/>
    <n v="406"/>
    <n v="4"/>
    <n v="14000"/>
    <n v="1"/>
    <n v="1"/>
    <n v="1"/>
    <x v="18"/>
  </r>
  <r>
    <n v="40797"/>
    <n v="407"/>
    <n v="1"/>
    <n v="5000"/>
    <n v="1"/>
    <n v="1"/>
    <n v="1"/>
    <x v="18"/>
  </r>
  <r>
    <n v="40946"/>
    <n v="409"/>
    <n v="4"/>
    <n v="21100"/>
    <n v="1"/>
    <n v="1"/>
    <n v="2"/>
    <x v="24"/>
  </r>
  <r>
    <n v="40076"/>
    <n v="424"/>
    <n v="3"/>
    <n v="2900"/>
    <n v="1"/>
    <n v="1"/>
    <n v="1"/>
    <x v="18"/>
  </r>
  <r>
    <n v="40341"/>
    <n v="427"/>
    <n v="2"/>
    <n v="13500"/>
    <n v="1"/>
    <n v="1"/>
    <n v="1"/>
    <x v="18"/>
  </r>
  <r>
    <n v="40171"/>
    <n v="428"/>
    <n v="2"/>
    <n v="12000"/>
    <n v="1"/>
    <n v="1"/>
    <n v="1"/>
    <x v="18"/>
  </r>
  <r>
    <n v="40166"/>
    <n v="430"/>
    <n v="3"/>
    <n v="26200"/>
    <n v="1"/>
    <n v="1"/>
    <n v="2"/>
    <x v="24"/>
  </r>
  <r>
    <n v="40705"/>
    <n v="430"/>
    <n v="4"/>
    <n v="55000"/>
    <n v="1"/>
    <n v="1"/>
    <n v="3"/>
    <x v="23"/>
  </r>
  <r>
    <n v="40010"/>
    <n v="433"/>
    <n v="4"/>
    <n v="10700"/>
    <n v="1"/>
    <n v="1"/>
    <n v="1"/>
    <x v="18"/>
  </r>
  <r>
    <n v="40436"/>
    <n v="437"/>
    <n v="3"/>
    <n v="22200"/>
    <n v="1"/>
    <n v="1"/>
    <n v="2"/>
    <x v="24"/>
  </r>
  <r>
    <n v="40532"/>
    <n v="439"/>
    <n v="1"/>
    <n v="47000"/>
    <n v="1"/>
    <n v="1"/>
    <n v="2"/>
    <x v="24"/>
  </r>
  <r>
    <n v="40914"/>
    <n v="439"/>
    <n v="2"/>
    <n v="11900"/>
    <n v="1"/>
    <n v="1"/>
    <n v="1"/>
    <x v="18"/>
  </r>
  <r>
    <n v="40140"/>
    <n v="440"/>
    <n v="2"/>
    <n v="4500"/>
    <n v="1"/>
    <n v="1"/>
    <n v="1"/>
    <x v="18"/>
  </r>
  <r>
    <n v="40819"/>
    <n v="441"/>
    <n v="3"/>
    <n v="4000"/>
    <n v="1"/>
    <n v="1"/>
    <n v="1"/>
    <x v="18"/>
  </r>
  <r>
    <n v="40138"/>
    <n v="442"/>
    <n v="3"/>
    <n v="54000"/>
    <n v="1"/>
    <n v="1"/>
    <n v="3"/>
    <x v="23"/>
  </r>
  <r>
    <n v="40688"/>
    <n v="442"/>
    <n v="3"/>
    <n v="18700"/>
    <n v="1"/>
    <n v="1"/>
    <n v="1"/>
    <x v="18"/>
  </r>
  <r>
    <n v="40801"/>
    <n v="445"/>
    <n v="3"/>
    <n v="60700"/>
    <n v="1"/>
    <n v="1"/>
    <n v="3"/>
    <x v="23"/>
  </r>
  <r>
    <n v="40036"/>
    <n v="446"/>
    <n v="1"/>
    <n v="3000"/>
    <n v="1"/>
    <n v="1"/>
    <n v="1"/>
    <x v="18"/>
  </r>
  <r>
    <n v="40745"/>
    <n v="447"/>
    <n v="3"/>
    <n v="27600"/>
    <n v="1"/>
    <n v="1"/>
    <n v="2"/>
    <x v="24"/>
  </r>
  <r>
    <n v="40410"/>
    <n v="448"/>
    <n v="2"/>
    <n v="900"/>
    <n v="1"/>
    <n v="1"/>
    <n v="1"/>
    <x v="18"/>
  </r>
  <r>
    <n v="40873"/>
    <n v="455"/>
    <n v="2"/>
    <n v="6600"/>
    <n v="1"/>
    <n v="1"/>
    <n v="1"/>
    <x v="18"/>
  </r>
  <r>
    <n v="40069"/>
    <n v="459"/>
    <n v="2"/>
    <n v="22100"/>
    <n v="1"/>
    <n v="1"/>
    <n v="2"/>
    <x v="24"/>
  </r>
  <r>
    <n v="40063"/>
    <n v="463"/>
    <n v="1"/>
    <n v="27500"/>
    <n v="1"/>
    <n v="1"/>
    <n v="2"/>
    <x v="24"/>
  </r>
  <r>
    <n v="40937"/>
    <n v="471"/>
    <n v="1"/>
    <n v="40000"/>
    <n v="1"/>
    <n v="1"/>
    <n v="2"/>
    <x v="24"/>
  </r>
  <r>
    <n v="40157"/>
    <n v="474"/>
    <n v="3"/>
    <n v="15550"/>
    <n v="1"/>
    <n v="1"/>
    <n v="1"/>
    <x v="18"/>
  </r>
  <r>
    <n v="40558"/>
    <n v="474"/>
    <n v="1"/>
    <n v="1000"/>
    <n v="1"/>
    <n v="1"/>
    <n v="1"/>
    <x v="18"/>
  </r>
  <r>
    <n v="40638"/>
    <n v="477"/>
    <n v="2"/>
    <n v="8500"/>
    <n v="1"/>
    <n v="1"/>
    <n v="1"/>
    <x v="18"/>
  </r>
  <r>
    <n v="40027"/>
    <n v="494"/>
    <n v="1"/>
    <n v="4000"/>
    <n v="1"/>
    <n v="1"/>
    <n v="1"/>
    <x v="18"/>
  </r>
  <r>
    <n v="40012"/>
    <n v="503"/>
    <n v="2"/>
    <n v="3000"/>
    <n v="1"/>
    <n v="1"/>
    <n v="1"/>
    <x v="18"/>
  </r>
  <r>
    <n v="40391"/>
    <n v="503"/>
    <n v="2"/>
    <n v="96500"/>
    <n v="1"/>
    <n v="1"/>
    <n v="3"/>
    <x v="23"/>
  </r>
  <r>
    <n v="40222"/>
    <n v="506"/>
    <n v="1"/>
    <n v="3500"/>
    <n v="1"/>
    <n v="1"/>
    <n v="1"/>
    <x v="18"/>
  </r>
  <r>
    <n v="40480"/>
    <n v="509"/>
    <n v="1"/>
    <n v="750"/>
    <n v="1"/>
    <n v="1"/>
    <n v="1"/>
    <x v="18"/>
  </r>
  <r>
    <n v="40796"/>
    <n v="514"/>
    <n v="1"/>
    <n v="1200"/>
    <n v="1"/>
    <n v="1"/>
    <n v="1"/>
    <x v="18"/>
  </r>
  <r>
    <n v="40354"/>
    <n v="515"/>
    <n v="2"/>
    <n v="6000"/>
    <n v="1"/>
    <n v="1"/>
    <n v="1"/>
    <x v="18"/>
  </r>
  <r>
    <n v="40490"/>
    <n v="516"/>
    <n v="2"/>
    <n v="4500"/>
    <n v="1"/>
    <n v="1"/>
    <n v="1"/>
    <x v="18"/>
  </r>
  <r>
    <n v="40340"/>
    <n v="522"/>
    <n v="1"/>
    <n v="5000"/>
    <n v="1"/>
    <n v="1"/>
    <n v="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AA5E4-A9EF-40F7-8D9E-037F5F79B5CD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>
  <location ref="J23:N51" firstHeaderRow="0" firstDataRow="1" firstDataCol="1"/>
  <pivotFields count="8"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axis="axisRow" showAll="0" sortType="descending">
      <items count="28">
        <item x="2"/>
        <item x="1"/>
        <item x="8"/>
        <item x="5"/>
        <item x="0"/>
        <item x="6"/>
        <item x="4"/>
        <item x="7"/>
        <item x="3"/>
        <item x="15"/>
        <item x="9"/>
        <item x="17"/>
        <item x="11"/>
        <item x="13"/>
        <item x="14"/>
        <item x="16"/>
        <item x="12"/>
        <item x="10"/>
        <item x="22"/>
        <item x="19"/>
        <item x="26"/>
        <item x="25"/>
        <item x="21"/>
        <item x="20"/>
        <item x="23"/>
        <item x="24"/>
        <item x="18"/>
        <item t="default"/>
      </items>
    </pivotField>
  </pivotFields>
  <rowFields count="1">
    <field x="7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Частка клієнтів" fld="0" subtotal="count" showDataAs="percentOfTotal" baseField="7" baseItem="0" numFmtId="10"/>
    <dataField name="Середнє з lifetime" fld="1" subtotal="average" baseField="7" baseItem="0" numFmtId="2"/>
    <dataField name="Середнє з orders_number" fld="2" subtotal="average" baseField="7" baseItem="0" numFmtId="2"/>
    <dataField name="Середнє з total_sales" fld="3" subtotal="average" baseField="7" baseItem="0" numFmtId="2"/>
  </dataFields>
  <formats count="14">
    <format dxfId="1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7" count="1">
            <x v="0"/>
          </reference>
        </references>
      </pivotArea>
    </format>
    <format dxfId="10">
      <pivotArea dataOnly="0" labelOnly="1" fieldPosition="0">
        <references count="1">
          <reference field="7" count="3">
            <x v="24"/>
            <x v="25"/>
            <x v="26"/>
          </reference>
        </references>
      </pivotArea>
    </format>
    <format dxfId="9">
      <pivotArea dataOnly="0" labelOnly="1" fieldPosition="0">
        <references count="1">
          <reference field="7" count="7"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dataOnly="0" labelOnly="1" fieldPosition="0">
        <references count="1">
          <reference field="7" count="1">
            <x v="9"/>
          </reference>
        </references>
      </pivotArea>
    </format>
    <format dxfId="7">
      <pivotArea dataOnly="0" labelOnly="1" fieldPosition="0">
        <references count="1">
          <reference field="7" count="6">
            <x v="18"/>
            <x v="19"/>
            <x v="20"/>
            <x v="21"/>
            <x v="22"/>
            <x v="23"/>
          </reference>
        </references>
      </pivotArea>
    </format>
    <format dxfId="6">
      <pivotArea dataOnly="0" labelOnly="1" fieldPosition="0">
        <references count="1">
          <reference field="7" count="1">
            <x v="8"/>
          </reference>
        </references>
      </pivotArea>
    </format>
    <format dxfId="5">
      <pivotArea dataOnly="0" labelOnly="1" fieldPosition="0">
        <references count="1">
          <reference field="7" count="2">
            <x v="7"/>
            <x v="8"/>
          </reference>
        </references>
      </pivotArea>
    </format>
    <format dxfId="4">
      <pivotArea dataOnly="0" labelOnly="1" fieldPosition="0">
        <references count="1">
          <reference field="7" count="3">
            <x v="9"/>
            <x v="10"/>
            <x v="11"/>
          </reference>
        </references>
      </pivotArea>
    </format>
    <format dxfId="3">
      <pivotArea dataOnly="0" labelOnly="1" fieldPosition="0">
        <references count="1">
          <reference field="7" count="6">
            <x v="12"/>
            <x v="13"/>
            <x v="14"/>
            <x v="15"/>
            <x v="16"/>
            <x v="17"/>
          </reference>
        </references>
      </pivotArea>
    </format>
    <format dxfId="2">
      <pivotArea dataOnly="0" labelOnly="1" fieldPosition="0">
        <references count="1">
          <reference field="7" count="1">
            <x v="24"/>
          </reference>
        </references>
      </pivotArea>
    </format>
    <format dxfId="1">
      <pivotArea dataOnly="0" labelOnly="1" fieldPosition="0">
        <references count="1">
          <reference field="7" count="2">
            <x v="10"/>
            <x v="11"/>
          </reference>
        </references>
      </pivotArea>
    </format>
    <format dxfId="0">
      <pivotArea dataOnly="0" labelOnly="1" fieldPosition="0">
        <references count="1">
          <reference field="7" count="1">
            <x v="9"/>
          </reference>
        </references>
      </pivotArea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C789C3-2618-4FC9-AEC6-CD282141E6E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ustomer_id" tableColumnId="1"/>
      <queryTableField id="2" name="lifetime" tableColumnId="2"/>
      <queryTableField id="3" name="orders_number" tableColumnId="3"/>
      <queryTableField id="4" name="total_sales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0CFB85-FD4F-4127-90EE-DE92C09EAC5C}" name="Дані_csv" displayName="Дані_csv" ref="A1:H997" tableType="queryTable" totalsRowShown="0">
  <autoFilter ref="A1:H997" xr:uid="{B70CFB85-FD4F-4127-90EE-DE92C09EAC5C}"/>
  <sortState xmlns:xlrd2="http://schemas.microsoft.com/office/spreadsheetml/2017/richdata2" ref="A2:H997">
    <sortCondition ref="B1:B997"/>
  </sortState>
  <tableColumns count="8">
    <tableColumn id="1" xr3:uid="{25B7D85B-1519-4CC6-89AA-F572213A8105}" uniqueName="1" name="customer_id" queryTableFieldId="1"/>
    <tableColumn id="2" xr3:uid="{AB986756-ED53-41E1-81FD-B05323AE9332}" uniqueName="2" name="lifetime" queryTableFieldId="2"/>
    <tableColumn id="3" xr3:uid="{0F7E4A8D-CB79-4479-88F8-6965D0AB442D}" uniqueName="3" name="orders_number" queryTableFieldId="3"/>
    <tableColumn id="4" xr3:uid="{2218709D-5CC6-4330-9113-11E2A742C61A}" uniqueName="4" name="total_sales" queryTableFieldId="4"/>
    <tableColumn id="5" xr3:uid="{28017F33-A260-43D1-8F1A-921E97E5F61E}" uniqueName="5" name="R" queryTableFieldId="5">
      <calculatedColumnFormula>IF(Дані_csv[[#This Row],[lifetime]]&gt;270,1,IF(Дані_csv[[#This Row],[lifetime]]&lt;225,3,2))</calculatedColumnFormula>
    </tableColumn>
    <tableColumn id="6" xr3:uid="{F0E51782-6482-411A-9408-0ACFDB5871C2}" uniqueName="6" name="F" queryTableFieldId="6">
      <calculatedColumnFormula>IF(Дані_csv[[#This Row],[orders_number]]&lt;5,1,IF(Дані_csv[[#This Row],[orders_number]]&gt;6,3,2))</calculatedColumnFormula>
    </tableColumn>
    <tableColumn id="7" xr3:uid="{ED61BDDA-A4C5-4D33-B862-B29B8618630C}" uniqueName="7" name="M" queryTableFieldId="7">
      <calculatedColumnFormula>IF(Дані_csv[[#This Row],[total_sales]]&lt;19500,1,IF(Дані_csv[[#This Row],[total_sales]]&gt;47100,3,2))</calculatedColumnFormula>
    </tableColumn>
    <tableColumn id="8" xr3:uid="{5F53D389-C6E7-4991-876D-EE07D4D9CC48}" uniqueName="8" name="RFM" queryTableFieldId="8">
      <calculatedColumnFormula>Дані_csv[[#This Row],[R]]&amp;Дані_csv[[#This Row],[F]]&amp;Дані_csv[[#This Row],[M]]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D932-0A7D-49C5-8031-BC115F542EB2}">
  <dimension ref="A1:N997"/>
  <sheetViews>
    <sheetView tabSelected="1" zoomScale="85" zoomScaleNormal="85" workbookViewId="0">
      <selection activeCell="L2" sqref="L2"/>
    </sheetView>
  </sheetViews>
  <sheetFormatPr defaultRowHeight="14.5" x14ac:dyDescent="0.35"/>
  <cols>
    <col min="1" max="1" width="13.54296875" bestFit="1" customWidth="1"/>
    <col min="2" max="2" width="9.453125" bestFit="1" customWidth="1"/>
    <col min="3" max="3" width="16.26953125" bestFit="1" customWidth="1"/>
    <col min="4" max="4" width="12.1796875" bestFit="1" customWidth="1"/>
    <col min="5" max="5" width="4.1796875" bestFit="1" customWidth="1"/>
    <col min="6" max="6" width="4" bestFit="1" customWidth="1"/>
    <col min="7" max="7" width="4.81640625" bestFit="1" customWidth="1"/>
    <col min="8" max="8" width="6.81640625" bestFit="1" customWidth="1"/>
    <col min="10" max="10" width="18.81640625" bestFit="1" customWidth="1"/>
    <col min="11" max="11" width="14" bestFit="1" customWidth="1"/>
    <col min="12" max="12" width="16.90625" bestFit="1" customWidth="1"/>
    <col min="13" max="13" width="23.54296875" bestFit="1" customWidth="1"/>
    <col min="14" max="14" width="19.54296875" bestFit="1" customWidth="1"/>
    <col min="15" max="15" width="17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21</v>
      </c>
    </row>
    <row r="2" spans="1:12" x14ac:dyDescent="0.35">
      <c r="A2">
        <v>40016</v>
      </c>
      <c r="B2">
        <v>200</v>
      </c>
      <c r="C2">
        <v>6</v>
      </c>
      <c r="D2">
        <v>45000</v>
      </c>
      <c r="E2">
        <f>IF(Дані_csv[[#This Row],[lifetime]]&gt;270,1,IF(Дані_csv[[#This Row],[lifetime]]&lt;225,3,2))</f>
        <v>3</v>
      </c>
      <c r="F2">
        <f>IF(Дані_csv[[#This Row],[orders_number]]&lt;5,1,IF(Дані_csv[[#This Row],[orders_number]]&gt;6,3,2))</f>
        <v>2</v>
      </c>
      <c r="G2">
        <f>IF(Дані_csv[[#This Row],[total_sales]]&lt;19500,1,IF(Дані_csv[[#This Row],[total_sales]]&gt;47100,3,2))</f>
        <v>2</v>
      </c>
      <c r="H2" t="str">
        <f>Дані_csv[[#This Row],[R]]&amp;Дані_csv[[#This Row],[F]]&amp;Дані_csv[[#This Row],[M]]</f>
        <v>322</v>
      </c>
      <c r="J2" s="28" t="s">
        <v>4</v>
      </c>
      <c r="K2" s="28"/>
      <c r="L2">
        <v>996</v>
      </c>
    </row>
    <row r="3" spans="1:12" x14ac:dyDescent="0.35">
      <c r="A3">
        <v>40199</v>
      </c>
      <c r="B3">
        <v>200</v>
      </c>
      <c r="C3">
        <v>7</v>
      </c>
      <c r="D3">
        <v>23500</v>
      </c>
      <c r="E3">
        <f>IF(Дані_csv[[#This Row],[lifetime]]&gt;270,1,IF(Дані_csv[[#This Row],[lifetime]]&lt;225,3,2))</f>
        <v>3</v>
      </c>
      <c r="F3">
        <f>IF(Дані_csv[[#This Row],[orders_number]]&lt;5,1,IF(Дані_csv[[#This Row],[orders_number]]&gt;6,3,2))</f>
        <v>3</v>
      </c>
      <c r="G3">
        <f>IF(Дані_csv[[#This Row],[total_sales]]&lt;19500,1,IF(Дані_csv[[#This Row],[total_sales]]&gt;47100,3,2))</f>
        <v>2</v>
      </c>
      <c r="H3" t="str">
        <f>Дані_csv[[#This Row],[R]]&amp;Дані_csv[[#This Row],[F]]&amp;Дані_csv[[#This Row],[M]]</f>
        <v>332</v>
      </c>
      <c r="J3" s="28" t="s">
        <v>5</v>
      </c>
      <c r="K3" s="28"/>
      <c r="L3">
        <f>L2/3</f>
        <v>332</v>
      </c>
    </row>
    <row r="4" spans="1:12" x14ac:dyDescent="0.35">
      <c r="A4">
        <v>40219</v>
      </c>
      <c r="B4">
        <v>200</v>
      </c>
      <c r="C4">
        <v>10</v>
      </c>
      <c r="D4">
        <v>77300</v>
      </c>
      <c r="E4">
        <f>IF(Дані_csv[[#This Row],[lifetime]]&gt;270,1,IF(Дані_csv[[#This Row],[lifetime]]&lt;225,3,2))</f>
        <v>3</v>
      </c>
      <c r="F4">
        <f>IF(Дані_csv[[#This Row],[orders_number]]&lt;5,1,IF(Дані_csv[[#This Row],[orders_number]]&gt;6,3,2))</f>
        <v>3</v>
      </c>
      <c r="G4">
        <f>IF(Дані_csv[[#This Row],[total_sales]]&lt;19500,1,IF(Дані_csv[[#This Row],[total_sales]]&gt;47100,3,2))</f>
        <v>3</v>
      </c>
      <c r="H4" t="str">
        <f>Дані_csv[[#This Row],[R]]&amp;Дані_csv[[#This Row],[F]]&amp;Дані_csv[[#This Row],[M]]</f>
        <v>333</v>
      </c>
    </row>
    <row r="5" spans="1:12" x14ac:dyDescent="0.35">
      <c r="A5">
        <v>40234</v>
      </c>
      <c r="B5">
        <v>200</v>
      </c>
      <c r="C5">
        <v>5</v>
      </c>
      <c r="D5">
        <v>30300</v>
      </c>
      <c r="E5">
        <f>IF(Дані_csv[[#This Row],[lifetime]]&gt;270,1,IF(Дані_csv[[#This Row],[lifetime]]&lt;225,3,2))</f>
        <v>3</v>
      </c>
      <c r="F5">
        <f>IF(Дані_csv[[#This Row],[orders_number]]&lt;5,1,IF(Дані_csv[[#This Row],[orders_number]]&gt;6,3,2))</f>
        <v>2</v>
      </c>
      <c r="G5">
        <f>IF(Дані_csv[[#This Row],[total_sales]]&lt;19500,1,IF(Дані_csv[[#This Row],[total_sales]]&gt;47100,3,2))</f>
        <v>2</v>
      </c>
      <c r="H5" t="str">
        <f>Дані_csv[[#This Row],[R]]&amp;Дані_csv[[#This Row],[F]]&amp;Дані_csv[[#This Row],[M]]</f>
        <v>322</v>
      </c>
      <c r="J5" s="2" t="s">
        <v>6</v>
      </c>
      <c r="K5" s="2" t="s">
        <v>8</v>
      </c>
      <c r="L5" s="2" t="s">
        <v>9</v>
      </c>
    </row>
    <row r="6" spans="1:12" x14ac:dyDescent="0.35">
      <c r="A6">
        <v>40286</v>
      </c>
      <c r="B6">
        <v>200</v>
      </c>
      <c r="C6">
        <v>7</v>
      </c>
      <c r="D6">
        <v>63850</v>
      </c>
      <c r="E6">
        <f>IF(Дані_csv[[#This Row],[lifetime]]&gt;270,1,IF(Дані_csv[[#This Row],[lifetime]]&lt;225,3,2))</f>
        <v>3</v>
      </c>
      <c r="F6">
        <f>IF(Дані_csv[[#This Row],[orders_number]]&lt;5,1,IF(Дані_csv[[#This Row],[orders_number]]&gt;6,3,2))</f>
        <v>3</v>
      </c>
      <c r="G6">
        <f>IF(Дані_csv[[#This Row],[total_sales]]&lt;19500,1,IF(Дані_csv[[#This Row],[total_sales]]&gt;47100,3,2))</f>
        <v>3</v>
      </c>
      <c r="H6" t="str">
        <f>Дані_csv[[#This Row],[R]]&amp;Дані_csv[[#This Row],[F]]&amp;Дані_csv[[#This Row],[M]]</f>
        <v>333</v>
      </c>
      <c r="I6">
        <v>1</v>
      </c>
      <c r="J6" s="1" t="s">
        <v>62</v>
      </c>
      <c r="K6" s="1">
        <f>COUNTIF(Дані_csv[R],1)</f>
        <v>331</v>
      </c>
      <c r="L6" s="6">
        <f>K6/$K$9</f>
        <v>0.33232931726907633</v>
      </c>
    </row>
    <row r="7" spans="1:12" x14ac:dyDescent="0.35">
      <c r="A7">
        <v>40316</v>
      </c>
      <c r="B7">
        <v>200</v>
      </c>
      <c r="C7">
        <v>7</v>
      </c>
      <c r="D7">
        <v>48500</v>
      </c>
      <c r="E7">
        <f>IF(Дані_csv[[#This Row],[lifetime]]&gt;270,1,IF(Дані_csv[[#This Row],[lifetime]]&lt;225,3,2))</f>
        <v>3</v>
      </c>
      <c r="F7">
        <f>IF(Дані_csv[[#This Row],[orders_number]]&lt;5,1,IF(Дані_csv[[#This Row],[orders_number]]&gt;6,3,2))</f>
        <v>3</v>
      </c>
      <c r="G7">
        <f>IF(Дані_csv[[#This Row],[total_sales]]&lt;19500,1,IF(Дані_csv[[#This Row],[total_sales]]&gt;47100,3,2))</f>
        <v>3</v>
      </c>
      <c r="H7" t="str">
        <f>Дані_csv[[#This Row],[R]]&amp;Дані_csv[[#This Row],[F]]&amp;Дані_csv[[#This Row],[M]]</f>
        <v>333</v>
      </c>
      <c r="I7">
        <v>2</v>
      </c>
      <c r="J7" s="3" t="s">
        <v>63</v>
      </c>
      <c r="K7" s="1">
        <f>COUNTIF(Дані_csv[R],2)</f>
        <v>321</v>
      </c>
      <c r="L7" s="6">
        <f t="shared" ref="L7:L8" si="0">K7/$K$9</f>
        <v>0.32228915662650603</v>
      </c>
    </row>
    <row r="8" spans="1:12" x14ac:dyDescent="0.35">
      <c r="A8">
        <v>40331</v>
      </c>
      <c r="B8">
        <v>200</v>
      </c>
      <c r="C8">
        <v>11</v>
      </c>
      <c r="D8">
        <v>140200</v>
      </c>
      <c r="E8">
        <f>IF(Дані_csv[[#This Row],[lifetime]]&gt;270,1,IF(Дані_csv[[#This Row],[lifetime]]&lt;225,3,2))</f>
        <v>3</v>
      </c>
      <c r="F8">
        <f>IF(Дані_csv[[#This Row],[orders_number]]&lt;5,1,IF(Дані_csv[[#This Row],[orders_number]]&gt;6,3,2))</f>
        <v>3</v>
      </c>
      <c r="G8">
        <f>IF(Дані_csv[[#This Row],[total_sales]]&lt;19500,1,IF(Дані_csv[[#This Row],[total_sales]]&gt;47100,3,2))</f>
        <v>3</v>
      </c>
      <c r="H8" t="str">
        <f>Дані_csv[[#This Row],[R]]&amp;Дані_csv[[#This Row],[F]]&amp;Дані_csv[[#This Row],[M]]</f>
        <v>333</v>
      </c>
      <c r="I8">
        <v>3</v>
      </c>
      <c r="J8" s="1" t="s">
        <v>64</v>
      </c>
      <c r="K8" s="1">
        <f>COUNTIF(Дані_csv[R],3)</f>
        <v>344</v>
      </c>
      <c r="L8" s="6">
        <f t="shared" si="0"/>
        <v>0.34538152610441769</v>
      </c>
    </row>
    <row r="9" spans="1:12" x14ac:dyDescent="0.35">
      <c r="A9">
        <v>40363</v>
      </c>
      <c r="B9">
        <v>200</v>
      </c>
      <c r="C9">
        <v>4</v>
      </c>
      <c r="D9">
        <v>7500</v>
      </c>
      <c r="E9">
        <f>IF(Дані_csv[[#This Row],[lifetime]]&gt;270,1,IF(Дані_csv[[#This Row],[lifetime]]&lt;225,3,2))</f>
        <v>3</v>
      </c>
      <c r="F9">
        <f>IF(Дані_csv[[#This Row],[orders_number]]&lt;5,1,IF(Дані_csv[[#This Row],[orders_number]]&gt;6,3,2))</f>
        <v>1</v>
      </c>
      <c r="G9">
        <f>IF(Дані_csv[[#This Row],[total_sales]]&lt;19500,1,IF(Дані_csv[[#This Row],[total_sales]]&gt;47100,3,2))</f>
        <v>1</v>
      </c>
      <c r="H9" t="str">
        <f>Дані_csv[[#This Row],[R]]&amp;Дані_csv[[#This Row],[F]]&amp;Дані_csv[[#This Row],[M]]</f>
        <v>311</v>
      </c>
      <c r="J9" s="2" t="s">
        <v>7</v>
      </c>
      <c r="K9" s="2">
        <f>SUM(K6:K8)</f>
        <v>996</v>
      </c>
      <c r="L9" s="2"/>
    </row>
    <row r="10" spans="1:12" x14ac:dyDescent="0.35">
      <c r="A10">
        <v>40424</v>
      </c>
      <c r="B10">
        <v>200</v>
      </c>
      <c r="C10">
        <v>3</v>
      </c>
      <c r="D10">
        <v>7000</v>
      </c>
      <c r="E10">
        <f>IF(Дані_csv[[#This Row],[lifetime]]&gt;270,1,IF(Дані_csv[[#This Row],[lifetime]]&lt;225,3,2))</f>
        <v>3</v>
      </c>
      <c r="F10">
        <f>IF(Дані_csv[[#This Row],[orders_number]]&lt;5,1,IF(Дані_csv[[#This Row],[orders_number]]&gt;6,3,2))</f>
        <v>1</v>
      </c>
      <c r="G10">
        <f>IF(Дані_csv[[#This Row],[total_sales]]&lt;19500,1,IF(Дані_csv[[#This Row],[total_sales]]&gt;47100,3,2))</f>
        <v>1</v>
      </c>
      <c r="H10" t="str">
        <f>Дані_csv[[#This Row],[R]]&amp;Дані_csv[[#This Row],[F]]&amp;Дані_csv[[#This Row],[M]]</f>
        <v>311</v>
      </c>
    </row>
    <row r="11" spans="1:12" x14ac:dyDescent="0.35">
      <c r="A11">
        <v>40668</v>
      </c>
      <c r="B11">
        <v>200</v>
      </c>
      <c r="C11">
        <v>3</v>
      </c>
      <c r="D11">
        <v>85900</v>
      </c>
      <c r="E11">
        <f>IF(Дані_csv[[#This Row],[lifetime]]&gt;270,1,IF(Дані_csv[[#This Row],[lifetime]]&lt;225,3,2))</f>
        <v>3</v>
      </c>
      <c r="F11">
        <f>IF(Дані_csv[[#This Row],[orders_number]]&lt;5,1,IF(Дані_csv[[#This Row],[orders_number]]&gt;6,3,2))</f>
        <v>1</v>
      </c>
      <c r="G11">
        <f>IF(Дані_csv[[#This Row],[total_sales]]&lt;19500,1,IF(Дані_csv[[#This Row],[total_sales]]&gt;47100,3,2))</f>
        <v>3</v>
      </c>
      <c r="H11" t="str">
        <f>Дані_csv[[#This Row],[R]]&amp;Дані_csv[[#This Row],[F]]&amp;Дані_csv[[#This Row],[M]]</f>
        <v>313</v>
      </c>
      <c r="J11" s="2" t="s">
        <v>10</v>
      </c>
      <c r="K11" s="2" t="s">
        <v>8</v>
      </c>
      <c r="L11" s="2" t="s">
        <v>9</v>
      </c>
    </row>
    <row r="12" spans="1:12" x14ac:dyDescent="0.35">
      <c r="A12">
        <v>40686</v>
      </c>
      <c r="B12">
        <v>200</v>
      </c>
      <c r="C12">
        <v>7</v>
      </c>
      <c r="D12">
        <v>37500</v>
      </c>
      <c r="E12">
        <f>IF(Дані_csv[[#This Row],[lifetime]]&gt;270,1,IF(Дані_csv[[#This Row],[lifetime]]&lt;225,3,2))</f>
        <v>3</v>
      </c>
      <c r="F12">
        <f>IF(Дані_csv[[#This Row],[orders_number]]&lt;5,1,IF(Дані_csv[[#This Row],[orders_number]]&gt;6,3,2))</f>
        <v>3</v>
      </c>
      <c r="G12">
        <f>IF(Дані_csv[[#This Row],[total_sales]]&lt;19500,1,IF(Дані_csv[[#This Row],[total_sales]]&gt;47100,3,2))</f>
        <v>2</v>
      </c>
      <c r="H12" t="str">
        <f>Дані_csv[[#This Row],[R]]&amp;Дані_csv[[#This Row],[F]]&amp;Дані_csv[[#This Row],[M]]</f>
        <v>332</v>
      </c>
      <c r="I12">
        <v>1</v>
      </c>
      <c r="J12" s="1" t="s">
        <v>15</v>
      </c>
      <c r="K12" s="1">
        <f>COUNTIF(Дані_csv[F],1)</f>
        <v>408</v>
      </c>
      <c r="L12" s="6">
        <f>K12/$K$9</f>
        <v>0.40963855421686746</v>
      </c>
    </row>
    <row r="13" spans="1:12" x14ac:dyDescent="0.35">
      <c r="A13">
        <v>40758</v>
      </c>
      <c r="B13">
        <v>200</v>
      </c>
      <c r="C13">
        <v>5</v>
      </c>
      <c r="D13">
        <v>52000</v>
      </c>
      <c r="E13">
        <f>IF(Дані_csv[[#This Row],[lifetime]]&gt;270,1,IF(Дані_csv[[#This Row],[lifetime]]&lt;225,3,2))</f>
        <v>3</v>
      </c>
      <c r="F13">
        <f>IF(Дані_csv[[#This Row],[orders_number]]&lt;5,1,IF(Дані_csv[[#This Row],[orders_number]]&gt;6,3,2))</f>
        <v>2</v>
      </c>
      <c r="G13">
        <f>IF(Дані_csv[[#This Row],[total_sales]]&lt;19500,1,IF(Дані_csv[[#This Row],[total_sales]]&gt;47100,3,2))</f>
        <v>3</v>
      </c>
      <c r="H13" t="str">
        <f>Дані_csv[[#This Row],[R]]&amp;Дані_csv[[#This Row],[F]]&amp;Дані_csv[[#This Row],[M]]</f>
        <v>323</v>
      </c>
      <c r="I13">
        <v>2</v>
      </c>
      <c r="J13" s="4" t="s">
        <v>17</v>
      </c>
      <c r="K13" s="1">
        <f>COUNTIF(Дані_csv[F],2)</f>
        <v>316</v>
      </c>
      <c r="L13" s="6">
        <f t="shared" ref="L13:L14" si="1">K13/$K$9</f>
        <v>0.31726907630522089</v>
      </c>
    </row>
    <row r="14" spans="1:12" x14ac:dyDescent="0.35">
      <c r="A14">
        <v>40805</v>
      </c>
      <c r="B14">
        <v>200</v>
      </c>
      <c r="C14">
        <v>2</v>
      </c>
      <c r="D14">
        <v>1400</v>
      </c>
      <c r="E14">
        <f>IF(Дані_csv[[#This Row],[lifetime]]&gt;270,1,IF(Дані_csv[[#This Row],[lifetime]]&lt;225,3,2))</f>
        <v>3</v>
      </c>
      <c r="F14">
        <f>IF(Дані_csv[[#This Row],[orders_number]]&lt;5,1,IF(Дані_csv[[#This Row],[orders_number]]&gt;6,3,2))</f>
        <v>1</v>
      </c>
      <c r="G14">
        <f>IF(Дані_csv[[#This Row],[total_sales]]&lt;19500,1,IF(Дані_csv[[#This Row],[total_sales]]&gt;47100,3,2))</f>
        <v>1</v>
      </c>
      <c r="H14" t="str">
        <f>Дані_csv[[#This Row],[R]]&amp;Дані_csv[[#This Row],[F]]&amp;Дані_csv[[#This Row],[M]]</f>
        <v>311</v>
      </c>
      <c r="I14">
        <v>3</v>
      </c>
      <c r="J14" s="1" t="s">
        <v>16</v>
      </c>
      <c r="K14" s="1">
        <f>COUNTIF(Дані_csv[F],3)</f>
        <v>272</v>
      </c>
      <c r="L14" s="6">
        <f t="shared" si="1"/>
        <v>0.27309236947791166</v>
      </c>
    </row>
    <row r="15" spans="1:12" x14ac:dyDescent="0.35">
      <c r="A15">
        <v>40827</v>
      </c>
      <c r="B15">
        <v>200</v>
      </c>
      <c r="C15">
        <v>5</v>
      </c>
      <c r="D15">
        <v>26200</v>
      </c>
      <c r="E15">
        <f>IF(Дані_csv[[#This Row],[lifetime]]&gt;270,1,IF(Дані_csv[[#This Row],[lifetime]]&lt;225,3,2))</f>
        <v>3</v>
      </c>
      <c r="F15">
        <f>IF(Дані_csv[[#This Row],[orders_number]]&lt;5,1,IF(Дані_csv[[#This Row],[orders_number]]&gt;6,3,2))</f>
        <v>2</v>
      </c>
      <c r="G15">
        <f>IF(Дані_csv[[#This Row],[total_sales]]&lt;19500,1,IF(Дані_csv[[#This Row],[total_sales]]&gt;47100,3,2))</f>
        <v>2</v>
      </c>
      <c r="H15" t="str">
        <f>Дані_csv[[#This Row],[R]]&amp;Дані_csv[[#This Row],[F]]&amp;Дані_csv[[#This Row],[M]]</f>
        <v>322</v>
      </c>
      <c r="J15" s="2" t="s">
        <v>7</v>
      </c>
      <c r="K15" s="2">
        <f>SUM(K12:K14)</f>
        <v>996</v>
      </c>
      <c r="L15" s="2"/>
    </row>
    <row r="16" spans="1:12" x14ac:dyDescent="0.35">
      <c r="A16">
        <v>40964</v>
      </c>
      <c r="B16">
        <v>200</v>
      </c>
      <c r="C16">
        <v>7</v>
      </c>
      <c r="D16">
        <v>39700</v>
      </c>
      <c r="E16">
        <f>IF(Дані_csv[[#This Row],[lifetime]]&gt;270,1,IF(Дані_csv[[#This Row],[lifetime]]&lt;225,3,2))</f>
        <v>3</v>
      </c>
      <c r="F16">
        <f>IF(Дані_csv[[#This Row],[orders_number]]&lt;5,1,IF(Дані_csv[[#This Row],[orders_number]]&gt;6,3,2))</f>
        <v>3</v>
      </c>
      <c r="G16">
        <f>IF(Дані_csv[[#This Row],[total_sales]]&lt;19500,1,IF(Дані_csv[[#This Row],[total_sales]]&gt;47100,3,2))</f>
        <v>2</v>
      </c>
      <c r="H16" t="str">
        <f>Дані_csv[[#This Row],[R]]&amp;Дані_csv[[#This Row],[F]]&amp;Дані_csv[[#This Row],[M]]</f>
        <v>332</v>
      </c>
    </row>
    <row r="17" spans="1:14" x14ac:dyDescent="0.35">
      <c r="A17">
        <v>40995</v>
      </c>
      <c r="B17">
        <v>200</v>
      </c>
      <c r="C17">
        <v>3</v>
      </c>
      <c r="D17">
        <v>56400</v>
      </c>
      <c r="E17">
        <f>IF(Дані_csv[[#This Row],[lifetime]]&gt;270,1,IF(Дані_csv[[#This Row],[lifetime]]&lt;225,3,2))</f>
        <v>3</v>
      </c>
      <c r="F17">
        <f>IF(Дані_csv[[#This Row],[orders_number]]&lt;5,1,IF(Дані_csv[[#This Row],[orders_number]]&gt;6,3,2))</f>
        <v>1</v>
      </c>
      <c r="G17">
        <f>IF(Дані_csv[[#This Row],[total_sales]]&lt;19500,1,IF(Дані_csv[[#This Row],[total_sales]]&gt;47100,3,2))</f>
        <v>3</v>
      </c>
      <c r="H17" t="str">
        <f>Дані_csv[[#This Row],[R]]&amp;Дані_csv[[#This Row],[F]]&amp;Дані_csv[[#This Row],[M]]</f>
        <v>313</v>
      </c>
      <c r="J17" s="2" t="s">
        <v>11</v>
      </c>
      <c r="K17" s="2" t="s">
        <v>8</v>
      </c>
      <c r="L17" s="2" t="s">
        <v>9</v>
      </c>
    </row>
    <row r="18" spans="1:14" x14ac:dyDescent="0.35">
      <c r="A18">
        <v>40117</v>
      </c>
      <c r="B18">
        <v>201</v>
      </c>
      <c r="C18">
        <v>5</v>
      </c>
      <c r="D18">
        <v>31550</v>
      </c>
      <c r="E18">
        <f>IF(Дані_csv[[#This Row],[lifetime]]&gt;270,1,IF(Дані_csv[[#This Row],[lifetime]]&lt;225,3,2))</f>
        <v>3</v>
      </c>
      <c r="F18">
        <f>IF(Дані_csv[[#This Row],[orders_number]]&lt;5,1,IF(Дані_csv[[#This Row],[orders_number]]&gt;6,3,2))</f>
        <v>2</v>
      </c>
      <c r="G18">
        <f>IF(Дані_csv[[#This Row],[total_sales]]&lt;19500,1,IF(Дані_csv[[#This Row],[total_sales]]&gt;47100,3,2))</f>
        <v>2</v>
      </c>
      <c r="H18" t="str">
        <f>Дані_csv[[#This Row],[R]]&amp;Дані_csv[[#This Row],[F]]&amp;Дані_csv[[#This Row],[M]]</f>
        <v>322</v>
      </c>
      <c r="I18">
        <v>1</v>
      </c>
      <c r="J18" s="1" t="s">
        <v>18</v>
      </c>
      <c r="K18" s="1">
        <f>COUNTIF(Дані_csv[M],1)</f>
        <v>331</v>
      </c>
      <c r="L18" s="6">
        <f>K18/$K$9</f>
        <v>0.33232931726907633</v>
      </c>
    </row>
    <row r="19" spans="1:14" x14ac:dyDescent="0.35">
      <c r="A19">
        <v>40146</v>
      </c>
      <c r="B19">
        <v>201</v>
      </c>
      <c r="C19">
        <v>3</v>
      </c>
      <c r="D19">
        <v>78000</v>
      </c>
      <c r="E19">
        <f>IF(Дані_csv[[#This Row],[lifetime]]&gt;270,1,IF(Дані_csv[[#This Row],[lifetime]]&lt;225,3,2))</f>
        <v>3</v>
      </c>
      <c r="F19">
        <f>IF(Дані_csv[[#This Row],[orders_number]]&lt;5,1,IF(Дані_csv[[#This Row],[orders_number]]&gt;6,3,2))</f>
        <v>1</v>
      </c>
      <c r="G19">
        <f>IF(Дані_csv[[#This Row],[total_sales]]&lt;19500,1,IF(Дані_csv[[#This Row],[total_sales]]&gt;47100,3,2))</f>
        <v>3</v>
      </c>
      <c r="H19" t="str">
        <f>Дані_csv[[#This Row],[R]]&amp;Дані_csv[[#This Row],[F]]&amp;Дані_csv[[#This Row],[M]]</f>
        <v>313</v>
      </c>
      <c r="I19">
        <v>2</v>
      </c>
      <c r="J19" s="1" t="s">
        <v>19</v>
      </c>
      <c r="K19" s="1">
        <f>COUNTIF(Дані_csv[M],2)</f>
        <v>333</v>
      </c>
      <c r="L19" s="6">
        <f t="shared" ref="L19:L20" si="2">K19/$K$9</f>
        <v>0.33433734939759036</v>
      </c>
    </row>
    <row r="20" spans="1:14" x14ac:dyDescent="0.35">
      <c r="A20">
        <v>40231</v>
      </c>
      <c r="B20">
        <v>201</v>
      </c>
      <c r="C20">
        <v>10</v>
      </c>
      <c r="D20">
        <v>199400</v>
      </c>
      <c r="E20">
        <f>IF(Дані_csv[[#This Row],[lifetime]]&gt;270,1,IF(Дані_csv[[#This Row],[lifetime]]&lt;225,3,2))</f>
        <v>3</v>
      </c>
      <c r="F20">
        <f>IF(Дані_csv[[#This Row],[orders_number]]&lt;5,1,IF(Дані_csv[[#This Row],[orders_number]]&gt;6,3,2))</f>
        <v>3</v>
      </c>
      <c r="G20">
        <f>IF(Дані_csv[[#This Row],[total_sales]]&lt;19500,1,IF(Дані_csv[[#This Row],[total_sales]]&gt;47100,3,2))</f>
        <v>3</v>
      </c>
      <c r="H20" t="str">
        <f>Дані_csv[[#This Row],[R]]&amp;Дані_csv[[#This Row],[F]]&amp;Дані_csv[[#This Row],[M]]</f>
        <v>333</v>
      </c>
      <c r="I20">
        <v>3</v>
      </c>
      <c r="J20" s="1" t="s">
        <v>20</v>
      </c>
      <c r="K20" s="1">
        <f>COUNTIF(Дані_csv[M],3)</f>
        <v>332</v>
      </c>
      <c r="L20" s="6">
        <f t="shared" si="2"/>
        <v>0.33333333333333331</v>
      </c>
    </row>
    <row r="21" spans="1:14" x14ac:dyDescent="0.35">
      <c r="A21">
        <v>40307</v>
      </c>
      <c r="B21">
        <v>201</v>
      </c>
      <c r="C21">
        <v>7</v>
      </c>
      <c r="D21">
        <v>73800</v>
      </c>
      <c r="E21">
        <f>IF(Дані_csv[[#This Row],[lifetime]]&gt;270,1,IF(Дані_csv[[#This Row],[lifetime]]&lt;225,3,2))</f>
        <v>3</v>
      </c>
      <c r="F21">
        <f>IF(Дані_csv[[#This Row],[orders_number]]&lt;5,1,IF(Дані_csv[[#This Row],[orders_number]]&gt;6,3,2))</f>
        <v>3</v>
      </c>
      <c r="G21">
        <f>IF(Дані_csv[[#This Row],[total_sales]]&lt;19500,1,IF(Дані_csv[[#This Row],[total_sales]]&gt;47100,3,2))</f>
        <v>3</v>
      </c>
      <c r="H21" t="str">
        <f>Дані_csv[[#This Row],[R]]&amp;Дані_csv[[#This Row],[F]]&amp;Дані_csv[[#This Row],[M]]</f>
        <v>333</v>
      </c>
      <c r="J21" s="2" t="s">
        <v>7</v>
      </c>
      <c r="K21" s="2">
        <f>SUM(K18:K20)</f>
        <v>996</v>
      </c>
      <c r="L21" s="2"/>
    </row>
    <row r="22" spans="1:14" x14ac:dyDescent="0.35">
      <c r="A22">
        <v>40364</v>
      </c>
      <c r="B22">
        <v>201</v>
      </c>
      <c r="C22">
        <v>5</v>
      </c>
      <c r="D22">
        <v>13100</v>
      </c>
      <c r="E22">
        <f>IF(Дані_csv[[#This Row],[lifetime]]&gt;270,1,IF(Дані_csv[[#This Row],[lifetime]]&lt;225,3,2))</f>
        <v>3</v>
      </c>
      <c r="F22">
        <f>IF(Дані_csv[[#This Row],[orders_number]]&lt;5,1,IF(Дані_csv[[#This Row],[orders_number]]&gt;6,3,2))</f>
        <v>2</v>
      </c>
      <c r="G22">
        <f>IF(Дані_csv[[#This Row],[total_sales]]&lt;19500,1,IF(Дані_csv[[#This Row],[total_sales]]&gt;47100,3,2))</f>
        <v>1</v>
      </c>
      <c r="H22" t="str">
        <f>Дані_csv[[#This Row],[R]]&amp;Дані_csv[[#This Row],[F]]&amp;Дані_csv[[#This Row],[M]]</f>
        <v>321</v>
      </c>
    </row>
    <row r="23" spans="1:14" x14ac:dyDescent="0.35">
      <c r="A23">
        <v>40386</v>
      </c>
      <c r="B23">
        <v>201</v>
      </c>
      <c r="C23">
        <v>9</v>
      </c>
      <c r="D23">
        <v>30450</v>
      </c>
      <c r="E23">
        <f>IF(Дані_csv[[#This Row],[lifetime]]&gt;270,1,IF(Дані_csv[[#This Row],[lifetime]]&lt;225,3,2))</f>
        <v>3</v>
      </c>
      <c r="F23">
        <f>IF(Дані_csv[[#This Row],[orders_number]]&lt;5,1,IF(Дані_csv[[#This Row],[orders_number]]&gt;6,3,2))</f>
        <v>3</v>
      </c>
      <c r="G23">
        <f>IF(Дані_csv[[#This Row],[total_sales]]&lt;19500,1,IF(Дані_csv[[#This Row],[total_sales]]&gt;47100,3,2))</f>
        <v>2</v>
      </c>
      <c r="H23" t="str">
        <f>Дані_csv[[#This Row],[R]]&amp;Дані_csv[[#This Row],[F]]&amp;Дані_csv[[#This Row],[M]]</f>
        <v>332</v>
      </c>
      <c r="J23" s="10" t="s">
        <v>65</v>
      </c>
      <c r="K23" t="s">
        <v>69</v>
      </c>
      <c r="L23" t="s">
        <v>67</v>
      </c>
      <c r="M23" t="s">
        <v>70</v>
      </c>
      <c r="N23" t="s">
        <v>68</v>
      </c>
    </row>
    <row r="24" spans="1:14" x14ac:dyDescent="0.35">
      <c r="A24">
        <v>40478</v>
      </c>
      <c r="B24">
        <v>201</v>
      </c>
      <c r="C24">
        <v>5</v>
      </c>
      <c r="D24">
        <v>11700</v>
      </c>
      <c r="E24">
        <f>IF(Дані_csv[[#This Row],[lifetime]]&gt;270,1,IF(Дані_csv[[#This Row],[lifetime]]&lt;225,3,2))</f>
        <v>3</v>
      </c>
      <c r="F24">
        <f>IF(Дані_csv[[#This Row],[orders_number]]&lt;5,1,IF(Дані_csv[[#This Row],[orders_number]]&gt;6,3,2))</f>
        <v>2</v>
      </c>
      <c r="G24">
        <f>IF(Дані_csv[[#This Row],[total_sales]]&lt;19500,1,IF(Дані_csv[[#This Row],[total_sales]]&gt;47100,3,2))</f>
        <v>1</v>
      </c>
      <c r="H24" t="str">
        <f>Дані_csv[[#This Row],[R]]&amp;Дані_csv[[#This Row],[F]]&amp;Дані_csv[[#This Row],[M]]</f>
        <v>321</v>
      </c>
      <c r="J24" s="13" t="s">
        <v>40</v>
      </c>
      <c r="K24" s="12">
        <v>9.9397590361445784E-2</v>
      </c>
      <c r="L24" s="11">
        <v>211.06060606060606</v>
      </c>
      <c r="M24" s="11">
        <v>8.5656565656565657</v>
      </c>
      <c r="N24" s="11">
        <v>99994.949494949498</v>
      </c>
    </row>
    <row r="25" spans="1:14" x14ac:dyDescent="0.35">
      <c r="A25">
        <v>40487</v>
      </c>
      <c r="B25">
        <v>201</v>
      </c>
      <c r="C25">
        <v>10</v>
      </c>
      <c r="D25">
        <v>100900</v>
      </c>
      <c r="E25">
        <f>IF(Дані_csv[[#This Row],[lifetime]]&gt;270,1,IF(Дані_csv[[#This Row],[lifetime]]&lt;225,3,2))</f>
        <v>3</v>
      </c>
      <c r="F25">
        <f>IF(Дані_csv[[#This Row],[orders_number]]&lt;5,1,IF(Дані_csv[[#This Row],[orders_number]]&gt;6,3,2))</f>
        <v>3</v>
      </c>
      <c r="G25">
        <f>IF(Дані_csv[[#This Row],[total_sales]]&lt;19500,1,IF(Дані_csv[[#This Row],[total_sales]]&gt;47100,3,2))</f>
        <v>3</v>
      </c>
      <c r="H25" t="str">
        <f>Дані_csv[[#This Row],[R]]&amp;Дані_csv[[#This Row],[F]]&amp;Дані_csv[[#This Row],[M]]</f>
        <v>333</v>
      </c>
      <c r="J25" s="15" t="s">
        <v>34</v>
      </c>
      <c r="K25" s="12">
        <v>3.7148594377510037E-2</v>
      </c>
      <c r="L25" s="11">
        <v>209.94594594594594</v>
      </c>
      <c r="M25" s="11">
        <v>7.756756756756757</v>
      </c>
      <c r="N25" s="11">
        <v>33940.54054054054</v>
      </c>
    </row>
    <row r="26" spans="1:14" x14ac:dyDescent="0.35">
      <c r="A26">
        <v>40595</v>
      </c>
      <c r="B26">
        <v>201</v>
      </c>
      <c r="C26">
        <v>4</v>
      </c>
      <c r="D26">
        <v>47800</v>
      </c>
      <c r="E26">
        <f>IF(Дані_csv[[#This Row],[lifetime]]&gt;270,1,IF(Дані_csv[[#This Row],[lifetime]]&lt;225,3,2))</f>
        <v>3</v>
      </c>
      <c r="F26">
        <f>IF(Дані_csv[[#This Row],[orders_number]]&lt;5,1,IF(Дані_csv[[#This Row],[orders_number]]&gt;6,3,2))</f>
        <v>1</v>
      </c>
      <c r="G26">
        <f>IF(Дані_csv[[#This Row],[total_sales]]&lt;19500,1,IF(Дані_csv[[#This Row],[total_sales]]&gt;47100,3,2))</f>
        <v>3</v>
      </c>
      <c r="H26" t="str">
        <f>Дані_csv[[#This Row],[R]]&amp;Дані_csv[[#This Row],[F]]&amp;Дані_csv[[#This Row],[M]]</f>
        <v>313</v>
      </c>
      <c r="J26" s="15" t="s">
        <v>30</v>
      </c>
      <c r="K26" s="12">
        <v>8.0321285140562242E-3</v>
      </c>
      <c r="L26" s="11">
        <v>219</v>
      </c>
      <c r="M26" s="11">
        <v>7.125</v>
      </c>
      <c r="N26" s="11">
        <v>15862.5</v>
      </c>
    </row>
    <row r="27" spans="1:14" x14ac:dyDescent="0.35">
      <c r="A27">
        <v>40642</v>
      </c>
      <c r="B27">
        <v>201</v>
      </c>
      <c r="C27">
        <v>2</v>
      </c>
      <c r="D27">
        <v>9000</v>
      </c>
      <c r="E27">
        <f>IF(Дані_csv[[#This Row],[lifetime]]&gt;270,1,IF(Дані_csv[[#This Row],[lifetime]]&lt;225,3,2))</f>
        <v>3</v>
      </c>
      <c r="F27">
        <f>IF(Дані_csv[[#This Row],[orders_number]]&lt;5,1,IF(Дані_csv[[#This Row],[orders_number]]&gt;6,3,2))</f>
        <v>1</v>
      </c>
      <c r="G27">
        <f>IF(Дані_csv[[#This Row],[total_sales]]&lt;19500,1,IF(Дані_csv[[#This Row],[total_sales]]&gt;47100,3,2))</f>
        <v>1</v>
      </c>
      <c r="H27" t="str">
        <f>Дані_csv[[#This Row],[R]]&amp;Дані_csv[[#This Row],[F]]&amp;Дані_csv[[#This Row],[M]]</f>
        <v>311</v>
      </c>
      <c r="J27" s="15" t="s">
        <v>43</v>
      </c>
      <c r="K27" s="12">
        <v>3.2128514056224897E-2</v>
      </c>
      <c r="L27" s="11">
        <v>210.21875</v>
      </c>
      <c r="M27" s="11">
        <v>5.5625</v>
      </c>
      <c r="N27" s="11">
        <v>82898.4375</v>
      </c>
    </row>
    <row r="28" spans="1:14" x14ac:dyDescent="0.35">
      <c r="A28">
        <v>40696</v>
      </c>
      <c r="B28">
        <v>201</v>
      </c>
      <c r="C28">
        <v>10</v>
      </c>
      <c r="D28">
        <v>449050</v>
      </c>
      <c r="E28">
        <f>IF(Дані_csv[[#This Row],[lifetime]]&gt;270,1,IF(Дані_csv[[#This Row],[lifetime]]&lt;225,3,2))</f>
        <v>3</v>
      </c>
      <c r="F28">
        <f>IF(Дані_csv[[#This Row],[orders_number]]&lt;5,1,IF(Дані_csv[[#This Row],[orders_number]]&gt;6,3,2))</f>
        <v>3</v>
      </c>
      <c r="G28">
        <f>IF(Дані_csv[[#This Row],[total_sales]]&lt;19500,1,IF(Дані_csv[[#This Row],[total_sales]]&gt;47100,3,2))</f>
        <v>3</v>
      </c>
      <c r="H28" t="str">
        <f>Дані_csv[[#This Row],[R]]&amp;Дані_csv[[#This Row],[F]]&amp;Дані_csv[[#This Row],[M]]</f>
        <v>333</v>
      </c>
      <c r="J28" s="15" t="s">
        <v>33</v>
      </c>
      <c r="K28" s="12">
        <v>5.1204819277108432E-2</v>
      </c>
      <c r="L28" s="11">
        <v>210.64705882352942</v>
      </c>
      <c r="M28" s="11">
        <v>5.4901960784313726</v>
      </c>
      <c r="N28" s="11">
        <v>34400</v>
      </c>
    </row>
    <row r="29" spans="1:14" x14ac:dyDescent="0.35">
      <c r="A29">
        <v>40752</v>
      </c>
      <c r="B29">
        <v>201</v>
      </c>
      <c r="C29">
        <v>7</v>
      </c>
      <c r="D29">
        <v>89100</v>
      </c>
      <c r="E29">
        <f>IF(Дані_csv[[#This Row],[lifetime]]&gt;270,1,IF(Дані_csv[[#This Row],[lifetime]]&lt;225,3,2))</f>
        <v>3</v>
      </c>
      <c r="F29">
        <f>IF(Дані_csv[[#This Row],[orders_number]]&lt;5,1,IF(Дані_csv[[#This Row],[orders_number]]&gt;6,3,2))</f>
        <v>3</v>
      </c>
      <c r="G29">
        <f>IF(Дані_csv[[#This Row],[total_sales]]&lt;19500,1,IF(Дані_csv[[#This Row],[total_sales]]&gt;47100,3,2))</f>
        <v>3</v>
      </c>
      <c r="H29" t="str">
        <f>Дані_csv[[#This Row],[R]]&amp;Дані_csv[[#This Row],[F]]&amp;Дані_csv[[#This Row],[M]]</f>
        <v>333</v>
      </c>
      <c r="J29" s="15" t="s">
        <v>27</v>
      </c>
      <c r="K29" s="12">
        <v>3.0120481927710843E-2</v>
      </c>
      <c r="L29" s="11">
        <v>212.16666666666666</v>
      </c>
      <c r="M29" s="11">
        <v>5.333333333333333</v>
      </c>
      <c r="N29" s="11">
        <v>13613.333333333334</v>
      </c>
    </row>
    <row r="30" spans="1:14" x14ac:dyDescent="0.35">
      <c r="A30">
        <v>40825</v>
      </c>
      <c r="B30">
        <v>201</v>
      </c>
      <c r="C30">
        <v>8</v>
      </c>
      <c r="D30">
        <v>47200</v>
      </c>
      <c r="E30">
        <f>IF(Дані_csv[[#This Row],[lifetime]]&gt;270,1,IF(Дані_csv[[#This Row],[lifetime]]&lt;225,3,2))</f>
        <v>3</v>
      </c>
      <c r="F30">
        <f>IF(Дані_csv[[#This Row],[orders_number]]&lt;5,1,IF(Дані_csv[[#This Row],[orders_number]]&gt;6,3,2))</f>
        <v>3</v>
      </c>
      <c r="G30">
        <f>IF(Дані_csv[[#This Row],[total_sales]]&lt;19500,1,IF(Дані_csv[[#This Row],[total_sales]]&gt;47100,3,2))</f>
        <v>3</v>
      </c>
      <c r="H30" t="str">
        <f>Дані_csv[[#This Row],[R]]&amp;Дані_csv[[#This Row],[F]]&amp;Дані_csv[[#This Row],[M]]</f>
        <v>333</v>
      </c>
      <c r="J30" s="15" t="s">
        <v>44</v>
      </c>
      <c r="K30" s="12">
        <v>1.7068273092369479E-2</v>
      </c>
      <c r="L30" s="11">
        <v>209.41176470588235</v>
      </c>
      <c r="M30" s="11">
        <v>3.4117647058823528</v>
      </c>
      <c r="N30" s="11">
        <v>100394.11764705883</v>
      </c>
    </row>
    <row r="31" spans="1:14" x14ac:dyDescent="0.35">
      <c r="A31">
        <v>40830</v>
      </c>
      <c r="B31">
        <v>201</v>
      </c>
      <c r="C31">
        <v>5</v>
      </c>
      <c r="D31">
        <v>27900</v>
      </c>
      <c r="E31">
        <f>IF(Дані_csv[[#This Row],[lifetime]]&gt;270,1,IF(Дані_csv[[#This Row],[lifetime]]&lt;225,3,2))</f>
        <v>3</v>
      </c>
      <c r="F31">
        <f>IF(Дані_csv[[#This Row],[orders_number]]&lt;5,1,IF(Дані_csv[[#This Row],[orders_number]]&gt;6,3,2))</f>
        <v>2</v>
      </c>
      <c r="G31">
        <f>IF(Дані_csv[[#This Row],[total_sales]]&lt;19500,1,IF(Дані_csv[[#This Row],[total_sales]]&gt;47100,3,2))</f>
        <v>2</v>
      </c>
      <c r="H31" t="str">
        <f>Дані_csv[[#This Row],[R]]&amp;Дані_csv[[#This Row],[F]]&amp;Дані_csv[[#This Row],[M]]</f>
        <v>322</v>
      </c>
      <c r="J31" s="18" t="s">
        <v>36</v>
      </c>
      <c r="K31" s="12">
        <v>2.1084337349397589E-2</v>
      </c>
      <c r="L31" s="11">
        <v>212.47619047619048</v>
      </c>
      <c r="M31" s="11">
        <v>3.6666666666666665</v>
      </c>
      <c r="N31" s="11">
        <v>30719.047619047618</v>
      </c>
    </row>
    <row r="32" spans="1:14" x14ac:dyDescent="0.35">
      <c r="A32">
        <v>40989</v>
      </c>
      <c r="B32">
        <v>201</v>
      </c>
      <c r="C32">
        <v>4</v>
      </c>
      <c r="D32">
        <v>3800</v>
      </c>
      <c r="E32">
        <f>IF(Дані_csv[[#This Row],[lifetime]]&gt;270,1,IF(Дані_csv[[#This Row],[lifetime]]&lt;225,3,2))</f>
        <v>3</v>
      </c>
      <c r="F32">
        <f>IF(Дані_csv[[#This Row],[orders_number]]&lt;5,1,IF(Дані_csv[[#This Row],[orders_number]]&gt;6,3,2))</f>
        <v>1</v>
      </c>
      <c r="G32">
        <f>IF(Дані_csv[[#This Row],[total_sales]]&lt;19500,1,IF(Дані_csv[[#This Row],[total_sales]]&gt;47100,3,2))</f>
        <v>1</v>
      </c>
      <c r="H32" t="str">
        <f>Дані_csv[[#This Row],[R]]&amp;Дані_csv[[#This Row],[F]]&amp;Дані_csv[[#This Row],[M]]</f>
        <v>311</v>
      </c>
      <c r="J32" s="18" t="s">
        <v>24</v>
      </c>
      <c r="K32" s="12">
        <v>4.9196787148594379E-2</v>
      </c>
      <c r="L32" s="11">
        <v>212.14285714285714</v>
      </c>
      <c r="M32" s="11">
        <v>3.204081632653061</v>
      </c>
      <c r="N32" s="11">
        <v>9978.5714285714294</v>
      </c>
    </row>
    <row r="33" spans="1:14" x14ac:dyDescent="0.35">
      <c r="A33">
        <v>40038</v>
      </c>
      <c r="B33">
        <v>202</v>
      </c>
      <c r="C33">
        <v>4</v>
      </c>
      <c r="D33">
        <v>29550</v>
      </c>
      <c r="E33">
        <f>IF(Дані_csv[[#This Row],[lifetime]]&gt;270,1,IF(Дані_csv[[#This Row],[lifetime]]&lt;225,3,2))</f>
        <v>3</v>
      </c>
      <c r="F33">
        <f>IF(Дані_csv[[#This Row],[orders_number]]&lt;5,1,IF(Дані_csv[[#This Row],[orders_number]]&gt;6,3,2))</f>
        <v>1</v>
      </c>
      <c r="G33">
        <f>IF(Дані_csv[[#This Row],[total_sales]]&lt;19500,1,IF(Дані_csv[[#This Row],[total_sales]]&gt;47100,3,2))</f>
        <v>2</v>
      </c>
      <c r="H33" t="str">
        <f>Дані_csv[[#This Row],[R]]&amp;Дані_csv[[#This Row],[F]]&amp;Дані_csv[[#This Row],[M]]</f>
        <v>312</v>
      </c>
      <c r="J33" s="16" t="s">
        <v>45</v>
      </c>
      <c r="K33" s="12">
        <v>4.6184738955823292E-2</v>
      </c>
      <c r="L33" s="11">
        <v>244.28260869565219</v>
      </c>
      <c r="M33" s="11">
        <v>8.1739130434782616</v>
      </c>
      <c r="N33" s="11">
        <v>94963.043478260865</v>
      </c>
    </row>
    <row r="34" spans="1:14" x14ac:dyDescent="0.35">
      <c r="A34">
        <v>40112</v>
      </c>
      <c r="B34">
        <v>202</v>
      </c>
      <c r="C34">
        <v>4</v>
      </c>
      <c r="D34">
        <v>59400</v>
      </c>
      <c r="E34">
        <f>IF(Дані_csv[[#This Row],[lifetime]]&gt;270,1,IF(Дані_csv[[#This Row],[lifetime]]&lt;225,3,2))</f>
        <v>3</v>
      </c>
      <c r="F34">
        <f>IF(Дані_csv[[#This Row],[orders_number]]&lt;5,1,IF(Дані_csv[[#This Row],[orders_number]]&gt;6,3,2))</f>
        <v>1</v>
      </c>
      <c r="G34">
        <f>IF(Дані_csv[[#This Row],[total_sales]]&lt;19500,1,IF(Дані_csv[[#This Row],[total_sales]]&gt;47100,3,2))</f>
        <v>3</v>
      </c>
      <c r="H34" t="str">
        <f>Дані_csv[[#This Row],[R]]&amp;Дані_csv[[#This Row],[F]]&amp;Дані_csv[[#This Row],[M]]</f>
        <v>313</v>
      </c>
      <c r="J34" s="18" t="s">
        <v>37</v>
      </c>
      <c r="K34" s="12">
        <v>3.4136546184738957E-2</v>
      </c>
      <c r="L34" s="11">
        <v>239.70588235294119</v>
      </c>
      <c r="M34" s="11">
        <v>7.7647058823529411</v>
      </c>
      <c r="N34" s="11">
        <v>35113.23529411765</v>
      </c>
    </row>
    <row r="35" spans="1:14" x14ac:dyDescent="0.35">
      <c r="A35">
        <v>40139</v>
      </c>
      <c r="B35">
        <v>202</v>
      </c>
      <c r="C35">
        <v>6</v>
      </c>
      <c r="D35">
        <v>70100</v>
      </c>
      <c r="E35">
        <f>IF(Дані_csv[[#This Row],[lifetime]]&gt;270,1,IF(Дані_csv[[#This Row],[lifetime]]&lt;225,3,2))</f>
        <v>3</v>
      </c>
      <c r="F35">
        <f>IF(Дані_csv[[#This Row],[orders_number]]&lt;5,1,IF(Дані_csv[[#This Row],[orders_number]]&gt;6,3,2))</f>
        <v>2</v>
      </c>
      <c r="G35">
        <f>IF(Дані_csv[[#This Row],[total_sales]]&lt;19500,1,IF(Дані_csv[[#This Row],[total_sales]]&gt;47100,3,2))</f>
        <v>3</v>
      </c>
      <c r="H35" t="str">
        <f>Дані_csv[[#This Row],[R]]&amp;Дані_csv[[#This Row],[F]]&amp;Дані_csv[[#This Row],[M]]</f>
        <v>323</v>
      </c>
      <c r="J35" s="18" t="s">
        <v>29</v>
      </c>
      <c r="K35" s="12">
        <v>6.024096385542169E-3</v>
      </c>
      <c r="L35" s="11">
        <v>245.83333333333334</v>
      </c>
      <c r="M35" s="11">
        <v>7.333333333333333</v>
      </c>
      <c r="N35" s="11">
        <v>14850</v>
      </c>
    </row>
    <row r="36" spans="1:14" x14ac:dyDescent="0.35">
      <c r="A36">
        <v>40163</v>
      </c>
      <c r="B36">
        <v>202</v>
      </c>
      <c r="C36">
        <v>5</v>
      </c>
      <c r="D36">
        <v>62800</v>
      </c>
      <c r="E36">
        <f>IF(Дані_csv[[#This Row],[lifetime]]&gt;270,1,IF(Дані_csv[[#This Row],[lifetime]]&lt;225,3,2))</f>
        <v>3</v>
      </c>
      <c r="F36">
        <f>IF(Дані_csv[[#This Row],[orders_number]]&lt;5,1,IF(Дані_csv[[#This Row],[orders_number]]&gt;6,3,2))</f>
        <v>2</v>
      </c>
      <c r="G36">
        <f>IF(Дані_csv[[#This Row],[total_sales]]&lt;19500,1,IF(Дані_csv[[#This Row],[total_sales]]&gt;47100,3,2))</f>
        <v>3</v>
      </c>
      <c r="H36" t="str">
        <f>Дані_csv[[#This Row],[R]]&amp;Дані_csv[[#This Row],[F]]&amp;Дані_csv[[#This Row],[M]]</f>
        <v>323</v>
      </c>
      <c r="J36" s="19" t="s">
        <v>42</v>
      </c>
      <c r="K36" s="12">
        <v>4.4176706827309238E-2</v>
      </c>
      <c r="L36" s="11">
        <v>245.31818181818181</v>
      </c>
      <c r="M36" s="11">
        <v>5.5</v>
      </c>
      <c r="N36" s="11">
        <v>94530.681818181823</v>
      </c>
    </row>
    <row r="37" spans="1:14" x14ac:dyDescent="0.35">
      <c r="A37">
        <v>40229</v>
      </c>
      <c r="B37">
        <v>202</v>
      </c>
      <c r="C37">
        <v>8</v>
      </c>
      <c r="D37">
        <v>68700</v>
      </c>
      <c r="E37">
        <f>IF(Дані_csv[[#This Row],[lifetime]]&gt;270,1,IF(Дані_csv[[#This Row],[lifetime]]&lt;225,3,2))</f>
        <v>3</v>
      </c>
      <c r="F37">
        <f>IF(Дані_csv[[#This Row],[orders_number]]&lt;5,1,IF(Дані_csv[[#This Row],[orders_number]]&gt;6,3,2))</f>
        <v>3</v>
      </c>
      <c r="G37">
        <f>IF(Дані_csv[[#This Row],[total_sales]]&lt;19500,1,IF(Дані_csv[[#This Row],[total_sales]]&gt;47100,3,2))</f>
        <v>3</v>
      </c>
      <c r="H37" t="str">
        <f>Дані_csv[[#This Row],[R]]&amp;Дані_csv[[#This Row],[F]]&amp;Дані_csv[[#This Row],[M]]</f>
        <v>333</v>
      </c>
      <c r="J37" s="19" t="s">
        <v>38</v>
      </c>
      <c r="K37" s="12">
        <v>4.5180722891566265E-2</v>
      </c>
      <c r="L37" s="11">
        <v>242.26666666666668</v>
      </c>
      <c r="M37" s="11">
        <v>5.5777777777777775</v>
      </c>
      <c r="N37" s="11">
        <v>31320</v>
      </c>
    </row>
    <row r="38" spans="1:14" x14ac:dyDescent="0.35">
      <c r="A38">
        <v>40237</v>
      </c>
      <c r="B38">
        <v>202</v>
      </c>
      <c r="C38">
        <v>4</v>
      </c>
      <c r="D38">
        <v>51900</v>
      </c>
      <c r="E38">
        <f>IF(Дані_csv[[#This Row],[lifetime]]&gt;270,1,IF(Дані_csv[[#This Row],[lifetime]]&lt;225,3,2))</f>
        <v>3</v>
      </c>
      <c r="F38">
        <f>IF(Дані_csv[[#This Row],[orders_number]]&lt;5,1,IF(Дані_csv[[#This Row],[orders_number]]&gt;6,3,2))</f>
        <v>1</v>
      </c>
      <c r="G38">
        <f>IF(Дані_csv[[#This Row],[total_sales]]&lt;19500,1,IF(Дані_csv[[#This Row],[total_sales]]&gt;47100,3,2))</f>
        <v>3</v>
      </c>
      <c r="H38" t="str">
        <f>Дані_csv[[#This Row],[R]]&amp;Дані_csv[[#This Row],[F]]&amp;Дані_csv[[#This Row],[M]]</f>
        <v>313</v>
      </c>
      <c r="J38" s="19" t="s">
        <v>26</v>
      </c>
      <c r="K38" s="12">
        <v>3.614457831325301E-2</v>
      </c>
      <c r="L38" s="11">
        <v>247.19444444444446</v>
      </c>
      <c r="M38" s="11">
        <v>5.3888888888888893</v>
      </c>
      <c r="N38" s="11">
        <v>12486.111111111111</v>
      </c>
    </row>
    <row r="39" spans="1:14" x14ac:dyDescent="0.35">
      <c r="A39">
        <v>40262</v>
      </c>
      <c r="B39">
        <v>202</v>
      </c>
      <c r="C39">
        <v>8</v>
      </c>
      <c r="D39">
        <v>82200</v>
      </c>
      <c r="E39">
        <f>IF(Дані_csv[[#This Row],[lifetime]]&gt;270,1,IF(Дані_csv[[#This Row],[lifetime]]&lt;225,3,2))</f>
        <v>3</v>
      </c>
      <c r="F39">
        <f>IF(Дані_csv[[#This Row],[orders_number]]&lt;5,1,IF(Дані_csv[[#This Row],[orders_number]]&gt;6,3,2))</f>
        <v>3</v>
      </c>
      <c r="G39">
        <f>IF(Дані_csv[[#This Row],[total_sales]]&lt;19500,1,IF(Дані_csv[[#This Row],[total_sales]]&gt;47100,3,2))</f>
        <v>3</v>
      </c>
      <c r="H39" t="str">
        <f>Дані_csv[[#This Row],[R]]&amp;Дані_csv[[#This Row],[F]]&amp;Дані_csv[[#This Row],[M]]</f>
        <v>333</v>
      </c>
      <c r="J39" s="19" t="s">
        <v>48</v>
      </c>
      <c r="K39" s="12">
        <v>2.1084337349397589E-2</v>
      </c>
      <c r="L39" s="11">
        <v>241.66666666666666</v>
      </c>
      <c r="M39" s="11">
        <v>3.2857142857142856</v>
      </c>
      <c r="N39" s="11">
        <v>91014.28571428571</v>
      </c>
    </row>
    <row r="40" spans="1:14" x14ac:dyDescent="0.35">
      <c r="A40">
        <v>40266</v>
      </c>
      <c r="B40">
        <v>202</v>
      </c>
      <c r="C40">
        <v>8</v>
      </c>
      <c r="D40">
        <v>69000</v>
      </c>
      <c r="E40">
        <f>IF(Дані_csv[[#This Row],[lifetime]]&gt;270,1,IF(Дані_csv[[#This Row],[lifetime]]&lt;225,3,2))</f>
        <v>3</v>
      </c>
      <c r="F40">
        <f>IF(Дані_csv[[#This Row],[orders_number]]&lt;5,1,IF(Дані_csv[[#This Row],[orders_number]]&gt;6,3,2))</f>
        <v>3</v>
      </c>
      <c r="G40">
        <f>IF(Дані_csv[[#This Row],[total_sales]]&lt;19500,1,IF(Дані_csv[[#This Row],[total_sales]]&gt;47100,3,2))</f>
        <v>3</v>
      </c>
      <c r="H40" t="str">
        <f>Дані_csv[[#This Row],[R]]&amp;Дані_csv[[#This Row],[F]]&amp;Дані_csv[[#This Row],[M]]</f>
        <v>333</v>
      </c>
      <c r="J40" s="19" t="s">
        <v>35</v>
      </c>
      <c r="K40" s="12">
        <v>3.2128514056224897E-2</v>
      </c>
      <c r="L40" s="11">
        <v>242.75</v>
      </c>
      <c r="M40" s="11">
        <v>3.59375</v>
      </c>
      <c r="N40" s="11">
        <v>27003.125</v>
      </c>
    </row>
    <row r="41" spans="1:14" x14ac:dyDescent="0.35">
      <c r="A41">
        <v>40329</v>
      </c>
      <c r="B41">
        <v>202</v>
      </c>
      <c r="C41">
        <v>6</v>
      </c>
      <c r="D41">
        <v>30200</v>
      </c>
      <c r="E41">
        <f>IF(Дані_csv[[#This Row],[lifetime]]&gt;270,1,IF(Дані_csv[[#This Row],[lifetime]]&lt;225,3,2))</f>
        <v>3</v>
      </c>
      <c r="F41">
        <f>IF(Дані_csv[[#This Row],[orders_number]]&lt;5,1,IF(Дані_csv[[#This Row],[orders_number]]&gt;6,3,2))</f>
        <v>2</v>
      </c>
      <c r="G41">
        <f>IF(Дані_csv[[#This Row],[total_sales]]&lt;19500,1,IF(Дані_csv[[#This Row],[total_sales]]&gt;47100,3,2))</f>
        <v>2</v>
      </c>
      <c r="H41" t="str">
        <f>Дані_csv[[#This Row],[R]]&amp;Дані_csv[[#This Row],[F]]&amp;Дані_csv[[#This Row],[M]]</f>
        <v>322</v>
      </c>
      <c r="J41" s="19" t="s">
        <v>22</v>
      </c>
      <c r="K41" s="12">
        <v>5.7228915662650599E-2</v>
      </c>
      <c r="L41" s="11">
        <v>244.61403508771929</v>
      </c>
      <c r="M41" s="11">
        <v>3.1228070175438596</v>
      </c>
      <c r="N41" s="11">
        <v>8437.7192982456145</v>
      </c>
    </row>
    <row r="42" spans="1:14" x14ac:dyDescent="0.35">
      <c r="A42">
        <v>40473</v>
      </c>
      <c r="B42">
        <v>202</v>
      </c>
      <c r="C42">
        <v>3</v>
      </c>
      <c r="D42">
        <v>18700</v>
      </c>
      <c r="E42">
        <f>IF(Дані_csv[[#This Row],[lifetime]]&gt;270,1,IF(Дані_csv[[#This Row],[lifetime]]&lt;225,3,2))</f>
        <v>3</v>
      </c>
      <c r="F42">
        <f>IF(Дані_csv[[#This Row],[orders_number]]&lt;5,1,IF(Дані_csv[[#This Row],[orders_number]]&gt;6,3,2))</f>
        <v>1</v>
      </c>
      <c r="G42">
        <f>IF(Дані_csv[[#This Row],[total_sales]]&lt;19500,1,IF(Дані_csv[[#This Row],[total_sales]]&gt;47100,3,2))</f>
        <v>1</v>
      </c>
      <c r="H42" t="str">
        <f>Дані_csv[[#This Row],[R]]&amp;Дані_csv[[#This Row],[F]]&amp;Дані_csv[[#This Row],[M]]</f>
        <v>311</v>
      </c>
      <c r="J42" s="17" t="s">
        <v>47</v>
      </c>
      <c r="K42" s="12">
        <v>1.9076305220883535E-2</v>
      </c>
      <c r="L42" s="11">
        <v>288.42105263157896</v>
      </c>
      <c r="M42" s="11">
        <v>7.8947368421052628</v>
      </c>
      <c r="N42" s="11">
        <v>89205.263157894733</v>
      </c>
    </row>
    <row r="43" spans="1:14" x14ac:dyDescent="0.35">
      <c r="A43">
        <v>40639</v>
      </c>
      <c r="B43">
        <v>202</v>
      </c>
      <c r="C43">
        <v>7</v>
      </c>
      <c r="D43">
        <v>64800</v>
      </c>
      <c r="E43">
        <f>IF(Дані_csv[[#This Row],[lifetime]]&gt;270,1,IF(Дані_csv[[#This Row],[lifetime]]&lt;225,3,2))</f>
        <v>3</v>
      </c>
      <c r="F43">
        <f>IF(Дані_csv[[#This Row],[orders_number]]&lt;5,1,IF(Дані_csv[[#This Row],[orders_number]]&gt;6,3,2))</f>
        <v>3</v>
      </c>
      <c r="G43">
        <f>IF(Дані_csv[[#This Row],[total_sales]]&lt;19500,1,IF(Дані_csv[[#This Row],[total_sales]]&gt;47100,3,2))</f>
        <v>3</v>
      </c>
      <c r="H43" t="str">
        <f>Дані_csv[[#This Row],[R]]&amp;Дані_csv[[#This Row],[F]]&amp;Дані_csv[[#This Row],[M]]</f>
        <v>333</v>
      </c>
      <c r="J43" s="17" t="s">
        <v>39</v>
      </c>
      <c r="K43" s="12">
        <v>2.1084337349397589E-2</v>
      </c>
      <c r="L43" s="11">
        <v>295.85714285714283</v>
      </c>
      <c r="M43" s="11">
        <v>7.9047619047619051</v>
      </c>
      <c r="N43" s="11">
        <v>35497.619047619046</v>
      </c>
    </row>
    <row r="44" spans="1:14" x14ac:dyDescent="0.35">
      <c r="A44">
        <v>40689</v>
      </c>
      <c r="B44">
        <v>202</v>
      </c>
      <c r="C44">
        <v>4</v>
      </c>
      <c r="D44">
        <v>14900</v>
      </c>
      <c r="E44">
        <f>IF(Дані_csv[[#This Row],[lifetime]]&gt;270,1,IF(Дані_csv[[#This Row],[lifetime]]&lt;225,3,2))</f>
        <v>3</v>
      </c>
      <c r="F44">
        <f>IF(Дані_csv[[#This Row],[orders_number]]&lt;5,1,IF(Дані_csv[[#This Row],[orders_number]]&gt;6,3,2))</f>
        <v>1</v>
      </c>
      <c r="G44">
        <f>IF(Дані_csv[[#This Row],[total_sales]]&lt;19500,1,IF(Дані_csv[[#This Row],[total_sales]]&gt;47100,3,2))</f>
        <v>1</v>
      </c>
      <c r="H44" t="str">
        <f>Дані_csv[[#This Row],[R]]&amp;Дані_csv[[#This Row],[F]]&amp;Дані_csv[[#This Row],[M]]</f>
        <v>311</v>
      </c>
      <c r="J44" s="17" t="s">
        <v>28</v>
      </c>
      <c r="K44" s="12">
        <v>2.008032128514056E-3</v>
      </c>
      <c r="L44" s="11">
        <v>329</v>
      </c>
      <c r="M44" s="11">
        <v>7</v>
      </c>
      <c r="N44" s="11">
        <v>13650</v>
      </c>
    </row>
    <row r="45" spans="1:14" x14ac:dyDescent="0.35">
      <c r="A45">
        <v>40692</v>
      </c>
      <c r="B45">
        <v>202</v>
      </c>
      <c r="C45">
        <v>6</v>
      </c>
      <c r="D45">
        <v>42900</v>
      </c>
      <c r="E45">
        <f>IF(Дані_csv[[#This Row],[lifetime]]&gt;270,1,IF(Дані_csv[[#This Row],[lifetime]]&lt;225,3,2))</f>
        <v>3</v>
      </c>
      <c r="F45">
        <f>IF(Дані_csv[[#This Row],[orders_number]]&lt;5,1,IF(Дані_csv[[#This Row],[orders_number]]&gt;6,3,2))</f>
        <v>2</v>
      </c>
      <c r="G45">
        <f>IF(Дані_csv[[#This Row],[total_sales]]&lt;19500,1,IF(Дані_csv[[#This Row],[total_sales]]&gt;47100,3,2))</f>
        <v>2</v>
      </c>
      <c r="H45" t="str">
        <f>Дані_csv[[#This Row],[R]]&amp;Дані_csv[[#This Row],[F]]&amp;Дані_csv[[#This Row],[M]]</f>
        <v>322</v>
      </c>
      <c r="J45" s="17" t="s">
        <v>41</v>
      </c>
      <c r="K45" s="12">
        <v>2.3092369477911646E-2</v>
      </c>
      <c r="L45" s="11">
        <v>303.47826086956519</v>
      </c>
      <c r="M45" s="11">
        <v>5.4782608695652177</v>
      </c>
      <c r="N45" s="11">
        <v>78797.826086956527</v>
      </c>
    </row>
    <row r="46" spans="1:14" x14ac:dyDescent="0.35">
      <c r="A46">
        <v>40924</v>
      </c>
      <c r="B46">
        <v>202</v>
      </c>
      <c r="C46">
        <v>11</v>
      </c>
      <c r="D46">
        <v>22400</v>
      </c>
      <c r="E46">
        <f>IF(Дані_csv[[#This Row],[lifetime]]&gt;270,1,IF(Дані_csv[[#This Row],[lifetime]]&lt;225,3,2))</f>
        <v>3</v>
      </c>
      <c r="F46">
        <f>IF(Дані_csv[[#This Row],[orders_number]]&lt;5,1,IF(Дані_csv[[#This Row],[orders_number]]&gt;6,3,2))</f>
        <v>3</v>
      </c>
      <c r="G46">
        <f>IF(Дані_csv[[#This Row],[total_sales]]&lt;19500,1,IF(Дані_csv[[#This Row],[total_sales]]&gt;47100,3,2))</f>
        <v>2</v>
      </c>
      <c r="H46" t="str">
        <f>Дані_csv[[#This Row],[R]]&amp;Дані_csv[[#This Row],[F]]&amp;Дані_csv[[#This Row],[M]]</f>
        <v>332</v>
      </c>
      <c r="J46" s="17" t="s">
        <v>31</v>
      </c>
      <c r="K46" s="12">
        <v>4.0160642570281124E-2</v>
      </c>
      <c r="L46" s="11">
        <v>311.92500000000001</v>
      </c>
      <c r="M46" s="11">
        <v>5.3250000000000002</v>
      </c>
      <c r="N46" s="11">
        <v>31401.25</v>
      </c>
    </row>
    <row r="47" spans="1:14" x14ac:dyDescent="0.35">
      <c r="A47">
        <v>40050</v>
      </c>
      <c r="B47">
        <v>203</v>
      </c>
      <c r="C47">
        <v>7</v>
      </c>
      <c r="D47">
        <v>47100</v>
      </c>
      <c r="E47">
        <f>IF(Дані_csv[[#This Row],[lifetime]]&gt;270,1,IF(Дані_csv[[#This Row],[lifetime]]&lt;225,3,2))</f>
        <v>3</v>
      </c>
      <c r="F47">
        <f>IF(Дані_csv[[#This Row],[orders_number]]&lt;5,1,IF(Дані_csv[[#This Row],[orders_number]]&gt;6,3,2))</f>
        <v>3</v>
      </c>
      <c r="G47">
        <f>IF(Дані_csv[[#This Row],[total_sales]]&lt;19500,1,IF(Дані_csv[[#This Row],[total_sales]]&gt;47100,3,2))</f>
        <v>2</v>
      </c>
      <c r="H47" t="str">
        <f>Дані_csv[[#This Row],[R]]&amp;Дані_csv[[#This Row],[F]]&amp;Дані_csv[[#This Row],[M]]</f>
        <v>332</v>
      </c>
      <c r="J47" s="17" t="s">
        <v>25</v>
      </c>
      <c r="K47" s="12">
        <v>1.5060240963855422E-2</v>
      </c>
      <c r="L47" s="11">
        <v>329.4</v>
      </c>
      <c r="M47" s="11">
        <v>5.1333333333333337</v>
      </c>
      <c r="N47" s="11">
        <v>13263.333333333334</v>
      </c>
    </row>
    <row r="48" spans="1:14" x14ac:dyDescent="0.35">
      <c r="A48">
        <v>40126</v>
      </c>
      <c r="B48">
        <v>203</v>
      </c>
      <c r="C48">
        <v>8</v>
      </c>
      <c r="D48">
        <v>158300</v>
      </c>
      <c r="E48">
        <f>IF(Дані_csv[[#This Row],[lifetime]]&gt;270,1,IF(Дані_csv[[#This Row],[lifetime]]&lt;225,3,2))</f>
        <v>3</v>
      </c>
      <c r="F48">
        <f>IF(Дані_csv[[#This Row],[orders_number]]&lt;5,1,IF(Дані_csv[[#This Row],[orders_number]]&gt;6,3,2))</f>
        <v>3</v>
      </c>
      <c r="G48">
        <f>IF(Дані_csv[[#This Row],[total_sales]]&lt;19500,1,IF(Дані_csv[[#This Row],[total_sales]]&gt;47100,3,2))</f>
        <v>3</v>
      </c>
      <c r="H48" t="str">
        <f>Дані_csv[[#This Row],[R]]&amp;Дані_csv[[#This Row],[F]]&amp;Дані_csv[[#This Row],[M]]</f>
        <v>333</v>
      </c>
      <c r="J48" s="17" t="s">
        <v>46</v>
      </c>
      <c r="K48" s="12">
        <v>3.112449799196787E-2</v>
      </c>
      <c r="L48" s="11">
        <v>335.03225806451616</v>
      </c>
      <c r="M48" s="11">
        <v>3.2903225806451615</v>
      </c>
      <c r="N48" s="11">
        <v>69566.129032258061</v>
      </c>
    </row>
    <row r="49" spans="1:14" x14ac:dyDescent="0.35">
      <c r="A49">
        <v>40172</v>
      </c>
      <c r="B49">
        <v>203</v>
      </c>
      <c r="C49">
        <v>12</v>
      </c>
      <c r="D49">
        <v>82800</v>
      </c>
      <c r="E49">
        <f>IF(Дані_csv[[#This Row],[lifetime]]&gt;270,1,IF(Дані_csv[[#This Row],[lifetime]]&lt;225,3,2))</f>
        <v>3</v>
      </c>
      <c r="F49">
        <f>IF(Дані_csv[[#This Row],[orders_number]]&lt;5,1,IF(Дані_csv[[#This Row],[orders_number]]&gt;6,3,2))</f>
        <v>3</v>
      </c>
      <c r="G49">
        <f>IF(Дані_csv[[#This Row],[total_sales]]&lt;19500,1,IF(Дані_csv[[#This Row],[total_sales]]&gt;47100,3,2))</f>
        <v>3</v>
      </c>
      <c r="H49" t="str">
        <f>Дані_csv[[#This Row],[R]]&amp;Дані_csv[[#This Row],[F]]&amp;Дані_csv[[#This Row],[M]]</f>
        <v>333</v>
      </c>
      <c r="J49" s="14" t="s">
        <v>32</v>
      </c>
      <c r="K49" s="12">
        <v>5.2208835341365459E-2</v>
      </c>
      <c r="L49" s="11">
        <v>344.40384615384613</v>
      </c>
      <c r="M49" s="11">
        <v>3.0769230769230771</v>
      </c>
      <c r="N49" s="11">
        <v>29122.115384615383</v>
      </c>
    </row>
    <row r="50" spans="1:14" x14ac:dyDescent="0.35">
      <c r="A50">
        <v>40207</v>
      </c>
      <c r="B50">
        <v>203</v>
      </c>
      <c r="C50">
        <v>5</v>
      </c>
      <c r="D50">
        <v>37400</v>
      </c>
      <c r="E50">
        <f>IF(Дані_csv[[#This Row],[lifetime]]&gt;270,1,IF(Дані_csv[[#This Row],[lifetime]]&lt;225,3,2))</f>
        <v>3</v>
      </c>
      <c r="F50">
        <f>IF(Дані_csv[[#This Row],[orders_number]]&lt;5,1,IF(Дані_csv[[#This Row],[orders_number]]&gt;6,3,2))</f>
        <v>2</v>
      </c>
      <c r="G50">
        <f>IF(Дані_csv[[#This Row],[total_sales]]&lt;19500,1,IF(Дані_csv[[#This Row],[total_sales]]&gt;47100,3,2))</f>
        <v>2</v>
      </c>
      <c r="H50" t="str">
        <f>Дані_csv[[#This Row],[R]]&amp;Дані_csv[[#This Row],[F]]&amp;Дані_csv[[#This Row],[M]]</f>
        <v>322</v>
      </c>
      <c r="J50" s="14" t="s">
        <v>23</v>
      </c>
      <c r="K50" s="12">
        <v>0.12851405622489959</v>
      </c>
      <c r="L50" s="11">
        <v>350.953125</v>
      </c>
      <c r="M50" s="11">
        <v>2.640625</v>
      </c>
      <c r="N50" s="11">
        <v>8881.25</v>
      </c>
    </row>
    <row r="51" spans="1:14" x14ac:dyDescent="0.35">
      <c r="A51">
        <v>40270</v>
      </c>
      <c r="B51">
        <v>203</v>
      </c>
      <c r="C51">
        <v>5</v>
      </c>
      <c r="D51">
        <v>12500</v>
      </c>
      <c r="E51">
        <f>IF(Дані_csv[[#This Row],[lifetime]]&gt;270,1,IF(Дані_csv[[#This Row],[lifetime]]&lt;225,3,2))</f>
        <v>3</v>
      </c>
      <c r="F51">
        <f>IF(Дані_csv[[#This Row],[orders_number]]&lt;5,1,IF(Дані_csv[[#This Row],[orders_number]]&gt;6,3,2))</f>
        <v>2</v>
      </c>
      <c r="G51">
        <f>IF(Дані_csv[[#This Row],[total_sales]]&lt;19500,1,IF(Дані_csv[[#This Row],[total_sales]]&gt;47100,3,2))</f>
        <v>1</v>
      </c>
      <c r="H51" t="str">
        <f>Дані_csv[[#This Row],[R]]&amp;Дані_csv[[#This Row],[F]]&amp;Дані_csv[[#This Row],[M]]</f>
        <v>321</v>
      </c>
      <c r="J51" s="5" t="s">
        <v>66</v>
      </c>
      <c r="K51" s="12">
        <v>1</v>
      </c>
      <c r="L51" s="11">
        <v>261.92369477911649</v>
      </c>
      <c r="M51" s="11">
        <v>5.2018072289156629</v>
      </c>
      <c r="N51" s="11">
        <v>44585.391566265062</v>
      </c>
    </row>
    <row r="52" spans="1:14" x14ac:dyDescent="0.35">
      <c r="A52">
        <v>40409</v>
      </c>
      <c r="B52">
        <v>203</v>
      </c>
      <c r="C52">
        <v>12</v>
      </c>
      <c r="D52">
        <v>86350</v>
      </c>
      <c r="E52">
        <f>IF(Дані_csv[[#This Row],[lifetime]]&gt;270,1,IF(Дані_csv[[#This Row],[lifetime]]&lt;225,3,2))</f>
        <v>3</v>
      </c>
      <c r="F52">
        <f>IF(Дані_csv[[#This Row],[orders_number]]&lt;5,1,IF(Дані_csv[[#This Row],[orders_number]]&gt;6,3,2))</f>
        <v>3</v>
      </c>
      <c r="G52">
        <f>IF(Дані_csv[[#This Row],[total_sales]]&lt;19500,1,IF(Дані_csv[[#This Row],[total_sales]]&gt;47100,3,2))</f>
        <v>3</v>
      </c>
      <c r="H52" t="str">
        <f>Дані_csv[[#This Row],[R]]&amp;Дані_csv[[#This Row],[F]]&amp;Дані_csv[[#This Row],[M]]</f>
        <v>333</v>
      </c>
    </row>
    <row r="53" spans="1:14" x14ac:dyDescent="0.35">
      <c r="A53">
        <v>40506</v>
      </c>
      <c r="B53">
        <v>203</v>
      </c>
      <c r="C53">
        <v>6</v>
      </c>
      <c r="D53">
        <v>117700</v>
      </c>
      <c r="E53">
        <f>IF(Дані_csv[[#This Row],[lifetime]]&gt;270,1,IF(Дані_csv[[#This Row],[lifetime]]&lt;225,3,2))</f>
        <v>3</v>
      </c>
      <c r="F53">
        <f>IF(Дані_csv[[#This Row],[orders_number]]&lt;5,1,IF(Дані_csv[[#This Row],[orders_number]]&gt;6,3,2))</f>
        <v>2</v>
      </c>
      <c r="G53">
        <f>IF(Дані_csv[[#This Row],[total_sales]]&lt;19500,1,IF(Дані_csv[[#This Row],[total_sales]]&gt;47100,3,2))</f>
        <v>3</v>
      </c>
      <c r="H53" t="str">
        <f>Дані_csv[[#This Row],[R]]&amp;Дані_csv[[#This Row],[F]]&amp;Дані_csv[[#This Row],[M]]</f>
        <v>323</v>
      </c>
    </row>
    <row r="54" spans="1:14" x14ac:dyDescent="0.35">
      <c r="A54">
        <v>40628</v>
      </c>
      <c r="B54">
        <v>203</v>
      </c>
      <c r="C54">
        <v>5</v>
      </c>
      <c r="D54">
        <v>16000</v>
      </c>
      <c r="E54">
        <f>IF(Дані_csv[[#This Row],[lifetime]]&gt;270,1,IF(Дані_csv[[#This Row],[lifetime]]&lt;225,3,2))</f>
        <v>3</v>
      </c>
      <c r="F54">
        <f>IF(Дані_csv[[#This Row],[orders_number]]&lt;5,1,IF(Дані_csv[[#This Row],[orders_number]]&gt;6,3,2))</f>
        <v>2</v>
      </c>
      <c r="G54">
        <f>IF(Дані_csv[[#This Row],[total_sales]]&lt;19500,1,IF(Дані_csv[[#This Row],[total_sales]]&gt;47100,3,2))</f>
        <v>1</v>
      </c>
      <c r="H54" t="str">
        <f>Дані_csv[[#This Row],[R]]&amp;Дані_csv[[#This Row],[F]]&amp;Дані_csv[[#This Row],[M]]</f>
        <v>321</v>
      </c>
      <c r="J54" s="20">
        <v>111</v>
      </c>
      <c r="K54" s="20">
        <v>112</v>
      </c>
      <c r="L54" s="21">
        <v>113</v>
      </c>
    </row>
    <row r="55" spans="1:14" x14ac:dyDescent="0.35">
      <c r="A55">
        <v>40633</v>
      </c>
      <c r="B55">
        <v>203</v>
      </c>
      <c r="C55">
        <v>9</v>
      </c>
      <c r="D55">
        <v>133400</v>
      </c>
      <c r="E55">
        <f>IF(Дані_csv[[#This Row],[lifetime]]&gt;270,1,IF(Дані_csv[[#This Row],[lifetime]]&lt;225,3,2))</f>
        <v>3</v>
      </c>
      <c r="F55">
        <f>IF(Дані_csv[[#This Row],[orders_number]]&lt;5,1,IF(Дані_csv[[#This Row],[orders_number]]&gt;6,3,2))</f>
        <v>3</v>
      </c>
      <c r="G55">
        <f>IF(Дані_csv[[#This Row],[total_sales]]&lt;19500,1,IF(Дані_csv[[#This Row],[total_sales]]&gt;47100,3,2))</f>
        <v>3</v>
      </c>
      <c r="H55" t="str">
        <f>Дані_csv[[#This Row],[R]]&amp;Дані_csv[[#This Row],[F]]&amp;Дані_csv[[#This Row],[M]]</f>
        <v>333</v>
      </c>
      <c r="J55" s="21">
        <v>121</v>
      </c>
      <c r="K55" s="21">
        <v>122</v>
      </c>
      <c r="L55" s="21">
        <v>123</v>
      </c>
    </row>
    <row r="56" spans="1:14" x14ac:dyDescent="0.35">
      <c r="A56">
        <v>40703</v>
      </c>
      <c r="B56">
        <v>203</v>
      </c>
      <c r="C56">
        <v>9</v>
      </c>
      <c r="D56">
        <v>126900</v>
      </c>
      <c r="E56">
        <f>IF(Дані_csv[[#This Row],[lifetime]]&gt;270,1,IF(Дані_csv[[#This Row],[lifetime]]&lt;225,3,2))</f>
        <v>3</v>
      </c>
      <c r="F56">
        <f>IF(Дані_csv[[#This Row],[orders_number]]&lt;5,1,IF(Дані_csv[[#This Row],[orders_number]]&gt;6,3,2))</f>
        <v>3</v>
      </c>
      <c r="G56">
        <f>IF(Дані_csv[[#This Row],[total_sales]]&lt;19500,1,IF(Дані_csv[[#This Row],[total_sales]]&gt;47100,3,2))</f>
        <v>3</v>
      </c>
      <c r="H56" t="str">
        <f>Дані_csv[[#This Row],[R]]&amp;Дані_csv[[#This Row],[F]]&amp;Дані_csv[[#This Row],[M]]</f>
        <v>333</v>
      </c>
      <c r="J56" s="21">
        <v>131</v>
      </c>
      <c r="K56" s="21">
        <v>132</v>
      </c>
      <c r="L56" s="21">
        <v>133</v>
      </c>
    </row>
    <row r="57" spans="1:14" x14ac:dyDescent="0.35">
      <c r="A57">
        <v>40834</v>
      </c>
      <c r="B57">
        <v>203</v>
      </c>
      <c r="C57">
        <v>5</v>
      </c>
      <c r="D57">
        <v>14100</v>
      </c>
      <c r="E57">
        <f>IF(Дані_csv[[#This Row],[lifetime]]&gt;270,1,IF(Дані_csv[[#This Row],[lifetime]]&lt;225,3,2))</f>
        <v>3</v>
      </c>
      <c r="F57">
        <f>IF(Дані_csv[[#This Row],[orders_number]]&lt;5,1,IF(Дані_csv[[#This Row],[orders_number]]&gt;6,3,2))</f>
        <v>2</v>
      </c>
      <c r="G57">
        <f>IF(Дані_csv[[#This Row],[total_sales]]&lt;19500,1,IF(Дані_csv[[#This Row],[total_sales]]&gt;47100,3,2))</f>
        <v>1</v>
      </c>
      <c r="H57" t="str">
        <f>Дані_csv[[#This Row],[R]]&amp;Дані_csv[[#This Row],[F]]&amp;Дані_csv[[#This Row],[M]]</f>
        <v>321</v>
      </c>
      <c r="J57" s="22">
        <v>211</v>
      </c>
      <c r="K57" s="22">
        <v>212</v>
      </c>
      <c r="L57" s="22">
        <v>213</v>
      </c>
    </row>
    <row r="58" spans="1:14" x14ac:dyDescent="0.35">
      <c r="A58">
        <v>40911</v>
      </c>
      <c r="B58">
        <v>203</v>
      </c>
      <c r="C58">
        <v>6</v>
      </c>
      <c r="D58">
        <v>41900</v>
      </c>
      <c r="E58">
        <f>IF(Дані_csv[[#This Row],[lifetime]]&gt;270,1,IF(Дані_csv[[#This Row],[lifetime]]&lt;225,3,2))</f>
        <v>3</v>
      </c>
      <c r="F58">
        <f>IF(Дані_csv[[#This Row],[orders_number]]&lt;5,1,IF(Дані_csv[[#This Row],[orders_number]]&gt;6,3,2))</f>
        <v>2</v>
      </c>
      <c r="G58">
        <f>IF(Дані_csv[[#This Row],[total_sales]]&lt;19500,1,IF(Дані_csv[[#This Row],[total_sales]]&gt;47100,3,2))</f>
        <v>2</v>
      </c>
      <c r="H58" t="str">
        <f>Дані_csv[[#This Row],[R]]&amp;Дані_csv[[#This Row],[F]]&amp;Дані_csv[[#This Row],[M]]</f>
        <v>322</v>
      </c>
      <c r="J58" s="22">
        <v>221</v>
      </c>
      <c r="K58" s="22">
        <v>222</v>
      </c>
      <c r="L58" s="22">
        <v>223</v>
      </c>
    </row>
    <row r="59" spans="1:14" x14ac:dyDescent="0.35">
      <c r="A59">
        <v>40938</v>
      </c>
      <c r="B59">
        <v>203</v>
      </c>
      <c r="C59">
        <v>6</v>
      </c>
      <c r="D59">
        <v>43450</v>
      </c>
      <c r="E59">
        <f>IF(Дані_csv[[#This Row],[lifetime]]&gt;270,1,IF(Дані_csv[[#This Row],[lifetime]]&lt;225,3,2))</f>
        <v>3</v>
      </c>
      <c r="F59">
        <f>IF(Дані_csv[[#This Row],[orders_number]]&lt;5,1,IF(Дані_csv[[#This Row],[orders_number]]&gt;6,3,2))</f>
        <v>2</v>
      </c>
      <c r="G59">
        <f>IF(Дані_csv[[#This Row],[total_sales]]&lt;19500,1,IF(Дані_csv[[#This Row],[total_sales]]&gt;47100,3,2))</f>
        <v>2</v>
      </c>
      <c r="H59" t="str">
        <f>Дані_csv[[#This Row],[R]]&amp;Дані_csv[[#This Row],[F]]&amp;Дані_csv[[#This Row],[M]]</f>
        <v>322</v>
      </c>
      <c r="J59" s="23">
        <v>231</v>
      </c>
      <c r="K59" s="23">
        <v>232</v>
      </c>
      <c r="L59" s="24">
        <v>233</v>
      </c>
    </row>
    <row r="60" spans="1:14" x14ac:dyDescent="0.35">
      <c r="A60">
        <v>40975</v>
      </c>
      <c r="B60">
        <v>203</v>
      </c>
      <c r="C60">
        <v>6</v>
      </c>
      <c r="D60">
        <v>9900</v>
      </c>
      <c r="E60">
        <f>IF(Дані_csv[[#This Row],[lifetime]]&gt;270,1,IF(Дані_csv[[#This Row],[lifetime]]&lt;225,3,2))</f>
        <v>3</v>
      </c>
      <c r="F60">
        <f>IF(Дані_csv[[#This Row],[orders_number]]&lt;5,1,IF(Дані_csv[[#This Row],[orders_number]]&gt;6,3,2))</f>
        <v>2</v>
      </c>
      <c r="G60">
        <f>IF(Дані_csv[[#This Row],[total_sales]]&lt;19500,1,IF(Дані_csv[[#This Row],[total_sales]]&gt;47100,3,2))</f>
        <v>1</v>
      </c>
      <c r="H60" t="str">
        <f>Дані_csv[[#This Row],[R]]&amp;Дані_csv[[#This Row],[F]]&amp;Дані_csv[[#This Row],[M]]</f>
        <v>321</v>
      </c>
      <c r="J60" s="23">
        <v>311</v>
      </c>
      <c r="K60" s="23">
        <v>312</v>
      </c>
      <c r="L60" s="25">
        <v>313</v>
      </c>
    </row>
    <row r="61" spans="1:14" x14ac:dyDescent="0.35">
      <c r="A61">
        <v>40014</v>
      </c>
      <c r="B61">
        <v>204</v>
      </c>
      <c r="C61">
        <v>4</v>
      </c>
      <c r="D61">
        <v>82300</v>
      </c>
      <c r="E61">
        <f>IF(Дані_csv[[#This Row],[lifetime]]&gt;270,1,IF(Дані_csv[[#This Row],[lifetime]]&lt;225,3,2))</f>
        <v>3</v>
      </c>
      <c r="F61">
        <f>IF(Дані_csv[[#This Row],[orders_number]]&lt;5,1,IF(Дані_csv[[#This Row],[orders_number]]&gt;6,3,2))</f>
        <v>1</v>
      </c>
      <c r="G61">
        <f>IF(Дані_csv[[#This Row],[total_sales]]&lt;19500,1,IF(Дані_csv[[#This Row],[total_sales]]&gt;47100,3,2))</f>
        <v>3</v>
      </c>
      <c r="H61" t="str">
        <f>Дані_csv[[#This Row],[R]]&amp;Дані_csv[[#This Row],[F]]&amp;Дані_csv[[#This Row],[M]]</f>
        <v>313</v>
      </c>
      <c r="J61" s="25">
        <v>321</v>
      </c>
      <c r="K61" s="25">
        <v>322</v>
      </c>
      <c r="L61" s="25">
        <v>323</v>
      </c>
    </row>
    <row r="62" spans="1:14" x14ac:dyDescent="0.35">
      <c r="A62">
        <v>40086</v>
      </c>
      <c r="B62">
        <v>204</v>
      </c>
      <c r="C62">
        <v>7</v>
      </c>
      <c r="D62">
        <v>98600</v>
      </c>
      <c r="E62">
        <f>IF(Дані_csv[[#This Row],[lifetime]]&gt;270,1,IF(Дані_csv[[#This Row],[lifetime]]&lt;225,3,2))</f>
        <v>3</v>
      </c>
      <c r="F62">
        <f>IF(Дані_csv[[#This Row],[orders_number]]&lt;5,1,IF(Дані_csv[[#This Row],[orders_number]]&gt;6,3,2))</f>
        <v>3</v>
      </c>
      <c r="G62">
        <f>IF(Дані_csv[[#This Row],[total_sales]]&lt;19500,1,IF(Дані_csv[[#This Row],[total_sales]]&gt;47100,3,2))</f>
        <v>3</v>
      </c>
      <c r="H62" t="str">
        <f>Дані_csv[[#This Row],[R]]&amp;Дані_csv[[#This Row],[F]]&amp;Дані_csv[[#This Row],[M]]</f>
        <v>333</v>
      </c>
      <c r="J62" s="25">
        <v>331</v>
      </c>
      <c r="K62" s="25">
        <v>332</v>
      </c>
      <c r="L62" s="26">
        <v>333</v>
      </c>
    </row>
    <row r="63" spans="1:14" x14ac:dyDescent="0.35">
      <c r="A63">
        <v>40263</v>
      </c>
      <c r="B63">
        <v>204</v>
      </c>
      <c r="C63">
        <v>6</v>
      </c>
      <c r="D63">
        <v>57800</v>
      </c>
      <c r="E63">
        <f>IF(Дані_csv[[#This Row],[lifetime]]&gt;270,1,IF(Дані_csv[[#This Row],[lifetime]]&lt;225,3,2))</f>
        <v>3</v>
      </c>
      <c r="F63">
        <f>IF(Дані_csv[[#This Row],[orders_number]]&lt;5,1,IF(Дані_csv[[#This Row],[orders_number]]&gt;6,3,2))</f>
        <v>2</v>
      </c>
      <c r="G63">
        <f>IF(Дані_csv[[#This Row],[total_sales]]&lt;19500,1,IF(Дані_csv[[#This Row],[total_sales]]&gt;47100,3,2))</f>
        <v>3</v>
      </c>
      <c r="H63" t="str">
        <f>Дані_csv[[#This Row],[R]]&amp;Дані_csv[[#This Row],[F]]&amp;Дані_csv[[#This Row],[M]]</f>
        <v>323</v>
      </c>
    </row>
    <row r="64" spans="1:14" x14ac:dyDescent="0.35">
      <c r="A64">
        <v>40272</v>
      </c>
      <c r="B64">
        <v>204</v>
      </c>
      <c r="C64">
        <v>6</v>
      </c>
      <c r="D64">
        <v>56300</v>
      </c>
      <c r="E64">
        <f>IF(Дані_csv[[#This Row],[lifetime]]&gt;270,1,IF(Дані_csv[[#This Row],[lifetime]]&lt;225,3,2))</f>
        <v>3</v>
      </c>
      <c r="F64">
        <f>IF(Дані_csv[[#This Row],[orders_number]]&lt;5,1,IF(Дані_csv[[#This Row],[orders_number]]&gt;6,3,2))</f>
        <v>2</v>
      </c>
      <c r="G64">
        <f>IF(Дані_csv[[#This Row],[total_sales]]&lt;19500,1,IF(Дані_csv[[#This Row],[total_sales]]&gt;47100,3,2))</f>
        <v>3</v>
      </c>
      <c r="H64" t="str">
        <f>Дані_csv[[#This Row],[R]]&amp;Дані_csv[[#This Row],[F]]&amp;Дані_csv[[#This Row],[M]]</f>
        <v>323</v>
      </c>
    </row>
    <row r="65" spans="1:14" ht="14.5" customHeight="1" x14ac:dyDescent="0.35">
      <c r="A65">
        <v>40310</v>
      </c>
      <c r="B65">
        <v>204</v>
      </c>
      <c r="C65">
        <v>4</v>
      </c>
      <c r="D65">
        <v>16300</v>
      </c>
      <c r="E65">
        <f>IF(Дані_csv[[#This Row],[lifetime]]&gt;270,1,IF(Дані_csv[[#This Row],[lifetime]]&lt;225,3,2))</f>
        <v>3</v>
      </c>
      <c r="F65">
        <f>IF(Дані_csv[[#This Row],[orders_number]]&lt;5,1,IF(Дані_csv[[#This Row],[orders_number]]&gt;6,3,2))</f>
        <v>1</v>
      </c>
      <c r="G65">
        <f>IF(Дані_csv[[#This Row],[total_sales]]&lt;19500,1,IF(Дані_csv[[#This Row],[total_sales]]&gt;47100,3,2))</f>
        <v>1</v>
      </c>
      <c r="H65" t="str">
        <f>Дані_csv[[#This Row],[R]]&amp;Дані_csv[[#This Row],[F]]&amp;Дані_csv[[#This Row],[M]]</f>
        <v>311</v>
      </c>
      <c r="J65" s="30" t="s">
        <v>72</v>
      </c>
      <c r="K65" s="30"/>
      <c r="L65" s="38">
        <f>GETPIVOTDATA("Частка клієнтів",$J$23,"RFM","333")</f>
        <v>9.9397590361445784E-2</v>
      </c>
      <c r="M65" s="27" t="s">
        <v>78</v>
      </c>
      <c r="N65" s="27"/>
    </row>
    <row r="66" spans="1:14" x14ac:dyDescent="0.35">
      <c r="A66">
        <v>40406</v>
      </c>
      <c r="B66">
        <v>204</v>
      </c>
      <c r="C66">
        <v>6</v>
      </c>
      <c r="D66">
        <v>45600</v>
      </c>
      <c r="E66">
        <f>IF(Дані_csv[[#This Row],[lifetime]]&gt;270,1,IF(Дані_csv[[#This Row],[lifetime]]&lt;225,3,2))</f>
        <v>3</v>
      </c>
      <c r="F66">
        <f>IF(Дані_csv[[#This Row],[orders_number]]&lt;5,1,IF(Дані_csv[[#This Row],[orders_number]]&gt;6,3,2))</f>
        <v>2</v>
      </c>
      <c r="G66">
        <f>IF(Дані_csv[[#This Row],[total_sales]]&lt;19500,1,IF(Дані_csv[[#This Row],[total_sales]]&gt;47100,3,2))</f>
        <v>2</v>
      </c>
      <c r="H66" t="str">
        <f>Дані_csv[[#This Row],[R]]&amp;Дані_csv[[#This Row],[F]]&amp;Дані_csv[[#This Row],[M]]</f>
        <v>322</v>
      </c>
      <c r="J66" s="30"/>
      <c r="K66" s="30"/>
      <c r="L66" s="38"/>
      <c r="M66" s="27"/>
      <c r="N66" s="27"/>
    </row>
    <row r="67" spans="1:14" x14ac:dyDescent="0.35">
      <c r="A67">
        <v>40430</v>
      </c>
      <c r="B67">
        <v>204</v>
      </c>
      <c r="C67">
        <v>8</v>
      </c>
      <c r="D67">
        <v>51050</v>
      </c>
      <c r="E67">
        <f>IF(Дані_csv[[#This Row],[lifetime]]&gt;270,1,IF(Дані_csv[[#This Row],[lifetime]]&lt;225,3,2))</f>
        <v>3</v>
      </c>
      <c r="F67">
        <f>IF(Дані_csv[[#This Row],[orders_number]]&lt;5,1,IF(Дані_csv[[#This Row],[orders_number]]&gt;6,3,2))</f>
        <v>3</v>
      </c>
      <c r="G67">
        <f>IF(Дані_csv[[#This Row],[total_sales]]&lt;19500,1,IF(Дані_csv[[#This Row],[total_sales]]&gt;47100,3,2))</f>
        <v>3</v>
      </c>
      <c r="H67" t="str">
        <f>Дані_csv[[#This Row],[R]]&amp;Дані_csv[[#This Row],[F]]&amp;Дані_csv[[#This Row],[M]]</f>
        <v>333</v>
      </c>
      <c r="J67" s="30"/>
      <c r="K67" s="30"/>
      <c r="L67" s="38"/>
      <c r="M67" s="27"/>
      <c r="N67" s="27"/>
    </row>
    <row r="68" spans="1:14" ht="14.5" customHeight="1" x14ac:dyDescent="0.35">
      <c r="A68">
        <v>40534</v>
      </c>
      <c r="B68">
        <v>204</v>
      </c>
      <c r="C68">
        <v>10</v>
      </c>
      <c r="D68">
        <v>60600</v>
      </c>
      <c r="E68">
        <f>IF(Дані_csv[[#This Row],[lifetime]]&gt;270,1,IF(Дані_csv[[#This Row],[lifetime]]&lt;225,3,2))</f>
        <v>3</v>
      </c>
      <c r="F68">
        <f>IF(Дані_csv[[#This Row],[orders_number]]&lt;5,1,IF(Дані_csv[[#This Row],[orders_number]]&gt;6,3,2))</f>
        <v>3</v>
      </c>
      <c r="G68">
        <f>IF(Дані_csv[[#This Row],[total_sales]]&lt;19500,1,IF(Дані_csv[[#This Row],[total_sales]]&gt;47100,3,2))</f>
        <v>3</v>
      </c>
      <c r="H68" t="str">
        <f>Дані_csv[[#This Row],[R]]&amp;Дані_csv[[#This Row],[F]]&amp;Дані_csv[[#This Row],[M]]</f>
        <v>333</v>
      </c>
      <c r="J68" s="30"/>
      <c r="K68" s="30"/>
      <c r="L68" s="38"/>
      <c r="M68" s="27"/>
      <c r="N68" s="27"/>
    </row>
    <row r="69" spans="1:14" ht="14.5" customHeight="1" x14ac:dyDescent="0.35">
      <c r="A69">
        <v>40546</v>
      </c>
      <c r="B69">
        <v>204</v>
      </c>
      <c r="C69">
        <v>7</v>
      </c>
      <c r="D69">
        <v>21000</v>
      </c>
      <c r="E69">
        <f>IF(Дані_csv[[#This Row],[lifetime]]&gt;270,1,IF(Дані_csv[[#This Row],[lifetime]]&lt;225,3,2))</f>
        <v>3</v>
      </c>
      <c r="F69">
        <f>IF(Дані_csv[[#This Row],[orders_number]]&lt;5,1,IF(Дані_csv[[#This Row],[orders_number]]&gt;6,3,2))</f>
        <v>3</v>
      </c>
      <c r="G69">
        <f>IF(Дані_csv[[#This Row],[total_sales]]&lt;19500,1,IF(Дані_csv[[#This Row],[total_sales]]&gt;47100,3,2))</f>
        <v>2</v>
      </c>
      <c r="H69" t="str">
        <f>Дані_csv[[#This Row],[R]]&amp;Дані_csv[[#This Row],[F]]&amp;Дані_csv[[#This Row],[M]]</f>
        <v>332</v>
      </c>
      <c r="J69" s="31" t="s">
        <v>71</v>
      </c>
      <c r="K69" s="31"/>
      <c r="L69" s="37">
        <f>SUM(K25:K30)</f>
        <v>0.17570281124497988</v>
      </c>
      <c r="M69" s="27" t="s">
        <v>79</v>
      </c>
      <c r="N69" s="27"/>
    </row>
    <row r="70" spans="1:14" x14ac:dyDescent="0.35">
      <c r="A70">
        <v>40585</v>
      </c>
      <c r="B70">
        <v>204</v>
      </c>
      <c r="C70">
        <v>6</v>
      </c>
      <c r="D70">
        <v>62600</v>
      </c>
      <c r="E70">
        <f>IF(Дані_csv[[#This Row],[lifetime]]&gt;270,1,IF(Дані_csv[[#This Row],[lifetime]]&lt;225,3,2))</f>
        <v>3</v>
      </c>
      <c r="F70">
        <f>IF(Дані_csv[[#This Row],[orders_number]]&lt;5,1,IF(Дані_csv[[#This Row],[orders_number]]&gt;6,3,2))</f>
        <v>2</v>
      </c>
      <c r="G70">
        <f>IF(Дані_csv[[#This Row],[total_sales]]&lt;19500,1,IF(Дані_csv[[#This Row],[total_sales]]&gt;47100,3,2))</f>
        <v>3</v>
      </c>
      <c r="H70" t="str">
        <f>Дані_csv[[#This Row],[R]]&amp;Дані_csv[[#This Row],[F]]&amp;Дані_csv[[#This Row],[M]]</f>
        <v>323</v>
      </c>
      <c r="J70" s="31"/>
      <c r="K70" s="31"/>
      <c r="L70" s="29"/>
      <c r="M70" s="27"/>
      <c r="N70" s="27"/>
    </row>
    <row r="71" spans="1:14" ht="14.5" customHeight="1" x14ac:dyDescent="0.35">
      <c r="A71">
        <v>40612</v>
      </c>
      <c r="B71">
        <v>204</v>
      </c>
      <c r="C71">
        <v>8</v>
      </c>
      <c r="D71">
        <v>35400</v>
      </c>
      <c r="E71">
        <f>IF(Дані_csv[[#This Row],[lifetime]]&gt;270,1,IF(Дані_csv[[#This Row],[lifetime]]&lt;225,3,2))</f>
        <v>3</v>
      </c>
      <c r="F71">
        <f>IF(Дані_csv[[#This Row],[orders_number]]&lt;5,1,IF(Дані_csv[[#This Row],[orders_number]]&gt;6,3,2))</f>
        <v>3</v>
      </c>
      <c r="G71">
        <f>IF(Дані_csv[[#This Row],[total_sales]]&lt;19500,1,IF(Дані_csv[[#This Row],[total_sales]]&gt;47100,3,2))</f>
        <v>2</v>
      </c>
      <c r="H71" t="str">
        <f>Дані_csv[[#This Row],[R]]&amp;Дані_csv[[#This Row],[F]]&amp;Дані_csv[[#This Row],[M]]</f>
        <v>332</v>
      </c>
      <c r="J71" s="31"/>
      <c r="K71" s="31"/>
      <c r="L71" s="29"/>
      <c r="M71" s="27"/>
      <c r="N71" s="27"/>
    </row>
    <row r="72" spans="1:14" x14ac:dyDescent="0.35">
      <c r="A72">
        <v>40655</v>
      </c>
      <c r="B72">
        <v>204</v>
      </c>
      <c r="C72">
        <v>4</v>
      </c>
      <c r="D72">
        <v>12500</v>
      </c>
      <c r="E72">
        <f>IF(Дані_csv[[#This Row],[lifetime]]&gt;270,1,IF(Дані_csv[[#This Row],[lifetime]]&lt;225,3,2))</f>
        <v>3</v>
      </c>
      <c r="F72">
        <f>IF(Дані_csv[[#This Row],[orders_number]]&lt;5,1,IF(Дані_csv[[#This Row],[orders_number]]&gt;6,3,2))</f>
        <v>1</v>
      </c>
      <c r="G72">
        <f>IF(Дані_csv[[#This Row],[total_sales]]&lt;19500,1,IF(Дані_csv[[#This Row],[total_sales]]&gt;47100,3,2))</f>
        <v>1</v>
      </c>
      <c r="H72" t="str">
        <f>Дані_csv[[#This Row],[R]]&amp;Дані_csv[[#This Row],[F]]&amp;Дані_csv[[#This Row],[M]]</f>
        <v>311</v>
      </c>
      <c r="J72" s="31"/>
      <c r="K72" s="31"/>
      <c r="L72" s="29"/>
      <c r="M72" s="27"/>
      <c r="N72" s="27"/>
    </row>
    <row r="73" spans="1:14" x14ac:dyDescent="0.35">
      <c r="A73">
        <v>40779</v>
      </c>
      <c r="B73">
        <v>204</v>
      </c>
      <c r="C73">
        <v>7</v>
      </c>
      <c r="D73">
        <v>81600</v>
      </c>
      <c r="E73">
        <f>IF(Дані_csv[[#This Row],[lifetime]]&gt;270,1,IF(Дані_csv[[#This Row],[lifetime]]&lt;225,3,2))</f>
        <v>3</v>
      </c>
      <c r="F73">
        <f>IF(Дані_csv[[#This Row],[orders_number]]&lt;5,1,IF(Дані_csv[[#This Row],[orders_number]]&gt;6,3,2))</f>
        <v>3</v>
      </c>
      <c r="G73">
        <f>IF(Дані_csv[[#This Row],[total_sales]]&lt;19500,1,IF(Дані_csv[[#This Row],[total_sales]]&gt;47100,3,2))</f>
        <v>3</v>
      </c>
      <c r="H73" t="str">
        <f>Дані_csv[[#This Row],[R]]&amp;Дані_csv[[#This Row],[F]]&amp;Дані_csv[[#This Row],[M]]</f>
        <v>333</v>
      </c>
      <c r="J73" s="31"/>
      <c r="K73" s="31"/>
      <c r="L73" s="29"/>
      <c r="M73" s="27"/>
      <c r="N73" s="27"/>
    </row>
    <row r="74" spans="1:14" ht="14.5" customHeight="1" x14ac:dyDescent="0.35">
      <c r="A74">
        <v>40780</v>
      </c>
      <c r="B74">
        <v>204</v>
      </c>
      <c r="C74">
        <v>5</v>
      </c>
      <c r="D74">
        <v>18100</v>
      </c>
      <c r="E74">
        <f>IF(Дані_csv[[#This Row],[lifetime]]&gt;270,1,IF(Дані_csv[[#This Row],[lifetime]]&lt;225,3,2))</f>
        <v>3</v>
      </c>
      <c r="F74">
        <f>IF(Дані_csv[[#This Row],[orders_number]]&lt;5,1,IF(Дані_csv[[#This Row],[orders_number]]&gt;6,3,2))</f>
        <v>2</v>
      </c>
      <c r="G74">
        <f>IF(Дані_csv[[#This Row],[total_sales]]&lt;19500,1,IF(Дані_csv[[#This Row],[total_sales]]&gt;47100,3,2))</f>
        <v>1</v>
      </c>
      <c r="H74" t="str">
        <f>Дані_csv[[#This Row],[R]]&amp;Дані_csv[[#This Row],[F]]&amp;Дані_csv[[#This Row],[M]]</f>
        <v>321</v>
      </c>
      <c r="J74" s="32" t="s">
        <v>73</v>
      </c>
      <c r="K74" s="32"/>
      <c r="L74" s="37">
        <f>SUM(K31:K32)+SUM(K34:K35)</f>
        <v>0.11044176706827309</v>
      </c>
      <c r="M74" s="27" t="s">
        <v>80</v>
      </c>
      <c r="N74" s="27"/>
    </row>
    <row r="75" spans="1:14" x14ac:dyDescent="0.35">
      <c r="A75">
        <v>40895</v>
      </c>
      <c r="B75">
        <v>204</v>
      </c>
      <c r="C75">
        <v>6</v>
      </c>
      <c r="D75">
        <v>182500</v>
      </c>
      <c r="E75">
        <f>IF(Дані_csv[[#This Row],[lifetime]]&gt;270,1,IF(Дані_csv[[#This Row],[lifetime]]&lt;225,3,2))</f>
        <v>3</v>
      </c>
      <c r="F75">
        <f>IF(Дані_csv[[#This Row],[orders_number]]&lt;5,1,IF(Дані_csv[[#This Row],[orders_number]]&gt;6,3,2))</f>
        <v>2</v>
      </c>
      <c r="G75">
        <f>IF(Дані_csv[[#This Row],[total_sales]]&lt;19500,1,IF(Дані_csv[[#This Row],[total_sales]]&gt;47100,3,2))</f>
        <v>3</v>
      </c>
      <c r="H75" t="str">
        <f>Дані_csv[[#This Row],[R]]&amp;Дані_csv[[#This Row],[F]]&amp;Дані_csv[[#This Row],[M]]</f>
        <v>323</v>
      </c>
      <c r="J75" s="32"/>
      <c r="K75" s="32"/>
      <c r="L75" s="29"/>
      <c r="M75" s="27"/>
      <c r="N75" s="27"/>
    </row>
    <row r="76" spans="1:14" ht="14.5" customHeight="1" x14ac:dyDescent="0.35">
      <c r="A76">
        <v>40983</v>
      </c>
      <c r="B76">
        <v>204</v>
      </c>
      <c r="C76">
        <v>9</v>
      </c>
      <c r="D76">
        <v>116600</v>
      </c>
      <c r="E76">
        <f>IF(Дані_csv[[#This Row],[lifetime]]&gt;270,1,IF(Дані_csv[[#This Row],[lifetime]]&lt;225,3,2))</f>
        <v>3</v>
      </c>
      <c r="F76">
        <f>IF(Дані_csv[[#This Row],[orders_number]]&lt;5,1,IF(Дані_csv[[#This Row],[orders_number]]&gt;6,3,2))</f>
        <v>3</v>
      </c>
      <c r="G76">
        <f>IF(Дані_csv[[#This Row],[total_sales]]&lt;19500,1,IF(Дані_csv[[#This Row],[total_sales]]&gt;47100,3,2))</f>
        <v>3</v>
      </c>
      <c r="H76" t="str">
        <f>Дані_csv[[#This Row],[R]]&amp;Дані_csv[[#This Row],[F]]&amp;Дані_csv[[#This Row],[M]]</f>
        <v>333</v>
      </c>
      <c r="J76" s="32"/>
      <c r="K76" s="32"/>
      <c r="L76" s="29"/>
      <c r="M76" s="27"/>
      <c r="N76" s="27"/>
    </row>
    <row r="77" spans="1:14" ht="14.5" customHeight="1" x14ac:dyDescent="0.35">
      <c r="A77">
        <v>40002</v>
      </c>
      <c r="B77">
        <v>205</v>
      </c>
      <c r="C77">
        <v>5</v>
      </c>
      <c r="D77">
        <v>30800</v>
      </c>
      <c r="E77">
        <f>IF(Дані_csv[[#This Row],[lifetime]]&gt;270,1,IF(Дані_csv[[#This Row],[lifetime]]&lt;225,3,2))</f>
        <v>3</v>
      </c>
      <c r="F77">
        <f>IF(Дані_csv[[#This Row],[orders_number]]&lt;5,1,IF(Дані_csv[[#This Row],[orders_number]]&gt;6,3,2))</f>
        <v>2</v>
      </c>
      <c r="G77">
        <f>IF(Дані_csv[[#This Row],[total_sales]]&lt;19500,1,IF(Дані_csv[[#This Row],[total_sales]]&gt;47100,3,2))</f>
        <v>2</v>
      </c>
      <c r="H77" t="str">
        <f>Дані_csv[[#This Row],[R]]&amp;Дані_csv[[#This Row],[F]]&amp;Дані_csv[[#This Row],[M]]</f>
        <v>322</v>
      </c>
      <c r="J77" s="32"/>
      <c r="K77" s="32"/>
      <c r="L77" s="29"/>
      <c r="M77" s="27"/>
      <c r="N77" s="27"/>
    </row>
    <row r="78" spans="1:14" x14ac:dyDescent="0.35">
      <c r="A78">
        <v>40015</v>
      </c>
      <c r="B78">
        <v>205</v>
      </c>
      <c r="C78">
        <v>6</v>
      </c>
      <c r="D78">
        <v>135800</v>
      </c>
      <c r="E78">
        <f>IF(Дані_csv[[#This Row],[lifetime]]&gt;270,1,IF(Дані_csv[[#This Row],[lifetime]]&lt;225,3,2))</f>
        <v>3</v>
      </c>
      <c r="F78">
        <f>IF(Дані_csv[[#This Row],[orders_number]]&lt;5,1,IF(Дані_csv[[#This Row],[orders_number]]&gt;6,3,2))</f>
        <v>2</v>
      </c>
      <c r="G78">
        <f>IF(Дані_csv[[#This Row],[total_sales]]&lt;19500,1,IF(Дані_csv[[#This Row],[total_sales]]&gt;47100,3,2))</f>
        <v>3</v>
      </c>
      <c r="H78" t="str">
        <f>Дані_csv[[#This Row],[R]]&amp;Дані_csv[[#This Row],[F]]&amp;Дані_csv[[#This Row],[M]]</f>
        <v>323</v>
      </c>
      <c r="J78" s="32"/>
      <c r="K78" s="32"/>
      <c r="L78" s="29"/>
      <c r="M78" s="27"/>
      <c r="N78" s="27"/>
    </row>
    <row r="79" spans="1:14" ht="14.5" customHeight="1" x14ac:dyDescent="0.35">
      <c r="A79">
        <v>40054</v>
      </c>
      <c r="B79">
        <v>205</v>
      </c>
      <c r="C79">
        <v>9</v>
      </c>
      <c r="D79">
        <v>71950</v>
      </c>
      <c r="E79">
        <f>IF(Дані_csv[[#This Row],[lifetime]]&gt;270,1,IF(Дані_csv[[#This Row],[lifetime]]&lt;225,3,2))</f>
        <v>3</v>
      </c>
      <c r="F79">
        <f>IF(Дані_csv[[#This Row],[orders_number]]&lt;5,1,IF(Дані_csv[[#This Row],[orders_number]]&gt;6,3,2))</f>
        <v>3</v>
      </c>
      <c r="G79">
        <f>IF(Дані_csv[[#This Row],[total_sales]]&lt;19500,1,IF(Дані_csv[[#This Row],[total_sales]]&gt;47100,3,2))</f>
        <v>3</v>
      </c>
      <c r="H79" t="str">
        <f>Дані_csv[[#This Row],[R]]&amp;Дані_csv[[#This Row],[F]]&amp;Дані_csv[[#This Row],[M]]</f>
        <v>333</v>
      </c>
      <c r="J79" s="33" t="s">
        <v>74</v>
      </c>
      <c r="K79" s="33"/>
      <c r="L79" s="38">
        <f>GETPIVOTDATA("Частка клієнтів",$J$23,"RFM","233")</f>
        <v>4.6184738955823292E-2</v>
      </c>
      <c r="M79" s="27" t="s">
        <v>81</v>
      </c>
      <c r="N79" s="27"/>
    </row>
    <row r="80" spans="1:14" ht="14.5" customHeight="1" x14ac:dyDescent="0.35">
      <c r="A80">
        <v>40099</v>
      </c>
      <c r="B80">
        <v>205</v>
      </c>
      <c r="C80">
        <v>7</v>
      </c>
      <c r="D80">
        <v>49500</v>
      </c>
      <c r="E80">
        <f>IF(Дані_csv[[#This Row],[lifetime]]&gt;270,1,IF(Дані_csv[[#This Row],[lifetime]]&lt;225,3,2))</f>
        <v>3</v>
      </c>
      <c r="F80">
        <f>IF(Дані_csv[[#This Row],[orders_number]]&lt;5,1,IF(Дані_csv[[#This Row],[orders_number]]&gt;6,3,2))</f>
        <v>3</v>
      </c>
      <c r="G80">
        <f>IF(Дані_csv[[#This Row],[total_sales]]&lt;19500,1,IF(Дані_csv[[#This Row],[total_sales]]&gt;47100,3,2))</f>
        <v>3</v>
      </c>
      <c r="H80" t="str">
        <f>Дані_csv[[#This Row],[R]]&amp;Дані_csv[[#This Row],[F]]&amp;Дані_csv[[#This Row],[M]]</f>
        <v>333</v>
      </c>
      <c r="J80" s="33"/>
      <c r="K80" s="33"/>
      <c r="L80" s="38"/>
      <c r="M80" s="27"/>
      <c r="N80" s="27"/>
    </row>
    <row r="81" spans="1:14" x14ac:dyDescent="0.35">
      <c r="A81">
        <v>40107</v>
      </c>
      <c r="B81">
        <v>205</v>
      </c>
      <c r="C81">
        <v>3</v>
      </c>
      <c r="D81">
        <v>28000</v>
      </c>
      <c r="E81">
        <f>IF(Дані_csv[[#This Row],[lifetime]]&gt;270,1,IF(Дані_csv[[#This Row],[lifetime]]&lt;225,3,2))</f>
        <v>3</v>
      </c>
      <c r="F81">
        <f>IF(Дані_csv[[#This Row],[orders_number]]&lt;5,1,IF(Дані_csv[[#This Row],[orders_number]]&gt;6,3,2))</f>
        <v>1</v>
      </c>
      <c r="G81">
        <f>IF(Дані_csv[[#This Row],[total_sales]]&lt;19500,1,IF(Дані_csv[[#This Row],[total_sales]]&gt;47100,3,2))</f>
        <v>2</v>
      </c>
      <c r="H81" t="str">
        <f>Дані_csv[[#This Row],[R]]&amp;Дані_csv[[#This Row],[F]]&amp;Дані_csv[[#This Row],[M]]</f>
        <v>312</v>
      </c>
      <c r="J81" s="33"/>
      <c r="K81" s="33"/>
      <c r="L81" s="38"/>
      <c r="M81" s="27"/>
      <c r="N81" s="27"/>
    </row>
    <row r="82" spans="1:14" ht="14.5" customHeight="1" x14ac:dyDescent="0.35">
      <c r="A82">
        <v>40290</v>
      </c>
      <c r="B82">
        <v>205</v>
      </c>
      <c r="C82">
        <v>8</v>
      </c>
      <c r="D82">
        <v>36200</v>
      </c>
      <c r="E82">
        <f>IF(Дані_csv[[#This Row],[lifetime]]&gt;270,1,IF(Дані_csv[[#This Row],[lifetime]]&lt;225,3,2))</f>
        <v>3</v>
      </c>
      <c r="F82">
        <f>IF(Дані_csv[[#This Row],[orders_number]]&lt;5,1,IF(Дані_csv[[#This Row],[orders_number]]&gt;6,3,2))</f>
        <v>3</v>
      </c>
      <c r="G82">
        <f>IF(Дані_csv[[#This Row],[total_sales]]&lt;19500,1,IF(Дані_csv[[#This Row],[total_sales]]&gt;47100,3,2))</f>
        <v>2</v>
      </c>
      <c r="H82" t="str">
        <f>Дані_csv[[#This Row],[R]]&amp;Дані_csv[[#This Row],[F]]&amp;Дані_csv[[#This Row],[M]]</f>
        <v>332</v>
      </c>
      <c r="J82" s="33"/>
      <c r="K82" s="33"/>
      <c r="L82" s="38"/>
      <c r="M82" s="27"/>
      <c r="N82" s="27"/>
    </row>
    <row r="83" spans="1:14" ht="14.5" customHeight="1" x14ac:dyDescent="0.35">
      <c r="A83">
        <v>40311</v>
      </c>
      <c r="B83">
        <v>205</v>
      </c>
      <c r="C83">
        <v>3</v>
      </c>
      <c r="D83">
        <v>8200</v>
      </c>
      <c r="E83">
        <f>IF(Дані_csv[[#This Row],[lifetime]]&gt;270,1,IF(Дані_csv[[#This Row],[lifetime]]&lt;225,3,2))</f>
        <v>3</v>
      </c>
      <c r="F83">
        <f>IF(Дані_csv[[#This Row],[orders_number]]&lt;5,1,IF(Дані_csv[[#This Row],[orders_number]]&gt;6,3,2))</f>
        <v>1</v>
      </c>
      <c r="G83">
        <f>IF(Дані_csv[[#This Row],[total_sales]]&lt;19500,1,IF(Дані_csv[[#This Row],[total_sales]]&gt;47100,3,2))</f>
        <v>1</v>
      </c>
      <c r="H83" t="str">
        <f>Дані_csv[[#This Row],[R]]&amp;Дані_csv[[#This Row],[F]]&amp;Дані_csv[[#This Row],[M]]</f>
        <v>311</v>
      </c>
      <c r="J83" s="33"/>
      <c r="K83" s="33"/>
      <c r="L83" s="38"/>
      <c r="M83" s="27"/>
      <c r="N83" s="27"/>
    </row>
    <row r="84" spans="1:14" x14ac:dyDescent="0.35">
      <c r="A84">
        <v>40338</v>
      </c>
      <c r="B84">
        <v>205</v>
      </c>
      <c r="C84">
        <v>8</v>
      </c>
      <c r="D84">
        <v>69500</v>
      </c>
      <c r="E84">
        <f>IF(Дані_csv[[#This Row],[lifetime]]&gt;270,1,IF(Дані_csv[[#This Row],[lifetime]]&lt;225,3,2))</f>
        <v>3</v>
      </c>
      <c r="F84">
        <f>IF(Дані_csv[[#This Row],[orders_number]]&lt;5,1,IF(Дані_csv[[#This Row],[orders_number]]&gt;6,3,2))</f>
        <v>3</v>
      </c>
      <c r="G84">
        <f>IF(Дані_csv[[#This Row],[total_sales]]&lt;19500,1,IF(Дані_csv[[#This Row],[total_sales]]&gt;47100,3,2))</f>
        <v>3</v>
      </c>
      <c r="H84" t="str">
        <f>Дані_csv[[#This Row],[R]]&amp;Дані_csv[[#This Row],[F]]&amp;Дані_csv[[#This Row],[M]]</f>
        <v>333</v>
      </c>
      <c r="J84" s="33"/>
      <c r="K84" s="33"/>
      <c r="L84" s="38"/>
      <c r="M84" s="27"/>
      <c r="N84" s="27"/>
    </row>
    <row r="85" spans="1:14" ht="14.5" customHeight="1" x14ac:dyDescent="0.35">
      <c r="A85">
        <v>40358</v>
      </c>
      <c r="B85">
        <v>205</v>
      </c>
      <c r="C85">
        <v>6</v>
      </c>
      <c r="D85">
        <v>54500</v>
      </c>
      <c r="E85">
        <f>IF(Дані_csv[[#This Row],[lifetime]]&gt;270,1,IF(Дані_csv[[#This Row],[lifetime]]&lt;225,3,2))</f>
        <v>3</v>
      </c>
      <c r="F85">
        <f>IF(Дані_csv[[#This Row],[orders_number]]&lt;5,1,IF(Дані_csv[[#This Row],[orders_number]]&gt;6,3,2))</f>
        <v>2</v>
      </c>
      <c r="G85">
        <f>IF(Дані_csv[[#This Row],[total_sales]]&lt;19500,1,IF(Дані_csv[[#This Row],[total_sales]]&gt;47100,3,2))</f>
        <v>3</v>
      </c>
      <c r="H85" t="str">
        <f>Дані_csv[[#This Row],[R]]&amp;Дані_csv[[#This Row],[F]]&amp;Дані_csv[[#This Row],[M]]</f>
        <v>323</v>
      </c>
      <c r="J85" s="34" t="s">
        <v>75</v>
      </c>
      <c r="K85" s="34"/>
      <c r="L85" s="37">
        <f>SUM(K36:K41)</f>
        <v>0.2359437751004016</v>
      </c>
      <c r="M85" s="27" t="s">
        <v>82</v>
      </c>
      <c r="N85" s="27"/>
    </row>
    <row r="86" spans="1:14" x14ac:dyDescent="0.35">
      <c r="A86">
        <v>40416</v>
      </c>
      <c r="B86">
        <v>205</v>
      </c>
      <c r="C86">
        <v>4</v>
      </c>
      <c r="D86">
        <v>16200</v>
      </c>
      <c r="E86">
        <f>IF(Дані_csv[[#This Row],[lifetime]]&gt;270,1,IF(Дані_csv[[#This Row],[lifetime]]&lt;225,3,2))</f>
        <v>3</v>
      </c>
      <c r="F86">
        <f>IF(Дані_csv[[#This Row],[orders_number]]&lt;5,1,IF(Дані_csv[[#This Row],[orders_number]]&gt;6,3,2))</f>
        <v>1</v>
      </c>
      <c r="G86">
        <f>IF(Дані_csv[[#This Row],[total_sales]]&lt;19500,1,IF(Дані_csv[[#This Row],[total_sales]]&gt;47100,3,2))</f>
        <v>1</v>
      </c>
      <c r="H86" t="str">
        <f>Дані_csv[[#This Row],[R]]&amp;Дані_csv[[#This Row],[F]]&amp;Дані_csv[[#This Row],[M]]</f>
        <v>311</v>
      </c>
      <c r="J86" s="34"/>
      <c r="K86" s="34"/>
      <c r="L86" s="29"/>
      <c r="M86" s="27"/>
      <c r="N86" s="27"/>
    </row>
    <row r="87" spans="1:14" x14ac:dyDescent="0.35">
      <c r="A87">
        <v>40449</v>
      </c>
      <c r="B87">
        <v>205</v>
      </c>
      <c r="C87">
        <v>10</v>
      </c>
      <c r="D87">
        <v>105500</v>
      </c>
      <c r="E87">
        <f>IF(Дані_csv[[#This Row],[lifetime]]&gt;270,1,IF(Дані_csv[[#This Row],[lifetime]]&lt;225,3,2))</f>
        <v>3</v>
      </c>
      <c r="F87">
        <f>IF(Дані_csv[[#This Row],[orders_number]]&lt;5,1,IF(Дані_csv[[#This Row],[orders_number]]&gt;6,3,2))</f>
        <v>3</v>
      </c>
      <c r="G87">
        <f>IF(Дані_csv[[#This Row],[total_sales]]&lt;19500,1,IF(Дані_csv[[#This Row],[total_sales]]&gt;47100,3,2))</f>
        <v>3</v>
      </c>
      <c r="H87" t="str">
        <f>Дані_csv[[#This Row],[R]]&amp;Дані_csv[[#This Row],[F]]&amp;Дані_csv[[#This Row],[M]]</f>
        <v>333</v>
      </c>
      <c r="J87" s="34"/>
      <c r="K87" s="34"/>
      <c r="L87" s="29"/>
      <c r="M87" s="27"/>
      <c r="N87" s="27"/>
    </row>
    <row r="88" spans="1:14" x14ac:dyDescent="0.35">
      <c r="A88">
        <v>40453</v>
      </c>
      <c r="B88">
        <v>205</v>
      </c>
      <c r="C88">
        <v>7</v>
      </c>
      <c r="D88">
        <v>146400</v>
      </c>
      <c r="E88">
        <f>IF(Дані_csv[[#This Row],[lifetime]]&gt;270,1,IF(Дані_csv[[#This Row],[lifetime]]&lt;225,3,2))</f>
        <v>3</v>
      </c>
      <c r="F88">
        <f>IF(Дані_csv[[#This Row],[orders_number]]&lt;5,1,IF(Дані_csv[[#This Row],[orders_number]]&gt;6,3,2))</f>
        <v>3</v>
      </c>
      <c r="G88">
        <f>IF(Дані_csv[[#This Row],[total_sales]]&lt;19500,1,IF(Дані_csv[[#This Row],[total_sales]]&gt;47100,3,2))</f>
        <v>3</v>
      </c>
      <c r="H88" t="str">
        <f>Дані_csv[[#This Row],[R]]&amp;Дані_csv[[#This Row],[F]]&amp;Дані_csv[[#This Row],[M]]</f>
        <v>333</v>
      </c>
      <c r="J88" s="34"/>
      <c r="K88" s="34"/>
      <c r="L88" s="29"/>
      <c r="M88" s="27"/>
      <c r="N88" s="27"/>
    </row>
    <row r="89" spans="1:14" x14ac:dyDescent="0.35">
      <c r="A89">
        <v>40597</v>
      </c>
      <c r="B89">
        <v>205</v>
      </c>
      <c r="C89">
        <v>6</v>
      </c>
      <c r="D89">
        <v>46100</v>
      </c>
      <c r="E89">
        <f>IF(Дані_csv[[#This Row],[lifetime]]&gt;270,1,IF(Дані_csv[[#This Row],[lifetime]]&lt;225,3,2))</f>
        <v>3</v>
      </c>
      <c r="F89">
        <f>IF(Дані_csv[[#This Row],[orders_number]]&lt;5,1,IF(Дані_csv[[#This Row],[orders_number]]&gt;6,3,2))</f>
        <v>2</v>
      </c>
      <c r="G89">
        <f>IF(Дані_csv[[#This Row],[total_sales]]&lt;19500,1,IF(Дані_csv[[#This Row],[total_sales]]&gt;47100,3,2))</f>
        <v>2</v>
      </c>
      <c r="H89" t="str">
        <f>Дані_csv[[#This Row],[R]]&amp;Дані_csv[[#This Row],[F]]&amp;Дані_csv[[#This Row],[M]]</f>
        <v>322</v>
      </c>
      <c r="J89" s="34"/>
      <c r="K89" s="34"/>
      <c r="L89" s="29"/>
      <c r="M89" s="27"/>
      <c r="N89" s="27"/>
    </row>
    <row r="90" spans="1:14" x14ac:dyDescent="0.35">
      <c r="A90">
        <v>40640</v>
      </c>
      <c r="B90">
        <v>205</v>
      </c>
      <c r="C90">
        <v>2</v>
      </c>
      <c r="D90">
        <v>1500</v>
      </c>
      <c r="E90">
        <f>IF(Дані_csv[[#This Row],[lifetime]]&gt;270,1,IF(Дані_csv[[#This Row],[lifetime]]&lt;225,3,2))</f>
        <v>3</v>
      </c>
      <c r="F90">
        <f>IF(Дані_csv[[#This Row],[orders_number]]&lt;5,1,IF(Дані_csv[[#This Row],[orders_number]]&gt;6,3,2))</f>
        <v>1</v>
      </c>
      <c r="G90">
        <f>IF(Дані_csv[[#This Row],[total_sales]]&lt;19500,1,IF(Дані_csv[[#This Row],[total_sales]]&gt;47100,3,2))</f>
        <v>1</v>
      </c>
      <c r="H90" t="str">
        <f>Дані_csv[[#This Row],[R]]&amp;Дані_csv[[#This Row],[F]]&amp;Дані_csv[[#This Row],[M]]</f>
        <v>311</v>
      </c>
      <c r="J90" s="34"/>
      <c r="K90" s="34"/>
      <c r="L90" s="29"/>
      <c r="M90" s="27"/>
      <c r="N90" s="27"/>
    </row>
    <row r="91" spans="1:14" ht="14.5" customHeight="1" x14ac:dyDescent="0.35">
      <c r="A91">
        <v>40660</v>
      </c>
      <c r="B91">
        <v>205</v>
      </c>
      <c r="C91">
        <v>5</v>
      </c>
      <c r="D91">
        <v>37500</v>
      </c>
      <c r="E91">
        <f>IF(Дані_csv[[#This Row],[lifetime]]&gt;270,1,IF(Дані_csv[[#This Row],[lifetime]]&lt;225,3,2))</f>
        <v>3</v>
      </c>
      <c r="F91">
        <f>IF(Дані_csv[[#This Row],[orders_number]]&lt;5,1,IF(Дані_csv[[#This Row],[orders_number]]&gt;6,3,2))</f>
        <v>2</v>
      </c>
      <c r="G91">
        <f>IF(Дані_csv[[#This Row],[total_sales]]&lt;19500,1,IF(Дані_csv[[#This Row],[total_sales]]&gt;47100,3,2))</f>
        <v>2</v>
      </c>
      <c r="H91" t="str">
        <f>Дані_csv[[#This Row],[R]]&amp;Дані_csv[[#This Row],[F]]&amp;Дані_csv[[#This Row],[M]]</f>
        <v>322</v>
      </c>
      <c r="J91" s="35" t="s">
        <v>76</v>
      </c>
      <c r="K91" s="35"/>
      <c r="L91" s="37">
        <f>SUM(K42:K48)</f>
        <v>0.15160642570281124</v>
      </c>
      <c r="M91" s="27" t="s">
        <v>83</v>
      </c>
      <c r="N91" s="27"/>
    </row>
    <row r="92" spans="1:14" x14ac:dyDescent="0.35">
      <c r="A92">
        <v>40886</v>
      </c>
      <c r="B92">
        <v>205</v>
      </c>
      <c r="C92">
        <v>4</v>
      </c>
      <c r="D92">
        <v>27000</v>
      </c>
      <c r="E92">
        <f>IF(Дані_csv[[#This Row],[lifetime]]&gt;270,1,IF(Дані_csv[[#This Row],[lifetime]]&lt;225,3,2))</f>
        <v>3</v>
      </c>
      <c r="F92">
        <f>IF(Дані_csv[[#This Row],[orders_number]]&lt;5,1,IF(Дані_csv[[#This Row],[orders_number]]&gt;6,3,2))</f>
        <v>1</v>
      </c>
      <c r="G92">
        <f>IF(Дані_csv[[#This Row],[total_sales]]&lt;19500,1,IF(Дані_csv[[#This Row],[total_sales]]&gt;47100,3,2))</f>
        <v>2</v>
      </c>
      <c r="H92" t="str">
        <f>Дані_csv[[#This Row],[R]]&amp;Дані_csv[[#This Row],[F]]&amp;Дані_csv[[#This Row],[M]]</f>
        <v>312</v>
      </c>
      <c r="J92" s="35"/>
      <c r="K92" s="35"/>
      <c r="L92" s="29"/>
      <c r="M92" s="27"/>
      <c r="N92" s="27"/>
    </row>
    <row r="93" spans="1:14" x14ac:dyDescent="0.35">
      <c r="A93">
        <v>40954</v>
      </c>
      <c r="B93">
        <v>205</v>
      </c>
      <c r="C93">
        <v>3</v>
      </c>
      <c r="D93">
        <v>7800</v>
      </c>
      <c r="E93">
        <f>IF(Дані_csv[[#This Row],[lifetime]]&gt;270,1,IF(Дані_csv[[#This Row],[lifetime]]&lt;225,3,2))</f>
        <v>3</v>
      </c>
      <c r="F93">
        <f>IF(Дані_csv[[#This Row],[orders_number]]&lt;5,1,IF(Дані_csv[[#This Row],[orders_number]]&gt;6,3,2))</f>
        <v>1</v>
      </c>
      <c r="G93">
        <f>IF(Дані_csv[[#This Row],[total_sales]]&lt;19500,1,IF(Дані_csv[[#This Row],[total_sales]]&gt;47100,3,2))</f>
        <v>1</v>
      </c>
      <c r="H93" t="str">
        <f>Дані_csv[[#This Row],[R]]&amp;Дані_csv[[#This Row],[F]]&amp;Дані_csv[[#This Row],[M]]</f>
        <v>311</v>
      </c>
      <c r="J93" s="35"/>
      <c r="K93" s="35"/>
      <c r="L93" s="29"/>
      <c r="M93" s="27"/>
      <c r="N93" s="27"/>
    </row>
    <row r="94" spans="1:14" x14ac:dyDescent="0.35">
      <c r="A94">
        <v>40967</v>
      </c>
      <c r="B94">
        <v>205</v>
      </c>
      <c r="C94">
        <v>7</v>
      </c>
      <c r="D94">
        <v>39500</v>
      </c>
      <c r="E94">
        <f>IF(Дані_csv[[#This Row],[lifetime]]&gt;270,1,IF(Дані_csv[[#This Row],[lifetime]]&lt;225,3,2))</f>
        <v>3</v>
      </c>
      <c r="F94">
        <f>IF(Дані_csv[[#This Row],[orders_number]]&lt;5,1,IF(Дані_csv[[#This Row],[orders_number]]&gt;6,3,2))</f>
        <v>3</v>
      </c>
      <c r="G94">
        <f>IF(Дані_csv[[#This Row],[total_sales]]&lt;19500,1,IF(Дані_csv[[#This Row],[total_sales]]&gt;47100,3,2))</f>
        <v>2</v>
      </c>
      <c r="H94" t="str">
        <f>Дані_csv[[#This Row],[R]]&amp;Дані_csv[[#This Row],[F]]&amp;Дані_csv[[#This Row],[M]]</f>
        <v>332</v>
      </c>
      <c r="J94" s="35"/>
      <c r="K94" s="35"/>
      <c r="L94" s="29"/>
      <c r="M94" s="27"/>
      <c r="N94" s="27"/>
    </row>
    <row r="95" spans="1:14" x14ac:dyDescent="0.35">
      <c r="A95">
        <v>40040</v>
      </c>
      <c r="B95">
        <v>206</v>
      </c>
      <c r="C95">
        <v>6</v>
      </c>
      <c r="D95">
        <v>37700</v>
      </c>
      <c r="E95">
        <f>IF(Дані_csv[[#This Row],[lifetime]]&gt;270,1,IF(Дані_csv[[#This Row],[lifetime]]&lt;225,3,2))</f>
        <v>3</v>
      </c>
      <c r="F95">
        <f>IF(Дані_csv[[#This Row],[orders_number]]&lt;5,1,IF(Дані_csv[[#This Row],[orders_number]]&gt;6,3,2))</f>
        <v>2</v>
      </c>
      <c r="G95">
        <f>IF(Дані_csv[[#This Row],[total_sales]]&lt;19500,1,IF(Дані_csv[[#This Row],[total_sales]]&gt;47100,3,2))</f>
        <v>2</v>
      </c>
      <c r="H95" t="str">
        <f>Дані_csv[[#This Row],[R]]&amp;Дані_csv[[#This Row],[F]]&amp;Дані_csv[[#This Row],[M]]</f>
        <v>322</v>
      </c>
      <c r="J95" s="35"/>
      <c r="K95" s="35"/>
      <c r="L95" s="29"/>
      <c r="M95" s="27"/>
      <c r="N95" s="27"/>
    </row>
    <row r="96" spans="1:14" ht="14.5" customHeight="1" x14ac:dyDescent="0.35">
      <c r="A96">
        <v>40109</v>
      </c>
      <c r="B96">
        <v>206</v>
      </c>
      <c r="C96">
        <v>8</v>
      </c>
      <c r="D96">
        <v>62400</v>
      </c>
      <c r="E96">
        <f>IF(Дані_csv[[#This Row],[lifetime]]&gt;270,1,IF(Дані_csv[[#This Row],[lifetime]]&lt;225,3,2))</f>
        <v>3</v>
      </c>
      <c r="F96">
        <f>IF(Дані_csv[[#This Row],[orders_number]]&lt;5,1,IF(Дані_csv[[#This Row],[orders_number]]&gt;6,3,2))</f>
        <v>3</v>
      </c>
      <c r="G96">
        <f>IF(Дані_csv[[#This Row],[total_sales]]&lt;19500,1,IF(Дані_csv[[#This Row],[total_sales]]&gt;47100,3,2))</f>
        <v>3</v>
      </c>
      <c r="H96" t="str">
        <f>Дані_csv[[#This Row],[R]]&amp;Дані_csv[[#This Row],[F]]&amp;Дані_csv[[#This Row],[M]]</f>
        <v>333</v>
      </c>
      <c r="J96" s="36" t="s">
        <v>77</v>
      </c>
      <c r="K96" s="36"/>
      <c r="L96" s="37">
        <f>SUM(K49:K50)</f>
        <v>0.18072289156626503</v>
      </c>
      <c r="M96" s="27" t="s">
        <v>84</v>
      </c>
      <c r="N96" s="27"/>
    </row>
    <row r="97" spans="1:14" x14ac:dyDescent="0.35">
      <c r="A97">
        <v>40303</v>
      </c>
      <c r="B97">
        <v>206</v>
      </c>
      <c r="C97">
        <v>6</v>
      </c>
      <c r="D97">
        <v>29800</v>
      </c>
      <c r="E97">
        <f>IF(Дані_csv[[#This Row],[lifetime]]&gt;270,1,IF(Дані_csv[[#This Row],[lifetime]]&lt;225,3,2))</f>
        <v>3</v>
      </c>
      <c r="F97">
        <f>IF(Дані_csv[[#This Row],[orders_number]]&lt;5,1,IF(Дані_csv[[#This Row],[orders_number]]&gt;6,3,2))</f>
        <v>2</v>
      </c>
      <c r="G97">
        <f>IF(Дані_csv[[#This Row],[total_sales]]&lt;19500,1,IF(Дані_csv[[#This Row],[total_sales]]&gt;47100,3,2))</f>
        <v>2</v>
      </c>
      <c r="H97" t="str">
        <f>Дані_csv[[#This Row],[R]]&amp;Дані_csv[[#This Row],[F]]&amp;Дані_csv[[#This Row],[M]]</f>
        <v>322</v>
      </c>
      <c r="J97" s="36"/>
      <c r="K97" s="36"/>
      <c r="L97" s="29"/>
      <c r="M97" s="27"/>
      <c r="N97" s="27"/>
    </row>
    <row r="98" spans="1:14" x14ac:dyDescent="0.35">
      <c r="A98">
        <v>40412</v>
      </c>
      <c r="B98">
        <v>206</v>
      </c>
      <c r="C98">
        <v>5</v>
      </c>
      <c r="D98">
        <v>54700</v>
      </c>
      <c r="E98">
        <f>IF(Дані_csv[[#This Row],[lifetime]]&gt;270,1,IF(Дані_csv[[#This Row],[lifetime]]&lt;225,3,2))</f>
        <v>3</v>
      </c>
      <c r="F98">
        <f>IF(Дані_csv[[#This Row],[orders_number]]&lt;5,1,IF(Дані_csv[[#This Row],[orders_number]]&gt;6,3,2))</f>
        <v>2</v>
      </c>
      <c r="G98">
        <f>IF(Дані_csv[[#This Row],[total_sales]]&lt;19500,1,IF(Дані_csv[[#This Row],[total_sales]]&gt;47100,3,2))</f>
        <v>3</v>
      </c>
      <c r="H98" t="str">
        <f>Дані_csv[[#This Row],[R]]&amp;Дані_csv[[#This Row],[F]]&amp;Дані_csv[[#This Row],[M]]</f>
        <v>323</v>
      </c>
      <c r="J98" s="36"/>
      <c r="K98" s="36"/>
      <c r="L98" s="29"/>
      <c r="M98" s="27"/>
      <c r="N98" s="27"/>
    </row>
    <row r="99" spans="1:14" x14ac:dyDescent="0.35">
      <c r="A99">
        <v>40448</v>
      </c>
      <c r="B99">
        <v>206</v>
      </c>
      <c r="C99">
        <v>5</v>
      </c>
      <c r="D99">
        <v>9500</v>
      </c>
      <c r="E99">
        <f>IF(Дані_csv[[#This Row],[lifetime]]&gt;270,1,IF(Дані_csv[[#This Row],[lifetime]]&lt;225,3,2))</f>
        <v>3</v>
      </c>
      <c r="F99">
        <f>IF(Дані_csv[[#This Row],[orders_number]]&lt;5,1,IF(Дані_csv[[#This Row],[orders_number]]&gt;6,3,2))</f>
        <v>2</v>
      </c>
      <c r="G99">
        <f>IF(Дані_csv[[#This Row],[total_sales]]&lt;19500,1,IF(Дані_csv[[#This Row],[total_sales]]&gt;47100,3,2))</f>
        <v>1</v>
      </c>
      <c r="H99" t="str">
        <f>Дані_csv[[#This Row],[R]]&amp;Дані_csv[[#This Row],[F]]&amp;Дані_csv[[#This Row],[M]]</f>
        <v>321</v>
      </c>
      <c r="J99" s="36"/>
      <c r="K99" s="36"/>
      <c r="L99" s="29"/>
      <c r="M99" s="27"/>
      <c r="N99" s="27"/>
    </row>
    <row r="100" spans="1:14" x14ac:dyDescent="0.35">
      <c r="A100">
        <v>40477</v>
      </c>
      <c r="B100">
        <v>206</v>
      </c>
      <c r="C100">
        <v>4</v>
      </c>
      <c r="D100">
        <v>255500</v>
      </c>
      <c r="E100">
        <f>IF(Дані_csv[[#This Row],[lifetime]]&gt;270,1,IF(Дані_csv[[#This Row],[lifetime]]&lt;225,3,2))</f>
        <v>3</v>
      </c>
      <c r="F100">
        <f>IF(Дані_csv[[#This Row],[orders_number]]&lt;5,1,IF(Дані_csv[[#This Row],[orders_number]]&gt;6,3,2))</f>
        <v>1</v>
      </c>
      <c r="G100">
        <f>IF(Дані_csv[[#This Row],[total_sales]]&lt;19500,1,IF(Дані_csv[[#This Row],[total_sales]]&gt;47100,3,2))</f>
        <v>3</v>
      </c>
      <c r="H100" t="str">
        <f>Дані_csv[[#This Row],[R]]&amp;Дані_csv[[#This Row],[F]]&amp;Дані_csv[[#This Row],[M]]</f>
        <v>313</v>
      </c>
      <c r="J100" s="36"/>
      <c r="K100" s="36"/>
      <c r="L100" s="29"/>
      <c r="M100" s="27"/>
      <c r="N100" s="27"/>
    </row>
    <row r="101" spans="1:14" x14ac:dyDescent="0.35">
      <c r="A101">
        <v>40508</v>
      </c>
      <c r="B101">
        <v>206</v>
      </c>
      <c r="C101">
        <v>3</v>
      </c>
      <c r="D101">
        <v>22700</v>
      </c>
      <c r="E101">
        <f>IF(Дані_csv[[#This Row],[lifetime]]&gt;270,1,IF(Дані_csv[[#This Row],[lifetime]]&lt;225,3,2))</f>
        <v>3</v>
      </c>
      <c r="F101">
        <f>IF(Дані_csv[[#This Row],[orders_number]]&lt;5,1,IF(Дані_csv[[#This Row],[orders_number]]&gt;6,3,2))</f>
        <v>1</v>
      </c>
      <c r="G101">
        <f>IF(Дані_csv[[#This Row],[total_sales]]&lt;19500,1,IF(Дані_csv[[#This Row],[total_sales]]&gt;47100,3,2))</f>
        <v>2</v>
      </c>
      <c r="H101" t="str">
        <f>Дані_csv[[#This Row],[R]]&amp;Дані_csv[[#This Row],[F]]&amp;Дані_csv[[#This Row],[M]]</f>
        <v>312</v>
      </c>
    </row>
    <row r="102" spans="1:14" x14ac:dyDescent="0.35">
      <c r="A102">
        <v>40520</v>
      </c>
      <c r="B102">
        <v>206</v>
      </c>
      <c r="C102">
        <v>5</v>
      </c>
      <c r="D102">
        <v>35000</v>
      </c>
      <c r="E102">
        <f>IF(Дані_csv[[#This Row],[lifetime]]&gt;270,1,IF(Дані_csv[[#This Row],[lifetime]]&lt;225,3,2))</f>
        <v>3</v>
      </c>
      <c r="F102">
        <f>IF(Дані_csv[[#This Row],[orders_number]]&lt;5,1,IF(Дані_csv[[#This Row],[orders_number]]&gt;6,3,2))</f>
        <v>2</v>
      </c>
      <c r="G102">
        <f>IF(Дані_csv[[#This Row],[total_sales]]&lt;19500,1,IF(Дані_csv[[#This Row],[total_sales]]&gt;47100,3,2))</f>
        <v>2</v>
      </c>
      <c r="H102" t="str">
        <f>Дані_csv[[#This Row],[R]]&amp;Дані_csv[[#This Row],[F]]&amp;Дані_csv[[#This Row],[M]]</f>
        <v>322</v>
      </c>
    </row>
    <row r="103" spans="1:14" x14ac:dyDescent="0.35">
      <c r="A103">
        <v>40700</v>
      </c>
      <c r="B103">
        <v>206</v>
      </c>
      <c r="C103">
        <v>5</v>
      </c>
      <c r="D103">
        <v>16700</v>
      </c>
      <c r="E103">
        <f>IF(Дані_csv[[#This Row],[lifetime]]&gt;270,1,IF(Дані_csv[[#This Row],[lifetime]]&lt;225,3,2))</f>
        <v>3</v>
      </c>
      <c r="F103">
        <f>IF(Дані_csv[[#This Row],[orders_number]]&lt;5,1,IF(Дані_csv[[#This Row],[orders_number]]&gt;6,3,2))</f>
        <v>2</v>
      </c>
      <c r="G103">
        <f>IF(Дані_csv[[#This Row],[total_sales]]&lt;19500,1,IF(Дані_csv[[#This Row],[total_sales]]&gt;47100,3,2))</f>
        <v>1</v>
      </c>
      <c r="H103" t="str">
        <f>Дані_csv[[#This Row],[R]]&amp;Дані_csv[[#This Row],[F]]&amp;Дані_csv[[#This Row],[M]]</f>
        <v>321</v>
      </c>
    </row>
    <row r="104" spans="1:14" x14ac:dyDescent="0.35">
      <c r="A104">
        <v>40783</v>
      </c>
      <c r="B104">
        <v>206</v>
      </c>
      <c r="C104">
        <v>11</v>
      </c>
      <c r="D104">
        <v>80900</v>
      </c>
      <c r="E104">
        <f>IF(Дані_csv[[#This Row],[lifetime]]&gt;270,1,IF(Дані_csv[[#This Row],[lifetime]]&lt;225,3,2))</f>
        <v>3</v>
      </c>
      <c r="F104">
        <f>IF(Дані_csv[[#This Row],[orders_number]]&lt;5,1,IF(Дані_csv[[#This Row],[orders_number]]&gt;6,3,2))</f>
        <v>3</v>
      </c>
      <c r="G104">
        <f>IF(Дані_csv[[#This Row],[total_sales]]&lt;19500,1,IF(Дані_csv[[#This Row],[total_sales]]&gt;47100,3,2))</f>
        <v>3</v>
      </c>
      <c r="H104" t="str">
        <f>Дані_csv[[#This Row],[R]]&amp;Дані_csv[[#This Row],[F]]&amp;Дані_csv[[#This Row],[M]]</f>
        <v>333</v>
      </c>
    </row>
    <row r="105" spans="1:14" x14ac:dyDescent="0.35">
      <c r="A105">
        <v>40816</v>
      </c>
      <c r="B105">
        <v>206</v>
      </c>
      <c r="C105">
        <v>7</v>
      </c>
      <c r="D105">
        <v>21000</v>
      </c>
      <c r="E105">
        <f>IF(Дані_csv[[#This Row],[lifetime]]&gt;270,1,IF(Дані_csv[[#This Row],[lifetime]]&lt;225,3,2))</f>
        <v>3</v>
      </c>
      <c r="F105">
        <f>IF(Дані_csv[[#This Row],[orders_number]]&lt;5,1,IF(Дані_csv[[#This Row],[orders_number]]&gt;6,3,2))</f>
        <v>3</v>
      </c>
      <c r="G105">
        <f>IF(Дані_csv[[#This Row],[total_sales]]&lt;19500,1,IF(Дані_csv[[#This Row],[total_sales]]&gt;47100,3,2))</f>
        <v>2</v>
      </c>
      <c r="H105" t="str">
        <f>Дані_csv[[#This Row],[R]]&amp;Дані_csv[[#This Row],[F]]&amp;Дані_csv[[#This Row],[M]]</f>
        <v>332</v>
      </c>
    </row>
    <row r="106" spans="1:14" x14ac:dyDescent="0.35">
      <c r="A106">
        <v>40881</v>
      </c>
      <c r="B106">
        <v>206</v>
      </c>
      <c r="C106">
        <v>9</v>
      </c>
      <c r="D106">
        <v>25600</v>
      </c>
      <c r="E106">
        <f>IF(Дані_csv[[#This Row],[lifetime]]&gt;270,1,IF(Дані_csv[[#This Row],[lifetime]]&lt;225,3,2))</f>
        <v>3</v>
      </c>
      <c r="F106">
        <f>IF(Дані_csv[[#This Row],[orders_number]]&lt;5,1,IF(Дані_csv[[#This Row],[orders_number]]&gt;6,3,2))</f>
        <v>3</v>
      </c>
      <c r="G106">
        <f>IF(Дані_csv[[#This Row],[total_sales]]&lt;19500,1,IF(Дані_csv[[#This Row],[total_sales]]&gt;47100,3,2))</f>
        <v>2</v>
      </c>
      <c r="H106" t="str">
        <f>Дані_csv[[#This Row],[R]]&amp;Дані_csv[[#This Row],[F]]&amp;Дані_csv[[#This Row],[M]]</f>
        <v>332</v>
      </c>
    </row>
    <row r="107" spans="1:14" x14ac:dyDescent="0.35">
      <c r="A107">
        <v>40905</v>
      </c>
      <c r="B107">
        <v>206</v>
      </c>
      <c r="C107">
        <v>8</v>
      </c>
      <c r="D107">
        <v>66100</v>
      </c>
      <c r="E107">
        <f>IF(Дані_csv[[#This Row],[lifetime]]&gt;270,1,IF(Дані_csv[[#This Row],[lifetime]]&lt;225,3,2))</f>
        <v>3</v>
      </c>
      <c r="F107">
        <f>IF(Дані_csv[[#This Row],[orders_number]]&lt;5,1,IF(Дані_csv[[#This Row],[orders_number]]&gt;6,3,2))</f>
        <v>3</v>
      </c>
      <c r="G107">
        <f>IF(Дані_csv[[#This Row],[total_sales]]&lt;19500,1,IF(Дані_csv[[#This Row],[total_sales]]&gt;47100,3,2))</f>
        <v>3</v>
      </c>
      <c r="H107" t="str">
        <f>Дані_csv[[#This Row],[R]]&amp;Дані_csv[[#This Row],[F]]&amp;Дані_csv[[#This Row],[M]]</f>
        <v>333</v>
      </c>
    </row>
    <row r="108" spans="1:14" x14ac:dyDescent="0.35">
      <c r="A108">
        <v>40916</v>
      </c>
      <c r="B108">
        <v>206</v>
      </c>
      <c r="C108">
        <v>6</v>
      </c>
      <c r="D108">
        <v>26100</v>
      </c>
      <c r="E108">
        <f>IF(Дані_csv[[#This Row],[lifetime]]&gt;270,1,IF(Дані_csv[[#This Row],[lifetime]]&lt;225,3,2))</f>
        <v>3</v>
      </c>
      <c r="F108">
        <f>IF(Дані_csv[[#This Row],[orders_number]]&lt;5,1,IF(Дані_csv[[#This Row],[orders_number]]&gt;6,3,2))</f>
        <v>2</v>
      </c>
      <c r="G108">
        <f>IF(Дані_csv[[#This Row],[total_sales]]&lt;19500,1,IF(Дані_csv[[#This Row],[total_sales]]&gt;47100,3,2))</f>
        <v>2</v>
      </c>
      <c r="H108" t="str">
        <f>Дані_csv[[#This Row],[R]]&amp;Дані_csv[[#This Row],[F]]&amp;Дані_csv[[#This Row],[M]]</f>
        <v>322</v>
      </c>
    </row>
    <row r="109" spans="1:14" x14ac:dyDescent="0.35">
      <c r="A109">
        <v>40981</v>
      </c>
      <c r="B109">
        <v>206</v>
      </c>
      <c r="C109">
        <v>8</v>
      </c>
      <c r="D109">
        <v>32250</v>
      </c>
      <c r="E109">
        <f>IF(Дані_csv[[#This Row],[lifetime]]&gt;270,1,IF(Дані_csv[[#This Row],[lifetime]]&lt;225,3,2))</f>
        <v>3</v>
      </c>
      <c r="F109">
        <f>IF(Дані_csv[[#This Row],[orders_number]]&lt;5,1,IF(Дані_csv[[#This Row],[orders_number]]&gt;6,3,2))</f>
        <v>3</v>
      </c>
      <c r="G109">
        <f>IF(Дані_csv[[#This Row],[total_sales]]&lt;19500,1,IF(Дані_csv[[#This Row],[total_sales]]&gt;47100,3,2))</f>
        <v>2</v>
      </c>
      <c r="H109" t="str">
        <f>Дані_csv[[#This Row],[R]]&amp;Дані_csv[[#This Row],[F]]&amp;Дані_csv[[#This Row],[M]]</f>
        <v>332</v>
      </c>
    </row>
    <row r="110" spans="1:14" x14ac:dyDescent="0.35">
      <c r="A110">
        <v>40123</v>
      </c>
      <c r="B110">
        <v>207</v>
      </c>
      <c r="C110">
        <v>4</v>
      </c>
      <c r="D110">
        <v>8000</v>
      </c>
      <c r="E110">
        <f>IF(Дані_csv[[#This Row],[lifetime]]&gt;270,1,IF(Дані_csv[[#This Row],[lifetime]]&lt;225,3,2))</f>
        <v>3</v>
      </c>
      <c r="F110">
        <f>IF(Дані_csv[[#This Row],[orders_number]]&lt;5,1,IF(Дані_csv[[#This Row],[orders_number]]&gt;6,3,2))</f>
        <v>1</v>
      </c>
      <c r="G110">
        <f>IF(Дані_csv[[#This Row],[total_sales]]&lt;19500,1,IF(Дані_csv[[#This Row],[total_sales]]&gt;47100,3,2))</f>
        <v>1</v>
      </c>
      <c r="H110" t="str">
        <f>Дані_csv[[#This Row],[R]]&amp;Дані_csv[[#This Row],[F]]&amp;Дані_csv[[#This Row],[M]]</f>
        <v>311</v>
      </c>
    </row>
    <row r="111" spans="1:14" x14ac:dyDescent="0.35">
      <c r="A111">
        <v>40216</v>
      </c>
      <c r="B111">
        <v>207</v>
      </c>
      <c r="C111">
        <v>8</v>
      </c>
      <c r="D111">
        <v>73000</v>
      </c>
      <c r="E111">
        <f>IF(Дані_csv[[#This Row],[lifetime]]&gt;270,1,IF(Дані_csv[[#This Row],[lifetime]]&lt;225,3,2))</f>
        <v>3</v>
      </c>
      <c r="F111">
        <f>IF(Дані_csv[[#This Row],[orders_number]]&lt;5,1,IF(Дані_csv[[#This Row],[orders_number]]&gt;6,3,2))</f>
        <v>3</v>
      </c>
      <c r="G111">
        <f>IF(Дані_csv[[#This Row],[total_sales]]&lt;19500,1,IF(Дані_csv[[#This Row],[total_sales]]&gt;47100,3,2))</f>
        <v>3</v>
      </c>
      <c r="H111" t="str">
        <f>Дані_csv[[#This Row],[R]]&amp;Дані_csv[[#This Row],[F]]&amp;Дані_csv[[#This Row],[M]]</f>
        <v>333</v>
      </c>
    </row>
    <row r="112" spans="1:14" x14ac:dyDescent="0.35">
      <c r="A112">
        <v>40278</v>
      </c>
      <c r="B112">
        <v>207</v>
      </c>
      <c r="C112">
        <v>7</v>
      </c>
      <c r="D112">
        <v>41100</v>
      </c>
      <c r="E112">
        <f>IF(Дані_csv[[#This Row],[lifetime]]&gt;270,1,IF(Дані_csv[[#This Row],[lifetime]]&lt;225,3,2))</f>
        <v>3</v>
      </c>
      <c r="F112">
        <f>IF(Дані_csv[[#This Row],[orders_number]]&lt;5,1,IF(Дані_csv[[#This Row],[orders_number]]&gt;6,3,2))</f>
        <v>3</v>
      </c>
      <c r="G112">
        <f>IF(Дані_csv[[#This Row],[total_sales]]&lt;19500,1,IF(Дані_csv[[#This Row],[total_sales]]&gt;47100,3,2))</f>
        <v>2</v>
      </c>
      <c r="H112" t="str">
        <f>Дані_csv[[#This Row],[R]]&amp;Дані_csv[[#This Row],[F]]&amp;Дані_csv[[#This Row],[M]]</f>
        <v>332</v>
      </c>
    </row>
    <row r="113" spans="1:8" x14ac:dyDescent="0.35">
      <c r="A113">
        <v>40297</v>
      </c>
      <c r="B113">
        <v>207</v>
      </c>
      <c r="C113">
        <v>6</v>
      </c>
      <c r="D113">
        <v>215600</v>
      </c>
      <c r="E113">
        <f>IF(Дані_csv[[#This Row],[lifetime]]&gt;270,1,IF(Дані_csv[[#This Row],[lifetime]]&lt;225,3,2))</f>
        <v>3</v>
      </c>
      <c r="F113">
        <f>IF(Дані_csv[[#This Row],[orders_number]]&lt;5,1,IF(Дані_csv[[#This Row],[orders_number]]&gt;6,3,2))</f>
        <v>2</v>
      </c>
      <c r="G113">
        <f>IF(Дані_csv[[#This Row],[total_sales]]&lt;19500,1,IF(Дані_csv[[#This Row],[total_sales]]&gt;47100,3,2))</f>
        <v>3</v>
      </c>
      <c r="H113" t="str">
        <f>Дані_csv[[#This Row],[R]]&amp;Дані_csv[[#This Row],[F]]&amp;Дані_csv[[#This Row],[M]]</f>
        <v>323</v>
      </c>
    </row>
    <row r="114" spans="1:8" x14ac:dyDescent="0.35">
      <c r="A114">
        <v>40300</v>
      </c>
      <c r="B114">
        <v>207</v>
      </c>
      <c r="C114">
        <v>5</v>
      </c>
      <c r="D114">
        <v>16500</v>
      </c>
      <c r="E114">
        <f>IF(Дані_csv[[#This Row],[lifetime]]&gt;270,1,IF(Дані_csv[[#This Row],[lifetime]]&lt;225,3,2))</f>
        <v>3</v>
      </c>
      <c r="F114">
        <f>IF(Дані_csv[[#This Row],[orders_number]]&lt;5,1,IF(Дані_csv[[#This Row],[orders_number]]&gt;6,3,2))</f>
        <v>2</v>
      </c>
      <c r="G114">
        <f>IF(Дані_csv[[#This Row],[total_sales]]&lt;19500,1,IF(Дані_csv[[#This Row],[total_sales]]&gt;47100,3,2))</f>
        <v>1</v>
      </c>
      <c r="H114" t="str">
        <f>Дані_csv[[#This Row],[R]]&amp;Дані_csv[[#This Row],[F]]&amp;Дані_csv[[#This Row],[M]]</f>
        <v>321</v>
      </c>
    </row>
    <row r="115" spans="1:8" x14ac:dyDescent="0.35">
      <c r="A115">
        <v>40325</v>
      </c>
      <c r="B115">
        <v>207</v>
      </c>
      <c r="C115">
        <v>5</v>
      </c>
      <c r="D115">
        <v>22800</v>
      </c>
      <c r="E115">
        <f>IF(Дані_csv[[#This Row],[lifetime]]&gt;270,1,IF(Дані_csv[[#This Row],[lifetime]]&lt;225,3,2))</f>
        <v>3</v>
      </c>
      <c r="F115">
        <f>IF(Дані_csv[[#This Row],[orders_number]]&lt;5,1,IF(Дані_csv[[#This Row],[orders_number]]&gt;6,3,2))</f>
        <v>2</v>
      </c>
      <c r="G115">
        <f>IF(Дані_csv[[#This Row],[total_sales]]&lt;19500,1,IF(Дані_csv[[#This Row],[total_sales]]&gt;47100,3,2))</f>
        <v>2</v>
      </c>
      <c r="H115" t="str">
        <f>Дані_csv[[#This Row],[R]]&amp;Дані_csv[[#This Row],[F]]&amp;Дані_csv[[#This Row],[M]]</f>
        <v>322</v>
      </c>
    </row>
    <row r="116" spans="1:8" x14ac:dyDescent="0.35">
      <c r="A116">
        <v>40346</v>
      </c>
      <c r="B116">
        <v>207</v>
      </c>
      <c r="C116">
        <v>5</v>
      </c>
      <c r="D116">
        <v>25100</v>
      </c>
      <c r="E116">
        <f>IF(Дані_csv[[#This Row],[lifetime]]&gt;270,1,IF(Дані_csv[[#This Row],[lifetime]]&lt;225,3,2))</f>
        <v>3</v>
      </c>
      <c r="F116">
        <f>IF(Дані_csv[[#This Row],[orders_number]]&lt;5,1,IF(Дані_csv[[#This Row],[orders_number]]&gt;6,3,2))</f>
        <v>2</v>
      </c>
      <c r="G116">
        <f>IF(Дані_csv[[#This Row],[total_sales]]&lt;19500,1,IF(Дані_csv[[#This Row],[total_sales]]&gt;47100,3,2))</f>
        <v>2</v>
      </c>
      <c r="H116" t="str">
        <f>Дані_csv[[#This Row],[R]]&amp;Дані_csv[[#This Row],[F]]&amp;Дані_csv[[#This Row],[M]]</f>
        <v>322</v>
      </c>
    </row>
    <row r="117" spans="1:8" x14ac:dyDescent="0.35">
      <c r="A117">
        <v>40366</v>
      </c>
      <c r="B117">
        <v>207</v>
      </c>
      <c r="C117">
        <v>8</v>
      </c>
      <c r="D117">
        <v>106700</v>
      </c>
      <c r="E117">
        <f>IF(Дані_csv[[#This Row],[lifetime]]&gt;270,1,IF(Дані_csv[[#This Row],[lifetime]]&lt;225,3,2))</f>
        <v>3</v>
      </c>
      <c r="F117">
        <f>IF(Дані_csv[[#This Row],[orders_number]]&lt;5,1,IF(Дані_csv[[#This Row],[orders_number]]&gt;6,3,2))</f>
        <v>3</v>
      </c>
      <c r="G117">
        <f>IF(Дані_csv[[#This Row],[total_sales]]&lt;19500,1,IF(Дані_csv[[#This Row],[total_sales]]&gt;47100,3,2))</f>
        <v>3</v>
      </c>
      <c r="H117" t="str">
        <f>Дані_csv[[#This Row],[R]]&amp;Дані_csv[[#This Row],[F]]&amp;Дані_csv[[#This Row],[M]]</f>
        <v>333</v>
      </c>
    </row>
    <row r="118" spans="1:8" x14ac:dyDescent="0.35">
      <c r="A118">
        <v>40519</v>
      </c>
      <c r="B118">
        <v>207</v>
      </c>
      <c r="C118">
        <v>5</v>
      </c>
      <c r="D118">
        <v>16200</v>
      </c>
      <c r="E118">
        <f>IF(Дані_csv[[#This Row],[lifetime]]&gt;270,1,IF(Дані_csv[[#This Row],[lifetime]]&lt;225,3,2))</f>
        <v>3</v>
      </c>
      <c r="F118">
        <f>IF(Дані_csv[[#This Row],[orders_number]]&lt;5,1,IF(Дані_csv[[#This Row],[orders_number]]&gt;6,3,2))</f>
        <v>2</v>
      </c>
      <c r="G118">
        <f>IF(Дані_csv[[#This Row],[total_sales]]&lt;19500,1,IF(Дані_csv[[#This Row],[total_sales]]&gt;47100,3,2))</f>
        <v>1</v>
      </c>
      <c r="H118" t="str">
        <f>Дані_csv[[#This Row],[R]]&amp;Дані_csv[[#This Row],[F]]&amp;Дані_csv[[#This Row],[M]]</f>
        <v>321</v>
      </c>
    </row>
    <row r="119" spans="1:8" x14ac:dyDescent="0.35">
      <c r="A119">
        <v>40665</v>
      </c>
      <c r="B119">
        <v>207</v>
      </c>
      <c r="C119">
        <v>6</v>
      </c>
      <c r="D119">
        <v>23500</v>
      </c>
      <c r="E119">
        <f>IF(Дані_csv[[#This Row],[lifetime]]&gt;270,1,IF(Дані_csv[[#This Row],[lifetime]]&lt;225,3,2))</f>
        <v>3</v>
      </c>
      <c r="F119">
        <f>IF(Дані_csv[[#This Row],[orders_number]]&lt;5,1,IF(Дані_csv[[#This Row],[orders_number]]&gt;6,3,2))</f>
        <v>2</v>
      </c>
      <c r="G119">
        <f>IF(Дані_csv[[#This Row],[total_sales]]&lt;19500,1,IF(Дані_csv[[#This Row],[total_sales]]&gt;47100,3,2))</f>
        <v>2</v>
      </c>
      <c r="H119" t="str">
        <f>Дані_csv[[#This Row],[R]]&amp;Дані_csv[[#This Row],[F]]&amp;Дані_csv[[#This Row],[M]]</f>
        <v>322</v>
      </c>
    </row>
    <row r="120" spans="1:8" x14ac:dyDescent="0.35">
      <c r="A120">
        <v>40698</v>
      </c>
      <c r="B120">
        <v>207</v>
      </c>
      <c r="C120">
        <v>6</v>
      </c>
      <c r="D120">
        <v>47700</v>
      </c>
      <c r="E120">
        <f>IF(Дані_csv[[#This Row],[lifetime]]&gt;270,1,IF(Дані_csv[[#This Row],[lifetime]]&lt;225,3,2))</f>
        <v>3</v>
      </c>
      <c r="F120">
        <f>IF(Дані_csv[[#This Row],[orders_number]]&lt;5,1,IF(Дані_csv[[#This Row],[orders_number]]&gt;6,3,2))</f>
        <v>2</v>
      </c>
      <c r="G120">
        <f>IF(Дані_csv[[#This Row],[total_sales]]&lt;19500,1,IF(Дані_csv[[#This Row],[total_sales]]&gt;47100,3,2))</f>
        <v>3</v>
      </c>
      <c r="H120" t="str">
        <f>Дані_csv[[#This Row],[R]]&amp;Дані_csv[[#This Row],[F]]&amp;Дані_csv[[#This Row],[M]]</f>
        <v>323</v>
      </c>
    </row>
    <row r="121" spans="1:8" x14ac:dyDescent="0.35">
      <c r="A121">
        <v>40726</v>
      </c>
      <c r="B121">
        <v>207</v>
      </c>
      <c r="C121">
        <v>2</v>
      </c>
      <c r="D121">
        <v>16000</v>
      </c>
      <c r="E121">
        <f>IF(Дані_csv[[#This Row],[lifetime]]&gt;270,1,IF(Дані_csv[[#This Row],[lifetime]]&lt;225,3,2))</f>
        <v>3</v>
      </c>
      <c r="F121">
        <f>IF(Дані_csv[[#This Row],[orders_number]]&lt;5,1,IF(Дані_csv[[#This Row],[orders_number]]&gt;6,3,2))</f>
        <v>1</v>
      </c>
      <c r="G121">
        <f>IF(Дані_csv[[#This Row],[total_sales]]&lt;19500,1,IF(Дані_csv[[#This Row],[total_sales]]&gt;47100,3,2))</f>
        <v>1</v>
      </c>
      <c r="H121" t="str">
        <f>Дані_csv[[#This Row],[R]]&amp;Дані_csv[[#This Row],[F]]&amp;Дані_csv[[#This Row],[M]]</f>
        <v>311</v>
      </c>
    </row>
    <row r="122" spans="1:8" x14ac:dyDescent="0.35">
      <c r="A122">
        <v>40728</v>
      </c>
      <c r="B122">
        <v>207</v>
      </c>
      <c r="C122">
        <v>3</v>
      </c>
      <c r="D122">
        <v>121600</v>
      </c>
      <c r="E122">
        <f>IF(Дані_csv[[#This Row],[lifetime]]&gt;270,1,IF(Дані_csv[[#This Row],[lifetime]]&lt;225,3,2))</f>
        <v>3</v>
      </c>
      <c r="F122">
        <f>IF(Дані_csv[[#This Row],[orders_number]]&lt;5,1,IF(Дані_csv[[#This Row],[orders_number]]&gt;6,3,2))</f>
        <v>1</v>
      </c>
      <c r="G122">
        <f>IF(Дані_csv[[#This Row],[total_sales]]&lt;19500,1,IF(Дані_csv[[#This Row],[total_sales]]&gt;47100,3,2))</f>
        <v>3</v>
      </c>
      <c r="H122" t="str">
        <f>Дані_csv[[#This Row],[R]]&amp;Дані_csv[[#This Row],[F]]&amp;Дані_csv[[#This Row],[M]]</f>
        <v>313</v>
      </c>
    </row>
    <row r="123" spans="1:8" x14ac:dyDescent="0.35">
      <c r="A123">
        <v>40773</v>
      </c>
      <c r="B123">
        <v>207</v>
      </c>
      <c r="C123">
        <v>6</v>
      </c>
      <c r="D123">
        <v>36300</v>
      </c>
      <c r="E123">
        <f>IF(Дані_csv[[#This Row],[lifetime]]&gt;270,1,IF(Дані_csv[[#This Row],[lifetime]]&lt;225,3,2))</f>
        <v>3</v>
      </c>
      <c r="F123">
        <f>IF(Дані_csv[[#This Row],[orders_number]]&lt;5,1,IF(Дані_csv[[#This Row],[orders_number]]&gt;6,3,2))</f>
        <v>2</v>
      </c>
      <c r="G123">
        <f>IF(Дані_csv[[#This Row],[total_sales]]&lt;19500,1,IF(Дані_csv[[#This Row],[total_sales]]&gt;47100,3,2))</f>
        <v>2</v>
      </c>
      <c r="H123" t="str">
        <f>Дані_csv[[#This Row],[R]]&amp;Дані_csv[[#This Row],[F]]&amp;Дані_csv[[#This Row],[M]]</f>
        <v>322</v>
      </c>
    </row>
    <row r="124" spans="1:8" x14ac:dyDescent="0.35">
      <c r="A124">
        <v>40841</v>
      </c>
      <c r="B124">
        <v>207</v>
      </c>
      <c r="C124">
        <v>7</v>
      </c>
      <c r="D124">
        <v>39800</v>
      </c>
      <c r="E124">
        <f>IF(Дані_csv[[#This Row],[lifetime]]&gt;270,1,IF(Дані_csv[[#This Row],[lifetime]]&lt;225,3,2))</f>
        <v>3</v>
      </c>
      <c r="F124">
        <f>IF(Дані_csv[[#This Row],[orders_number]]&lt;5,1,IF(Дані_csv[[#This Row],[orders_number]]&gt;6,3,2))</f>
        <v>3</v>
      </c>
      <c r="G124">
        <f>IF(Дані_csv[[#This Row],[total_sales]]&lt;19500,1,IF(Дані_csv[[#This Row],[total_sales]]&gt;47100,3,2))</f>
        <v>2</v>
      </c>
      <c r="H124" t="str">
        <f>Дані_csv[[#This Row],[R]]&amp;Дані_csv[[#This Row],[F]]&amp;Дані_csv[[#This Row],[M]]</f>
        <v>332</v>
      </c>
    </row>
    <row r="125" spans="1:8" x14ac:dyDescent="0.35">
      <c r="A125">
        <v>40860</v>
      </c>
      <c r="B125">
        <v>207</v>
      </c>
      <c r="C125">
        <v>8</v>
      </c>
      <c r="D125">
        <v>65200</v>
      </c>
      <c r="E125">
        <f>IF(Дані_csv[[#This Row],[lifetime]]&gt;270,1,IF(Дані_csv[[#This Row],[lifetime]]&lt;225,3,2))</f>
        <v>3</v>
      </c>
      <c r="F125">
        <f>IF(Дані_csv[[#This Row],[orders_number]]&lt;5,1,IF(Дані_csv[[#This Row],[orders_number]]&gt;6,3,2))</f>
        <v>3</v>
      </c>
      <c r="G125">
        <f>IF(Дані_csv[[#This Row],[total_sales]]&lt;19500,1,IF(Дані_csv[[#This Row],[total_sales]]&gt;47100,3,2))</f>
        <v>3</v>
      </c>
      <c r="H125" t="str">
        <f>Дані_csv[[#This Row],[R]]&amp;Дані_csv[[#This Row],[F]]&amp;Дані_csv[[#This Row],[M]]</f>
        <v>333</v>
      </c>
    </row>
    <row r="126" spans="1:8" x14ac:dyDescent="0.35">
      <c r="A126">
        <v>40942</v>
      </c>
      <c r="B126">
        <v>207</v>
      </c>
      <c r="C126">
        <v>7</v>
      </c>
      <c r="D126">
        <v>35900</v>
      </c>
      <c r="E126">
        <f>IF(Дані_csv[[#This Row],[lifetime]]&gt;270,1,IF(Дані_csv[[#This Row],[lifetime]]&lt;225,3,2))</f>
        <v>3</v>
      </c>
      <c r="F126">
        <f>IF(Дані_csv[[#This Row],[orders_number]]&lt;5,1,IF(Дані_csv[[#This Row],[orders_number]]&gt;6,3,2))</f>
        <v>3</v>
      </c>
      <c r="G126">
        <f>IF(Дані_csv[[#This Row],[total_sales]]&lt;19500,1,IF(Дані_csv[[#This Row],[total_sales]]&gt;47100,3,2))</f>
        <v>2</v>
      </c>
      <c r="H126" t="str">
        <f>Дані_csv[[#This Row],[R]]&amp;Дані_csv[[#This Row],[F]]&amp;Дані_csv[[#This Row],[M]]</f>
        <v>332</v>
      </c>
    </row>
    <row r="127" spans="1:8" x14ac:dyDescent="0.35">
      <c r="A127">
        <v>40006</v>
      </c>
      <c r="B127">
        <v>208</v>
      </c>
      <c r="C127">
        <v>5</v>
      </c>
      <c r="D127">
        <v>52700</v>
      </c>
      <c r="E127">
        <f>IF(Дані_csv[[#This Row],[lifetime]]&gt;270,1,IF(Дані_csv[[#This Row],[lifetime]]&lt;225,3,2))</f>
        <v>3</v>
      </c>
      <c r="F127">
        <f>IF(Дані_csv[[#This Row],[orders_number]]&lt;5,1,IF(Дані_csv[[#This Row],[orders_number]]&gt;6,3,2))</f>
        <v>2</v>
      </c>
      <c r="G127">
        <f>IF(Дані_csv[[#This Row],[total_sales]]&lt;19500,1,IF(Дані_csv[[#This Row],[total_sales]]&gt;47100,3,2))</f>
        <v>3</v>
      </c>
      <c r="H127" t="str">
        <f>Дані_csv[[#This Row],[R]]&amp;Дані_csv[[#This Row],[F]]&amp;Дані_csv[[#This Row],[M]]</f>
        <v>323</v>
      </c>
    </row>
    <row r="128" spans="1:8" x14ac:dyDescent="0.35">
      <c r="A128">
        <v>40045</v>
      </c>
      <c r="B128">
        <v>208</v>
      </c>
      <c r="C128">
        <v>12</v>
      </c>
      <c r="D128">
        <v>109800</v>
      </c>
      <c r="E128">
        <f>IF(Дані_csv[[#This Row],[lifetime]]&gt;270,1,IF(Дані_csv[[#This Row],[lifetime]]&lt;225,3,2))</f>
        <v>3</v>
      </c>
      <c r="F128">
        <f>IF(Дані_csv[[#This Row],[orders_number]]&lt;5,1,IF(Дані_csv[[#This Row],[orders_number]]&gt;6,3,2))</f>
        <v>3</v>
      </c>
      <c r="G128">
        <f>IF(Дані_csv[[#This Row],[total_sales]]&lt;19500,1,IF(Дані_csv[[#This Row],[total_sales]]&gt;47100,3,2))</f>
        <v>3</v>
      </c>
      <c r="H128" t="str">
        <f>Дані_csv[[#This Row],[R]]&amp;Дані_csv[[#This Row],[F]]&amp;Дані_csv[[#This Row],[M]]</f>
        <v>333</v>
      </c>
    </row>
    <row r="129" spans="1:8" x14ac:dyDescent="0.35">
      <c r="A129">
        <v>40247</v>
      </c>
      <c r="B129">
        <v>208</v>
      </c>
      <c r="C129">
        <v>6</v>
      </c>
      <c r="D129">
        <v>44000</v>
      </c>
      <c r="E129">
        <f>IF(Дані_csv[[#This Row],[lifetime]]&gt;270,1,IF(Дані_csv[[#This Row],[lifetime]]&lt;225,3,2))</f>
        <v>3</v>
      </c>
      <c r="F129">
        <f>IF(Дані_csv[[#This Row],[orders_number]]&lt;5,1,IF(Дані_csv[[#This Row],[orders_number]]&gt;6,3,2))</f>
        <v>2</v>
      </c>
      <c r="G129">
        <f>IF(Дані_csv[[#This Row],[total_sales]]&lt;19500,1,IF(Дані_csv[[#This Row],[total_sales]]&gt;47100,3,2))</f>
        <v>2</v>
      </c>
      <c r="H129" t="str">
        <f>Дані_csv[[#This Row],[R]]&amp;Дані_csv[[#This Row],[F]]&amp;Дані_csv[[#This Row],[M]]</f>
        <v>322</v>
      </c>
    </row>
    <row r="130" spans="1:8" x14ac:dyDescent="0.35">
      <c r="A130">
        <v>40265</v>
      </c>
      <c r="B130">
        <v>208</v>
      </c>
      <c r="C130">
        <v>7</v>
      </c>
      <c r="D130">
        <v>73500</v>
      </c>
      <c r="E130">
        <f>IF(Дані_csv[[#This Row],[lifetime]]&gt;270,1,IF(Дані_csv[[#This Row],[lifetime]]&lt;225,3,2))</f>
        <v>3</v>
      </c>
      <c r="F130">
        <f>IF(Дані_csv[[#This Row],[orders_number]]&lt;5,1,IF(Дані_csv[[#This Row],[orders_number]]&gt;6,3,2))</f>
        <v>3</v>
      </c>
      <c r="G130">
        <f>IF(Дані_csv[[#This Row],[total_sales]]&lt;19500,1,IF(Дані_csv[[#This Row],[total_sales]]&gt;47100,3,2))</f>
        <v>3</v>
      </c>
      <c r="H130" t="str">
        <f>Дані_csv[[#This Row],[R]]&amp;Дані_csv[[#This Row],[F]]&amp;Дані_csv[[#This Row],[M]]</f>
        <v>333</v>
      </c>
    </row>
    <row r="131" spans="1:8" x14ac:dyDescent="0.35">
      <c r="A131">
        <v>40324</v>
      </c>
      <c r="B131">
        <v>208</v>
      </c>
      <c r="C131">
        <v>5</v>
      </c>
      <c r="D131">
        <v>58600</v>
      </c>
      <c r="E131">
        <f>IF(Дані_csv[[#This Row],[lifetime]]&gt;270,1,IF(Дані_csv[[#This Row],[lifetime]]&lt;225,3,2))</f>
        <v>3</v>
      </c>
      <c r="F131">
        <f>IF(Дані_csv[[#This Row],[orders_number]]&lt;5,1,IF(Дані_csv[[#This Row],[orders_number]]&gt;6,3,2))</f>
        <v>2</v>
      </c>
      <c r="G131">
        <f>IF(Дані_csv[[#This Row],[total_sales]]&lt;19500,1,IF(Дані_csv[[#This Row],[total_sales]]&gt;47100,3,2))</f>
        <v>3</v>
      </c>
      <c r="H131" t="str">
        <f>Дані_csv[[#This Row],[R]]&amp;Дані_csv[[#This Row],[F]]&amp;Дані_csv[[#This Row],[M]]</f>
        <v>323</v>
      </c>
    </row>
    <row r="132" spans="1:8" x14ac:dyDescent="0.35">
      <c r="A132">
        <v>40344</v>
      </c>
      <c r="B132">
        <v>208</v>
      </c>
      <c r="C132">
        <v>5</v>
      </c>
      <c r="D132">
        <v>29800</v>
      </c>
      <c r="E132">
        <f>IF(Дані_csv[[#This Row],[lifetime]]&gt;270,1,IF(Дані_csv[[#This Row],[lifetime]]&lt;225,3,2))</f>
        <v>3</v>
      </c>
      <c r="F132">
        <f>IF(Дані_csv[[#This Row],[orders_number]]&lt;5,1,IF(Дані_csv[[#This Row],[orders_number]]&gt;6,3,2))</f>
        <v>2</v>
      </c>
      <c r="G132">
        <f>IF(Дані_csv[[#This Row],[total_sales]]&lt;19500,1,IF(Дані_csv[[#This Row],[total_sales]]&gt;47100,3,2))</f>
        <v>2</v>
      </c>
      <c r="H132" t="str">
        <f>Дані_csv[[#This Row],[R]]&amp;Дані_csv[[#This Row],[F]]&amp;Дані_csv[[#This Row],[M]]</f>
        <v>322</v>
      </c>
    </row>
    <row r="133" spans="1:8" x14ac:dyDescent="0.35">
      <c r="A133">
        <v>40476</v>
      </c>
      <c r="B133">
        <v>208</v>
      </c>
      <c r="C133">
        <v>10</v>
      </c>
      <c r="D133">
        <v>114100</v>
      </c>
      <c r="E133">
        <f>IF(Дані_csv[[#This Row],[lifetime]]&gt;270,1,IF(Дані_csv[[#This Row],[lifetime]]&lt;225,3,2))</f>
        <v>3</v>
      </c>
      <c r="F133">
        <f>IF(Дані_csv[[#This Row],[orders_number]]&lt;5,1,IF(Дані_csv[[#This Row],[orders_number]]&gt;6,3,2))</f>
        <v>3</v>
      </c>
      <c r="G133">
        <f>IF(Дані_csv[[#This Row],[total_sales]]&lt;19500,1,IF(Дані_csv[[#This Row],[total_sales]]&gt;47100,3,2))</f>
        <v>3</v>
      </c>
      <c r="H133" t="str">
        <f>Дані_csv[[#This Row],[R]]&amp;Дані_csv[[#This Row],[F]]&amp;Дані_csv[[#This Row],[M]]</f>
        <v>333</v>
      </c>
    </row>
    <row r="134" spans="1:8" x14ac:dyDescent="0.35">
      <c r="A134">
        <v>40568</v>
      </c>
      <c r="B134">
        <v>208</v>
      </c>
      <c r="C134">
        <v>4</v>
      </c>
      <c r="D134">
        <v>224400</v>
      </c>
      <c r="E134">
        <f>IF(Дані_csv[[#This Row],[lifetime]]&gt;270,1,IF(Дані_csv[[#This Row],[lifetime]]&lt;225,3,2))</f>
        <v>3</v>
      </c>
      <c r="F134">
        <f>IF(Дані_csv[[#This Row],[orders_number]]&lt;5,1,IF(Дані_csv[[#This Row],[orders_number]]&gt;6,3,2))</f>
        <v>1</v>
      </c>
      <c r="G134">
        <f>IF(Дані_csv[[#This Row],[total_sales]]&lt;19500,1,IF(Дані_csv[[#This Row],[total_sales]]&gt;47100,3,2))</f>
        <v>3</v>
      </c>
      <c r="H134" t="str">
        <f>Дані_csv[[#This Row],[R]]&amp;Дані_csv[[#This Row],[F]]&amp;Дані_csv[[#This Row],[M]]</f>
        <v>313</v>
      </c>
    </row>
    <row r="135" spans="1:8" x14ac:dyDescent="0.35">
      <c r="A135">
        <v>40569</v>
      </c>
      <c r="B135">
        <v>208</v>
      </c>
      <c r="C135">
        <v>8</v>
      </c>
      <c r="D135">
        <v>46900</v>
      </c>
      <c r="E135">
        <f>IF(Дані_csv[[#This Row],[lifetime]]&gt;270,1,IF(Дані_csv[[#This Row],[lifetime]]&lt;225,3,2))</f>
        <v>3</v>
      </c>
      <c r="F135">
        <f>IF(Дані_csv[[#This Row],[orders_number]]&lt;5,1,IF(Дані_csv[[#This Row],[orders_number]]&gt;6,3,2))</f>
        <v>3</v>
      </c>
      <c r="G135">
        <f>IF(Дані_csv[[#This Row],[total_sales]]&lt;19500,1,IF(Дані_csv[[#This Row],[total_sales]]&gt;47100,3,2))</f>
        <v>2</v>
      </c>
      <c r="H135" t="str">
        <f>Дані_csv[[#This Row],[R]]&amp;Дані_csv[[#This Row],[F]]&amp;Дані_csv[[#This Row],[M]]</f>
        <v>332</v>
      </c>
    </row>
    <row r="136" spans="1:8" x14ac:dyDescent="0.35">
      <c r="A136">
        <v>40763</v>
      </c>
      <c r="B136">
        <v>208</v>
      </c>
      <c r="C136">
        <v>3</v>
      </c>
      <c r="D136">
        <v>44600</v>
      </c>
      <c r="E136">
        <f>IF(Дані_csv[[#This Row],[lifetime]]&gt;270,1,IF(Дані_csv[[#This Row],[lifetime]]&lt;225,3,2))</f>
        <v>3</v>
      </c>
      <c r="F136">
        <f>IF(Дані_csv[[#This Row],[orders_number]]&lt;5,1,IF(Дані_csv[[#This Row],[orders_number]]&gt;6,3,2))</f>
        <v>1</v>
      </c>
      <c r="G136">
        <f>IF(Дані_csv[[#This Row],[total_sales]]&lt;19500,1,IF(Дані_csv[[#This Row],[total_sales]]&gt;47100,3,2))</f>
        <v>2</v>
      </c>
      <c r="H136" t="str">
        <f>Дані_csv[[#This Row],[R]]&amp;Дані_csv[[#This Row],[F]]&amp;Дані_csv[[#This Row],[M]]</f>
        <v>312</v>
      </c>
    </row>
    <row r="137" spans="1:8" x14ac:dyDescent="0.35">
      <c r="A137">
        <v>40892</v>
      </c>
      <c r="B137">
        <v>208</v>
      </c>
      <c r="C137">
        <v>11</v>
      </c>
      <c r="D137">
        <v>110000</v>
      </c>
      <c r="E137">
        <f>IF(Дані_csv[[#This Row],[lifetime]]&gt;270,1,IF(Дані_csv[[#This Row],[lifetime]]&lt;225,3,2))</f>
        <v>3</v>
      </c>
      <c r="F137">
        <f>IF(Дані_csv[[#This Row],[orders_number]]&lt;5,1,IF(Дані_csv[[#This Row],[orders_number]]&gt;6,3,2))</f>
        <v>3</v>
      </c>
      <c r="G137">
        <f>IF(Дані_csv[[#This Row],[total_sales]]&lt;19500,1,IF(Дані_csv[[#This Row],[total_sales]]&gt;47100,3,2))</f>
        <v>3</v>
      </c>
      <c r="H137" t="str">
        <f>Дані_csv[[#This Row],[R]]&amp;Дані_csv[[#This Row],[F]]&amp;Дані_csv[[#This Row],[M]]</f>
        <v>333</v>
      </c>
    </row>
    <row r="138" spans="1:8" x14ac:dyDescent="0.35">
      <c r="A138">
        <v>40936</v>
      </c>
      <c r="B138">
        <v>208</v>
      </c>
      <c r="C138">
        <v>13</v>
      </c>
      <c r="D138">
        <v>50400</v>
      </c>
      <c r="E138">
        <f>IF(Дані_csv[[#This Row],[lifetime]]&gt;270,1,IF(Дані_csv[[#This Row],[lifetime]]&lt;225,3,2))</f>
        <v>3</v>
      </c>
      <c r="F138">
        <f>IF(Дані_csv[[#This Row],[orders_number]]&lt;5,1,IF(Дані_csv[[#This Row],[orders_number]]&gt;6,3,2))</f>
        <v>3</v>
      </c>
      <c r="G138">
        <f>IF(Дані_csv[[#This Row],[total_sales]]&lt;19500,1,IF(Дані_csv[[#This Row],[total_sales]]&gt;47100,3,2))</f>
        <v>3</v>
      </c>
      <c r="H138" t="str">
        <f>Дані_csv[[#This Row],[R]]&amp;Дані_csv[[#This Row],[F]]&amp;Дані_csv[[#This Row],[M]]</f>
        <v>333</v>
      </c>
    </row>
    <row r="139" spans="1:8" x14ac:dyDescent="0.35">
      <c r="A139">
        <v>40007</v>
      </c>
      <c r="B139">
        <v>209</v>
      </c>
      <c r="C139">
        <v>7</v>
      </c>
      <c r="D139">
        <v>50600</v>
      </c>
      <c r="E139">
        <f>IF(Дані_csv[[#This Row],[lifetime]]&gt;270,1,IF(Дані_csv[[#This Row],[lifetime]]&lt;225,3,2))</f>
        <v>3</v>
      </c>
      <c r="F139">
        <f>IF(Дані_csv[[#This Row],[orders_number]]&lt;5,1,IF(Дані_csv[[#This Row],[orders_number]]&gt;6,3,2))</f>
        <v>3</v>
      </c>
      <c r="G139">
        <f>IF(Дані_csv[[#This Row],[total_sales]]&lt;19500,1,IF(Дані_csv[[#This Row],[total_sales]]&gt;47100,3,2))</f>
        <v>3</v>
      </c>
      <c r="H139" t="str">
        <f>Дані_csv[[#This Row],[R]]&amp;Дані_csv[[#This Row],[F]]&amp;Дані_csv[[#This Row],[M]]</f>
        <v>333</v>
      </c>
    </row>
    <row r="140" spans="1:8" x14ac:dyDescent="0.35">
      <c r="A140">
        <v>40013</v>
      </c>
      <c r="B140">
        <v>209</v>
      </c>
      <c r="C140">
        <v>4</v>
      </c>
      <c r="D140">
        <v>11600</v>
      </c>
      <c r="E140">
        <f>IF(Дані_csv[[#This Row],[lifetime]]&gt;270,1,IF(Дані_csv[[#This Row],[lifetime]]&lt;225,3,2))</f>
        <v>3</v>
      </c>
      <c r="F140">
        <f>IF(Дані_csv[[#This Row],[orders_number]]&lt;5,1,IF(Дані_csv[[#This Row],[orders_number]]&gt;6,3,2))</f>
        <v>1</v>
      </c>
      <c r="G140">
        <f>IF(Дані_csv[[#This Row],[total_sales]]&lt;19500,1,IF(Дані_csv[[#This Row],[total_sales]]&gt;47100,3,2))</f>
        <v>1</v>
      </c>
      <c r="H140" t="str">
        <f>Дані_csv[[#This Row],[R]]&amp;Дані_csv[[#This Row],[F]]&amp;Дані_csv[[#This Row],[M]]</f>
        <v>311</v>
      </c>
    </row>
    <row r="141" spans="1:8" x14ac:dyDescent="0.35">
      <c r="A141">
        <v>40025</v>
      </c>
      <c r="B141">
        <v>209</v>
      </c>
      <c r="C141">
        <v>10</v>
      </c>
      <c r="D141">
        <v>419400</v>
      </c>
      <c r="E141">
        <f>IF(Дані_csv[[#This Row],[lifetime]]&gt;270,1,IF(Дані_csv[[#This Row],[lifetime]]&lt;225,3,2))</f>
        <v>3</v>
      </c>
      <c r="F141">
        <f>IF(Дані_csv[[#This Row],[orders_number]]&lt;5,1,IF(Дані_csv[[#This Row],[orders_number]]&gt;6,3,2))</f>
        <v>3</v>
      </c>
      <c r="G141">
        <f>IF(Дані_csv[[#This Row],[total_sales]]&lt;19500,1,IF(Дані_csv[[#This Row],[total_sales]]&gt;47100,3,2))</f>
        <v>3</v>
      </c>
      <c r="H141" t="str">
        <f>Дані_csv[[#This Row],[R]]&amp;Дані_csv[[#This Row],[F]]&amp;Дані_csv[[#This Row],[M]]</f>
        <v>333</v>
      </c>
    </row>
    <row r="142" spans="1:8" x14ac:dyDescent="0.35">
      <c r="A142">
        <v>40026</v>
      </c>
      <c r="B142">
        <v>209</v>
      </c>
      <c r="C142">
        <v>7</v>
      </c>
      <c r="D142">
        <v>87800</v>
      </c>
      <c r="E142">
        <f>IF(Дані_csv[[#This Row],[lifetime]]&gt;270,1,IF(Дані_csv[[#This Row],[lifetime]]&lt;225,3,2))</f>
        <v>3</v>
      </c>
      <c r="F142">
        <f>IF(Дані_csv[[#This Row],[orders_number]]&lt;5,1,IF(Дані_csv[[#This Row],[orders_number]]&gt;6,3,2))</f>
        <v>3</v>
      </c>
      <c r="G142">
        <f>IF(Дані_csv[[#This Row],[total_sales]]&lt;19500,1,IF(Дані_csv[[#This Row],[total_sales]]&gt;47100,3,2))</f>
        <v>3</v>
      </c>
      <c r="H142" t="str">
        <f>Дані_csv[[#This Row],[R]]&amp;Дані_csv[[#This Row],[F]]&amp;Дані_csv[[#This Row],[M]]</f>
        <v>333</v>
      </c>
    </row>
    <row r="143" spans="1:8" x14ac:dyDescent="0.35">
      <c r="A143">
        <v>40029</v>
      </c>
      <c r="B143">
        <v>209</v>
      </c>
      <c r="C143">
        <v>4</v>
      </c>
      <c r="D143">
        <v>13600</v>
      </c>
      <c r="E143">
        <f>IF(Дані_csv[[#This Row],[lifetime]]&gt;270,1,IF(Дані_csv[[#This Row],[lifetime]]&lt;225,3,2))</f>
        <v>3</v>
      </c>
      <c r="F143">
        <f>IF(Дані_csv[[#This Row],[orders_number]]&lt;5,1,IF(Дані_csv[[#This Row],[orders_number]]&gt;6,3,2))</f>
        <v>1</v>
      </c>
      <c r="G143">
        <f>IF(Дані_csv[[#This Row],[total_sales]]&lt;19500,1,IF(Дані_csv[[#This Row],[total_sales]]&gt;47100,3,2))</f>
        <v>1</v>
      </c>
      <c r="H143" t="str">
        <f>Дані_csv[[#This Row],[R]]&amp;Дані_csv[[#This Row],[F]]&amp;Дані_csv[[#This Row],[M]]</f>
        <v>311</v>
      </c>
    </row>
    <row r="144" spans="1:8" x14ac:dyDescent="0.35">
      <c r="A144">
        <v>40125</v>
      </c>
      <c r="B144">
        <v>209</v>
      </c>
      <c r="C144">
        <v>5</v>
      </c>
      <c r="D144">
        <v>42600</v>
      </c>
      <c r="E144">
        <f>IF(Дані_csv[[#This Row],[lifetime]]&gt;270,1,IF(Дані_csv[[#This Row],[lifetime]]&lt;225,3,2))</f>
        <v>3</v>
      </c>
      <c r="F144">
        <f>IF(Дані_csv[[#This Row],[orders_number]]&lt;5,1,IF(Дані_csv[[#This Row],[orders_number]]&gt;6,3,2))</f>
        <v>2</v>
      </c>
      <c r="G144">
        <f>IF(Дані_csv[[#This Row],[total_sales]]&lt;19500,1,IF(Дані_csv[[#This Row],[total_sales]]&gt;47100,3,2))</f>
        <v>2</v>
      </c>
      <c r="H144" t="str">
        <f>Дані_csv[[#This Row],[R]]&amp;Дані_csv[[#This Row],[F]]&amp;Дані_csv[[#This Row],[M]]</f>
        <v>322</v>
      </c>
    </row>
    <row r="145" spans="1:8" x14ac:dyDescent="0.35">
      <c r="A145">
        <v>40189</v>
      </c>
      <c r="B145">
        <v>209</v>
      </c>
      <c r="C145">
        <v>8</v>
      </c>
      <c r="D145">
        <v>53500</v>
      </c>
      <c r="E145">
        <f>IF(Дані_csv[[#This Row],[lifetime]]&gt;270,1,IF(Дані_csv[[#This Row],[lifetime]]&lt;225,3,2))</f>
        <v>3</v>
      </c>
      <c r="F145">
        <f>IF(Дані_csv[[#This Row],[orders_number]]&lt;5,1,IF(Дані_csv[[#This Row],[orders_number]]&gt;6,3,2))</f>
        <v>3</v>
      </c>
      <c r="G145">
        <f>IF(Дані_csv[[#This Row],[total_sales]]&lt;19500,1,IF(Дані_csv[[#This Row],[total_sales]]&gt;47100,3,2))</f>
        <v>3</v>
      </c>
      <c r="H145" t="str">
        <f>Дані_csv[[#This Row],[R]]&amp;Дані_csv[[#This Row],[F]]&amp;Дані_csv[[#This Row],[M]]</f>
        <v>333</v>
      </c>
    </row>
    <row r="146" spans="1:8" x14ac:dyDescent="0.35">
      <c r="A146">
        <v>40245</v>
      </c>
      <c r="B146">
        <v>209</v>
      </c>
      <c r="C146">
        <v>9</v>
      </c>
      <c r="D146">
        <v>21500</v>
      </c>
      <c r="E146">
        <f>IF(Дані_csv[[#This Row],[lifetime]]&gt;270,1,IF(Дані_csv[[#This Row],[lifetime]]&lt;225,3,2))</f>
        <v>3</v>
      </c>
      <c r="F146">
        <f>IF(Дані_csv[[#This Row],[orders_number]]&lt;5,1,IF(Дані_csv[[#This Row],[orders_number]]&gt;6,3,2))</f>
        <v>3</v>
      </c>
      <c r="G146">
        <f>IF(Дані_csv[[#This Row],[total_sales]]&lt;19500,1,IF(Дані_csv[[#This Row],[total_sales]]&gt;47100,3,2))</f>
        <v>2</v>
      </c>
      <c r="H146" t="str">
        <f>Дані_csv[[#This Row],[R]]&amp;Дані_csv[[#This Row],[F]]&amp;Дані_csv[[#This Row],[M]]</f>
        <v>332</v>
      </c>
    </row>
    <row r="147" spans="1:8" x14ac:dyDescent="0.35">
      <c r="A147">
        <v>40271</v>
      </c>
      <c r="B147">
        <v>209</v>
      </c>
      <c r="C147">
        <v>3</v>
      </c>
      <c r="D147">
        <v>22000</v>
      </c>
      <c r="E147">
        <f>IF(Дані_csv[[#This Row],[lifetime]]&gt;270,1,IF(Дані_csv[[#This Row],[lifetime]]&lt;225,3,2))</f>
        <v>3</v>
      </c>
      <c r="F147">
        <f>IF(Дані_csv[[#This Row],[orders_number]]&lt;5,1,IF(Дані_csv[[#This Row],[orders_number]]&gt;6,3,2))</f>
        <v>1</v>
      </c>
      <c r="G147">
        <f>IF(Дані_csv[[#This Row],[total_sales]]&lt;19500,1,IF(Дані_csv[[#This Row],[total_sales]]&gt;47100,3,2))</f>
        <v>2</v>
      </c>
      <c r="H147" t="str">
        <f>Дані_csv[[#This Row],[R]]&amp;Дані_csv[[#This Row],[F]]&amp;Дані_csv[[#This Row],[M]]</f>
        <v>312</v>
      </c>
    </row>
    <row r="148" spans="1:8" x14ac:dyDescent="0.35">
      <c r="A148">
        <v>40396</v>
      </c>
      <c r="B148">
        <v>209</v>
      </c>
      <c r="C148">
        <v>7</v>
      </c>
      <c r="D148">
        <v>206200</v>
      </c>
      <c r="E148">
        <f>IF(Дані_csv[[#This Row],[lifetime]]&gt;270,1,IF(Дані_csv[[#This Row],[lifetime]]&lt;225,3,2))</f>
        <v>3</v>
      </c>
      <c r="F148">
        <f>IF(Дані_csv[[#This Row],[orders_number]]&lt;5,1,IF(Дані_csv[[#This Row],[orders_number]]&gt;6,3,2))</f>
        <v>3</v>
      </c>
      <c r="G148">
        <f>IF(Дані_csv[[#This Row],[total_sales]]&lt;19500,1,IF(Дані_csv[[#This Row],[total_sales]]&gt;47100,3,2))</f>
        <v>3</v>
      </c>
      <c r="H148" t="str">
        <f>Дані_csv[[#This Row],[R]]&amp;Дані_csv[[#This Row],[F]]&amp;Дані_csv[[#This Row],[M]]</f>
        <v>333</v>
      </c>
    </row>
    <row r="149" spans="1:8" x14ac:dyDescent="0.35">
      <c r="A149">
        <v>40438</v>
      </c>
      <c r="B149">
        <v>209</v>
      </c>
      <c r="C149">
        <v>10</v>
      </c>
      <c r="D149">
        <v>43800</v>
      </c>
      <c r="E149">
        <f>IF(Дані_csv[[#This Row],[lifetime]]&gt;270,1,IF(Дані_csv[[#This Row],[lifetime]]&lt;225,3,2))</f>
        <v>3</v>
      </c>
      <c r="F149">
        <f>IF(Дані_csv[[#This Row],[orders_number]]&lt;5,1,IF(Дані_csv[[#This Row],[orders_number]]&gt;6,3,2))</f>
        <v>3</v>
      </c>
      <c r="G149">
        <f>IF(Дані_csv[[#This Row],[total_sales]]&lt;19500,1,IF(Дані_csv[[#This Row],[total_sales]]&gt;47100,3,2))</f>
        <v>2</v>
      </c>
      <c r="H149" t="str">
        <f>Дані_csv[[#This Row],[R]]&amp;Дані_csv[[#This Row],[F]]&amp;Дані_csv[[#This Row],[M]]</f>
        <v>332</v>
      </c>
    </row>
    <row r="150" spans="1:8" x14ac:dyDescent="0.35">
      <c r="A150">
        <v>40443</v>
      </c>
      <c r="B150">
        <v>209</v>
      </c>
      <c r="C150">
        <v>1</v>
      </c>
      <c r="D150">
        <v>8000</v>
      </c>
      <c r="E150">
        <f>IF(Дані_csv[[#This Row],[lifetime]]&gt;270,1,IF(Дані_csv[[#This Row],[lifetime]]&lt;225,3,2))</f>
        <v>3</v>
      </c>
      <c r="F150">
        <f>IF(Дані_csv[[#This Row],[orders_number]]&lt;5,1,IF(Дані_csv[[#This Row],[orders_number]]&gt;6,3,2))</f>
        <v>1</v>
      </c>
      <c r="G150">
        <f>IF(Дані_csv[[#This Row],[total_sales]]&lt;19500,1,IF(Дані_csv[[#This Row],[total_sales]]&gt;47100,3,2))</f>
        <v>1</v>
      </c>
      <c r="H150" t="str">
        <f>Дані_csv[[#This Row],[R]]&amp;Дані_csv[[#This Row],[F]]&amp;Дані_csv[[#This Row],[M]]</f>
        <v>311</v>
      </c>
    </row>
    <row r="151" spans="1:8" x14ac:dyDescent="0.35">
      <c r="A151">
        <v>40472</v>
      </c>
      <c r="B151">
        <v>209</v>
      </c>
      <c r="C151">
        <v>7</v>
      </c>
      <c r="D151">
        <v>47500</v>
      </c>
      <c r="E151">
        <f>IF(Дані_csv[[#This Row],[lifetime]]&gt;270,1,IF(Дані_csv[[#This Row],[lifetime]]&lt;225,3,2))</f>
        <v>3</v>
      </c>
      <c r="F151">
        <f>IF(Дані_csv[[#This Row],[orders_number]]&lt;5,1,IF(Дані_csv[[#This Row],[orders_number]]&gt;6,3,2))</f>
        <v>3</v>
      </c>
      <c r="G151">
        <f>IF(Дані_csv[[#This Row],[total_sales]]&lt;19500,1,IF(Дані_csv[[#This Row],[total_sales]]&gt;47100,3,2))</f>
        <v>3</v>
      </c>
      <c r="H151" t="str">
        <f>Дані_csv[[#This Row],[R]]&amp;Дані_csv[[#This Row],[F]]&amp;Дані_csv[[#This Row],[M]]</f>
        <v>333</v>
      </c>
    </row>
    <row r="152" spans="1:8" x14ac:dyDescent="0.35">
      <c r="A152">
        <v>40497</v>
      </c>
      <c r="B152">
        <v>209</v>
      </c>
      <c r="C152">
        <v>5</v>
      </c>
      <c r="D152">
        <v>65900</v>
      </c>
      <c r="E152">
        <f>IF(Дані_csv[[#This Row],[lifetime]]&gt;270,1,IF(Дані_csv[[#This Row],[lifetime]]&lt;225,3,2))</f>
        <v>3</v>
      </c>
      <c r="F152">
        <f>IF(Дані_csv[[#This Row],[orders_number]]&lt;5,1,IF(Дані_csv[[#This Row],[orders_number]]&gt;6,3,2))</f>
        <v>2</v>
      </c>
      <c r="G152">
        <f>IF(Дані_csv[[#This Row],[total_sales]]&lt;19500,1,IF(Дані_csv[[#This Row],[total_sales]]&gt;47100,3,2))</f>
        <v>3</v>
      </c>
      <c r="H152" t="str">
        <f>Дані_csv[[#This Row],[R]]&amp;Дані_csv[[#This Row],[F]]&amp;Дані_csv[[#This Row],[M]]</f>
        <v>323</v>
      </c>
    </row>
    <row r="153" spans="1:8" x14ac:dyDescent="0.35">
      <c r="A153">
        <v>40531</v>
      </c>
      <c r="B153">
        <v>209</v>
      </c>
      <c r="C153">
        <v>7</v>
      </c>
      <c r="D153">
        <v>73800</v>
      </c>
      <c r="E153">
        <f>IF(Дані_csv[[#This Row],[lifetime]]&gt;270,1,IF(Дані_csv[[#This Row],[lifetime]]&lt;225,3,2))</f>
        <v>3</v>
      </c>
      <c r="F153">
        <f>IF(Дані_csv[[#This Row],[orders_number]]&lt;5,1,IF(Дані_csv[[#This Row],[orders_number]]&gt;6,3,2))</f>
        <v>3</v>
      </c>
      <c r="G153">
        <f>IF(Дані_csv[[#This Row],[total_sales]]&lt;19500,1,IF(Дані_csv[[#This Row],[total_sales]]&gt;47100,3,2))</f>
        <v>3</v>
      </c>
      <c r="H153" t="str">
        <f>Дані_csv[[#This Row],[R]]&amp;Дані_csv[[#This Row],[F]]&amp;Дані_csv[[#This Row],[M]]</f>
        <v>333</v>
      </c>
    </row>
    <row r="154" spans="1:8" x14ac:dyDescent="0.35">
      <c r="A154">
        <v>40588</v>
      </c>
      <c r="B154">
        <v>209</v>
      </c>
      <c r="C154">
        <v>6</v>
      </c>
      <c r="D154">
        <v>48050</v>
      </c>
      <c r="E154">
        <f>IF(Дані_csv[[#This Row],[lifetime]]&gt;270,1,IF(Дані_csv[[#This Row],[lifetime]]&lt;225,3,2))</f>
        <v>3</v>
      </c>
      <c r="F154">
        <f>IF(Дані_csv[[#This Row],[orders_number]]&lt;5,1,IF(Дані_csv[[#This Row],[orders_number]]&gt;6,3,2))</f>
        <v>2</v>
      </c>
      <c r="G154">
        <f>IF(Дані_csv[[#This Row],[total_sales]]&lt;19500,1,IF(Дані_csv[[#This Row],[total_sales]]&gt;47100,3,2))</f>
        <v>3</v>
      </c>
      <c r="H154" t="str">
        <f>Дані_csv[[#This Row],[R]]&amp;Дані_csv[[#This Row],[F]]&amp;Дані_csv[[#This Row],[M]]</f>
        <v>323</v>
      </c>
    </row>
    <row r="155" spans="1:8" x14ac:dyDescent="0.35">
      <c r="A155">
        <v>40618</v>
      </c>
      <c r="B155">
        <v>209</v>
      </c>
      <c r="C155">
        <v>6</v>
      </c>
      <c r="D155">
        <v>16500</v>
      </c>
      <c r="E155">
        <f>IF(Дані_csv[[#This Row],[lifetime]]&gt;270,1,IF(Дані_csv[[#This Row],[lifetime]]&lt;225,3,2))</f>
        <v>3</v>
      </c>
      <c r="F155">
        <f>IF(Дані_csv[[#This Row],[orders_number]]&lt;5,1,IF(Дані_csv[[#This Row],[orders_number]]&gt;6,3,2))</f>
        <v>2</v>
      </c>
      <c r="G155">
        <f>IF(Дані_csv[[#This Row],[total_sales]]&lt;19500,1,IF(Дані_csv[[#This Row],[total_sales]]&gt;47100,3,2))</f>
        <v>1</v>
      </c>
      <c r="H155" t="str">
        <f>Дані_csv[[#This Row],[R]]&amp;Дані_csv[[#This Row],[F]]&amp;Дані_csv[[#This Row],[M]]</f>
        <v>321</v>
      </c>
    </row>
    <row r="156" spans="1:8" x14ac:dyDescent="0.35">
      <c r="A156">
        <v>40652</v>
      </c>
      <c r="B156">
        <v>209</v>
      </c>
      <c r="C156">
        <v>5</v>
      </c>
      <c r="D156">
        <v>15000</v>
      </c>
      <c r="E156">
        <f>IF(Дані_csv[[#This Row],[lifetime]]&gt;270,1,IF(Дані_csv[[#This Row],[lifetime]]&lt;225,3,2))</f>
        <v>3</v>
      </c>
      <c r="F156">
        <f>IF(Дані_csv[[#This Row],[orders_number]]&lt;5,1,IF(Дані_csv[[#This Row],[orders_number]]&gt;6,3,2))</f>
        <v>2</v>
      </c>
      <c r="G156">
        <f>IF(Дані_csv[[#This Row],[total_sales]]&lt;19500,1,IF(Дані_csv[[#This Row],[total_sales]]&gt;47100,3,2))</f>
        <v>1</v>
      </c>
      <c r="H156" t="str">
        <f>Дані_csv[[#This Row],[R]]&amp;Дані_csv[[#This Row],[F]]&amp;Дані_csv[[#This Row],[M]]</f>
        <v>321</v>
      </c>
    </row>
    <row r="157" spans="1:8" x14ac:dyDescent="0.35">
      <c r="A157">
        <v>40781</v>
      </c>
      <c r="B157">
        <v>209</v>
      </c>
      <c r="C157">
        <v>8</v>
      </c>
      <c r="D157">
        <v>63550</v>
      </c>
      <c r="E157">
        <f>IF(Дані_csv[[#This Row],[lifetime]]&gt;270,1,IF(Дані_csv[[#This Row],[lifetime]]&lt;225,3,2))</f>
        <v>3</v>
      </c>
      <c r="F157">
        <f>IF(Дані_csv[[#This Row],[orders_number]]&lt;5,1,IF(Дані_csv[[#This Row],[orders_number]]&gt;6,3,2))</f>
        <v>3</v>
      </c>
      <c r="G157">
        <f>IF(Дані_csv[[#This Row],[total_sales]]&lt;19500,1,IF(Дані_csv[[#This Row],[total_sales]]&gt;47100,3,2))</f>
        <v>3</v>
      </c>
      <c r="H157" t="str">
        <f>Дані_csv[[#This Row],[R]]&amp;Дані_csv[[#This Row],[F]]&amp;Дані_csv[[#This Row],[M]]</f>
        <v>333</v>
      </c>
    </row>
    <row r="158" spans="1:8" x14ac:dyDescent="0.35">
      <c r="A158">
        <v>40814</v>
      </c>
      <c r="B158">
        <v>209</v>
      </c>
      <c r="C158">
        <v>9</v>
      </c>
      <c r="D158">
        <v>96700</v>
      </c>
      <c r="E158">
        <f>IF(Дані_csv[[#This Row],[lifetime]]&gt;270,1,IF(Дані_csv[[#This Row],[lifetime]]&lt;225,3,2))</f>
        <v>3</v>
      </c>
      <c r="F158">
        <f>IF(Дані_csv[[#This Row],[orders_number]]&lt;5,1,IF(Дані_csv[[#This Row],[orders_number]]&gt;6,3,2))</f>
        <v>3</v>
      </c>
      <c r="G158">
        <f>IF(Дані_csv[[#This Row],[total_sales]]&lt;19500,1,IF(Дані_csv[[#This Row],[total_sales]]&gt;47100,3,2))</f>
        <v>3</v>
      </c>
      <c r="H158" t="str">
        <f>Дані_csv[[#This Row],[R]]&amp;Дані_csv[[#This Row],[F]]&amp;Дані_csv[[#This Row],[M]]</f>
        <v>333</v>
      </c>
    </row>
    <row r="159" spans="1:8" x14ac:dyDescent="0.35">
      <c r="A159">
        <v>40826</v>
      </c>
      <c r="B159">
        <v>209</v>
      </c>
      <c r="C159">
        <v>11</v>
      </c>
      <c r="D159">
        <v>34400</v>
      </c>
      <c r="E159">
        <f>IF(Дані_csv[[#This Row],[lifetime]]&gt;270,1,IF(Дані_csv[[#This Row],[lifetime]]&lt;225,3,2))</f>
        <v>3</v>
      </c>
      <c r="F159">
        <f>IF(Дані_csv[[#This Row],[orders_number]]&lt;5,1,IF(Дані_csv[[#This Row],[orders_number]]&gt;6,3,2))</f>
        <v>3</v>
      </c>
      <c r="G159">
        <f>IF(Дані_csv[[#This Row],[total_sales]]&lt;19500,1,IF(Дані_csv[[#This Row],[total_sales]]&gt;47100,3,2))</f>
        <v>2</v>
      </c>
      <c r="H159" t="str">
        <f>Дані_csv[[#This Row],[R]]&amp;Дані_csv[[#This Row],[F]]&amp;Дані_csv[[#This Row],[M]]</f>
        <v>332</v>
      </c>
    </row>
    <row r="160" spans="1:8" x14ac:dyDescent="0.35">
      <c r="A160">
        <v>40960</v>
      </c>
      <c r="B160">
        <v>209</v>
      </c>
      <c r="C160">
        <v>7</v>
      </c>
      <c r="D160">
        <v>71200</v>
      </c>
      <c r="E160">
        <f>IF(Дані_csv[[#This Row],[lifetime]]&gt;270,1,IF(Дані_csv[[#This Row],[lifetime]]&lt;225,3,2))</f>
        <v>3</v>
      </c>
      <c r="F160">
        <f>IF(Дані_csv[[#This Row],[orders_number]]&lt;5,1,IF(Дані_csv[[#This Row],[orders_number]]&gt;6,3,2))</f>
        <v>3</v>
      </c>
      <c r="G160">
        <f>IF(Дані_csv[[#This Row],[total_sales]]&lt;19500,1,IF(Дані_csv[[#This Row],[total_sales]]&gt;47100,3,2))</f>
        <v>3</v>
      </c>
      <c r="H160" t="str">
        <f>Дані_csv[[#This Row],[R]]&amp;Дані_csv[[#This Row],[F]]&amp;Дані_csv[[#This Row],[M]]</f>
        <v>333</v>
      </c>
    </row>
    <row r="161" spans="1:8" x14ac:dyDescent="0.35">
      <c r="A161">
        <v>40028</v>
      </c>
      <c r="B161">
        <v>210</v>
      </c>
      <c r="C161">
        <v>4</v>
      </c>
      <c r="D161">
        <v>28600</v>
      </c>
      <c r="E161">
        <f>IF(Дані_csv[[#This Row],[lifetime]]&gt;270,1,IF(Дані_csv[[#This Row],[lifetime]]&lt;225,3,2))</f>
        <v>3</v>
      </c>
      <c r="F161">
        <f>IF(Дані_csv[[#This Row],[orders_number]]&lt;5,1,IF(Дані_csv[[#This Row],[orders_number]]&gt;6,3,2))</f>
        <v>1</v>
      </c>
      <c r="G161">
        <f>IF(Дані_csv[[#This Row],[total_sales]]&lt;19500,1,IF(Дані_csv[[#This Row],[total_sales]]&gt;47100,3,2))</f>
        <v>2</v>
      </c>
      <c r="H161" t="str">
        <f>Дані_csv[[#This Row],[R]]&amp;Дані_csv[[#This Row],[F]]&amp;Дані_csv[[#This Row],[M]]</f>
        <v>312</v>
      </c>
    </row>
    <row r="162" spans="1:8" x14ac:dyDescent="0.35">
      <c r="A162">
        <v>40092</v>
      </c>
      <c r="B162">
        <v>210</v>
      </c>
      <c r="C162">
        <v>8</v>
      </c>
      <c r="D162">
        <v>37700</v>
      </c>
      <c r="E162">
        <f>IF(Дані_csv[[#This Row],[lifetime]]&gt;270,1,IF(Дані_csv[[#This Row],[lifetime]]&lt;225,3,2))</f>
        <v>3</v>
      </c>
      <c r="F162">
        <f>IF(Дані_csv[[#This Row],[orders_number]]&lt;5,1,IF(Дані_csv[[#This Row],[orders_number]]&gt;6,3,2))</f>
        <v>3</v>
      </c>
      <c r="G162">
        <f>IF(Дані_csv[[#This Row],[total_sales]]&lt;19500,1,IF(Дані_csv[[#This Row],[total_sales]]&gt;47100,3,2))</f>
        <v>2</v>
      </c>
      <c r="H162" t="str">
        <f>Дані_csv[[#This Row],[R]]&amp;Дані_csv[[#This Row],[F]]&amp;Дані_csv[[#This Row],[M]]</f>
        <v>332</v>
      </c>
    </row>
    <row r="163" spans="1:8" x14ac:dyDescent="0.35">
      <c r="A163">
        <v>40175</v>
      </c>
      <c r="B163">
        <v>210</v>
      </c>
      <c r="C163">
        <v>9</v>
      </c>
      <c r="D163">
        <v>50800</v>
      </c>
      <c r="E163">
        <f>IF(Дані_csv[[#This Row],[lifetime]]&gt;270,1,IF(Дані_csv[[#This Row],[lifetime]]&lt;225,3,2))</f>
        <v>3</v>
      </c>
      <c r="F163">
        <f>IF(Дані_csv[[#This Row],[orders_number]]&lt;5,1,IF(Дані_csv[[#This Row],[orders_number]]&gt;6,3,2))</f>
        <v>3</v>
      </c>
      <c r="G163">
        <f>IF(Дані_csv[[#This Row],[total_sales]]&lt;19500,1,IF(Дані_csv[[#This Row],[total_sales]]&gt;47100,3,2))</f>
        <v>3</v>
      </c>
      <c r="H163" t="str">
        <f>Дані_csv[[#This Row],[R]]&amp;Дані_csv[[#This Row],[F]]&amp;Дані_csv[[#This Row],[M]]</f>
        <v>333</v>
      </c>
    </row>
    <row r="164" spans="1:8" x14ac:dyDescent="0.35">
      <c r="A164">
        <v>40218</v>
      </c>
      <c r="B164">
        <v>210</v>
      </c>
      <c r="C164">
        <v>6</v>
      </c>
      <c r="D164">
        <v>31500</v>
      </c>
      <c r="E164">
        <f>IF(Дані_csv[[#This Row],[lifetime]]&gt;270,1,IF(Дані_csv[[#This Row],[lifetime]]&lt;225,3,2))</f>
        <v>3</v>
      </c>
      <c r="F164">
        <f>IF(Дані_csv[[#This Row],[orders_number]]&lt;5,1,IF(Дані_csv[[#This Row],[orders_number]]&gt;6,3,2))</f>
        <v>2</v>
      </c>
      <c r="G164">
        <f>IF(Дані_csv[[#This Row],[total_sales]]&lt;19500,1,IF(Дані_csv[[#This Row],[total_sales]]&gt;47100,3,2))</f>
        <v>2</v>
      </c>
      <c r="H164" t="str">
        <f>Дані_csv[[#This Row],[R]]&amp;Дані_csv[[#This Row],[F]]&amp;Дані_csv[[#This Row],[M]]</f>
        <v>322</v>
      </c>
    </row>
    <row r="165" spans="1:8" x14ac:dyDescent="0.35">
      <c r="A165">
        <v>40526</v>
      </c>
      <c r="B165">
        <v>210</v>
      </c>
      <c r="C165">
        <v>5</v>
      </c>
      <c r="D165">
        <v>12400</v>
      </c>
      <c r="E165">
        <f>IF(Дані_csv[[#This Row],[lifetime]]&gt;270,1,IF(Дані_csv[[#This Row],[lifetime]]&lt;225,3,2))</f>
        <v>3</v>
      </c>
      <c r="F165">
        <f>IF(Дані_csv[[#This Row],[orders_number]]&lt;5,1,IF(Дані_csv[[#This Row],[orders_number]]&gt;6,3,2))</f>
        <v>2</v>
      </c>
      <c r="G165">
        <f>IF(Дані_csv[[#This Row],[total_sales]]&lt;19500,1,IF(Дані_csv[[#This Row],[total_sales]]&gt;47100,3,2))</f>
        <v>1</v>
      </c>
      <c r="H165" t="str">
        <f>Дані_csv[[#This Row],[R]]&amp;Дані_csv[[#This Row],[F]]&amp;Дані_csv[[#This Row],[M]]</f>
        <v>321</v>
      </c>
    </row>
    <row r="166" spans="1:8" x14ac:dyDescent="0.35">
      <c r="A166">
        <v>40593</v>
      </c>
      <c r="B166">
        <v>210</v>
      </c>
      <c r="C166">
        <v>4</v>
      </c>
      <c r="D166">
        <v>44500</v>
      </c>
      <c r="E166">
        <f>IF(Дані_csv[[#This Row],[lifetime]]&gt;270,1,IF(Дані_csv[[#This Row],[lifetime]]&lt;225,3,2))</f>
        <v>3</v>
      </c>
      <c r="F166">
        <f>IF(Дані_csv[[#This Row],[orders_number]]&lt;5,1,IF(Дані_csv[[#This Row],[orders_number]]&gt;6,3,2))</f>
        <v>1</v>
      </c>
      <c r="G166">
        <f>IF(Дані_csv[[#This Row],[total_sales]]&lt;19500,1,IF(Дані_csv[[#This Row],[total_sales]]&gt;47100,3,2))</f>
        <v>2</v>
      </c>
      <c r="H166" t="str">
        <f>Дані_csv[[#This Row],[R]]&amp;Дані_csv[[#This Row],[F]]&amp;Дані_csv[[#This Row],[M]]</f>
        <v>312</v>
      </c>
    </row>
    <row r="167" spans="1:8" x14ac:dyDescent="0.35">
      <c r="A167">
        <v>40666</v>
      </c>
      <c r="B167">
        <v>210</v>
      </c>
      <c r="C167">
        <v>2</v>
      </c>
      <c r="D167">
        <v>7500</v>
      </c>
      <c r="E167">
        <f>IF(Дані_csv[[#This Row],[lifetime]]&gt;270,1,IF(Дані_csv[[#This Row],[lifetime]]&lt;225,3,2))</f>
        <v>3</v>
      </c>
      <c r="F167">
        <f>IF(Дані_csv[[#This Row],[orders_number]]&lt;5,1,IF(Дані_csv[[#This Row],[orders_number]]&gt;6,3,2))</f>
        <v>1</v>
      </c>
      <c r="G167">
        <f>IF(Дані_csv[[#This Row],[total_sales]]&lt;19500,1,IF(Дані_csv[[#This Row],[total_sales]]&gt;47100,3,2))</f>
        <v>1</v>
      </c>
      <c r="H167" t="str">
        <f>Дані_csv[[#This Row],[R]]&amp;Дані_csv[[#This Row],[F]]&amp;Дані_csv[[#This Row],[M]]</f>
        <v>311</v>
      </c>
    </row>
    <row r="168" spans="1:8" x14ac:dyDescent="0.35">
      <c r="A168">
        <v>40807</v>
      </c>
      <c r="B168">
        <v>210</v>
      </c>
      <c r="C168">
        <v>4</v>
      </c>
      <c r="D168">
        <v>16200</v>
      </c>
      <c r="E168">
        <f>IF(Дані_csv[[#This Row],[lifetime]]&gt;270,1,IF(Дані_csv[[#This Row],[lifetime]]&lt;225,3,2))</f>
        <v>3</v>
      </c>
      <c r="F168">
        <f>IF(Дані_csv[[#This Row],[orders_number]]&lt;5,1,IF(Дані_csv[[#This Row],[orders_number]]&gt;6,3,2))</f>
        <v>1</v>
      </c>
      <c r="G168">
        <f>IF(Дані_csv[[#This Row],[total_sales]]&lt;19500,1,IF(Дані_csv[[#This Row],[total_sales]]&gt;47100,3,2))</f>
        <v>1</v>
      </c>
      <c r="H168" t="str">
        <f>Дані_csv[[#This Row],[R]]&amp;Дані_csv[[#This Row],[F]]&amp;Дані_csv[[#This Row],[M]]</f>
        <v>311</v>
      </c>
    </row>
    <row r="169" spans="1:8" x14ac:dyDescent="0.35">
      <c r="A169">
        <v>40878</v>
      </c>
      <c r="B169">
        <v>210</v>
      </c>
      <c r="C169">
        <v>3</v>
      </c>
      <c r="D169">
        <v>46000</v>
      </c>
      <c r="E169">
        <f>IF(Дані_csv[[#This Row],[lifetime]]&gt;270,1,IF(Дані_csv[[#This Row],[lifetime]]&lt;225,3,2))</f>
        <v>3</v>
      </c>
      <c r="F169">
        <f>IF(Дані_csv[[#This Row],[orders_number]]&lt;5,1,IF(Дані_csv[[#This Row],[orders_number]]&gt;6,3,2))</f>
        <v>1</v>
      </c>
      <c r="G169">
        <f>IF(Дані_csv[[#This Row],[total_sales]]&lt;19500,1,IF(Дані_csv[[#This Row],[total_sales]]&gt;47100,3,2))</f>
        <v>2</v>
      </c>
      <c r="H169" t="str">
        <f>Дані_csv[[#This Row],[R]]&amp;Дані_csv[[#This Row],[F]]&amp;Дані_csv[[#This Row],[M]]</f>
        <v>312</v>
      </c>
    </row>
    <row r="170" spans="1:8" x14ac:dyDescent="0.35">
      <c r="A170">
        <v>40057</v>
      </c>
      <c r="B170">
        <v>211</v>
      </c>
      <c r="C170">
        <v>8</v>
      </c>
      <c r="D170">
        <v>46000</v>
      </c>
      <c r="E170">
        <f>IF(Дані_csv[[#This Row],[lifetime]]&gt;270,1,IF(Дані_csv[[#This Row],[lifetime]]&lt;225,3,2))</f>
        <v>3</v>
      </c>
      <c r="F170">
        <f>IF(Дані_csv[[#This Row],[orders_number]]&lt;5,1,IF(Дані_csv[[#This Row],[orders_number]]&gt;6,3,2))</f>
        <v>3</v>
      </c>
      <c r="G170">
        <f>IF(Дані_csv[[#This Row],[total_sales]]&lt;19500,1,IF(Дані_csv[[#This Row],[total_sales]]&gt;47100,3,2))</f>
        <v>2</v>
      </c>
      <c r="H170" t="str">
        <f>Дані_csv[[#This Row],[R]]&amp;Дані_csv[[#This Row],[F]]&amp;Дані_csv[[#This Row],[M]]</f>
        <v>332</v>
      </c>
    </row>
    <row r="171" spans="1:8" x14ac:dyDescent="0.35">
      <c r="A171">
        <v>40074</v>
      </c>
      <c r="B171">
        <v>211</v>
      </c>
      <c r="C171">
        <v>3</v>
      </c>
      <c r="D171">
        <v>13200</v>
      </c>
      <c r="E171">
        <f>IF(Дані_csv[[#This Row],[lifetime]]&gt;270,1,IF(Дані_csv[[#This Row],[lifetime]]&lt;225,3,2))</f>
        <v>3</v>
      </c>
      <c r="F171">
        <f>IF(Дані_csv[[#This Row],[orders_number]]&lt;5,1,IF(Дані_csv[[#This Row],[orders_number]]&gt;6,3,2))</f>
        <v>1</v>
      </c>
      <c r="G171">
        <f>IF(Дані_csv[[#This Row],[total_sales]]&lt;19500,1,IF(Дані_csv[[#This Row],[total_sales]]&gt;47100,3,2))</f>
        <v>1</v>
      </c>
      <c r="H171" t="str">
        <f>Дані_csv[[#This Row],[R]]&amp;Дані_csv[[#This Row],[F]]&amp;Дані_csv[[#This Row],[M]]</f>
        <v>311</v>
      </c>
    </row>
    <row r="172" spans="1:8" x14ac:dyDescent="0.35">
      <c r="A172">
        <v>40095</v>
      </c>
      <c r="B172">
        <v>211</v>
      </c>
      <c r="C172">
        <v>4</v>
      </c>
      <c r="D172">
        <v>5800</v>
      </c>
      <c r="E172">
        <f>IF(Дані_csv[[#This Row],[lifetime]]&gt;270,1,IF(Дані_csv[[#This Row],[lifetime]]&lt;225,3,2))</f>
        <v>3</v>
      </c>
      <c r="F172">
        <f>IF(Дані_csv[[#This Row],[orders_number]]&lt;5,1,IF(Дані_csv[[#This Row],[orders_number]]&gt;6,3,2))</f>
        <v>1</v>
      </c>
      <c r="G172">
        <f>IF(Дані_csv[[#This Row],[total_sales]]&lt;19500,1,IF(Дані_csv[[#This Row],[total_sales]]&gt;47100,3,2))</f>
        <v>1</v>
      </c>
      <c r="H172" t="str">
        <f>Дані_csv[[#This Row],[R]]&amp;Дані_csv[[#This Row],[F]]&amp;Дані_csv[[#This Row],[M]]</f>
        <v>311</v>
      </c>
    </row>
    <row r="173" spans="1:8" x14ac:dyDescent="0.35">
      <c r="A173">
        <v>40100</v>
      </c>
      <c r="B173">
        <v>211</v>
      </c>
      <c r="C173">
        <v>4</v>
      </c>
      <c r="D173">
        <v>25200</v>
      </c>
      <c r="E173">
        <f>IF(Дані_csv[[#This Row],[lifetime]]&gt;270,1,IF(Дані_csv[[#This Row],[lifetime]]&lt;225,3,2))</f>
        <v>3</v>
      </c>
      <c r="F173">
        <f>IF(Дані_csv[[#This Row],[orders_number]]&lt;5,1,IF(Дані_csv[[#This Row],[orders_number]]&gt;6,3,2))</f>
        <v>1</v>
      </c>
      <c r="G173">
        <f>IF(Дані_csv[[#This Row],[total_sales]]&lt;19500,1,IF(Дані_csv[[#This Row],[total_sales]]&gt;47100,3,2))</f>
        <v>2</v>
      </c>
      <c r="H173" t="str">
        <f>Дані_csv[[#This Row],[R]]&amp;Дані_csv[[#This Row],[F]]&amp;Дані_csv[[#This Row],[M]]</f>
        <v>312</v>
      </c>
    </row>
    <row r="174" spans="1:8" x14ac:dyDescent="0.35">
      <c r="A174">
        <v>40161</v>
      </c>
      <c r="B174">
        <v>211</v>
      </c>
      <c r="C174">
        <v>2</v>
      </c>
      <c r="D174">
        <v>3100</v>
      </c>
      <c r="E174">
        <f>IF(Дані_csv[[#This Row],[lifetime]]&gt;270,1,IF(Дані_csv[[#This Row],[lifetime]]&lt;225,3,2))</f>
        <v>3</v>
      </c>
      <c r="F174">
        <f>IF(Дані_csv[[#This Row],[orders_number]]&lt;5,1,IF(Дані_csv[[#This Row],[orders_number]]&gt;6,3,2))</f>
        <v>1</v>
      </c>
      <c r="G174">
        <f>IF(Дані_csv[[#This Row],[total_sales]]&lt;19500,1,IF(Дані_csv[[#This Row],[total_sales]]&gt;47100,3,2))</f>
        <v>1</v>
      </c>
      <c r="H174" t="str">
        <f>Дані_csv[[#This Row],[R]]&amp;Дані_csv[[#This Row],[F]]&amp;Дані_csv[[#This Row],[M]]</f>
        <v>311</v>
      </c>
    </row>
    <row r="175" spans="1:8" x14ac:dyDescent="0.35">
      <c r="A175">
        <v>40204</v>
      </c>
      <c r="B175">
        <v>211</v>
      </c>
      <c r="C175">
        <v>6</v>
      </c>
      <c r="D175">
        <v>27700</v>
      </c>
      <c r="E175">
        <f>IF(Дані_csv[[#This Row],[lifetime]]&gt;270,1,IF(Дані_csv[[#This Row],[lifetime]]&lt;225,3,2))</f>
        <v>3</v>
      </c>
      <c r="F175">
        <f>IF(Дані_csv[[#This Row],[orders_number]]&lt;5,1,IF(Дані_csv[[#This Row],[orders_number]]&gt;6,3,2))</f>
        <v>2</v>
      </c>
      <c r="G175">
        <f>IF(Дані_csv[[#This Row],[total_sales]]&lt;19500,1,IF(Дані_csv[[#This Row],[total_sales]]&gt;47100,3,2))</f>
        <v>2</v>
      </c>
      <c r="H175" t="str">
        <f>Дані_csv[[#This Row],[R]]&amp;Дані_csv[[#This Row],[F]]&amp;Дані_csv[[#This Row],[M]]</f>
        <v>322</v>
      </c>
    </row>
    <row r="176" spans="1:8" x14ac:dyDescent="0.35">
      <c r="A176">
        <v>40374</v>
      </c>
      <c r="B176">
        <v>211</v>
      </c>
      <c r="C176">
        <v>4</v>
      </c>
      <c r="D176">
        <v>42500</v>
      </c>
      <c r="E176">
        <f>IF(Дані_csv[[#This Row],[lifetime]]&gt;270,1,IF(Дані_csv[[#This Row],[lifetime]]&lt;225,3,2))</f>
        <v>3</v>
      </c>
      <c r="F176">
        <f>IF(Дані_csv[[#This Row],[orders_number]]&lt;5,1,IF(Дані_csv[[#This Row],[orders_number]]&gt;6,3,2))</f>
        <v>1</v>
      </c>
      <c r="G176">
        <f>IF(Дані_csv[[#This Row],[total_sales]]&lt;19500,1,IF(Дані_csv[[#This Row],[total_sales]]&gt;47100,3,2))</f>
        <v>2</v>
      </c>
      <c r="H176" t="str">
        <f>Дані_csv[[#This Row],[R]]&amp;Дані_csv[[#This Row],[F]]&amp;Дані_csv[[#This Row],[M]]</f>
        <v>312</v>
      </c>
    </row>
    <row r="177" spans="1:8" x14ac:dyDescent="0.35">
      <c r="A177">
        <v>40377</v>
      </c>
      <c r="B177">
        <v>211</v>
      </c>
      <c r="C177">
        <v>4</v>
      </c>
      <c r="D177">
        <v>25800</v>
      </c>
      <c r="E177">
        <f>IF(Дані_csv[[#This Row],[lifetime]]&gt;270,1,IF(Дані_csv[[#This Row],[lifetime]]&lt;225,3,2))</f>
        <v>3</v>
      </c>
      <c r="F177">
        <f>IF(Дані_csv[[#This Row],[orders_number]]&lt;5,1,IF(Дані_csv[[#This Row],[orders_number]]&gt;6,3,2))</f>
        <v>1</v>
      </c>
      <c r="G177">
        <f>IF(Дані_csv[[#This Row],[total_sales]]&lt;19500,1,IF(Дані_csv[[#This Row],[total_sales]]&gt;47100,3,2))</f>
        <v>2</v>
      </c>
      <c r="H177" t="str">
        <f>Дані_csv[[#This Row],[R]]&amp;Дані_csv[[#This Row],[F]]&amp;Дані_csv[[#This Row],[M]]</f>
        <v>312</v>
      </c>
    </row>
    <row r="178" spans="1:8" x14ac:dyDescent="0.35">
      <c r="A178">
        <v>40402</v>
      </c>
      <c r="B178">
        <v>211</v>
      </c>
      <c r="C178">
        <v>8</v>
      </c>
      <c r="D178">
        <v>59400</v>
      </c>
      <c r="E178">
        <f>IF(Дані_csv[[#This Row],[lifetime]]&gt;270,1,IF(Дані_csv[[#This Row],[lifetime]]&lt;225,3,2))</f>
        <v>3</v>
      </c>
      <c r="F178">
        <f>IF(Дані_csv[[#This Row],[orders_number]]&lt;5,1,IF(Дані_csv[[#This Row],[orders_number]]&gt;6,3,2))</f>
        <v>3</v>
      </c>
      <c r="G178">
        <f>IF(Дані_csv[[#This Row],[total_sales]]&lt;19500,1,IF(Дані_csv[[#This Row],[total_sales]]&gt;47100,3,2))</f>
        <v>3</v>
      </c>
      <c r="H178" t="str">
        <f>Дані_csv[[#This Row],[R]]&amp;Дані_csv[[#This Row],[F]]&amp;Дані_csv[[#This Row],[M]]</f>
        <v>333</v>
      </c>
    </row>
    <row r="179" spans="1:8" x14ac:dyDescent="0.35">
      <c r="A179">
        <v>40437</v>
      </c>
      <c r="B179">
        <v>211</v>
      </c>
      <c r="C179">
        <v>5</v>
      </c>
      <c r="D179">
        <v>41400</v>
      </c>
      <c r="E179">
        <f>IF(Дані_csv[[#This Row],[lifetime]]&gt;270,1,IF(Дані_csv[[#This Row],[lifetime]]&lt;225,3,2))</f>
        <v>3</v>
      </c>
      <c r="F179">
        <f>IF(Дані_csv[[#This Row],[orders_number]]&lt;5,1,IF(Дані_csv[[#This Row],[orders_number]]&gt;6,3,2))</f>
        <v>2</v>
      </c>
      <c r="G179">
        <f>IF(Дані_csv[[#This Row],[total_sales]]&lt;19500,1,IF(Дані_csv[[#This Row],[total_sales]]&gt;47100,3,2))</f>
        <v>2</v>
      </c>
      <c r="H179" t="str">
        <f>Дані_csv[[#This Row],[R]]&amp;Дані_csv[[#This Row],[F]]&amp;Дані_csv[[#This Row],[M]]</f>
        <v>322</v>
      </c>
    </row>
    <row r="180" spans="1:8" x14ac:dyDescent="0.35">
      <c r="A180">
        <v>40442</v>
      </c>
      <c r="B180">
        <v>211</v>
      </c>
      <c r="C180">
        <v>6</v>
      </c>
      <c r="D180">
        <v>19100</v>
      </c>
      <c r="E180">
        <f>IF(Дані_csv[[#This Row],[lifetime]]&gt;270,1,IF(Дані_csv[[#This Row],[lifetime]]&lt;225,3,2))</f>
        <v>3</v>
      </c>
      <c r="F180">
        <f>IF(Дані_csv[[#This Row],[orders_number]]&lt;5,1,IF(Дані_csv[[#This Row],[orders_number]]&gt;6,3,2))</f>
        <v>2</v>
      </c>
      <c r="G180">
        <f>IF(Дані_csv[[#This Row],[total_sales]]&lt;19500,1,IF(Дані_csv[[#This Row],[total_sales]]&gt;47100,3,2))</f>
        <v>1</v>
      </c>
      <c r="H180" t="str">
        <f>Дані_csv[[#This Row],[R]]&amp;Дані_csv[[#This Row],[F]]&amp;Дані_csv[[#This Row],[M]]</f>
        <v>321</v>
      </c>
    </row>
    <row r="181" spans="1:8" x14ac:dyDescent="0.35">
      <c r="A181">
        <v>40455</v>
      </c>
      <c r="B181">
        <v>211</v>
      </c>
      <c r="C181">
        <v>4</v>
      </c>
      <c r="D181">
        <v>9800</v>
      </c>
      <c r="E181">
        <f>IF(Дані_csv[[#This Row],[lifetime]]&gt;270,1,IF(Дані_csv[[#This Row],[lifetime]]&lt;225,3,2))</f>
        <v>3</v>
      </c>
      <c r="F181">
        <f>IF(Дані_csv[[#This Row],[orders_number]]&lt;5,1,IF(Дані_csv[[#This Row],[orders_number]]&gt;6,3,2))</f>
        <v>1</v>
      </c>
      <c r="G181">
        <f>IF(Дані_csv[[#This Row],[total_sales]]&lt;19500,1,IF(Дані_csv[[#This Row],[total_sales]]&gt;47100,3,2))</f>
        <v>1</v>
      </c>
      <c r="H181" t="str">
        <f>Дані_csv[[#This Row],[R]]&amp;Дані_csv[[#This Row],[F]]&amp;Дані_csv[[#This Row],[M]]</f>
        <v>311</v>
      </c>
    </row>
    <row r="182" spans="1:8" x14ac:dyDescent="0.35">
      <c r="A182">
        <v>40543</v>
      </c>
      <c r="B182">
        <v>211</v>
      </c>
      <c r="C182">
        <v>7</v>
      </c>
      <c r="D182">
        <v>47000</v>
      </c>
      <c r="E182">
        <f>IF(Дані_csv[[#This Row],[lifetime]]&gt;270,1,IF(Дані_csv[[#This Row],[lifetime]]&lt;225,3,2))</f>
        <v>3</v>
      </c>
      <c r="F182">
        <f>IF(Дані_csv[[#This Row],[orders_number]]&lt;5,1,IF(Дані_csv[[#This Row],[orders_number]]&gt;6,3,2))</f>
        <v>3</v>
      </c>
      <c r="G182">
        <f>IF(Дані_csv[[#This Row],[total_sales]]&lt;19500,1,IF(Дані_csv[[#This Row],[total_sales]]&gt;47100,3,2))</f>
        <v>2</v>
      </c>
      <c r="H182" t="str">
        <f>Дані_csv[[#This Row],[R]]&amp;Дані_csv[[#This Row],[F]]&amp;Дані_csv[[#This Row],[M]]</f>
        <v>332</v>
      </c>
    </row>
    <row r="183" spans="1:8" x14ac:dyDescent="0.35">
      <c r="A183">
        <v>40553</v>
      </c>
      <c r="B183">
        <v>211</v>
      </c>
      <c r="C183">
        <v>7</v>
      </c>
      <c r="D183">
        <v>66100</v>
      </c>
      <c r="E183">
        <f>IF(Дані_csv[[#This Row],[lifetime]]&gt;270,1,IF(Дані_csv[[#This Row],[lifetime]]&lt;225,3,2))</f>
        <v>3</v>
      </c>
      <c r="F183">
        <f>IF(Дані_csv[[#This Row],[orders_number]]&lt;5,1,IF(Дані_csv[[#This Row],[orders_number]]&gt;6,3,2))</f>
        <v>3</v>
      </c>
      <c r="G183">
        <f>IF(Дані_csv[[#This Row],[total_sales]]&lt;19500,1,IF(Дані_csv[[#This Row],[total_sales]]&gt;47100,3,2))</f>
        <v>3</v>
      </c>
      <c r="H183" t="str">
        <f>Дані_csv[[#This Row],[R]]&amp;Дані_csv[[#This Row],[F]]&amp;Дані_csv[[#This Row],[M]]</f>
        <v>333</v>
      </c>
    </row>
    <row r="184" spans="1:8" x14ac:dyDescent="0.35">
      <c r="A184">
        <v>40575</v>
      </c>
      <c r="B184">
        <v>211</v>
      </c>
      <c r="C184">
        <v>7</v>
      </c>
      <c r="D184">
        <v>16300</v>
      </c>
      <c r="E184">
        <f>IF(Дані_csv[[#This Row],[lifetime]]&gt;270,1,IF(Дані_csv[[#This Row],[lifetime]]&lt;225,3,2))</f>
        <v>3</v>
      </c>
      <c r="F184">
        <f>IF(Дані_csv[[#This Row],[orders_number]]&lt;5,1,IF(Дані_csv[[#This Row],[orders_number]]&gt;6,3,2))</f>
        <v>3</v>
      </c>
      <c r="G184">
        <f>IF(Дані_csv[[#This Row],[total_sales]]&lt;19500,1,IF(Дані_csv[[#This Row],[total_sales]]&gt;47100,3,2))</f>
        <v>1</v>
      </c>
      <c r="H184" t="str">
        <f>Дані_csv[[#This Row],[R]]&amp;Дані_csv[[#This Row],[F]]&amp;Дані_csv[[#This Row],[M]]</f>
        <v>331</v>
      </c>
    </row>
    <row r="185" spans="1:8" x14ac:dyDescent="0.35">
      <c r="A185">
        <v>40732</v>
      </c>
      <c r="B185">
        <v>211</v>
      </c>
      <c r="C185">
        <v>6</v>
      </c>
      <c r="D185">
        <v>81800</v>
      </c>
      <c r="E185">
        <f>IF(Дані_csv[[#This Row],[lifetime]]&gt;270,1,IF(Дані_csv[[#This Row],[lifetime]]&lt;225,3,2))</f>
        <v>3</v>
      </c>
      <c r="F185">
        <f>IF(Дані_csv[[#This Row],[orders_number]]&lt;5,1,IF(Дані_csv[[#This Row],[orders_number]]&gt;6,3,2))</f>
        <v>2</v>
      </c>
      <c r="G185">
        <f>IF(Дані_csv[[#This Row],[total_sales]]&lt;19500,1,IF(Дані_csv[[#This Row],[total_sales]]&gt;47100,3,2))</f>
        <v>3</v>
      </c>
      <c r="H185" t="str">
        <f>Дані_csv[[#This Row],[R]]&amp;Дані_csv[[#This Row],[F]]&amp;Дані_csv[[#This Row],[M]]</f>
        <v>323</v>
      </c>
    </row>
    <row r="186" spans="1:8" x14ac:dyDescent="0.35">
      <c r="A186">
        <v>40740</v>
      </c>
      <c r="B186">
        <v>211</v>
      </c>
      <c r="C186">
        <v>5</v>
      </c>
      <c r="D186">
        <v>19800</v>
      </c>
      <c r="E186">
        <f>IF(Дані_csv[[#This Row],[lifetime]]&gt;270,1,IF(Дані_csv[[#This Row],[lifetime]]&lt;225,3,2))</f>
        <v>3</v>
      </c>
      <c r="F186">
        <f>IF(Дані_csv[[#This Row],[orders_number]]&lt;5,1,IF(Дані_csv[[#This Row],[orders_number]]&gt;6,3,2))</f>
        <v>2</v>
      </c>
      <c r="G186">
        <f>IF(Дані_csv[[#This Row],[total_sales]]&lt;19500,1,IF(Дані_csv[[#This Row],[total_sales]]&gt;47100,3,2))</f>
        <v>2</v>
      </c>
      <c r="H186" t="str">
        <f>Дані_csv[[#This Row],[R]]&amp;Дані_csv[[#This Row],[F]]&amp;Дані_csv[[#This Row],[M]]</f>
        <v>322</v>
      </c>
    </row>
    <row r="187" spans="1:8" x14ac:dyDescent="0.35">
      <c r="A187">
        <v>40799</v>
      </c>
      <c r="B187">
        <v>211</v>
      </c>
      <c r="C187">
        <v>9</v>
      </c>
      <c r="D187">
        <v>75700</v>
      </c>
      <c r="E187">
        <f>IF(Дані_csv[[#This Row],[lifetime]]&gt;270,1,IF(Дані_csv[[#This Row],[lifetime]]&lt;225,3,2))</f>
        <v>3</v>
      </c>
      <c r="F187">
        <f>IF(Дані_csv[[#This Row],[orders_number]]&lt;5,1,IF(Дані_csv[[#This Row],[orders_number]]&gt;6,3,2))</f>
        <v>3</v>
      </c>
      <c r="G187">
        <f>IF(Дані_csv[[#This Row],[total_sales]]&lt;19500,1,IF(Дані_csv[[#This Row],[total_sales]]&gt;47100,3,2))</f>
        <v>3</v>
      </c>
      <c r="H187" t="str">
        <f>Дані_csv[[#This Row],[R]]&amp;Дані_csv[[#This Row],[F]]&amp;Дані_csv[[#This Row],[M]]</f>
        <v>333</v>
      </c>
    </row>
    <row r="188" spans="1:8" x14ac:dyDescent="0.35">
      <c r="A188">
        <v>40874</v>
      </c>
      <c r="B188">
        <v>211</v>
      </c>
      <c r="C188">
        <v>7</v>
      </c>
      <c r="D188">
        <v>16600</v>
      </c>
      <c r="E188">
        <f>IF(Дані_csv[[#This Row],[lifetime]]&gt;270,1,IF(Дані_csv[[#This Row],[lifetime]]&lt;225,3,2))</f>
        <v>3</v>
      </c>
      <c r="F188">
        <f>IF(Дані_csv[[#This Row],[orders_number]]&lt;5,1,IF(Дані_csv[[#This Row],[orders_number]]&gt;6,3,2))</f>
        <v>3</v>
      </c>
      <c r="G188">
        <f>IF(Дані_csv[[#This Row],[total_sales]]&lt;19500,1,IF(Дані_csv[[#This Row],[total_sales]]&gt;47100,3,2))</f>
        <v>1</v>
      </c>
      <c r="H188" t="str">
        <f>Дані_csv[[#This Row],[R]]&amp;Дані_csv[[#This Row],[F]]&amp;Дані_csv[[#This Row],[M]]</f>
        <v>331</v>
      </c>
    </row>
    <row r="189" spans="1:8" x14ac:dyDescent="0.35">
      <c r="A189">
        <v>40884</v>
      </c>
      <c r="B189">
        <v>211</v>
      </c>
      <c r="C189">
        <v>11</v>
      </c>
      <c r="D189">
        <v>53500</v>
      </c>
      <c r="E189">
        <f>IF(Дані_csv[[#This Row],[lifetime]]&gt;270,1,IF(Дані_csv[[#This Row],[lifetime]]&lt;225,3,2))</f>
        <v>3</v>
      </c>
      <c r="F189">
        <f>IF(Дані_csv[[#This Row],[orders_number]]&lt;5,1,IF(Дані_csv[[#This Row],[orders_number]]&gt;6,3,2))</f>
        <v>3</v>
      </c>
      <c r="G189">
        <f>IF(Дані_csv[[#This Row],[total_sales]]&lt;19500,1,IF(Дані_csv[[#This Row],[total_sales]]&gt;47100,3,2))</f>
        <v>3</v>
      </c>
      <c r="H189" t="str">
        <f>Дані_csv[[#This Row],[R]]&amp;Дані_csv[[#This Row],[F]]&amp;Дані_csv[[#This Row],[M]]</f>
        <v>333</v>
      </c>
    </row>
    <row r="190" spans="1:8" x14ac:dyDescent="0.35">
      <c r="A190">
        <v>40893</v>
      </c>
      <c r="B190">
        <v>211</v>
      </c>
      <c r="C190">
        <v>3</v>
      </c>
      <c r="D190">
        <v>14100</v>
      </c>
      <c r="E190">
        <f>IF(Дані_csv[[#This Row],[lifetime]]&gt;270,1,IF(Дані_csv[[#This Row],[lifetime]]&lt;225,3,2))</f>
        <v>3</v>
      </c>
      <c r="F190">
        <f>IF(Дані_csv[[#This Row],[orders_number]]&lt;5,1,IF(Дані_csv[[#This Row],[orders_number]]&gt;6,3,2))</f>
        <v>1</v>
      </c>
      <c r="G190">
        <f>IF(Дані_csv[[#This Row],[total_sales]]&lt;19500,1,IF(Дані_csv[[#This Row],[total_sales]]&gt;47100,3,2))</f>
        <v>1</v>
      </c>
      <c r="H190" t="str">
        <f>Дані_csv[[#This Row],[R]]&amp;Дані_csv[[#This Row],[F]]&amp;Дані_csv[[#This Row],[M]]</f>
        <v>311</v>
      </c>
    </row>
    <row r="191" spans="1:8" x14ac:dyDescent="0.35">
      <c r="A191">
        <v>40959</v>
      </c>
      <c r="B191">
        <v>211</v>
      </c>
      <c r="C191">
        <v>4</v>
      </c>
      <c r="D191">
        <v>24400</v>
      </c>
      <c r="E191">
        <f>IF(Дані_csv[[#This Row],[lifetime]]&gt;270,1,IF(Дані_csv[[#This Row],[lifetime]]&lt;225,3,2))</f>
        <v>3</v>
      </c>
      <c r="F191">
        <f>IF(Дані_csv[[#This Row],[orders_number]]&lt;5,1,IF(Дані_csv[[#This Row],[orders_number]]&gt;6,3,2))</f>
        <v>1</v>
      </c>
      <c r="G191">
        <f>IF(Дані_csv[[#This Row],[total_sales]]&lt;19500,1,IF(Дані_csv[[#This Row],[total_sales]]&gt;47100,3,2))</f>
        <v>2</v>
      </c>
      <c r="H191" t="str">
        <f>Дані_csv[[#This Row],[R]]&amp;Дані_csv[[#This Row],[F]]&amp;Дані_csv[[#This Row],[M]]</f>
        <v>312</v>
      </c>
    </row>
    <row r="192" spans="1:8" x14ac:dyDescent="0.35">
      <c r="A192">
        <v>40134</v>
      </c>
      <c r="B192">
        <v>212</v>
      </c>
      <c r="C192">
        <v>8</v>
      </c>
      <c r="D192">
        <v>84000</v>
      </c>
      <c r="E192">
        <f>IF(Дані_csv[[#This Row],[lifetime]]&gt;270,1,IF(Дані_csv[[#This Row],[lifetime]]&lt;225,3,2))</f>
        <v>3</v>
      </c>
      <c r="F192">
        <f>IF(Дані_csv[[#This Row],[orders_number]]&lt;5,1,IF(Дані_csv[[#This Row],[orders_number]]&gt;6,3,2))</f>
        <v>3</v>
      </c>
      <c r="G192">
        <f>IF(Дані_csv[[#This Row],[total_sales]]&lt;19500,1,IF(Дані_csv[[#This Row],[total_sales]]&gt;47100,3,2))</f>
        <v>3</v>
      </c>
      <c r="H192" t="str">
        <f>Дані_csv[[#This Row],[R]]&amp;Дані_csv[[#This Row],[F]]&amp;Дані_csv[[#This Row],[M]]</f>
        <v>333</v>
      </c>
    </row>
    <row r="193" spans="1:8" x14ac:dyDescent="0.35">
      <c r="A193">
        <v>40211</v>
      </c>
      <c r="B193">
        <v>212</v>
      </c>
      <c r="C193">
        <v>6</v>
      </c>
      <c r="D193">
        <v>30950</v>
      </c>
      <c r="E193">
        <f>IF(Дані_csv[[#This Row],[lifetime]]&gt;270,1,IF(Дані_csv[[#This Row],[lifetime]]&lt;225,3,2))</f>
        <v>3</v>
      </c>
      <c r="F193">
        <f>IF(Дані_csv[[#This Row],[orders_number]]&lt;5,1,IF(Дані_csv[[#This Row],[orders_number]]&gt;6,3,2))</f>
        <v>2</v>
      </c>
      <c r="G193">
        <f>IF(Дані_csv[[#This Row],[total_sales]]&lt;19500,1,IF(Дані_csv[[#This Row],[total_sales]]&gt;47100,3,2))</f>
        <v>2</v>
      </c>
      <c r="H193" t="str">
        <f>Дані_csv[[#This Row],[R]]&amp;Дані_csv[[#This Row],[F]]&amp;Дані_csv[[#This Row],[M]]</f>
        <v>322</v>
      </c>
    </row>
    <row r="194" spans="1:8" x14ac:dyDescent="0.35">
      <c r="A194">
        <v>40212</v>
      </c>
      <c r="B194">
        <v>212</v>
      </c>
      <c r="C194">
        <v>5</v>
      </c>
      <c r="D194">
        <v>28500</v>
      </c>
      <c r="E194">
        <f>IF(Дані_csv[[#This Row],[lifetime]]&gt;270,1,IF(Дані_csv[[#This Row],[lifetime]]&lt;225,3,2))</f>
        <v>3</v>
      </c>
      <c r="F194">
        <f>IF(Дані_csv[[#This Row],[orders_number]]&lt;5,1,IF(Дані_csv[[#This Row],[orders_number]]&gt;6,3,2))</f>
        <v>2</v>
      </c>
      <c r="G194">
        <f>IF(Дані_csv[[#This Row],[total_sales]]&lt;19500,1,IF(Дані_csv[[#This Row],[total_sales]]&gt;47100,3,2))</f>
        <v>2</v>
      </c>
      <c r="H194" t="str">
        <f>Дані_csv[[#This Row],[R]]&amp;Дані_csv[[#This Row],[F]]&amp;Дані_csv[[#This Row],[M]]</f>
        <v>322</v>
      </c>
    </row>
    <row r="195" spans="1:8" x14ac:dyDescent="0.35">
      <c r="A195">
        <v>40227</v>
      </c>
      <c r="B195">
        <v>212</v>
      </c>
      <c r="C195">
        <v>5</v>
      </c>
      <c r="D195">
        <v>37100</v>
      </c>
      <c r="E195">
        <f>IF(Дані_csv[[#This Row],[lifetime]]&gt;270,1,IF(Дані_csv[[#This Row],[lifetime]]&lt;225,3,2))</f>
        <v>3</v>
      </c>
      <c r="F195">
        <f>IF(Дані_csv[[#This Row],[orders_number]]&lt;5,1,IF(Дані_csv[[#This Row],[orders_number]]&gt;6,3,2))</f>
        <v>2</v>
      </c>
      <c r="G195">
        <f>IF(Дані_csv[[#This Row],[total_sales]]&lt;19500,1,IF(Дані_csv[[#This Row],[total_sales]]&gt;47100,3,2))</f>
        <v>2</v>
      </c>
      <c r="H195" t="str">
        <f>Дані_csv[[#This Row],[R]]&amp;Дані_csv[[#This Row],[F]]&amp;Дані_csv[[#This Row],[M]]</f>
        <v>322</v>
      </c>
    </row>
    <row r="196" spans="1:8" x14ac:dyDescent="0.35">
      <c r="A196">
        <v>40244</v>
      </c>
      <c r="B196">
        <v>212</v>
      </c>
      <c r="C196">
        <v>11</v>
      </c>
      <c r="D196">
        <v>111200</v>
      </c>
      <c r="E196">
        <f>IF(Дані_csv[[#This Row],[lifetime]]&gt;270,1,IF(Дані_csv[[#This Row],[lifetime]]&lt;225,3,2))</f>
        <v>3</v>
      </c>
      <c r="F196">
        <f>IF(Дані_csv[[#This Row],[orders_number]]&lt;5,1,IF(Дані_csv[[#This Row],[orders_number]]&gt;6,3,2))</f>
        <v>3</v>
      </c>
      <c r="G196">
        <f>IF(Дані_csv[[#This Row],[total_sales]]&lt;19500,1,IF(Дані_csv[[#This Row],[total_sales]]&gt;47100,3,2))</f>
        <v>3</v>
      </c>
      <c r="H196" t="str">
        <f>Дані_csv[[#This Row],[R]]&amp;Дані_csv[[#This Row],[F]]&amp;Дані_csv[[#This Row],[M]]</f>
        <v>333</v>
      </c>
    </row>
    <row r="197" spans="1:8" x14ac:dyDescent="0.35">
      <c r="A197">
        <v>40592</v>
      </c>
      <c r="B197">
        <v>212</v>
      </c>
      <c r="C197">
        <v>4</v>
      </c>
      <c r="D197">
        <v>28500</v>
      </c>
      <c r="E197">
        <f>IF(Дані_csv[[#This Row],[lifetime]]&gt;270,1,IF(Дані_csv[[#This Row],[lifetime]]&lt;225,3,2))</f>
        <v>3</v>
      </c>
      <c r="F197">
        <f>IF(Дані_csv[[#This Row],[orders_number]]&lt;5,1,IF(Дані_csv[[#This Row],[orders_number]]&gt;6,3,2))</f>
        <v>1</v>
      </c>
      <c r="G197">
        <f>IF(Дані_csv[[#This Row],[total_sales]]&lt;19500,1,IF(Дані_csv[[#This Row],[total_sales]]&gt;47100,3,2))</f>
        <v>2</v>
      </c>
      <c r="H197" t="str">
        <f>Дані_csv[[#This Row],[R]]&amp;Дані_csv[[#This Row],[F]]&amp;Дані_csv[[#This Row],[M]]</f>
        <v>312</v>
      </c>
    </row>
    <row r="198" spans="1:8" x14ac:dyDescent="0.35">
      <c r="A198">
        <v>40622</v>
      </c>
      <c r="B198">
        <v>212</v>
      </c>
      <c r="C198">
        <v>2</v>
      </c>
      <c r="D198">
        <v>56000</v>
      </c>
      <c r="E198">
        <f>IF(Дані_csv[[#This Row],[lifetime]]&gt;270,1,IF(Дані_csv[[#This Row],[lifetime]]&lt;225,3,2))</f>
        <v>3</v>
      </c>
      <c r="F198">
        <f>IF(Дані_csv[[#This Row],[orders_number]]&lt;5,1,IF(Дані_csv[[#This Row],[orders_number]]&gt;6,3,2))</f>
        <v>1</v>
      </c>
      <c r="G198">
        <f>IF(Дані_csv[[#This Row],[total_sales]]&lt;19500,1,IF(Дані_csv[[#This Row],[total_sales]]&gt;47100,3,2))</f>
        <v>3</v>
      </c>
      <c r="H198" t="str">
        <f>Дані_csv[[#This Row],[R]]&amp;Дані_csv[[#This Row],[F]]&amp;Дані_csv[[#This Row],[M]]</f>
        <v>313</v>
      </c>
    </row>
    <row r="199" spans="1:8" x14ac:dyDescent="0.35">
      <c r="A199">
        <v>40653</v>
      </c>
      <c r="B199">
        <v>212</v>
      </c>
      <c r="C199">
        <v>3</v>
      </c>
      <c r="D199">
        <v>19400</v>
      </c>
      <c r="E199">
        <f>IF(Дані_csv[[#This Row],[lifetime]]&gt;270,1,IF(Дані_csv[[#This Row],[lifetime]]&lt;225,3,2))</f>
        <v>3</v>
      </c>
      <c r="F199">
        <f>IF(Дані_csv[[#This Row],[orders_number]]&lt;5,1,IF(Дані_csv[[#This Row],[orders_number]]&gt;6,3,2))</f>
        <v>1</v>
      </c>
      <c r="G199">
        <f>IF(Дані_csv[[#This Row],[total_sales]]&lt;19500,1,IF(Дані_csv[[#This Row],[total_sales]]&gt;47100,3,2))</f>
        <v>1</v>
      </c>
      <c r="H199" t="str">
        <f>Дані_csv[[#This Row],[R]]&amp;Дані_csv[[#This Row],[F]]&amp;Дані_csv[[#This Row],[M]]</f>
        <v>311</v>
      </c>
    </row>
    <row r="200" spans="1:8" x14ac:dyDescent="0.35">
      <c r="A200">
        <v>40699</v>
      </c>
      <c r="B200">
        <v>212</v>
      </c>
      <c r="C200">
        <v>7</v>
      </c>
      <c r="D200">
        <v>77500</v>
      </c>
      <c r="E200">
        <f>IF(Дані_csv[[#This Row],[lifetime]]&gt;270,1,IF(Дані_csv[[#This Row],[lifetime]]&lt;225,3,2))</f>
        <v>3</v>
      </c>
      <c r="F200">
        <f>IF(Дані_csv[[#This Row],[orders_number]]&lt;5,1,IF(Дані_csv[[#This Row],[orders_number]]&gt;6,3,2))</f>
        <v>3</v>
      </c>
      <c r="G200">
        <f>IF(Дані_csv[[#This Row],[total_sales]]&lt;19500,1,IF(Дані_csv[[#This Row],[total_sales]]&gt;47100,3,2))</f>
        <v>3</v>
      </c>
      <c r="H200" t="str">
        <f>Дані_csv[[#This Row],[R]]&amp;Дані_csv[[#This Row],[F]]&amp;Дані_csv[[#This Row],[M]]</f>
        <v>333</v>
      </c>
    </row>
    <row r="201" spans="1:8" x14ac:dyDescent="0.35">
      <c r="A201">
        <v>40718</v>
      </c>
      <c r="B201">
        <v>212</v>
      </c>
      <c r="C201">
        <v>5</v>
      </c>
      <c r="D201">
        <v>92600</v>
      </c>
      <c r="E201">
        <f>IF(Дані_csv[[#This Row],[lifetime]]&gt;270,1,IF(Дані_csv[[#This Row],[lifetime]]&lt;225,3,2))</f>
        <v>3</v>
      </c>
      <c r="F201">
        <f>IF(Дані_csv[[#This Row],[orders_number]]&lt;5,1,IF(Дані_csv[[#This Row],[orders_number]]&gt;6,3,2))</f>
        <v>2</v>
      </c>
      <c r="G201">
        <f>IF(Дані_csv[[#This Row],[total_sales]]&lt;19500,1,IF(Дані_csv[[#This Row],[total_sales]]&gt;47100,3,2))</f>
        <v>3</v>
      </c>
      <c r="H201" t="str">
        <f>Дані_csv[[#This Row],[R]]&amp;Дані_csv[[#This Row],[F]]&amp;Дані_csv[[#This Row],[M]]</f>
        <v>323</v>
      </c>
    </row>
    <row r="202" spans="1:8" x14ac:dyDescent="0.35">
      <c r="A202">
        <v>40944</v>
      </c>
      <c r="B202">
        <v>212</v>
      </c>
      <c r="C202">
        <v>5</v>
      </c>
      <c r="D202">
        <v>67900</v>
      </c>
      <c r="E202">
        <f>IF(Дані_csv[[#This Row],[lifetime]]&gt;270,1,IF(Дані_csv[[#This Row],[lifetime]]&lt;225,3,2))</f>
        <v>3</v>
      </c>
      <c r="F202">
        <f>IF(Дані_csv[[#This Row],[orders_number]]&lt;5,1,IF(Дані_csv[[#This Row],[orders_number]]&gt;6,3,2))</f>
        <v>2</v>
      </c>
      <c r="G202">
        <f>IF(Дані_csv[[#This Row],[total_sales]]&lt;19500,1,IF(Дані_csv[[#This Row],[total_sales]]&gt;47100,3,2))</f>
        <v>3</v>
      </c>
      <c r="H202" t="str">
        <f>Дані_csv[[#This Row],[R]]&amp;Дані_csv[[#This Row],[F]]&amp;Дані_csv[[#This Row],[M]]</f>
        <v>323</v>
      </c>
    </row>
    <row r="203" spans="1:8" x14ac:dyDescent="0.35">
      <c r="A203">
        <v>40235</v>
      </c>
      <c r="B203">
        <v>213</v>
      </c>
      <c r="C203">
        <v>6</v>
      </c>
      <c r="D203">
        <v>59700</v>
      </c>
      <c r="E203">
        <f>IF(Дані_csv[[#This Row],[lifetime]]&gt;270,1,IF(Дані_csv[[#This Row],[lifetime]]&lt;225,3,2))</f>
        <v>3</v>
      </c>
      <c r="F203">
        <f>IF(Дані_csv[[#This Row],[orders_number]]&lt;5,1,IF(Дані_csv[[#This Row],[orders_number]]&gt;6,3,2))</f>
        <v>2</v>
      </c>
      <c r="G203">
        <f>IF(Дані_csv[[#This Row],[total_sales]]&lt;19500,1,IF(Дані_csv[[#This Row],[total_sales]]&gt;47100,3,2))</f>
        <v>3</v>
      </c>
      <c r="H203" t="str">
        <f>Дані_csv[[#This Row],[R]]&amp;Дані_csv[[#This Row],[F]]&amp;Дані_csv[[#This Row],[M]]</f>
        <v>323</v>
      </c>
    </row>
    <row r="204" spans="1:8" x14ac:dyDescent="0.35">
      <c r="A204">
        <v>40327</v>
      </c>
      <c r="B204">
        <v>213</v>
      </c>
      <c r="C204">
        <v>9</v>
      </c>
      <c r="D204">
        <v>59500</v>
      </c>
      <c r="E204">
        <f>IF(Дані_csv[[#This Row],[lifetime]]&gt;270,1,IF(Дані_csv[[#This Row],[lifetime]]&lt;225,3,2))</f>
        <v>3</v>
      </c>
      <c r="F204">
        <f>IF(Дані_csv[[#This Row],[orders_number]]&lt;5,1,IF(Дані_csv[[#This Row],[orders_number]]&gt;6,3,2))</f>
        <v>3</v>
      </c>
      <c r="G204">
        <f>IF(Дані_csv[[#This Row],[total_sales]]&lt;19500,1,IF(Дані_csv[[#This Row],[total_sales]]&gt;47100,3,2))</f>
        <v>3</v>
      </c>
      <c r="H204" t="str">
        <f>Дані_csv[[#This Row],[R]]&amp;Дані_csv[[#This Row],[F]]&amp;Дані_csv[[#This Row],[M]]</f>
        <v>333</v>
      </c>
    </row>
    <row r="205" spans="1:8" x14ac:dyDescent="0.35">
      <c r="A205">
        <v>40345</v>
      </c>
      <c r="B205">
        <v>213</v>
      </c>
      <c r="C205">
        <v>8</v>
      </c>
      <c r="D205">
        <v>29900</v>
      </c>
      <c r="E205">
        <f>IF(Дані_csv[[#This Row],[lifetime]]&gt;270,1,IF(Дані_csv[[#This Row],[lifetime]]&lt;225,3,2))</f>
        <v>3</v>
      </c>
      <c r="F205">
        <f>IF(Дані_csv[[#This Row],[orders_number]]&lt;5,1,IF(Дані_csv[[#This Row],[orders_number]]&gt;6,3,2))</f>
        <v>3</v>
      </c>
      <c r="G205">
        <f>IF(Дані_csv[[#This Row],[total_sales]]&lt;19500,1,IF(Дані_csv[[#This Row],[total_sales]]&gt;47100,3,2))</f>
        <v>2</v>
      </c>
      <c r="H205" t="str">
        <f>Дані_csv[[#This Row],[R]]&amp;Дані_csv[[#This Row],[F]]&amp;Дані_csv[[#This Row],[M]]</f>
        <v>332</v>
      </c>
    </row>
    <row r="206" spans="1:8" x14ac:dyDescent="0.35">
      <c r="A206">
        <v>40535</v>
      </c>
      <c r="B206">
        <v>213</v>
      </c>
      <c r="C206">
        <v>8</v>
      </c>
      <c r="D206">
        <v>100100</v>
      </c>
      <c r="E206">
        <f>IF(Дані_csv[[#This Row],[lifetime]]&gt;270,1,IF(Дані_csv[[#This Row],[lifetime]]&lt;225,3,2))</f>
        <v>3</v>
      </c>
      <c r="F206">
        <f>IF(Дані_csv[[#This Row],[orders_number]]&lt;5,1,IF(Дані_csv[[#This Row],[orders_number]]&gt;6,3,2))</f>
        <v>3</v>
      </c>
      <c r="G206">
        <f>IF(Дані_csv[[#This Row],[total_sales]]&lt;19500,1,IF(Дані_csv[[#This Row],[total_sales]]&gt;47100,3,2))</f>
        <v>3</v>
      </c>
      <c r="H206" t="str">
        <f>Дані_csv[[#This Row],[R]]&amp;Дані_csv[[#This Row],[F]]&amp;Дані_csv[[#This Row],[M]]</f>
        <v>333</v>
      </c>
    </row>
    <row r="207" spans="1:8" x14ac:dyDescent="0.35">
      <c r="A207">
        <v>40621</v>
      </c>
      <c r="B207">
        <v>213</v>
      </c>
      <c r="C207">
        <v>7</v>
      </c>
      <c r="D207">
        <v>19800</v>
      </c>
      <c r="E207">
        <f>IF(Дані_csv[[#This Row],[lifetime]]&gt;270,1,IF(Дані_csv[[#This Row],[lifetime]]&lt;225,3,2))</f>
        <v>3</v>
      </c>
      <c r="F207">
        <f>IF(Дані_csv[[#This Row],[orders_number]]&lt;5,1,IF(Дані_csv[[#This Row],[orders_number]]&gt;6,3,2))</f>
        <v>3</v>
      </c>
      <c r="G207">
        <f>IF(Дані_csv[[#This Row],[total_sales]]&lt;19500,1,IF(Дані_csv[[#This Row],[total_sales]]&gt;47100,3,2))</f>
        <v>2</v>
      </c>
      <c r="H207" t="str">
        <f>Дані_csv[[#This Row],[R]]&amp;Дані_csv[[#This Row],[F]]&amp;Дані_csv[[#This Row],[M]]</f>
        <v>332</v>
      </c>
    </row>
    <row r="208" spans="1:8" x14ac:dyDescent="0.35">
      <c r="A208">
        <v>40626</v>
      </c>
      <c r="B208">
        <v>213</v>
      </c>
      <c r="C208">
        <v>2</v>
      </c>
      <c r="D208">
        <v>7500</v>
      </c>
      <c r="E208">
        <f>IF(Дані_csv[[#This Row],[lifetime]]&gt;270,1,IF(Дані_csv[[#This Row],[lifetime]]&lt;225,3,2))</f>
        <v>3</v>
      </c>
      <c r="F208">
        <f>IF(Дані_csv[[#This Row],[orders_number]]&lt;5,1,IF(Дані_csv[[#This Row],[orders_number]]&gt;6,3,2))</f>
        <v>1</v>
      </c>
      <c r="G208">
        <f>IF(Дані_csv[[#This Row],[total_sales]]&lt;19500,1,IF(Дані_csv[[#This Row],[total_sales]]&gt;47100,3,2))</f>
        <v>1</v>
      </c>
      <c r="H208" t="str">
        <f>Дані_csv[[#This Row],[R]]&amp;Дані_csv[[#This Row],[F]]&amp;Дані_csv[[#This Row],[M]]</f>
        <v>311</v>
      </c>
    </row>
    <row r="209" spans="1:8" x14ac:dyDescent="0.35">
      <c r="A209">
        <v>40658</v>
      </c>
      <c r="B209">
        <v>213</v>
      </c>
      <c r="C209">
        <v>9</v>
      </c>
      <c r="D209">
        <v>117900</v>
      </c>
      <c r="E209">
        <f>IF(Дані_csv[[#This Row],[lifetime]]&gt;270,1,IF(Дані_csv[[#This Row],[lifetime]]&lt;225,3,2))</f>
        <v>3</v>
      </c>
      <c r="F209">
        <f>IF(Дані_csv[[#This Row],[orders_number]]&lt;5,1,IF(Дані_csv[[#This Row],[orders_number]]&gt;6,3,2))</f>
        <v>3</v>
      </c>
      <c r="G209">
        <f>IF(Дані_csv[[#This Row],[total_sales]]&lt;19500,1,IF(Дані_csv[[#This Row],[total_sales]]&gt;47100,3,2))</f>
        <v>3</v>
      </c>
      <c r="H209" t="str">
        <f>Дані_csv[[#This Row],[R]]&amp;Дані_csv[[#This Row],[F]]&amp;Дані_csv[[#This Row],[M]]</f>
        <v>333</v>
      </c>
    </row>
    <row r="210" spans="1:8" x14ac:dyDescent="0.35">
      <c r="A210">
        <v>40725</v>
      </c>
      <c r="B210">
        <v>213</v>
      </c>
      <c r="C210">
        <v>10</v>
      </c>
      <c r="D210">
        <v>118300</v>
      </c>
      <c r="E210">
        <f>IF(Дані_csv[[#This Row],[lifetime]]&gt;270,1,IF(Дані_csv[[#This Row],[lifetime]]&lt;225,3,2))</f>
        <v>3</v>
      </c>
      <c r="F210">
        <f>IF(Дані_csv[[#This Row],[orders_number]]&lt;5,1,IF(Дані_csv[[#This Row],[orders_number]]&gt;6,3,2))</f>
        <v>3</v>
      </c>
      <c r="G210">
        <f>IF(Дані_csv[[#This Row],[total_sales]]&lt;19500,1,IF(Дані_csv[[#This Row],[total_sales]]&gt;47100,3,2))</f>
        <v>3</v>
      </c>
      <c r="H210" t="str">
        <f>Дані_csv[[#This Row],[R]]&amp;Дані_csv[[#This Row],[F]]&amp;Дані_csv[[#This Row],[M]]</f>
        <v>333</v>
      </c>
    </row>
    <row r="211" spans="1:8" x14ac:dyDescent="0.35">
      <c r="A211">
        <v>40869</v>
      </c>
      <c r="B211">
        <v>213</v>
      </c>
      <c r="C211">
        <v>12</v>
      </c>
      <c r="D211">
        <v>256700</v>
      </c>
      <c r="E211">
        <f>IF(Дані_csv[[#This Row],[lifetime]]&gt;270,1,IF(Дані_csv[[#This Row],[lifetime]]&lt;225,3,2))</f>
        <v>3</v>
      </c>
      <c r="F211">
        <f>IF(Дані_csv[[#This Row],[orders_number]]&lt;5,1,IF(Дані_csv[[#This Row],[orders_number]]&gt;6,3,2))</f>
        <v>3</v>
      </c>
      <c r="G211">
        <f>IF(Дані_csv[[#This Row],[total_sales]]&lt;19500,1,IF(Дані_csv[[#This Row],[total_sales]]&gt;47100,3,2))</f>
        <v>3</v>
      </c>
      <c r="H211" t="str">
        <f>Дані_csv[[#This Row],[R]]&amp;Дані_csv[[#This Row],[F]]&amp;Дані_csv[[#This Row],[M]]</f>
        <v>333</v>
      </c>
    </row>
    <row r="212" spans="1:8" x14ac:dyDescent="0.35">
      <c r="A212">
        <v>40141</v>
      </c>
      <c r="B212">
        <v>214</v>
      </c>
      <c r="C212">
        <v>7</v>
      </c>
      <c r="D212">
        <v>216000</v>
      </c>
      <c r="E212">
        <f>IF(Дані_csv[[#This Row],[lifetime]]&gt;270,1,IF(Дані_csv[[#This Row],[lifetime]]&lt;225,3,2))</f>
        <v>3</v>
      </c>
      <c r="F212">
        <f>IF(Дані_csv[[#This Row],[orders_number]]&lt;5,1,IF(Дані_csv[[#This Row],[orders_number]]&gt;6,3,2))</f>
        <v>3</v>
      </c>
      <c r="G212">
        <f>IF(Дані_csv[[#This Row],[total_sales]]&lt;19500,1,IF(Дані_csv[[#This Row],[total_sales]]&gt;47100,3,2))</f>
        <v>3</v>
      </c>
      <c r="H212" t="str">
        <f>Дані_csv[[#This Row],[R]]&amp;Дані_csv[[#This Row],[F]]&amp;Дані_csv[[#This Row],[M]]</f>
        <v>333</v>
      </c>
    </row>
    <row r="213" spans="1:8" x14ac:dyDescent="0.35">
      <c r="A213">
        <v>40252</v>
      </c>
      <c r="B213">
        <v>214</v>
      </c>
      <c r="C213">
        <v>5</v>
      </c>
      <c r="D213">
        <v>89100</v>
      </c>
      <c r="E213">
        <f>IF(Дані_csv[[#This Row],[lifetime]]&gt;270,1,IF(Дані_csv[[#This Row],[lifetime]]&lt;225,3,2))</f>
        <v>3</v>
      </c>
      <c r="F213">
        <f>IF(Дані_csv[[#This Row],[orders_number]]&lt;5,1,IF(Дані_csv[[#This Row],[orders_number]]&gt;6,3,2))</f>
        <v>2</v>
      </c>
      <c r="G213">
        <f>IF(Дані_csv[[#This Row],[total_sales]]&lt;19500,1,IF(Дані_csv[[#This Row],[total_sales]]&gt;47100,3,2))</f>
        <v>3</v>
      </c>
      <c r="H213" t="str">
        <f>Дані_csv[[#This Row],[R]]&amp;Дані_csv[[#This Row],[F]]&amp;Дані_csv[[#This Row],[M]]</f>
        <v>323</v>
      </c>
    </row>
    <row r="214" spans="1:8" x14ac:dyDescent="0.35">
      <c r="A214">
        <v>40285</v>
      </c>
      <c r="B214">
        <v>214</v>
      </c>
      <c r="C214">
        <v>9</v>
      </c>
      <c r="D214">
        <v>161900</v>
      </c>
      <c r="E214">
        <f>IF(Дані_csv[[#This Row],[lifetime]]&gt;270,1,IF(Дані_csv[[#This Row],[lifetime]]&lt;225,3,2))</f>
        <v>3</v>
      </c>
      <c r="F214">
        <f>IF(Дані_csv[[#This Row],[orders_number]]&lt;5,1,IF(Дані_csv[[#This Row],[orders_number]]&gt;6,3,2))</f>
        <v>3</v>
      </c>
      <c r="G214">
        <f>IF(Дані_csv[[#This Row],[total_sales]]&lt;19500,1,IF(Дані_csv[[#This Row],[total_sales]]&gt;47100,3,2))</f>
        <v>3</v>
      </c>
      <c r="H214" t="str">
        <f>Дані_csv[[#This Row],[R]]&amp;Дані_csv[[#This Row],[F]]&amp;Дані_csv[[#This Row],[M]]</f>
        <v>333</v>
      </c>
    </row>
    <row r="215" spans="1:8" x14ac:dyDescent="0.35">
      <c r="A215">
        <v>40440</v>
      </c>
      <c r="B215">
        <v>214</v>
      </c>
      <c r="C215">
        <v>6</v>
      </c>
      <c r="D215">
        <v>30900</v>
      </c>
      <c r="E215">
        <f>IF(Дані_csv[[#This Row],[lifetime]]&gt;270,1,IF(Дані_csv[[#This Row],[lifetime]]&lt;225,3,2))</f>
        <v>3</v>
      </c>
      <c r="F215">
        <f>IF(Дані_csv[[#This Row],[orders_number]]&lt;5,1,IF(Дані_csv[[#This Row],[orders_number]]&gt;6,3,2))</f>
        <v>2</v>
      </c>
      <c r="G215">
        <f>IF(Дані_csv[[#This Row],[total_sales]]&lt;19500,1,IF(Дані_csv[[#This Row],[total_sales]]&gt;47100,3,2))</f>
        <v>2</v>
      </c>
      <c r="H215" t="str">
        <f>Дані_csv[[#This Row],[R]]&amp;Дані_csv[[#This Row],[F]]&amp;Дані_csv[[#This Row],[M]]</f>
        <v>322</v>
      </c>
    </row>
    <row r="216" spans="1:8" x14ac:dyDescent="0.35">
      <c r="A216">
        <v>40517</v>
      </c>
      <c r="B216">
        <v>214</v>
      </c>
      <c r="C216">
        <v>7</v>
      </c>
      <c r="D216">
        <v>44400</v>
      </c>
      <c r="E216">
        <f>IF(Дані_csv[[#This Row],[lifetime]]&gt;270,1,IF(Дані_csv[[#This Row],[lifetime]]&lt;225,3,2))</f>
        <v>3</v>
      </c>
      <c r="F216">
        <f>IF(Дані_csv[[#This Row],[orders_number]]&lt;5,1,IF(Дані_csv[[#This Row],[orders_number]]&gt;6,3,2))</f>
        <v>3</v>
      </c>
      <c r="G216">
        <f>IF(Дані_csv[[#This Row],[total_sales]]&lt;19500,1,IF(Дані_csv[[#This Row],[total_sales]]&gt;47100,3,2))</f>
        <v>2</v>
      </c>
      <c r="H216" t="str">
        <f>Дані_csv[[#This Row],[R]]&amp;Дані_csv[[#This Row],[F]]&amp;Дані_csv[[#This Row],[M]]</f>
        <v>332</v>
      </c>
    </row>
    <row r="217" spans="1:8" x14ac:dyDescent="0.35">
      <c r="A217">
        <v>40552</v>
      </c>
      <c r="B217">
        <v>214</v>
      </c>
      <c r="C217">
        <v>4</v>
      </c>
      <c r="D217">
        <v>5600</v>
      </c>
      <c r="E217">
        <f>IF(Дані_csv[[#This Row],[lifetime]]&gt;270,1,IF(Дані_csv[[#This Row],[lifetime]]&lt;225,3,2))</f>
        <v>3</v>
      </c>
      <c r="F217">
        <f>IF(Дані_csv[[#This Row],[orders_number]]&lt;5,1,IF(Дані_csv[[#This Row],[orders_number]]&gt;6,3,2))</f>
        <v>1</v>
      </c>
      <c r="G217">
        <f>IF(Дані_csv[[#This Row],[total_sales]]&lt;19500,1,IF(Дані_csv[[#This Row],[total_sales]]&gt;47100,3,2))</f>
        <v>1</v>
      </c>
      <c r="H217" t="str">
        <f>Дані_csv[[#This Row],[R]]&amp;Дані_csv[[#This Row],[F]]&amp;Дані_csv[[#This Row],[M]]</f>
        <v>311</v>
      </c>
    </row>
    <row r="218" spans="1:8" x14ac:dyDescent="0.35">
      <c r="A218">
        <v>40557</v>
      </c>
      <c r="B218">
        <v>214</v>
      </c>
      <c r="C218">
        <v>5</v>
      </c>
      <c r="D218">
        <v>52500</v>
      </c>
      <c r="E218">
        <f>IF(Дані_csv[[#This Row],[lifetime]]&gt;270,1,IF(Дані_csv[[#This Row],[lifetime]]&lt;225,3,2))</f>
        <v>3</v>
      </c>
      <c r="F218">
        <f>IF(Дані_csv[[#This Row],[orders_number]]&lt;5,1,IF(Дані_csv[[#This Row],[orders_number]]&gt;6,3,2))</f>
        <v>2</v>
      </c>
      <c r="G218">
        <f>IF(Дані_csv[[#This Row],[total_sales]]&lt;19500,1,IF(Дані_csv[[#This Row],[total_sales]]&gt;47100,3,2))</f>
        <v>3</v>
      </c>
      <c r="H218" t="str">
        <f>Дані_csv[[#This Row],[R]]&amp;Дані_csv[[#This Row],[F]]&amp;Дані_csv[[#This Row],[M]]</f>
        <v>323</v>
      </c>
    </row>
    <row r="219" spans="1:8" x14ac:dyDescent="0.35">
      <c r="A219">
        <v>40587</v>
      </c>
      <c r="B219">
        <v>214</v>
      </c>
      <c r="C219">
        <v>5</v>
      </c>
      <c r="D219">
        <v>8800</v>
      </c>
      <c r="E219">
        <f>IF(Дані_csv[[#This Row],[lifetime]]&gt;270,1,IF(Дані_csv[[#This Row],[lifetime]]&lt;225,3,2))</f>
        <v>3</v>
      </c>
      <c r="F219">
        <f>IF(Дані_csv[[#This Row],[orders_number]]&lt;5,1,IF(Дані_csv[[#This Row],[orders_number]]&gt;6,3,2))</f>
        <v>2</v>
      </c>
      <c r="G219">
        <f>IF(Дані_csv[[#This Row],[total_sales]]&lt;19500,1,IF(Дані_csv[[#This Row],[total_sales]]&gt;47100,3,2))</f>
        <v>1</v>
      </c>
      <c r="H219" t="str">
        <f>Дані_csv[[#This Row],[R]]&amp;Дані_csv[[#This Row],[F]]&amp;Дані_csv[[#This Row],[M]]</f>
        <v>321</v>
      </c>
    </row>
    <row r="220" spans="1:8" x14ac:dyDescent="0.35">
      <c r="A220">
        <v>40600</v>
      </c>
      <c r="B220">
        <v>214</v>
      </c>
      <c r="C220">
        <v>7</v>
      </c>
      <c r="D220">
        <v>22100</v>
      </c>
      <c r="E220">
        <f>IF(Дані_csv[[#This Row],[lifetime]]&gt;270,1,IF(Дані_csv[[#This Row],[lifetime]]&lt;225,3,2))</f>
        <v>3</v>
      </c>
      <c r="F220">
        <f>IF(Дані_csv[[#This Row],[orders_number]]&lt;5,1,IF(Дані_csv[[#This Row],[orders_number]]&gt;6,3,2))</f>
        <v>3</v>
      </c>
      <c r="G220">
        <f>IF(Дані_csv[[#This Row],[total_sales]]&lt;19500,1,IF(Дані_csv[[#This Row],[total_sales]]&gt;47100,3,2))</f>
        <v>2</v>
      </c>
      <c r="H220" t="str">
        <f>Дані_csv[[#This Row],[R]]&amp;Дані_csv[[#This Row],[F]]&amp;Дані_csv[[#This Row],[M]]</f>
        <v>332</v>
      </c>
    </row>
    <row r="221" spans="1:8" x14ac:dyDescent="0.35">
      <c r="A221">
        <v>40694</v>
      </c>
      <c r="B221">
        <v>214</v>
      </c>
      <c r="C221">
        <v>7</v>
      </c>
      <c r="D221">
        <v>28900</v>
      </c>
      <c r="E221">
        <f>IF(Дані_csv[[#This Row],[lifetime]]&gt;270,1,IF(Дані_csv[[#This Row],[lifetime]]&lt;225,3,2))</f>
        <v>3</v>
      </c>
      <c r="F221">
        <f>IF(Дані_csv[[#This Row],[orders_number]]&lt;5,1,IF(Дані_csv[[#This Row],[orders_number]]&gt;6,3,2))</f>
        <v>3</v>
      </c>
      <c r="G221">
        <f>IF(Дані_csv[[#This Row],[total_sales]]&lt;19500,1,IF(Дані_csv[[#This Row],[total_sales]]&gt;47100,3,2))</f>
        <v>2</v>
      </c>
      <c r="H221" t="str">
        <f>Дані_csv[[#This Row],[R]]&amp;Дані_csv[[#This Row],[F]]&amp;Дані_csv[[#This Row],[M]]</f>
        <v>332</v>
      </c>
    </row>
    <row r="222" spans="1:8" x14ac:dyDescent="0.35">
      <c r="A222">
        <v>40724</v>
      </c>
      <c r="B222">
        <v>214</v>
      </c>
      <c r="C222">
        <v>6</v>
      </c>
      <c r="D222">
        <v>13250</v>
      </c>
      <c r="E222">
        <f>IF(Дані_csv[[#This Row],[lifetime]]&gt;270,1,IF(Дані_csv[[#This Row],[lifetime]]&lt;225,3,2))</f>
        <v>3</v>
      </c>
      <c r="F222">
        <f>IF(Дані_csv[[#This Row],[orders_number]]&lt;5,1,IF(Дані_csv[[#This Row],[orders_number]]&gt;6,3,2))</f>
        <v>2</v>
      </c>
      <c r="G222">
        <f>IF(Дані_csv[[#This Row],[total_sales]]&lt;19500,1,IF(Дані_csv[[#This Row],[total_sales]]&gt;47100,3,2))</f>
        <v>1</v>
      </c>
      <c r="H222" t="str">
        <f>Дані_csv[[#This Row],[R]]&amp;Дані_csv[[#This Row],[F]]&amp;Дані_csv[[#This Row],[M]]</f>
        <v>321</v>
      </c>
    </row>
    <row r="223" spans="1:8" x14ac:dyDescent="0.35">
      <c r="A223">
        <v>40844</v>
      </c>
      <c r="B223">
        <v>214</v>
      </c>
      <c r="C223">
        <v>7</v>
      </c>
      <c r="D223">
        <v>57950</v>
      </c>
      <c r="E223">
        <f>IF(Дані_csv[[#This Row],[lifetime]]&gt;270,1,IF(Дані_csv[[#This Row],[lifetime]]&lt;225,3,2))</f>
        <v>3</v>
      </c>
      <c r="F223">
        <f>IF(Дані_csv[[#This Row],[orders_number]]&lt;5,1,IF(Дані_csv[[#This Row],[orders_number]]&gt;6,3,2))</f>
        <v>3</v>
      </c>
      <c r="G223">
        <f>IF(Дані_csv[[#This Row],[total_sales]]&lt;19500,1,IF(Дані_csv[[#This Row],[total_sales]]&gt;47100,3,2))</f>
        <v>3</v>
      </c>
      <c r="H223" t="str">
        <f>Дані_csv[[#This Row],[R]]&amp;Дані_csv[[#This Row],[F]]&amp;Дані_csv[[#This Row],[M]]</f>
        <v>333</v>
      </c>
    </row>
    <row r="224" spans="1:8" x14ac:dyDescent="0.35">
      <c r="A224">
        <v>40997</v>
      </c>
      <c r="B224">
        <v>214</v>
      </c>
      <c r="C224">
        <v>8</v>
      </c>
      <c r="D224">
        <v>81150</v>
      </c>
      <c r="E224">
        <f>IF(Дані_csv[[#This Row],[lifetime]]&gt;270,1,IF(Дані_csv[[#This Row],[lifetime]]&lt;225,3,2))</f>
        <v>3</v>
      </c>
      <c r="F224">
        <f>IF(Дані_csv[[#This Row],[orders_number]]&lt;5,1,IF(Дані_csv[[#This Row],[orders_number]]&gt;6,3,2))</f>
        <v>3</v>
      </c>
      <c r="G224">
        <f>IF(Дані_csv[[#This Row],[total_sales]]&lt;19500,1,IF(Дані_csv[[#This Row],[total_sales]]&gt;47100,3,2))</f>
        <v>3</v>
      </c>
      <c r="H224" t="str">
        <f>Дані_csv[[#This Row],[R]]&amp;Дані_csv[[#This Row],[F]]&amp;Дані_csv[[#This Row],[M]]</f>
        <v>333</v>
      </c>
    </row>
    <row r="225" spans="1:8" x14ac:dyDescent="0.35">
      <c r="A225">
        <v>40039</v>
      </c>
      <c r="B225">
        <v>215</v>
      </c>
      <c r="C225">
        <v>1</v>
      </c>
      <c r="D225">
        <v>1200</v>
      </c>
      <c r="E225">
        <f>IF(Дані_csv[[#This Row],[lifetime]]&gt;270,1,IF(Дані_csv[[#This Row],[lifetime]]&lt;225,3,2))</f>
        <v>3</v>
      </c>
      <c r="F225">
        <f>IF(Дані_csv[[#This Row],[orders_number]]&lt;5,1,IF(Дані_csv[[#This Row],[orders_number]]&gt;6,3,2))</f>
        <v>1</v>
      </c>
      <c r="G225">
        <f>IF(Дані_csv[[#This Row],[total_sales]]&lt;19500,1,IF(Дані_csv[[#This Row],[total_sales]]&gt;47100,3,2))</f>
        <v>1</v>
      </c>
      <c r="H225" t="str">
        <f>Дані_csv[[#This Row],[R]]&amp;Дані_csv[[#This Row],[F]]&amp;Дані_csv[[#This Row],[M]]</f>
        <v>311</v>
      </c>
    </row>
    <row r="226" spans="1:8" x14ac:dyDescent="0.35">
      <c r="A226">
        <v>40221</v>
      </c>
      <c r="B226">
        <v>215</v>
      </c>
      <c r="C226">
        <v>2</v>
      </c>
      <c r="D226">
        <v>4200</v>
      </c>
      <c r="E226">
        <f>IF(Дані_csv[[#This Row],[lifetime]]&gt;270,1,IF(Дані_csv[[#This Row],[lifetime]]&lt;225,3,2))</f>
        <v>3</v>
      </c>
      <c r="F226">
        <f>IF(Дані_csv[[#This Row],[orders_number]]&lt;5,1,IF(Дані_csv[[#This Row],[orders_number]]&gt;6,3,2))</f>
        <v>1</v>
      </c>
      <c r="G226">
        <f>IF(Дані_csv[[#This Row],[total_sales]]&lt;19500,1,IF(Дані_csv[[#This Row],[total_sales]]&gt;47100,3,2))</f>
        <v>1</v>
      </c>
      <c r="H226" t="str">
        <f>Дані_csv[[#This Row],[R]]&amp;Дані_csv[[#This Row],[F]]&amp;Дані_csv[[#This Row],[M]]</f>
        <v>311</v>
      </c>
    </row>
    <row r="227" spans="1:8" x14ac:dyDescent="0.35">
      <c r="A227">
        <v>40241</v>
      </c>
      <c r="B227">
        <v>215</v>
      </c>
      <c r="C227">
        <v>6</v>
      </c>
      <c r="D227">
        <v>55600</v>
      </c>
      <c r="E227">
        <f>IF(Дані_csv[[#This Row],[lifetime]]&gt;270,1,IF(Дані_csv[[#This Row],[lifetime]]&lt;225,3,2))</f>
        <v>3</v>
      </c>
      <c r="F227">
        <f>IF(Дані_csv[[#This Row],[orders_number]]&lt;5,1,IF(Дані_csv[[#This Row],[orders_number]]&gt;6,3,2))</f>
        <v>2</v>
      </c>
      <c r="G227">
        <f>IF(Дані_csv[[#This Row],[total_sales]]&lt;19500,1,IF(Дані_csv[[#This Row],[total_sales]]&gt;47100,3,2))</f>
        <v>3</v>
      </c>
      <c r="H227" t="str">
        <f>Дані_csv[[#This Row],[R]]&amp;Дані_csv[[#This Row],[F]]&amp;Дані_csv[[#This Row],[M]]</f>
        <v>323</v>
      </c>
    </row>
    <row r="228" spans="1:8" x14ac:dyDescent="0.35">
      <c r="A228">
        <v>40261</v>
      </c>
      <c r="B228">
        <v>215</v>
      </c>
      <c r="C228">
        <v>3</v>
      </c>
      <c r="D228">
        <v>11500</v>
      </c>
      <c r="E228">
        <f>IF(Дані_csv[[#This Row],[lifetime]]&gt;270,1,IF(Дані_csv[[#This Row],[lifetime]]&lt;225,3,2))</f>
        <v>3</v>
      </c>
      <c r="F228">
        <f>IF(Дані_csv[[#This Row],[orders_number]]&lt;5,1,IF(Дані_csv[[#This Row],[orders_number]]&gt;6,3,2))</f>
        <v>1</v>
      </c>
      <c r="G228">
        <f>IF(Дані_csv[[#This Row],[total_sales]]&lt;19500,1,IF(Дані_csv[[#This Row],[total_sales]]&gt;47100,3,2))</f>
        <v>1</v>
      </c>
      <c r="H228" t="str">
        <f>Дані_csv[[#This Row],[R]]&amp;Дані_csv[[#This Row],[F]]&amp;Дані_csv[[#This Row],[M]]</f>
        <v>311</v>
      </c>
    </row>
    <row r="229" spans="1:8" x14ac:dyDescent="0.35">
      <c r="A229">
        <v>40360</v>
      </c>
      <c r="B229">
        <v>215</v>
      </c>
      <c r="C229">
        <v>5</v>
      </c>
      <c r="D229">
        <v>33700</v>
      </c>
      <c r="E229">
        <f>IF(Дані_csv[[#This Row],[lifetime]]&gt;270,1,IF(Дані_csv[[#This Row],[lifetime]]&lt;225,3,2))</f>
        <v>3</v>
      </c>
      <c r="F229">
        <f>IF(Дані_csv[[#This Row],[orders_number]]&lt;5,1,IF(Дані_csv[[#This Row],[orders_number]]&gt;6,3,2))</f>
        <v>2</v>
      </c>
      <c r="G229">
        <f>IF(Дані_csv[[#This Row],[total_sales]]&lt;19500,1,IF(Дані_csv[[#This Row],[total_sales]]&gt;47100,3,2))</f>
        <v>2</v>
      </c>
      <c r="H229" t="str">
        <f>Дані_csv[[#This Row],[R]]&amp;Дані_csv[[#This Row],[F]]&amp;Дані_csv[[#This Row],[M]]</f>
        <v>322</v>
      </c>
    </row>
    <row r="230" spans="1:8" x14ac:dyDescent="0.35">
      <c r="A230">
        <v>40371</v>
      </c>
      <c r="B230">
        <v>215</v>
      </c>
      <c r="C230">
        <v>7</v>
      </c>
      <c r="D230">
        <v>74500</v>
      </c>
      <c r="E230">
        <f>IF(Дані_csv[[#This Row],[lifetime]]&gt;270,1,IF(Дані_csv[[#This Row],[lifetime]]&lt;225,3,2))</f>
        <v>3</v>
      </c>
      <c r="F230">
        <f>IF(Дані_csv[[#This Row],[orders_number]]&lt;5,1,IF(Дані_csv[[#This Row],[orders_number]]&gt;6,3,2))</f>
        <v>3</v>
      </c>
      <c r="G230">
        <f>IF(Дані_csv[[#This Row],[total_sales]]&lt;19500,1,IF(Дані_csv[[#This Row],[total_sales]]&gt;47100,3,2))</f>
        <v>3</v>
      </c>
      <c r="H230" t="str">
        <f>Дані_csv[[#This Row],[R]]&amp;Дані_csv[[#This Row],[F]]&amp;Дані_csv[[#This Row],[M]]</f>
        <v>333</v>
      </c>
    </row>
    <row r="231" spans="1:8" x14ac:dyDescent="0.35">
      <c r="A231">
        <v>40464</v>
      </c>
      <c r="B231">
        <v>215</v>
      </c>
      <c r="C231">
        <v>7</v>
      </c>
      <c r="D231">
        <v>55000</v>
      </c>
      <c r="E231">
        <f>IF(Дані_csv[[#This Row],[lifetime]]&gt;270,1,IF(Дані_csv[[#This Row],[lifetime]]&lt;225,3,2))</f>
        <v>3</v>
      </c>
      <c r="F231">
        <f>IF(Дані_csv[[#This Row],[orders_number]]&lt;5,1,IF(Дані_csv[[#This Row],[orders_number]]&gt;6,3,2))</f>
        <v>3</v>
      </c>
      <c r="G231">
        <f>IF(Дані_csv[[#This Row],[total_sales]]&lt;19500,1,IF(Дані_csv[[#This Row],[total_sales]]&gt;47100,3,2))</f>
        <v>3</v>
      </c>
      <c r="H231" t="str">
        <f>Дані_csv[[#This Row],[R]]&amp;Дані_csv[[#This Row],[F]]&amp;Дані_csv[[#This Row],[M]]</f>
        <v>333</v>
      </c>
    </row>
    <row r="232" spans="1:8" x14ac:dyDescent="0.35">
      <c r="A232">
        <v>40489</v>
      </c>
      <c r="B232">
        <v>215</v>
      </c>
      <c r="C232">
        <v>6</v>
      </c>
      <c r="D232">
        <v>16600</v>
      </c>
      <c r="E232">
        <f>IF(Дані_csv[[#This Row],[lifetime]]&gt;270,1,IF(Дані_csv[[#This Row],[lifetime]]&lt;225,3,2))</f>
        <v>3</v>
      </c>
      <c r="F232">
        <f>IF(Дані_csv[[#This Row],[orders_number]]&lt;5,1,IF(Дані_csv[[#This Row],[orders_number]]&gt;6,3,2))</f>
        <v>2</v>
      </c>
      <c r="G232">
        <f>IF(Дані_csv[[#This Row],[total_sales]]&lt;19500,1,IF(Дані_csv[[#This Row],[total_sales]]&gt;47100,3,2))</f>
        <v>1</v>
      </c>
      <c r="H232" t="str">
        <f>Дані_csv[[#This Row],[R]]&amp;Дані_csv[[#This Row],[F]]&amp;Дані_csv[[#This Row],[M]]</f>
        <v>321</v>
      </c>
    </row>
    <row r="233" spans="1:8" x14ac:dyDescent="0.35">
      <c r="A233">
        <v>40551</v>
      </c>
      <c r="B233">
        <v>215</v>
      </c>
      <c r="C233">
        <v>6</v>
      </c>
      <c r="D233">
        <v>55450</v>
      </c>
      <c r="E233">
        <f>IF(Дані_csv[[#This Row],[lifetime]]&gt;270,1,IF(Дані_csv[[#This Row],[lifetime]]&lt;225,3,2))</f>
        <v>3</v>
      </c>
      <c r="F233">
        <f>IF(Дані_csv[[#This Row],[orders_number]]&lt;5,1,IF(Дані_csv[[#This Row],[orders_number]]&gt;6,3,2))</f>
        <v>2</v>
      </c>
      <c r="G233">
        <f>IF(Дані_csv[[#This Row],[total_sales]]&lt;19500,1,IF(Дані_csv[[#This Row],[total_sales]]&gt;47100,3,2))</f>
        <v>3</v>
      </c>
      <c r="H233" t="str">
        <f>Дані_csv[[#This Row],[R]]&amp;Дані_csv[[#This Row],[F]]&amp;Дані_csv[[#This Row],[M]]</f>
        <v>323</v>
      </c>
    </row>
    <row r="234" spans="1:8" x14ac:dyDescent="0.35">
      <c r="A234">
        <v>40631</v>
      </c>
      <c r="B234">
        <v>215</v>
      </c>
      <c r="C234">
        <v>2</v>
      </c>
      <c r="D234">
        <v>8000</v>
      </c>
      <c r="E234">
        <f>IF(Дані_csv[[#This Row],[lifetime]]&gt;270,1,IF(Дані_csv[[#This Row],[lifetime]]&lt;225,3,2))</f>
        <v>3</v>
      </c>
      <c r="F234">
        <f>IF(Дані_csv[[#This Row],[orders_number]]&lt;5,1,IF(Дані_csv[[#This Row],[orders_number]]&gt;6,3,2))</f>
        <v>1</v>
      </c>
      <c r="G234">
        <f>IF(Дані_csv[[#This Row],[total_sales]]&lt;19500,1,IF(Дані_csv[[#This Row],[total_sales]]&gt;47100,3,2))</f>
        <v>1</v>
      </c>
      <c r="H234" t="str">
        <f>Дані_csv[[#This Row],[R]]&amp;Дані_csv[[#This Row],[F]]&amp;Дані_csv[[#This Row],[M]]</f>
        <v>311</v>
      </c>
    </row>
    <row r="235" spans="1:8" x14ac:dyDescent="0.35">
      <c r="A235">
        <v>40651</v>
      </c>
      <c r="B235">
        <v>215</v>
      </c>
      <c r="C235">
        <v>5</v>
      </c>
      <c r="D235">
        <v>37600</v>
      </c>
      <c r="E235">
        <f>IF(Дані_csv[[#This Row],[lifetime]]&gt;270,1,IF(Дані_csv[[#This Row],[lifetime]]&lt;225,3,2))</f>
        <v>3</v>
      </c>
      <c r="F235">
        <f>IF(Дані_csv[[#This Row],[orders_number]]&lt;5,1,IF(Дані_csv[[#This Row],[orders_number]]&gt;6,3,2))</f>
        <v>2</v>
      </c>
      <c r="G235">
        <f>IF(Дані_csv[[#This Row],[total_sales]]&lt;19500,1,IF(Дані_csv[[#This Row],[total_sales]]&gt;47100,3,2))</f>
        <v>2</v>
      </c>
      <c r="H235" t="str">
        <f>Дані_csv[[#This Row],[R]]&amp;Дані_csv[[#This Row],[F]]&amp;Дані_csv[[#This Row],[M]]</f>
        <v>322</v>
      </c>
    </row>
    <row r="236" spans="1:8" x14ac:dyDescent="0.35">
      <c r="A236">
        <v>40708</v>
      </c>
      <c r="B236">
        <v>215</v>
      </c>
      <c r="C236">
        <v>7</v>
      </c>
      <c r="D236">
        <v>31700</v>
      </c>
      <c r="E236">
        <f>IF(Дані_csv[[#This Row],[lifetime]]&gt;270,1,IF(Дані_csv[[#This Row],[lifetime]]&lt;225,3,2))</f>
        <v>3</v>
      </c>
      <c r="F236">
        <f>IF(Дані_csv[[#This Row],[orders_number]]&lt;5,1,IF(Дані_csv[[#This Row],[orders_number]]&gt;6,3,2))</f>
        <v>3</v>
      </c>
      <c r="G236">
        <f>IF(Дані_csv[[#This Row],[total_sales]]&lt;19500,1,IF(Дані_csv[[#This Row],[total_sales]]&gt;47100,3,2))</f>
        <v>2</v>
      </c>
      <c r="H236" t="str">
        <f>Дані_csv[[#This Row],[R]]&amp;Дані_csv[[#This Row],[F]]&amp;Дані_csv[[#This Row],[M]]</f>
        <v>332</v>
      </c>
    </row>
    <row r="237" spans="1:8" x14ac:dyDescent="0.35">
      <c r="A237">
        <v>40744</v>
      </c>
      <c r="B237">
        <v>215</v>
      </c>
      <c r="C237">
        <v>3</v>
      </c>
      <c r="D237">
        <v>3200</v>
      </c>
      <c r="E237">
        <f>IF(Дані_csv[[#This Row],[lifetime]]&gt;270,1,IF(Дані_csv[[#This Row],[lifetime]]&lt;225,3,2))</f>
        <v>3</v>
      </c>
      <c r="F237">
        <f>IF(Дані_csv[[#This Row],[orders_number]]&lt;5,1,IF(Дані_csv[[#This Row],[orders_number]]&gt;6,3,2))</f>
        <v>1</v>
      </c>
      <c r="G237">
        <f>IF(Дані_csv[[#This Row],[total_sales]]&lt;19500,1,IF(Дані_csv[[#This Row],[total_sales]]&gt;47100,3,2))</f>
        <v>1</v>
      </c>
      <c r="H237" t="str">
        <f>Дані_csv[[#This Row],[R]]&amp;Дані_csv[[#This Row],[F]]&amp;Дані_csv[[#This Row],[M]]</f>
        <v>311</v>
      </c>
    </row>
    <row r="238" spans="1:8" x14ac:dyDescent="0.35">
      <c r="A238">
        <v>40838</v>
      </c>
      <c r="B238">
        <v>215</v>
      </c>
      <c r="C238">
        <v>3</v>
      </c>
      <c r="D238">
        <v>78400</v>
      </c>
      <c r="E238">
        <f>IF(Дані_csv[[#This Row],[lifetime]]&gt;270,1,IF(Дані_csv[[#This Row],[lifetime]]&lt;225,3,2))</f>
        <v>3</v>
      </c>
      <c r="F238">
        <f>IF(Дані_csv[[#This Row],[orders_number]]&lt;5,1,IF(Дані_csv[[#This Row],[orders_number]]&gt;6,3,2))</f>
        <v>1</v>
      </c>
      <c r="G238">
        <f>IF(Дані_csv[[#This Row],[total_sales]]&lt;19500,1,IF(Дані_csv[[#This Row],[total_sales]]&gt;47100,3,2))</f>
        <v>3</v>
      </c>
      <c r="H238" t="str">
        <f>Дані_csv[[#This Row],[R]]&amp;Дані_csv[[#This Row],[F]]&amp;Дані_csv[[#This Row],[M]]</f>
        <v>313</v>
      </c>
    </row>
    <row r="239" spans="1:8" x14ac:dyDescent="0.35">
      <c r="A239">
        <v>40143</v>
      </c>
      <c r="B239">
        <v>216</v>
      </c>
      <c r="C239">
        <v>7</v>
      </c>
      <c r="D239">
        <v>84400</v>
      </c>
      <c r="E239">
        <f>IF(Дані_csv[[#This Row],[lifetime]]&gt;270,1,IF(Дані_csv[[#This Row],[lifetime]]&lt;225,3,2))</f>
        <v>3</v>
      </c>
      <c r="F239">
        <f>IF(Дані_csv[[#This Row],[orders_number]]&lt;5,1,IF(Дані_csv[[#This Row],[orders_number]]&gt;6,3,2))</f>
        <v>3</v>
      </c>
      <c r="G239">
        <f>IF(Дані_csv[[#This Row],[total_sales]]&lt;19500,1,IF(Дані_csv[[#This Row],[total_sales]]&gt;47100,3,2))</f>
        <v>3</v>
      </c>
      <c r="H239" t="str">
        <f>Дані_csv[[#This Row],[R]]&amp;Дані_csv[[#This Row],[F]]&amp;Дані_csv[[#This Row],[M]]</f>
        <v>333</v>
      </c>
    </row>
    <row r="240" spans="1:8" x14ac:dyDescent="0.35">
      <c r="A240">
        <v>40156</v>
      </c>
      <c r="B240">
        <v>216</v>
      </c>
      <c r="C240">
        <v>5</v>
      </c>
      <c r="D240">
        <v>168700</v>
      </c>
      <c r="E240">
        <f>IF(Дані_csv[[#This Row],[lifetime]]&gt;270,1,IF(Дані_csv[[#This Row],[lifetime]]&lt;225,3,2))</f>
        <v>3</v>
      </c>
      <c r="F240">
        <f>IF(Дані_csv[[#This Row],[orders_number]]&lt;5,1,IF(Дані_csv[[#This Row],[orders_number]]&gt;6,3,2))</f>
        <v>2</v>
      </c>
      <c r="G240">
        <f>IF(Дані_csv[[#This Row],[total_sales]]&lt;19500,1,IF(Дані_csv[[#This Row],[total_sales]]&gt;47100,3,2))</f>
        <v>3</v>
      </c>
      <c r="H240" t="str">
        <f>Дані_csv[[#This Row],[R]]&amp;Дані_csv[[#This Row],[F]]&amp;Дані_csv[[#This Row],[M]]</f>
        <v>323</v>
      </c>
    </row>
    <row r="241" spans="1:8" x14ac:dyDescent="0.35">
      <c r="A241">
        <v>40201</v>
      </c>
      <c r="B241">
        <v>216</v>
      </c>
      <c r="C241">
        <v>8</v>
      </c>
      <c r="D241">
        <v>98000</v>
      </c>
      <c r="E241">
        <f>IF(Дані_csv[[#This Row],[lifetime]]&gt;270,1,IF(Дані_csv[[#This Row],[lifetime]]&lt;225,3,2))</f>
        <v>3</v>
      </c>
      <c r="F241">
        <f>IF(Дані_csv[[#This Row],[orders_number]]&lt;5,1,IF(Дані_csv[[#This Row],[orders_number]]&gt;6,3,2))</f>
        <v>3</v>
      </c>
      <c r="G241">
        <f>IF(Дані_csv[[#This Row],[total_sales]]&lt;19500,1,IF(Дані_csv[[#This Row],[total_sales]]&gt;47100,3,2))</f>
        <v>3</v>
      </c>
      <c r="H241" t="str">
        <f>Дані_csv[[#This Row],[R]]&amp;Дані_csv[[#This Row],[F]]&amp;Дані_csv[[#This Row],[M]]</f>
        <v>333</v>
      </c>
    </row>
    <row r="242" spans="1:8" x14ac:dyDescent="0.35">
      <c r="A242">
        <v>40563</v>
      </c>
      <c r="B242">
        <v>216</v>
      </c>
      <c r="C242">
        <v>6</v>
      </c>
      <c r="D242">
        <v>14100</v>
      </c>
      <c r="E242">
        <f>IF(Дані_csv[[#This Row],[lifetime]]&gt;270,1,IF(Дані_csv[[#This Row],[lifetime]]&lt;225,3,2))</f>
        <v>3</v>
      </c>
      <c r="F242">
        <f>IF(Дані_csv[[#This Row],[orders_number]]&lt;5,1,IF(Дані_csv[[#This Row],[orders_number]]&gt;6,3,2))</f>
        <v>2</v>
      </c>
      <c r="G242">
        <f>IF(Дані_csv[[#This Row],[total_sales]]&lt;19500,1,IF(Дані_csv[[#This Row],[total_sales]]&gt;47100,3,2))</f>
        <v>1</v>
      </c>
      <c r="H242" t="str">
        <f>Дані_csv[[#This Row],[R]]&amp;Дані_csv[[#This Row],[F]]&amp;Дані_csv[[#This Row],[M]]</f>
        <v>321</v>
      </c>
    </row>
    <row r="243" spans="1:8" x14ac:dyDescent="0.35">
      <c r="A243">
        <v>40701</v>
      </c>
      <c r="B243">
        <v>216</v>
      </c>
      <c r="C243">
        <v>5</v>
      </c>
      <c r="D243">
        <v>40300</v>
      </c>
      <c r="E243">
        <f>IF(Дані_csv[[#This Row],[lifetime]]&gt;270,1,IF(Дані_csv[[#This Row],[lifetime]]&lt;225,3,2))</f>
        <v>3</v>
      </c>
      <c r="F243">
        <f>IF(Дані_csv[[#This Row],[orders_number]]&lt;5,1,IF(Дані_csv[[#This Row],[orders_number]]&gt;6,3,2))</f>
        <v>2</v>
      </c>
      <c r="G243">
        <f>IF(Дані_csv[[#This Row],[total_sales]]&lt;19500,1,IF(Дані_csv[[#This Row],[total_sales]]&gt;47100,3,2))</f>
        <v>2</v>
      </c>
      <c r="H243" t="str">
        <f>Дані_csv[[#This Row],[R]]&amp;Дані_csv[[#This Row],[F]]&amp;Дані_csv[[#This Row],[M]]</f>
        <v>322</v>
      </c>
    </row>
    <row r="244" spans="1:8" x14ac:dyDescent="0.35">
      <c r="A244">
        <v>40712</v>
      </c>
      <c r="B244">
        <v>216</v>
      </c>
      <c r="C244">
        <v>10</v>
      </c>
      <c r="D244">
        <v>103800</v>
      </c>
      <c r="E244">
        <f>IF(Дані_csv[[#This Row],[lifetime]]&gt;270,1,IF(Дані_csv[[#This Row],[lifetime]]&lt;225,3,2))</f>
        <v>3</v>
      </c>
      <c r="F244">
        <f>IF(Дані_csv[[#This Row],[orders_number]]&lt;5,1,IF(Дані_csv[[#This Row],[orders_number]]&gt;6,3,2))</f>
        <v>3</v>
      </c>
      <c r="G244">
        <f>IF(Дані_csv[[#This Row],[total_sales]]&lt;19500,1,IF(Дані_csv[[#This Row],[total_sales]]&gt;47100,3,2))</f>
        <v>3</v>
      </c>
      <c r="H244" t="str">
        <f>Дані_csv[[#This Row],[R]]&amp;Дані_csv[[#This Row],[F]]&amp;Дані_csv[[#This Row],[M]]</f>
        <v>333</v>
      </c>
    </row>
    <row r="245" spans="1:8" x14ac:dyDescent="0.35">
      <c r="A245">
        <v>40784</v>
      </c>
      <c r="B245">
        <v>216</v>
      </c>
      <c r="C245">
        <v>6</v>
      </c>
      <c r="D245">
        <v>23250</v>
      </c>
      <c r="E245">
        <f>IF(Дані_csv[[#This Row],[lifetime]]&gt;270,1,IF(Дані_csv[[#This Row],[lifetime]]&lt;225,3,2))</f>
        <v>3</v>
      </c>
      <c r="F245">
        <f>IF(Дані_csv[[#This Row],[orders_number]]&lt;5,1,IF(Дані_csv[[#This Row],[orders_number]]&gt;6,3,2))</f>
        <v>2</v>
      </c>
      <c r="G245">
        <f>IF(Дані_csv[[#This Row],[total_sales]]&lt;19500,1,IF(Дані_csv[[#This Row],[total_sales]]&gt;47100,3,2))</f>
        <v>2</v>
      </c>
      <c r="H245" t="str">
        <f>Дані_csv[[#This Row],[R]]&amp;Дані_csv[[#This Row],[F]]&amp;Дані_csv[[#This Row],[M]]</f>
        <v>322</v>
      </c>
    </row>
    <row r="246" spans="1:8" x14ac:dyDescent="0.35">
      <c r="A246">
        <v>40818</v>
      </c>
      <c r="B246">
        <v>216</v>
      </c>
      <c r="C246">
        <v>6</v>
      </c>
      <c r="D246">
        <v>12300</v>
      </c>
      <c r="E246">
        <f>IF(Дані_csv[[#This Row],[lifetime]]&gt;270,1,IF(Дані_csv[[#This Row],[lifetime]]&lt;225,3,2))</f>
        <v>3</v>
      </c>
      <c r="F246">
        <f>IF(Дані_csv[[#This Row],[orders_number]]&lt;5,1,IF(Дані_csv[[#This Row],[orders_number]]&gt;6,3,2))</f>
        <v>2</v>
      </c>
      <c r="G246">
        <f>IF(Дані_csv[[#This Row],[total_sales]]&lt;19500,1,IF(Дані_csv[[#This Row],[total_sales]]&gt;47100,3,2))</f>
        <v>1</v>
      </c>
      <c r="H246" t="str">
        <f>Дані_csv[[#This Row],[R]]&amp;Дані_csv[[#This Row],[F]]&amp;Дані_csv[[#This Row],[M]]</f>
        <v>321</v>
      </c>
    </row>
    <row r="247" spans="1:8" x14ac:dyDescent="0.35">
      <c r="A247">
        <v>40871</v>
      </c>
      <c r="B247">
        <v>216</v>
      </c>
      <c r="C247">
        <v>8</v>
      </c>
      <c r="D247">
        <v>44200</v>
      </c>
      <c r="E247">
        <f>IF(Дані_csv[[#This Row],[lifetime]]&gt;270,1,IF(Дані_csv[[#This Row],[lifetime]]&lt;225,3,2))</f>
        <v>3</v>
      </c>
      <c r="F247">
        <f>IF(Дані_csv[[#This Row],[orders_number]]&lt;5,1,IF(Дані_csv[[#This Row],[orders_number]]&gt;6,3,2))</f>
        <v>3</v>
      </c>
      <c r="G247">
        <f>IF(Дані_csv[[#This Row],[total_sales]]&lt;19500,1,IF(Дані_csv[[#This Row],[total_sales]]&gt;47100,3,2))</f>
        <v>2</v>
      </c>
      <c r="H247" t="str">
        <f>Дані_csv[[#This Row],[R]]&amp;Дані_csv[[#This Row],[F]]&amp;Дані_csv[[#This Row],[M]]</f>
        <v>332</v>
      </c>
    </row>
    <row r="248" spans="1:8" x14ac:dyDescent="0.35">
      <c r="A248">
        <v>40019</v>
      </c>
      <c r="B248">
        <v>217</v>
      </c>
      <c r="C248">
        <v>5</v>
      </c>
      <c r="D248">
        <v>13200</v>
      </c>
      <c r="E248">
        <f>IF(Дані_csv[[#This Row],[lifetime]]&gt;270,1,IF(Дані_csv[[#This Row],[lifetime]]&lt;225,3,2))</f>
        <v>3</v>
      </c>
      <c r="F248">
        <f>IF(Дані_csv[[#This Row],[orders_number]]&lt;5,1,IF(Дані_csv[[#This Row],[orders_number]]&gt;6,3,2))</f>
        <v>2</v>
      </c>
      <c r="G248">
        <f>IF(Дані_csv[[#This Row],[total_sales]]&lt;19500,1,IF(Дані_csv[[#This Row],[total_sales]]&gt;47100,3,2))</f>
        <v>1</v>
      </c>
      <c r="H248" t="str">
        <f>Дані_csv[[#This Row],[R]]&amp;Дані_csv[[#This Row],[F]]&amp;Дані_csv[[#This Row],[M]]</f>
        <v>321</v>
      </c>
    </row>
    <row r="249" spans="1:8" x14ac:dyDescent="0.35">
      <c r="A249">
        <v>40390</v>
      </c>
      <c r="B249">
        <v>217</v>
      </c>
      <c r="C249">
        <v>7</v>
      </c>
      <c r="D249">
        <v>34200</v>
      </c>
      <c r="E249">
        <f>IF(Дані_csv[[#This Row],[lifetime]]&gt;270,1,IF(Дані_csv[[#This Row],[lifetime]]&lt;225,3,2))</f>
        <v>3</v>
      </c>
      <c r="F249">
        <f>IF(Дані_csv[[#This Row],[orders_number]]&lt;5,1,IF(Дані_csv[[#This Row],[orders_number]]&gt;6,3,2))</f>
        <v>3</v>
      </c>
      <c r="G249">
        <f>IF(Дані_csv[[#This Row],[total_sales]]&lt;19500,1,IF(Дані_csv[[#This Row],[total_sales]]&gt;47100,3,2))</f>
        <v>2</v>
      </c>
      <c r="H249" t="str">
        <f>Дані_csv[[#This Row],[R]]&amp;Дані_csv[[#This Row],[F]]&amp;Дані_csv[[#This Row],[M]]</f>
        <v>332</v>
      </c>
    </row>
    <row r="250" spans="1:8" x14ac:dyDescent="0.35">
      <c r="A250">
        <v>40482</v>
      </c>
      <c r="B250">
        <v>217</v>
      </c>
      <c r="C250">
        <v>7</v>
      </c>
      <c r="D250">
        <v>84100</v>
      </c>
      <c r="E250">
        <f>IF(Дані_csv[[#This Row],[lifetime]]&gt;270,1,IF(Дані_csv[[#This Row],[lifetime]]&lt;225,3,2))</f>
        <v>3</v>
      </c>
      <c r="F250">
        <f>IF(Дані_csv[[#This Row],[orders_number]]&lt;5,1,IF(Дані_csv[[#This Row],[orders_number]]&gt;6,3,2))</f>
        <v>3</v>
      </c>
      <c r="G250">
        <f>IF(Дані_csv[[#This Row],[total_sales]]&lt;19500,1,IF(Дані_csv[[#This Row],[total_sales]]&gt;47100,3,2))</f>
        <v>3</v>
      </c>
      <c r="H250" t="str">
        <f>Дані_csv[[#This Row],[R]]&amp;Дані_csv[[#This Row],[F]]&amp;Дані_csv[[#This Row],[M]]</f>
        <v>333</v>
      </c>
    </row>
    <row r="251" spans="1:8" x14ac:dyDescent="0.35">
      <c r="A251">
        <v>40643</v>
      </c>
      <c r="B251">
        <v>217</v>
      </c>
      <c r="C251">
        <v>7</v>
      </c>
      <c r="D251">
        <v>49400</v>
      </c>
      <c r="E251">
        <f>IF(Дані_csv[[#This Row],[lifetime]]&gt;270,1,IF(Дані_csv[[#This Row],[lifetime]]&lt;225,3,2))</f>
        <v>3</v>
      </c>
      <c r="F251">
        <f>IF(Дані_csv[[#This Row],[orders_number]]&lt;5,1,IF(Дані_csv[[#This Row],[orders_number]]&gt;6,3,2))</f>
        <v>3</v>
      </c>
      <c r="G251">
        <f>IF(Дані_csv[[#This Row],[total_sales]]&lt;19500,1,IF(Дані_csv[[#This Row],[total_sales]]&gt;47100,3,2))</f>
        <v>3</v>
      </c>
      <c r="H251" t="str">
        <f>Дані_csv[[#This Row],[R]]&amp;Дані_csv[[#This Row],[F]]&amp;Дані_csv[[#This Row],[M]]</f>
        <v>333</v>
      </c>
    </row>
    <row r="252" spans="1:8" x14ac:dyDescent="0.35">
      <c r="A252">
        <v>40757</v>
      </c>
      <c r="B252">
        <v>217</v>
      </c>
      <c r="C252">
        <v>6</v>
      </c>
      <c r="D252">
        <v>44200</v>
      </c>
      <c r="E252">
        <f>IF(Дані_csv[[#This Row],[lifetime]]&gt;270,1,IF(Дані_csv[[#This Row],[lifetime]]&lt;225,3,2))</f>
        <v>3</v>
      </c>
      <c r="F252">
        <f>IF(Дані_csv[[#This Row],[orders_number]]&lt;5,1,IF(Дані_csv[[#This Row],[orders_number]]&gt;6,3,2))</f>
        <v>2</v>
      </c>
      <c r="G252">
        <f>IF(Дані_csv[[#This Row],[total_sales]]&lt;19500,1,IF(Дані_csv[[#This Row],[total_sales]]&gt;47100,3,2))</f>
        <v>2</v>
      </c>
      <c r="H252" t="str">
        <f>Дані_csv[[#This Row],[R]]&amp;Дані_csv[[#This Row],[F]]&amp;Дані_csv[[#This Row],[M]]</f>
        <v>322</v>
      </c>
    </row>
    <row r="253" spans="1:8" x14ac:dyDescent="0.35">
      <c r="A253">
        <v>40769</v>
      </c>
      <c r="B253">
        <v>217</v>
      </c>
      <c r="C253">
        <v>6</v>
      </c>
      <c r="D253">
        <v>42400</v>
      </c>
      <c r="E253">
        <f>IF(Дані_csv[[#This Row],[lifetime]]&gt;270,1,IF(Дані_csv[[#This Row],[lifetime]]&lt;225,3,2))</f>
        <v>3</v>
      </c>
      <c r="F253">
        <f>IF(Дані_csv[[#This Row],[orders_number]]&lt;5,1,IF(Дані_csv[[#This Row],[orders_number]]&gt;6,3,2))</f>
        <v>2</v>
      </c>
      <c r="G253">
        <f>IF(Дані_csv[[#This Row],[total_sales]]&lt;19500,1,IF(Дані_csv[[#This Row],[total_sales]]&gt;47100,3,2))</f>
        <v>2</v>
      </c>
      <c r="H253" t="str">
        <f>Дані_csv[[#This Row],[R]]&amp;Дані_csv[[#This Row],[F]]&amp;Дані_csv[[#This Row],[M]]</f>
        <v>322</v>
      </c>
    </row>
    <row r="254" spans="1:8" x14ac:dyDescent="0.35">
      <c r="A254">
        <v>40875</v>
      </c>
      <c r="B254">
        <v>217</v>
      </c>
      <c r="C254">
        <v>6</v>
      </c>
      <c r="D254">
        <v>42500</v>
      </c>
      <c r="E254">
        <f>IF(Дані_csv[[#This Row],[lifetime]]&gt;270,1,IF(Дані_csv[[#This Row],[lifetime]]&lt;225,3,2))</f>
        <v>3</v>
      </c>
      <c r="F254">
        <f>IF(Дані_csv[[#This Row],[orders_number]]&lt;5,1,IF(Дані_csv[[#This Row],[orders_number]]&gt;6,3,2))</f>
        <v>2</v>
      </c>
      <c r="G254">
        <f>IF(Дані_csv[[#This Row],[total_sales]]&lt;19500,1,IF(Дані_csv[[#This Row],[total_sales]]&gt;47100,3,2))</f>
        <v>2</v>
      </c>
      <c r="H254" t="str">
        <f>Дані_csv[[#This Row],[R]]&amp;Дані_csv[[#This Row],[F]]&amp;Дані_csv[[#This Row],[M]]</f>
        <v>322</v>
      </c>
    </row>
    <row r="255" spans="1:8" x14ac:dyDescent="0.35">
      <c r="A255">
        <v>40908</v>
      </c>
      <c r="B255">
        <v>217</v>
      </c>
      <c r="C255">
        <v>5</v>
      </c>
      <c r="D255">
        <v>180450</v>
      </c>
      <c r="E255">
        <f>IF(Дані_csv[[#This Row],[lifetime]]&gt;270,1,IF(Дані_csv[[#This Row],[lifetime]]&lt;225,3,2))</f>
        <v>3</v>
      </c>
      <c r="F255">
        <f>IF(Дані_csv[[#This Row],[orders_number]]&lt;5,1,IF(Дані_csv[[#This Row],[orders_number]]&gt;6,3,2))</f>
        <v>2</v>
      </c>
      <c r="G255">
        <f>IF(Дані_csv[[#This Row],[total_sales]]&lt;19500,1,IF(Дані_csv[[#This Row],[total_sales]]&gt;47100,3,2))</f>
        <v>3</v>
      </c>
      <c r="H255" t="str">
        <f>Дані_csv[[#This Row],[R]]&amp;Дані_csv[[#This Row],[F]]&amp;Дані_csv[[#This Row],[M]]</f>
        <v>323</v>
      </c>
    </row>
    <row r="256" spans="1:8" x14ac:dyDescent="0.35">
      <c r="A256">
        <v>40920</v>
      </c>
      <c r="B256">
        <v>217</v>
      </c>
      <c r="C256">
        <v>6</v>
      </c>
      <c r="D256">
        <v>56200</v>
      </c>
      <c r="E256">
        <f>IF(Дані_csv[[#This Row],[lifetime]]&gt;270,1,IF(Дані_csv[[#This Row],[lifetime]]&lt;225,3,2))</f>
        <v>3</v>
      </c>
      <c r="F256">
        <f>IF(Дані_csv[[#This Row],[orders_number]]&lt;5,1,IF(Дані_csv[[#This Row],[orders_number]]&gt;6,3,2))</f>
        <v>2</v>
      </c>
      <c r="G256">
        <f>IF(Дані_csv[[#This Row],[total_sales]]&lt;19500,1,IF(Дані_csv[[#This Row],[total_sales]]&gt;47100,3,2))</f>
        <v>3</v>
      </c>
      <c r="H256" t="str">
        <f>Дані_csv[[#This Row],[R]]&amp;Дані_csv[[#This Row],[F]]&amp;Дані_csv[[#This Row],[M]]</f>
        <v>323</v>
      </c>
    </row>
    <row r="257" spans="1:8" x14ac:dyDescent="0.35">
      <c r="A257">
        <v>40977</v>
      </c>
      <c r="B257">
        <v>217</v>
      </c>
      <c r="C257">
        <v>3</v>
      </c>
      <c r="D257">
        <v>56400</v>
      </c>
      <c r="E257">
        <f>IF(Дані_csv[[#This Row],[lifetime]]&gt;270,1,IF(Дані_csv[[#This Row],[lifetime]]&lt;225,3,2))</f>
        <v>3</v>
      </c>
      <c r="F257">
        <f>IF(Дані_csv[[#This Row],[orders_number]]&lt;5,1,IF(Дані_csv[[#This Row],[orders_number]]&gt;6,3,2))</f>
        <v>1</v>
      </c>
      <c r="G257">
        <f>IF(Дані_csv[[#This Row],[total_sales]]&lt;19500,1,IF(Дані_csv[[#This Row],[total_sales]]&gt;47100,3,2))</f>
        <v>3</v>
      </c>
      <c r="H257" t="str">
        <f>Дані_csv[[#This Row],[R]]&amp;Дані_csv[[#This Row],[F]]&amp;Дані_csv[[#This Row],[M]]</f>
        <v>313</v>
      </c>
    </row>
    <row r="258" spans="1:8" x14ac:dyDescent="0.35">
      <c r="A258">
        <v>40078</v>
      </c>
      <c r="B258">
        <v>218</v>
      </c>
      <c r="C258">
        <v>4</v>
      </c>
      <c r="D258">
        <v>35600</v>
      </c>
      <c r="E258">
        <f>IF(Дані_csv[[#This Row],[lifetime]]&gt;270,1,IF(Дані_csv[[#This Row],[lifetime]]&lt;225,3,2))</f>
        <v>3</v>
      </c>
      <c r="F258">
        <f>IF(Дані_csv[[#This Row],[orders_number]]&lt;5,1,IF(Дані_csv[[#This Row],[orders_number]]&gt;6,3,2))</f>
        <v>1</v>
      </c>
      <c r="G258">
        <f>IF(Дані_csv[[#This Row],[total_sales]]&lt;19500,1,IF(Дані_csv[[#This Row],[total_sales]]&gt;47100,3,2))</f>
        <v>2</v>
      </c>
      <c r="H258" t="str">
        <f>Дані_csv[[#This Row],[R]]&amp;Дані_csv[[#This Row],[F]]&amp;Дані_csv[[#This Row],[M]]</f>
        <v>312</v>
      </c>
    </row>
    <row r="259" spans="1:8" x14ac:dyDescent="0.35">
      <c r="A259">
        <v>40253</v>
      </c>
      <c r="B259">
        <v>218</v>
      </c>
      <c r="C259">
        <v>7</v>
      </c>
      <c r="D259">
        <v>77800</v>
      </c>
      <c r="E259">
        <f>IF(Дані_csv[[#This Row],[lifetime]]&gt;270,1,IF(Дані_csv[[#This Row],[lifetime]]&lt;225,3,2))</f>
        <v>3</v>
      </c>
      <c r="F259">
        <f>IF(Дані_csv[[#This Row],[orders_number]]&lt;5,1,IF(Дані_csv[[#This Row],[orders_number]]&gt;6,3,2))</f>
        <v>3</v>
      </c>
      <c r="G259">
        <f>IF(Дані_csv[[#This Row],[total_sales]]&lt;19500,1,IF(Дані_csv[[#This Row],[total_sales]]&gt;47100,3,2))</f>
        <v>3</v>
      </c>
      <c r="H259" t="str">
        <f>Дані_csv[[#This Row],[R]]&amp;Дані_csv[[#This Row],[F]]&amp;Дані_csv[[#This Row],[M]]</f>
        <v>333</v>
      </c>
    </row>
    <row r="260" spans="1:8" x14ac:dyDescent="0.35">
      <c r="A260">
        <v>40254</v>
      </c>
      <c r="B260">
        <v>218</v>
      </c>
      <c r="C260">
        <v>5</v>
      </c>
      <c r="D260">
        <v>27000</v>
      </c>
      <c r="E260">
        <f>IF(Дані_csv[[#This Row],[lifetime]]&gt;270,1,IF(Дані_csv[[#This Row],[lifetime]]&lt;225,3,2))</f>
        <v>3</v>
      </c>
      <c r="F260">
        <f>IF(Дані_csv[[#This Row],[orders_number]]&lt;5,1,IF(Дані_csv[[#This Row],[orders_number]]&gt;6,3,2))</f>
        <v>2</v>
      </c>
      <c r="G260">
        <f>IF(Дані_csv[[#This Row],[total_sales]]&lt;19500,1,IF(Дані_csv[[#This Row],[total_sales]]&gt;47100,3,2))</f>
        <v>2</v>
      </c>
      <c r="H260" t="str">
        <f>Дані_csv[[#This Row],[R]]&amp;Дані_csv[[#This Row],[F]]&amp;Дані_csv[[#This Row],[M]]</f>
        <v>322</v>
      </c>
    </row>
    <row r="261" spans="1:8" x14ac:dyDescent="0.35">
      <c r="A261">
        <v>40292</v>
      </c>
      <c r="B261">
        <v>218</v>
      </c>
      <c r="C261">
        <v>11</v>
      </c>
      <c r="D261">
        <v>162350</v>
      </c>
      <c r="E261">
        <f>IF(Дані_csv[[#This Row],[lifetime]]&gt;270,1,IF(Дані_csv[[#This Row],[lifetime]]&lt;225,3,2))</f>
        <v>3</v>
      </c>
      <c r="F261">
        <f>IF(Дані_csv[[#This Row],[orders_number]]&lt;5,1,IF(Дані_csv[[#This Row],[orders_number]]&gt;6,3,2))</f>
        <v>3</v>
      </c>
      <c r="G261">
        <f>IF(Дані_csv[[#This Row],[total_sales]]&lt;19500,1,IF(Дані_csv[[#This Row],[total_sales]]&gt;47100,3,2))</f>
        <v>3</v>
      </c>
      <c r="H261" t="str">
        <f>Дані_csv[[#This Row],[R]]&amp;Дані_csv[[#This Row],[F]]&amp;Дані_csv[[#This Row],[M]]</f>
        <v>333</v>
      </c>
    </row>
    <row r="262" spans="1:8" x14ac:dyDescent="0.35">
      <c r="A262">
        <v>40302</v>
      </c>
      <c r="B262">
        <v>218</v>
      </c>
      <c r="C262">
        <v>10</v>
      </c>
      <c r="D262">
        <v>153000</v>
      </c>
      <c r="E262">
        <f>IF(Дані_csv[[#This Row],[lifetime]]&gt;270,1,IF(Дані_csv[[#This Row],[lifetime]]&lt;225,3,2))</f>
        <v>3</v>
      </c>
      <c r="F262">
        <f>IF(Дані_csv[[#This Row],[orders_number]]&lt;5,1,IF(Дані_csv[[#This Row],[orders_number]]&gt;6,3,2))</f>
        <v>3</v>
      </c>
      <c r="G262">
        <f>IF(Дані_csv[[#This Row],[total_sales]]&lt;19500,1,IF(Дані_csv[[#This Row],[total_sales]]&gt;47100,3,2))</f>
        <v>3</v>
      </c>
      <c r="H262" t="str">
        <f>Дані_csv[[#This Row],[R]]&amp;Дані_csv[[#This Row],[F]]&amp;Дані_csv[[#This Row],[M]]</f>
        <v>333</v>
      </c>
    </row>
    <row r="263" spans="1:8" x14ac:dyDescent="0.35">
      <c r="A263">
        <v>40381</v>
      </c>
      <c r="B263">
        <v>218</v>
      </c>
      <c r="C263">
        <v>4</v>
      </c>
      <c r="D263">
        <v>23100</v>
      </c>
      <c r="E263">
        <f>IF(Дані_csv[[#This Row],[lifetime]]&gt;270,1,IF(Дані_csv[[#This Row],[lifetime]]&lt;225,3,2))</f>
        <v>3</v>
      </c>
      <c r="F263">
        <f>IF(Дані_csv[[#This Row],[orders_number]]&lt;5,1,IF(Дані_csv[[#This Row],[orders_number]]&gt;6,3,2))</f>
        <v>1</v>
      </c>
      <c r="G263">
        <f>IF(Дані_csv[[#This Row],[total_sales]]&lt;19500,1,IF(Дані_csv[[#This Row],[total_sales]]&gt;47100,3,2))</f>
        <v>2</v>
      </c>
      <c r="H263" t="str">
        <f>Дані_csv[[#This Row],[R]]&amp;Дані_csv[[#This Row],[F]]&amp;Дані_csv[[#This Row],[M]]</f>
        <v>312</v>
      </c>
    </row>
    <row r="264" spans="1:8" x14ac:dyDescent="0.35">
      <c r="A264">
        <v>40441</v>
      </c>
      <c r="B264">
        <v>218</v>
      </c>
      <c r="C264">
        <v>4</v>
      </c>
      <c r="D264">
        <v>13800</v>
      </c>
      <c r="E264">
        <f>IF(Дані_csv[[#This Row],[lifetime]]&gt;270,1,IF(Дані_csv[[#This Row],[lifetime]]&lt;225,3,2))</f>
        <v>3</v>
      </c>
      <c r="F264">
        <f>IF(Дані_csv[[#This Row],[orders_number]]&lt;5,1,IF(Дані_csv[[#This Row],[orders_number]]&gt;6,3,2))</f>
        <v>1</v>
      </c>
      <c r="G264">
        <f>IF(Дані_csv[[#This Row],[total_sales]]&lt;19500,1,IF(Дані_csv[[#This Row],[total_sales]]&gt;47100,3,2))</f>
        <v>1</v>
      </c>
      <c r="H264" t="str">
        <f>Дані_csv[[#This Row],[R]]&amp;Дані_csv[[#This Row],[F]]&amp;Дані_csv[[#This Row],[M]]</f>
        <v>311</v>
      </c>
    </row>
    <row r="265" spans="1:8" x14ac:dyDescent="0.35">
      <c r="A265">
        <v>40460</v>
      </c>
      <c r="B265">
        <v>218</v>
      </c>
      <c r="C265">
        <v>4</v>
      </c>
      <c r="D265">
        <v>31250</v>
      </c>
      <c r="E265">
        <f>IF(Дані_csv[[#This Row],[lifetime]]&gt;270,1,IF(Дані_csv[[#This Row],[lifetime]]&lt;225,3,2))</f>
        <v>3</v>
      </c>
      <c r="F265">
        <f>IF(Дані_csv[[#This Row],[orders_number]]&lt;5,1,IF(Дані_csv[[#This Row],[orders_number]]&gt;6,3,2))</f>
        <v>1</v>
      </c>
      <c r="G265">
        <f>IF(Дані_csv[[#This Row],[total_sales]]&lt;19500,1,IF(Дані_csv[[#This Row],[total_sales]]&gt;47100,3,2))</f>
        <v>2</v>
      </c>
      <c r="H265" t="str">
        <f>Дані_csv[[#This Row],[R]]&amp;Дані_csv[[#This Row],[F]]&amp;Дані_csv[[#This Row],[M]]</f>
        <v>312</v>
      </c>
    </row>
    <row r="266" spans="1:8" x14ac:dyDescent="0.35">
      <c r="A266">
        <v>40604</v>
      </c>
      <c r="B266">
        <v>218</v>
      </c>
      <c r="C266">
        <v>5</v>
      </c>
      <c r="D266">
        <v>25800</v>
      </c>
      <c r="E266">
        <f>IF(Дані_csv[[#This Row],[lifetime]]&gt;270,1,IF(Дані_csv[[#This Row],[lifetime]]&lt;225,3,2))</f>
        <v>3</v>
      </c>
      <c r="F266">
        <f>IF(Дані_csv[[#This Row],[orders_number]]&lt;5,1,IF(Дані_csv[[#This Row],[orders_number]]&gt;6,3,2))</f>
        <v>2</v>
      </c>
      <c r="G266">
        <f>IF(Дані_csv[[#This Row],[total_sales]]&lt;19500,1,IF(Дані_csv[[#This Row],[total_sales]]&gt;47100,3,2))</f>
        <v>2</v>
      </c>
      <c r="H266" t="str">
        <f>Дані_csv[[#This Row],[R]]&amp;Дані_csv[[#This Row],[F]]&amp;Дані_csv[[#This Row],[M]]</f>
        <v>322</v>
      </c>
    </row>
    <row r="267" spans="1:8" x14ac:dyDescent="0.35">
      <c r="A267">
        <v>40659</v>
      </c>
      <c r="B267">
        <v>218</v>
      </c>
      <c r="C267">
        <v>6</v>
      </c>
      <c r="D267">
        <v>21900</v>
      </c>
      <c r="E267">
        <f>IF(Дані_csv[[#This Row],[lifetime]]&gt;270,1,IF(Дані_csv[[#This Row],[lifetime]]&lt;225,3,2))</f>
        <v>3</v>
      </c>
      <c r="F267">
        <f>IF(Дані_csv[[#This Row],[orders_number]]&lt;5,1,IF(Дані_csv[[#This Row],[orders_number]]&gt;6,3,2))</f>
        <v>2</v>
      </c>
      <c r="G267">
        <f>IF(Дані_csv[[#This Row],[total_sales]]&lt;19500,1,IF(Дані_csv[[#This Row],[total_sales]]&gt;47100,3,2))</f>
        <v>2</v>
      </c>
      <c r="H267" t="str">
        <f>Дані_csv[[#This Row],[R]]&amp;Дані_csv[[#This Row],[F]]&amp;Дані_csv[[#This Row],[M]]</f>
        <v>322</v>
      </c>
    </row>
    <row r="268" spans="1:8" x14ac:dyDescent="0.35">
      <c r="A268">
        <v>40737</v>
      </c>
      <c r="B268">
        <v>218</v>
      </c>
      <c r="C268">
        <v>4</v>
      </c>
      <c r="D268">
        <v>46100</v>
      </c>
      <c r="E268">
        <f>IF(Дані_csv[[#This Row],[lifetime]]&gt;270,1,IF(Дані_csv[[#This Row],[lifetime]]&lt;225,3,2))</f>
        <v>3</v>
      </c>
      <c r="F268">
        <f>IF(Дані_csv[[#This Row],[orders_number]]&lt;5,1,IF(Дані_csv[[#This Row],[orders_number]]&gt;6,3,2))</f>
        <v>1</v>
      </c>
      <c r="G268">
        <f>IF(Дані_csv[[#This Row],[total_sales]]&lt;19500,1,IF(Дані_csv[[#This Row],[total_sales]]&gt;47100,3,2))</f>
        <v>2</v>
      </c>
      <c r="H268" t="str">
        <f>Дані_csv[[#This Row],[R]]&amp;Дані_csv[[#This Row],[F]]&amp;Дані_csv[[#This Row],[M]]</f>
        <v>312</v>
      </c>
    </row>
    <row r="269" spans="1:8" x14ac:dyDescent="0.35">
      <c r="A269">
        <v>40765</v>
      </c>
      <c r="B269">
        <v>218</v>
      </c>
      <c r="C269">
        <v>2</v>
      </c>
      <c r="D269">
        <v>16700</v>
      </c>
      <c r="E269">
        <f>IF(Дані_csv[[#This Row],[lifetime]]&gt;270,1,IF(Дані_csv[[#This Row],[lifetime]]&lt;225,3,2))</f>
        <v>3</v>
      </c>
      <c r="F269">
        <f>IF(Дані_csv[[#This Row],[orders_number]]&lt;5,1,IF(Дані_csv[[#This Row],[orders_number]]&gt;6,3,2))</f>
        <v>1</v>
      </c>
      <c r="G269">
        <f>IF(Дані_csv[[#This Row],[total_sales]]&lt;19500,1,IF(Дані_csv[[#This Row],[total_sales]]&gt;47100,3,2))</f>
        <v>1</v>
      </c>
      <c r="H269" t="str">
        <f>Дані_csv[[#This Row],[R]]&amp;Дані_csv[[#This Row],[F]]&amp;Дані_csv[[#This Row],[M]]</f>
        <v>311</v>
      </c>
    </row>
    <row r="270" spans="1:8" x14ac:dyDescent="0.35">
      <c r="A270">
        <v>40772</v>
      </c>
      <c r="B270">
        <v>218</v>
      </c>
      <c r="C270">
        <v>7</v>
      </c>
      <c r="D270">
        <v>14400</v>
      </c>
      <c r="E270">
        <f>IF(Дані_csv[[#This Row],[lifetime]]&gt;270,1,IF(Дані_csv[[#This Row],[lifetime]]&lt;225,3,2))</f>
        <v>3</v>
      </c>
      <c r="F270">
        <f>IF(Дані_csv[[#This Row],[orders_number]]&lt;5,1,IF(Дані_csv[[#This Row],[orders_number]]&gt;6,3,2))</f>
        <v>3</v>
      </c>
      <c r="G270">
        <f>IF(Дані_csv[[#This Row],[total_sales]]&lt;19500,1,IF(Дані_csv[[#This Row],[total_sales]]&gt;47100,3,2))</f>
        <v>1</v>
      </c>
      <c r="H270" t="str">
        <f>Дані_csv[[#This Row],[R]]&amp;Дані_csv[[#This Row],[F]]&amp;Дані_csv[[#This Row],[M]]</f>
        <v>331</v>
      </c>
    </row>
    <row r="271" spans="1:8" x14ac:dyDescent="0.35">
      <c r="A271">
        <v>40883</v>
      </c>
      <c r="B271">
        <v>218</v>
      </c>
      <c r="C271">
        <v>5</v>
      </c>
      <c r="D271">
        <v>15300</v>
      </c>
      <c r="E271">
        <f>IF(Дані_csv[[#This Row],[lifetime]]&gt;270,1,IF(Дані_csv[[#This Row],[lifetime]]&lt;225,3,2))</f>
        <v>3</v>
      </c>
      <c r="F271">
        <f>IF(Дані_csv[[#This Row],[orders_number]]&lt;5,1,IF(Дані_csv[[#This Row],[orders_number]]&gt;6,3,2))</f>
        <v>2</v>
      </c>
      <c r="G271">
        <f>IF(Дані_csv[[#This Row],[total_sales]]&lt;19500,1,IF(Дані_csv[[#This Row],[total_sales]]&gt;47100,3,2))</f>
        <v>1</v>
      </c>
      <c r="H271" t="str">
        <f>Дані_csv[[#This Row],[R]]&amp;Дані_csv[[#This Row],[F]]&amp;Дані_csv[[#This Row],[M]]</f>
        <v>321</v>
      </c>
    </row>
    <row r="272" spans="1:8" x14ac:dyDescent="0.35">
      <c r="A272">
        <v>40978</v>
      </c>
      <c r="B272">
        <v>218</v>
      </c>
      <c r="C272">
        <v>10</v>
      </c>
      <c r="D272">
        <v>69300</v>
      </c>
      <c r="E272">
        <f>IF(Дані_csv[[#This Row],[lifetime]]&gt;270,1,IF(Дані_csv[[#This Row],[lifetime]]&lt;225,3,2))</f>
        <v>3</v>
      </c>
      <c r="F272">
        <f>IF(Дані_csv[[#This Row],[orders_number]]&lt;5,1,IF(Дані_csv[[#This Row],[orders_number]]&gt;6,3,2))</f>
        <v>3</v>
      </c>
      <c r="G272">
        <f>IF(Дані_csv[[#This Row],[total_sales]]&lt;19500,1,IF(Дані_csv[[#This Row],[total_sales]]&gt;47100,3,2))</f>
        <v>3</v>
      </c>
      <c r="H272" t="str">
        <f>Дані_csv[[#This Row],[R]]&amp;Дані_csv[[#This Row],[F]]&amp;Дані_csv[[#This Row],[M]]</f>
        <v>333</v>
      </c>
    </row>
    <row r="273" spans="1:8" x14ac:dyDescent="0.35">
      <c r="A273">
        <v>40062</v>
      </c>
      <c r="B273">
        <v>219</v>
      </c>
      <c r="C273">
        <v>5</v>
      </c>
      <c r="D273">
        <v>32700</v>
      </c>
      <c r="E273">
        <f>IF(Дані_csv[[#This Row],[lifetime]]&gt;270,1,IF(Дані_csv[[#This Row],[lifetime]]&lt;225,3,2))</f>
        <v>3</v>
      </c>
      <c r="F273">
        <f>IF(Дані_csv[[#This Row],[orders_number]]&lt;5,1,IF(Дані_csv[[#This Row],[orders_number]]&gt;6,3,2))</f>
        <v>2</v>
      </c>
      <c r="G273">
        <f>IF(Дані_csv[[#This Row],[total_sales]]&lt;19500,1,IF(Дані_csv[[#This Row],[total_sales]]&gt;47100,3,2))</f>
        <v>2</v>
      </c>
      <c r="H273" t="str">
        <f>Дані_csv[[#This Row],[R]]&amp;Дані_csv[[#This Row],[F]]&amp;Дані_csv[[#This Row],[M]]</f>
        <v>322</v>
      </c>
    </row>
    <row r="274" spans="1:8" x14ac:dyDescent="0.35">
      <c r="A274">
        <v>40230</v>
      </c>
      <c r="B274">
        <v>219</v>
      </c>
      <c r="C274">
        <v>7</v>
      </c>
      <c r="D274">
        <v>43700</v>
      </c>
      <c r="E274">
        <f>IF(Дані_csv[[#This Row],[lifetime]]&gt;270,1,IF(Дані_csv[[#This Row],[lifetime]]&lt;225,3,2))</f>
        <v>3</v>
      </c>
      <c r="F274">
        <f>IF(Дані_csv[[#This Row],[orders_number]]&lt;5,1,IF(Дані_csv[[#This Row],[orders_number]]&gt;6,3,2))</f>
        <v>3</v>
      </c>
      <c r="G274">
        <f>IF(Дані_csv[[#This Row],[total_sales]]&lt;19500,1,IF(Дані_csv[[#This Row],[total_sales]]&gt;47100,3,2))</f>
        <v>2</v>
      </c>
      <c r="H274" t="str">
        <f>Дані_csv[[#This Row],[R]]&amp;Дані_csv[[#This Row],[F]]&amp;Дані_csv[[#This Row],[M]]</f>
        <v>332</v>
      </c>
    </row>
    <row r="275" spans="1:8" x14ac:dyDescent="0.35">
      <c r="A275">
        <v>40447</v>
      </c>
      <c r="B275">
        <v>219</v>
      </c>
      <c r="C275">
        <v>7</v>
      </c>
      <c r="D275">
        <v>189500</v>
      </c>
      <c r="E275">
        <f>IF(Дані_csv[[#This Row],[lifetime]]&gt;270,1,IF(Дані_csv[[#This Row],[lifetime]]&lt;225,3,2))</f>
        <v>3</v>
      </c>
      <c r="F275">
        <f>IF(Дані_csv[[#This Row],[orders_number]]&lt;5,1,IF(Дані_csv[[#This Row],[orders_number]]&gt;6,3,2))</f>
        <v>3</v>
      </c>
      <c r="G275">
        <f>IF(Дані_csv[[#This Row],[total_sales]]&lt;19500,1,IF(Дані_csv[[#This Row],[total_sales]]&gt;47100,3,2))</f>
        <v>3</v>
      </c>
      <c r="H275" t="str">
        <f>Дані_csv[[#This Row],[R]]&amp;Дані_csv[[#This Row],[F]]&amp;Дані_csv[[#This Row],[M]]</f>
        <v>333</v>
      </c>
    </row>
    <row r="276" spans="1:8" x14ac:dyDescent="0.35">
      <c r="A276">
        <v>40483</v>
      </c>
      <c r="B276">
        <v>219</v>
      </c>
      <c r="C276">
        <v>4</v>
      </c>
      <c r="D276">
        <v>116000</v>
      </c>
      <c r="E276">
        <f>IF(Дані_csv[[#This Row],[lifetime]]&gt;270,1,IF(Дані_csv[[#This Row],[lifetime]]&lt;225,3,2))</f>
        <v>3</v>
      </c>
      <c r="F276">
        <f>IF(Дані_csv[[#This Row],[orders_number]]&lt;5,1,IF(Дані_csv[[#This Row],[orders_number]]&gt;6,3,2))</f>
        <v>1</v>
      </c>
      <c r="G276">
        <f>IF(Дані_csv[[#This Row],[total_sales]]&lt;19500,1,IF(Дані_csv[[#This Row],[total_sales]]&gt;47100,3,2))</f>
        <v>3</v>
      </c>
      <c r="H276" t="str">
        <f>Дані_csv[[#This Row],[R]]&amp;Дані_csv[[#This Row],[F]]&amp;Дані_csv[[#This Row],[M]]</f>
        <v>313</v>
      </c>
    </row>
    <row r="277" spans="1:8" x14ac:dyDescent="0.35">
      <c r="A277">
        <v>40623</v>
      </c>
      <c r="B277">
        <v>219</v>
      </c>
      <c r="C277">
        <v>11</v>
      </c>
      <c r="D277">
        <v>74400</v>
      </c>
      <c r="E277">
        <f>IF(Дані_csv[[#This Row],[lifetime]]&gt;270,1,IF(Дані_csv[[#This Row],[lifetime]]&lt;225,3,2))</f>
        <v>3</v>
      </c>
      <c r="F277">
        <f>IF(Дані_csv[[#This Row],[orders_number]]&lt;5,1,IF(Дані_csv[[#This Row],[orders_number]]&gt;6,3,2))</f>
        <v>3</v>
      </c>
      <c r="G277">
        <f>IF(Дані_csv[[#This Row],[total_sales]]&lt;19500,1,IF(Дані_csv[[#This Row],[total_sales]]&gt;47100,3,2))</f>
        <v>3</v>
      </c>
      <c r="H277" t="str">
        <f>Дані_csv[[#This Row],[R]]&amp;Дані_csv[[#This Row],[F]]&amp;Дані_csv[[#This Row],[M]]</f>
        <v>333</v>
      </c>
    </row>
    <row r="278" spans="1:8" x14ac:dyDescent="0.35">
      <c r="A278">
        <v>40645</v>
      </c>
      <c r="B278">
        <v>219</v>
      </c>
      <c r="C278">
        <v>10</v>
      </c>
      <c r="D278">
        <v>41900</v>
      </c>
      <c r="E278">
        <f>IF(Дані_csv[[#This Row],[lifetime]]&gt;270,1,IF(Дані_csv[[#This Row],[lifetime]]&lt;225,3,2))</f>
        <v>3</v>
      </c>
      <c r="F278">
        <f>IF(Дані_csv[[#This Row],[orders_number]]&lt;5,1,IF(Дані_csv[[#This Row],[orders_number]]&gt;6,3,2))</f>
        <v>3</v>
      </c>
      <c r="G278">
        <f>IF(Дані_csv[[#This Row],[total_sales]]&lt;19500,1,IF(Дані_csv[[#This Row],[total_sales]]&gt;47100,3,2))</f>
        <v>2</v>
      </c>
      <c r="H278" t="str">
        <f>Дані_csv[[#This Row],[R]]&amp;Дані_csv[[#This Row],[F]]&amp;Дані_csv[[#This Row],[M]]</f>
        <v>332</v>
      </c>
    </row>
    <row r="279" spans="1:8" x14ac:dyDescent="0.35">
      <c r="A279">
        <v>40663</v>
      </c>
      <c r="B279">
        <v>219</v>
      </c>
      <c r="C279">
        <v>7</v>
      </c>
      <c r="D279">
        <v>60200</v>
      </c>
      <c r="E279">
        <f>IF(Дані_csv[[#This Row],[lifetime]]&gt;270,1,IF(Дані_csv[[#This Row],[lifetime]]&lt;225,3,2))</f>
        <v>3</v>
      </c>
      <c r="F279">
        <f>IF(Дані_csv[[#This Row],[orders_number]]&lt;5,1,IF(Дані_csv[[#This Row],[orders_number]]&gt;6,3,2))</f>
        <v>3</v>
      </c>
      <c r="G279">
        <f>IF(Дані_csv[[#This Row],[total_sales]]&lt;19500,1,IF(Дані_csv[[#This Row],[total_sales]]&gt;47100,3,2))</f>
        <v>3</v>
      </c>
      <c r="H279" t="str">
        <f>Дані_csv[[#This Row],[R]]&amp;Дані_csv[[#This Row],[F]]&amp;Дані_csv[[#This Row],[M]]</f>
        <v>333</v>
      </c>
    </row>
    <row r="280" spans="1:8" x14ac:dyDescent="0.35">
      <c r="A280">
        <v>40850</v>
      </c>
      <c r="B280">
        <v>219</v>
      </c>
      <c r="C280">
        <v>7</v>
      </c>
      <c r="D280">
        <v>24900</v>
      </c>
      <c r="E280">
        <f>IF(Дані_csv[[#This Row],[lifetime]]&gt;270,1,IF(Дані_csv[[#This Row],[lifetime]]&lt;225,3,2))</f>
        <v>3</v>
      </c>
      <c r="F280">
        <f>IF(Дані_csv[[#This Row],[orders_number]]&lt;5,1,IF(Дані_csv[[#This Row],[orders_number]]&gt;6,3,2))</f>
        <v>3</v>
      </c>
      <c r="G280">
        <f>IF(Дані_csv[[#This Row],[total_sales]]&lt;19500,1,IF(Дані_csv[[#This Row],[total_sales]]&gt;47100,3,2))</f>
        <v>2</v>
      </c>
      <c r="H280" t="str">
        <f>Дані_csv[[#This Row],[R]]&amp;Дані_csv[[#This Row],[F]]&amp;Дані_csv[[#This Row],[M]]</f>
        <v>332</v>
      </c>
    </row>
    <row r="281" spans="1:8" x14ac:dyDescent="0.35">
      <c r="A281">
        <v>40867</v>
      </c>
      <c r="B281">
        <v>219</v>
      </c>
      <c r="C281">
        <v>3</v>
      </c>
      <c r="D281">
        <v>10800</v>
      </c>
      <c r="E281">
        <f>IF(Дані_csv[[#This Row],[lifetime]]&gt;270,1,IF(Дані_csv[[#This Row],[lifetime]]&lt;225,3,2))</f>
        <v>3</v>
      </c>
      <c r="F281">
        <f>IF(Дані_csv[[#This Row],[orders_number]]&lt;5,1,IF(Дані_csv[[#This Row],[orders_number]]&gt;6,3,2))</f>
        <v>1</v>
      </c>
      <c r="G281">
        <f>IF(Дані_csv[[#This Row],[total_sales]]&lt;19500,1,IF(Дані_csv[[#This Row],[total_sales]]&gt;47100,3,2))</f>
        <v>1</v>
      </c>
      <c r="H281" t="str">
        <f>Дані_csv[[#This Row],[R]]&amp;Дані_csv[[#This Row],[F]]&amp;Дані_csv[[#This Row],[M]]</f>
        <v>311</v>
      </c>
    </row>
    <row r="282" spans="1:8" x14ac:dyDescent="0.35">
      <c r="A282">
        <v>40919</v>
      </c>
      <c r="B282">
        <v>219</v>
      </c>
      <c r="C282">
        <v>4</v>
      </c>
      <c r="D282">
        <v>8300</v>
      </c>
      <c r="E282">
        <f>IF(Дані_csv[[#This Row],[lifetime]]&gt;270,1,IF(Дані_csv[[#This Row],[lifetime]]&lt;225,3,2))</f>
        <v>3</v>
      </c>
      <c r="F282">
        <f>IF(Дані_csv[[#This Row],[orders_number]]&lt;5,1,IF(Дані_csv[[#This Row],[orders_number]]&gt;6,3,2))</f>
        <v>1</v>
      </c>
      <c r="G282">
        <f>IF(Дані_csv[[#This Row],[total_sales]]&lt;19500,1,IF(Дані_csv[[#This Row],[total_sales]]&gt;47100,3,2))</f>
        <v>1</v>
      </c>
      <c r="H282" t="str">
        <f>Дані_csv[[#This Row],[R]]&amp;Дані_csv[[#This Row],[F]]&amp;Дані_csv[[#This Row],[M]]</f>
        <v>311</v>
      </c>
    </row>
    <row r="283" spans="1:8" x14ac:dyDescent="0.35">
      <c r="A283">
        <v>40958</v>
      </c>
      <c r="B283">
        <v>219</v>
      </c>
      <c r="C283">
        <v>4</v>
      </c>
      <c r="D283">
        <v>8200</v>
      </c>
      <c r="E283">
        <f>IF(Дані_csv[[#This Row],[lifetime]]&gt;270,1,IF(Дані_csv[[#This Row],[lifetime]]&lt;225,3,2))</f>
        <v>3</v>
      </c>
      <c r="F283">
        <f>IF(Дані_csv[[#This Row],[orders_number]]&lt;5,1,IF(Дані_csv[[#This Row],[orders_number]]&gt;6,3,2))</f>
        <v>1</v>
      </c>
      <c r="G283">
        <f>IF(Дані_csv[[#This Row],[total_sales]]&lt;19500,1,IF(Дані_csv[[#This Row],[total_sales]]&gt;47100,3,2))</f>
        <v>1</v>
      </c>
      <c r="H283" t="str">
        <f>Дані_csv[[#This Row],[R]]&amp;Дані_csv[[#This Row],[F]]&amp;Дані_csv[[#This Row],[M]]</f>
        <v>311</v>
      </c>
    </row>
    <row r="284" spans="1:8" x14ac:dyDescent="0.35">
      <c r="A284">
        <v>40991</v>
      </c>
      <c r="B284">
        <v>219</v>
      </c>
      <c r="C284">
        <v>4</v>
      </c>
      <c r="D284">
        <v>6000</v>
      </c>
      <c r="E284">
        <f>IF(Дані_csv[[#This Row],[lifetime]]&gt;270,1,IF(Дані_csv[[#This Row],[lifetime]]&lt;225,3,2))</f>
        <v>3</v>
      </c>
      <c r="F284">
        <f>IF(Дані_csv[[#This Row],[orders_number]]&lt;5,1,IF(Дані_csv[[#This Row],[orders_number]]&gt;6,3,2))</f>
        <v>1</v>
      </c>
      <c r="G284">
        <f>IF(Дані_csv[[#This Row],[total_sales]]&lt;19500,1,IF(Дані_csv[[#This Row],[total_sales]]&gt;47100,3,2))</f>
        <v>1</v>
      </c>
      <c r="H284" t="str">
        <f>Дані_csv[[#This Row],[R]]&amp;Дані_csv[[#This Row],[F]]&amp;Дані_csv[[#This Row],[M]]</f>
        <v>311</v>
      </c>
    </row>
    <row r="285" spans="1:8" x14ac:dyDescent="0.35">
      <c r="A285">
        <v>40017</v>
      </c>
      <c r="B285">
        <v>220</v>
      </c>
      <c r="C285">
        <v>9</v>
      </c>
      <c r="D285">
        <v>149500</v>
      </c>
      <c r="E285">
        <f>IF(Дані_csv[[#This Row],[lifetime]]&gt;270,1,IF(Дані_csv[[#This Row],[lifetime]]&lt;225,3,2))</f>
        <v>3</v>
      </c>
      <c r="F285">
        <f>IF(Дані_csv[[#This Row],[orders_number]]&lt;5,1,IF(Дані_csv[[#This Row],[orders_number]]&gt;6,3,2))</f>
        <v>3</v>
      </c>
      <c r="G285">
        <f>IF(Дані_csv[[#This Row],[total_sales]]&lt;19500,1,IF(Дані_csv[[#This Row],[total_sales]]&gt;47100,3,2))</f>
        <v>3</v>
      </c>
      <c r="H285" t="str">
        <f>Дані_csv[[#This Row],[R]]&amp;Дані_csv[[#This Row],[F]]&amp;Дані_csv[[#This Row],[M]]</f>
        <v>333</v>
      </c>
    </row>
    <row r="286" spans="1:8" x14ac:dyDescent="0.35">
      <c r="A286">
        <v>40044</v>
      </c>
      <c r="B286">
        <v>220</v>
      </c>
      <c r="C286">
        <v>7</v>
      </c>
      <c r="D286">
        <v>33900</v>
      </c>
      <c r="E286">
        <f>IF(Дані_csv[[#This Row],[lifetime]]&gt;270,1,IF(Дані_csv[[#This Row],[lifetime]]&lt;225,3,2))</f>
        <v>3</v>
      </c>
      <c r="F286">
        <f>IF(Дані_csv[[#This Row],[orders_number]]&lt;5,1,IF(Дані_csv[[#This Row],[orders_number]]&gt;6,3,2))</f>
        <v>3</v>
      </c>
      <c r="G286">
        <f>IF(Дані_csv[[#This Row],[total_sales]]&lt;19500,1,IF(Дані_csv[[#This Row],[total_sales]]&gt;47100,3,2))</f>
        <v>2</v>
      </c>
      <c r="H286" t="str">
        <f>Дані_csv[[#This Row],[R]]&amp;Дані_csv[[#This Row],[F]]&amp;Дані_csv[[#This Row],[M]]</f>
        <v>332</v>
      </c>
    </row>
    <row r="287" spans="1:8" x14ac:dyDescent="0.35">
      <c r="A287">
        <v>40131</v>
      </c>
      <c r="B287">
        <v>220</v>
      </c>
      <c r="C287">
        <v>4</v>
      </c>
      <c r="D287">
        <v>5200</v>
      </c>
      <c r="E287">
        <f>IF(Дані_csv[[#This Row],[lifetime]]&gt;270,1,IF(Дані_csv[[#This Row],[lifetime]]&lt;225,3,2))</f>
        <v>3</v>
      </c>
      <c r="F287">
        <f>IF(Дані_csv[[#This Row],[orders_number]]&lt;5,1,IF(Дані_csv[[#This Row],[orders_number]]&gt;6,3,2))</f>
        <v>1</v>
      </c>
      <c r="G287">
        <f>IF(Дані_csv[[#This Row],[total_sales]]&lt;19500,1,IF(Дані_csv[[#This Row],[total_sales]]&gt;47100,3,2))</f>
        <v>1</v>
      </c>
      <c r="H287" t="str">
        <f>Дані_csv[[#This Row],[R]]&amp;Дані_csv[[#This Row],[F]]&amp;Дані_csv[[#This Row],[M]]</f>
        <v>311</v>
      </c>
    </row>
    <row r="288" spans="1:8" x14ac:dyDescent="0.35">
      <c r="A288">
        <v>40144</v>
      </c>
      <c r="B288">
        <v>220</v>
      </c>
      <c r="C288">
        <v>5</v>
      </c>
      <c r="D288">
        <v>8900</v>
      </c>
      <c r="E288">
        <f>IF(Дані_csv[[#This Row],[lifetime]]&gt;270,1,IF(Дані_csv[[#This Row],[lifetime]]&lt;225,3,2))</f>
        <v>3</v>
      </c>
      <c r="F288">
        <f>IF(Дані_csv[[#This Row],[orders_number]]&lt;5,1,IF(Дані_csv[[#This Row],[orders_number]]&gt;6,3,2))</f>
        <v>2</v>
      </c>
      <c r="G288">
        <f>IF(Дані_csv[[#This Row],[total_sales]]&lt;19500,1,IF(Дані_csv[[#This Row],[total_sales]]&gt;47100,3,2))</f>
        <v>1</v>
      </c>
      <c r="H288" t="str">
        <f>Дані_csv[[#This Row],[R]]&amp;Дані_csv[[#This Row],[F]]&amp;Дані_csv[[#This Row],[M]]</f>
        <v>321</v>
      </c>
    </row>
    <row r="289" spans="1:8" x14ac:dyDescent="0.35">
      <c r="A289">
        <v>40214</v>
      </c>
      <c r="B289">
        <v>220</v>
      </c>
      <c r="C289">
        <v>5</v>
      </c>
      <c r="D289">
        <v>47800</v>
      </c>
      <c r="E289">
        <f>IF(Дані_csv[[#This Row],[lifetime]]&gt;270,1,IF(Дані_csv[[#This Row],[lifetime]]&lt;225,3,2))</f>
        <v>3</v>
      </c>
      <c r="F289">
        <f>IF(Дані_csv[[#This Row],[orders_number]]&lt;5,1,IF(Дані_csv[[#This Row],[orders_number]]&gt;6,3,2))</f>
        <v>2</v>
      </c>
      <c r="G289">
        <f>IF(Дані_csv[[#This Row],[total_sales]]&lt;19500,1,IF(Дані_csv[[#This Row],[total_sales]]&gt;47100,3,2))</f>
        <v>3</v>
      </c>
      <c r="H289" t="str">
        <f>Дані_csv[[#This Row],[R]]&amp;Дані_csv[[#This Row],[F]]&amp;Дані_csv[[#This Row],[M]]</f>
        <v>323</v>
      </c>
    </row>
    <row r="290" spans="1:8" x14ac:dyDescent="0.35">
      <c r="A290">
        <v>40225</v>
      </c>
      <c r="B290">
        <v>220</v>
      </c>
      <c r="C290">
        <v>6</v>
      </c>
      <c r="D290">
        <v>7150</v>
      </c>
      <c r="E290">
        <f>IF(Дані_csv[[#This Row],[lifetime]]&gt;270,1,IF(Дані_csv[[#This Row],[lifetime]]&lt;225,3,2))</f>
        <v>3</v>
      </c>
      <c r="F290">
        <f>IF(Дані_csv[[#This Row],[orders_number]]&lt;5,1,IF(Дані_csv[[#This Row],[orders_number]]&gt;6,3,2))</f>
        <v>2</v>
      </c>
      <c r="G290">
        <f>IF(Дані_csv[[#This Row],[total_sales]]&lt;19500,1,IF(Дані_csv[[#This Row],[total_sales]]&gt;47100,3,2))</f>
        <v>1</v>
      </c>
      <c r="H290" t="str">
        <f>Дані_csv[[#This Row],[R]]&amp;Дані_csv[[#This Row],[F]]&amp;Дані_csv[[#This Row],[M]]</f>
        <v>321</v>
      </c>
    </row>
    <row r="291" spans="1:8" x14ac:dyDescent="0.35">
      <c r="A291">
        <v>40342</v>
      </c>
      <c r="B291">
        <v>220</v>
      </c>
      <c r="C291">
        <v>8</v>
      </c>
      <c r="D291">
        <v>62550</v>
      </c>
      <c r="E291">
        <f>IF(Дані_csv[[#This Row],[lifetime]]&gt;270,1,IF(Дані_csv[[#This Row],[lifetime]]&lt;225,3,2))</f>
        <v>3</v>
      </c>
      <c r="F291">
        <f>IF(Дані_csv[[#This Row],[orders_number]]&lt;5,1,IF(Дані_csv[[#This Row],[orders_number]]&gt;6,3,2))</f>
        <v>3</v>
      </c>
      <c r="G291">
        <f>IF(Дані_csv[[#This Row],[total_sales]]&lt;19500,1,IF(Дані_csv[[#This Row],[total_sales]]&gt;47100,3,2))</f>
        <v>3</v>
      </c>
      <c r="H291" t="str">
        <f>Дані_csv[[#This Row],[R]]&amp;Дані_csv[[#This Row],[F]]&amp;Дані_csv[[#This Row],[M]]</f>
        <v>333</v>
      </c>
    </row>
    <row r="292" spans="1:8" x14ac:dyDescent="0.35">
      <c r="A292">
        <v>40481</v>
      </c>
      <c r="B292">
        <v>220</v>
      </c>
      <c r="C292">
        <v>6</v>
      </c>
      <c r="D292">
        <v>45700</v>
      </c>
      <c r="E292">
        <f>IF(Дані_csv[[#This Row],[lifetime]]&gt;270,1,IF(Дані_csv[[#This Row],[lifetime]]&lt;225,3,2))</f>
        <v>3</v>
      </c>
      <c r="F292">
        <f>IF(Дані_csv[[#This Row],[orders_number]]&lt;5,1,IF(Дані_csv[[#This Row],[orders_number]]&gt;6,3,2))</f>
        <v>2</v>
      </c>
      <c r="G292">
        <f>IF(Дані_csv[[#This Row],[total_sales]]&lt;19500,1,IF(Дані_csv[[#This Row],[total_sales]]&gt;47100,3,2))</f>
        <v>2</v>
      </c>
      <c r="H292" t="str">
        <f>Дані_csv[[#This Row],[R]]&amp;Дані_csv[[#This Row],[F]]&amp;Дані_csv[[#This Row],[M]]</f>
        <v>322</v>
      </c>
    </row>
    <row r="293" spans="1:8" x14ac:dyDescent="0.35">
      <c r="A293">
        <v>40502</v>
      </c>
      <c r="B293">
        <v>220</v>
      </c>
      <c r="C293">
        <v>9</v>
      </c>
      <c r="D293">
        <v>49000</v>
      </c>
      <c r="E293">
        <f>IF(Дані_csv[[#This Row],[lifetime]]&gt;270,1,IF(Дані_csv[[#This Row],[lifetime]]&lt;225,3,2))</f>
        <v>3</v>
      </c>
      <c r="F293">
        <f>IF(Дані_csv[[#This Row],[orders_number]]&lt;5,1,IF(Дані_csv[[#This Row],[orders_number]]&gt;6,3,2))</f>
        <v>3</v>
      </c>
      <c r="G293">
        <f>IF(Дані_csv[[#This Row],[total_sales]]&lt;19500,1,IF(Дані_csv[[#This Row],[total_sales]]&gt;47100,3,2))</f>
        <v>3</v>
      </c>
      <c r="H293" t="str">
        <f>Дані_csv[[#This Row],[R]]&amp;Дані_csv[[#This Row],[F]]&amp;Дані_csv[[#This Row],[M]]</f>
        <v>333</v>
      </c>
    </row>
    <row r="294" spans="1:8" x14ac:dyDescent="0.35">
      <c r="A294">
        <v>40521</v>
      </c>
      <c r="B294">
        <v>220</v>
      </c>
      <c r="C294">
        <v>5</v>
      </c>
      <c r="D294">
        <v>120300</v>
      </c>
      <c r="E294">
        <f>IF(Дані_csv[[#This Row],[lifetime]]&gt;270,1,IF(Дані_csv[[#This Row],[lifetime]]&lt;225,3,2))</f>
        <v>3</v>
      </c>
      <c r="F294">
        <f>IF(Дані_csv[[#This Row],[orders_number]]&lt;5,1,IF(Дані_csv[[#This Row],[orders_number]]&gt;6,3,2))</f>
        <v>2</v>
      </c>
      <c r="G294">
        <f>IF(Дані_csv[[#This Row],[total_sales]]&lt;19500,1,IF(Дані_csv[[#This Row],[total_sales]]&gt;47100,3,2))</f>
        <v>3</v>
      </c>
      <c r="H294" t="str">
        <f>Дані_csv[[#This Row],[R]]&amp;Дані_csv[[#This Row],[F]]&amp;Дані_csv[[#This Row],[M]]</f>
        <v>323</v>
      </c>
    </row>
    <row r="295" spans="1:8" x14ac:dyDescent="0.35">
      <c r="A295">
        <v>40644</v>
      </c>
      <c r="B295">
        <v>220</v>
      </c>
      <c r="C295">
        <v>8</v>
      </c>
      <c r="D295">
        <v>52500</v>
      </c>
      <c r="E295">
        <f>IF(Дані_csv[[#This Row],[lifetime]]&gt;270,1,IF(Дані_csv[[#This Row],[lifetime]]&lt;225,3,2))</f>
        <v>3</v>
      </c>
      <c r="F295">
        <f>IF(Дані_csv[[#This Row],[orders_number]]&lt;5,1,IF(Дані_csv[[#This Row],[orders_number]]&gt;6,3,2))</f>
        <v>3</v>
      </c>
      <c r="G295">
        <f>IF(Дані_csv[[#This Row],[total_sales]]&lt;19500,1,IF(Дані_csv[[#This Row],[total_sales]]&gt;47100,3,2))</f>
        <v>3</v>
      </c>
      <c r="H295" t="str">
        <f>Дані_csv[[#This Row],[R]]&amp;Дані_csv[[#This Row],[F]]&amp;Дані_csv[[#This Row],[M]]</f>
        <v>333</v>
      </c>
    </row>
    <row r="296" spans="1:8" x14ac:dyDescent="0.35">
      <c r="A296">
        <v>40714</v>
      </c>
      <c r="B296">
        <v>220</v>
      </c>
      <c r="C296">
        <v>3</v>
      </c>
      <c r="D296">
        <v>62100</v>
      </c>
      <c r="E296">
        <f>IF(Дані_csv[[#This Row],[lifetime]]&gt;270,1,IF(Дані_csv[[#This Row],[lifetime]]&lt;225,3,2))</f>
        <v>3</v>
      </c>
      <c r="F296">
        <f>IF(Дані_csv[[#This Row],[orders_number]]&lt;5,1,IF(Дані_csv[[#This Row],[orders_number]]&gt;6,3,2))</f>
        <v>1</v>
      </c>
      <c r="G296">
        <f>IF(Дані_csv[[#This Row],[total_sales]]&lt;19500,1,IF(Дані_csv[[#This Row],[total_sales]]&gt;47100,3,2))</f>
        <v>3</v>
      </c>
      <c r="H296" t="str">
        <f>Дані_csv[[#This Row],[R]]&amp;Дані_csv[[#This Row],[F]]&amp;Дані_csv[[#This Row],[M]]</f>
        <v>313</v>
      </c>
    </row>
    <row r="297" spans="1:8" x14ac:dyDescent="0.35">
      <c r="A297">
        <v>40762</v>
      </c>
      <c r="B297">
        <v>220</v>
      </c>
      <c r="C297">
        <v>7</v>
      </c>
      <c r="D297">
        <v>14200</v>
      </c>
      <c r="E297">
        <f>IF(Дані_csv[[#This Row],[lifetime]]&gt;270,1,IF(Дані_csv[[#This Row],[lifetime]]&lt;225,3,2))</f>
        <v>3</v>
      </c>
      <c r="F297">
        <f>IF(Дані_csv[[#This Row],[orders_number]]&lt;5,1,IF(Дані_csv[[#This Row],[orders_number]]&gt;6,3,2))</f>
        <v>3</v>
      </c>
      <c r="G297">
        <f>IF(Дані_csv[[#This Row],[total_sales]]&lt;19500,1,IF(Дані_csv[[#This Row],[total_sales]]&gt;47100,3,2))</f>
        <v>1</v>
      </c>
      <c r="H297" t="str">
        <f>Дані_csv[[#This Row],[R]]&amp;Дані_csv[[#This Row],[F]]&amp;Дані_csv[[#This Row],[M]]</f>
        <v>331</v>
      </c>
    </row>
    <row r="298" spans="1:8" x14ac:dyDescent="0.35">
      <c r="A298">
        <v>40898</v>
      </c>
      <c r="B298">
        <v>220</v>
      </c>
      <c r="C298">
        <v>6</v>
      </c>
      <c r="D298">
        <v>12100</v>
      </c>
      <c r="E298">
        <f>IF(Дані_csv[[#This Row],[lifetime]]&gt;270,1,IF(Дані_csv[[#This Row],[lifetime]]&lt;225,3,2))</f>
        <v>3</v>
      </c>
      <c r="F298">
        <f>IF(Дані_csv[[#This Row],[orders_number]]&lt;5,1,IF(Дані_csv[[#This Row],[orders_number]]&gt;6,3,2))</f>
        <v>2</v>
      </c>
      <c r="G298">
        <f>IF(Дані_csv[[#This Row],[total_sales]]&lt;19500,1,IF(Дані_csv[[#This Row],[total_sales]]&gt;47100,3,2))</f>
        <v>1</v>
      </c>
      <c r="H298" t="str">
        <f>Дані_csv[[#This Row],[R]]&amp;Дані_csv[[#This Row],[F]]&amp;Дані_csv[[#This Row],[M]]</f>
        <v>321</v>
      </c>
    </row>
    <row r="299" spans="1:8" x14ac:dyDescent="0.35">
      <c r="A299">
        <v>40287</v>
      </c>
      <c r="B299">
        <v>221</v>
      </c>
      <c r="C299">
        <v>4</v>
      </c>
      <c r="D299">
        <v>12300</v>
      </c>
      <c r="E299">
        <f>IF(Дані_csv[[#This Row],[lifetime]]&gt;270,1,IF(Дані_csv[[#This Row],[lifetime]]&lt;225,3,2))</f>
        <v>3</v>
      </c>
      <c r="F299">
        <f>IF(Дані_csv[[#This Row],[orders_number]]&lt;5,1,IF(Дані_csv[[#This Row],[orders_number]]&gt;6,3,2))</f>
        <v>1</v>
      </c>
      <c r="G299">
        <f>IF(Дані_csv[[#This Row],[total_sales]]&lt;19500,1,IF(Дані_csv[[#This Row],[total_sales]]&gt;47100,3,2))</f>
        <v>1</v>
      </c>
      <c r="H299" t="str">
        <f>Дані_csv[[#This Row],[R]]&amp;Дані_csv[[#This Row],[F]]&amp;Дані_csv[[#This Row],[M]]</f>
        <v>311</v>
      </c>
    </row>
    <row r="300" spans="1:8" x14ac:dyDescent="0.35">
      <c r="A300">
        <v>40318</v>
      </c>
      <c r="B300">
        <v>221</v>
      </c>
      <c r="C300">
        <v>3</v>
      </c>
      <c r="D300">
        <v>15000</v>
      </c>
      <c r="E300">
        <f>IF(Дані_csv[[#This Row],[lifetime]]&gt;270,1,IF(Дані_csv[[#This Row],[lifetime]]&lt;225,3,2))</f>
        <v>3</v>
      </c>
      <c r="F300">
        <f>IF(Дані_csv[[#This Row],[orders_number]]&lt;5,1,IF(Дані_csv[[#This Row],[orders_number]]&gt;6,3,2))</f>
        <v>1</v>
      </c>
      <c r="G300">
        <f>IF(Дані_csv[[#This Row],[total_sales]]&lt;19500,1,IF(Дані_csv[[#This Row],[total_sales]]&gt;47100,3,2))</f>
        <v>1</v>
      </c>
      <c r="H300" t="str">
        <f>Дані_csv[[#This Row],[R]]&amp;Дані_csv[[#This Row],[F]]&amp;Дані_csv[[#This Row],[M]]</f>
        <v>311</v>
      </c>
    </row>
    <row r="301" spans="1:8" x14ac:dyDescent="0.35">
      <c r="A301">
        <v>40494</v>
      </c>
      <c r="B301">
        <v>221</v>
      </c>
      <c r="C301">
        <v>5</v>
      </c>
      <c r="D301">
        <v>15000</v>
      </c>
      <c r="E301">
        <f>IF(Дані_csv[[#This Row],[lifetime]]&gt;270,1,IF(Дані_csv[[#This Row],[lifetime]]&lt;225,3,2))</f>
        <v>3</v>
      </c>
      <c r="F301">
        <f>IF(Дані_csv[[#This Row],[orders_number]]&lt;5,1,IF(Дані_csv[[#This Row],[orders_number]]&gt;6,3,2))</f>
        <v>2</v>
      </c>
      <c r="G301">
        <f>IF(Дані_csv[[#This Row],[total_sales]]&lt;19500,1,IF(Дані_csv[[#This Row],[total_sales]]&gt;47100,3,2))</f>
        <v>1</v>
      </c>
      <c r="H301" t="str">
        <f>Дані_csv[[#This Row],[R]]&amp;Дані_csv[[#This Row],[F]]&amp;Дані_csv[[#This Row],[M]]</f>
        <v>321</v>
      </c>
    </row>
    <row r="302" spans="1:8" x14ac:dyDescent="0.35">
      <c r="A302">
        <v>40564</v>
      </c>
      <c r="B302">
        <v>221</v>
      </c>
      <c r="C302">
        <v>6</v>
      </c>
      <c r="D302">
        <v>66000</v>
      </c>
      <c r="E302">
        <f>IF(Дані_csv[[#This Row],[lifetime]]&gt;270,1,IF(Дані_csv[[#This Row],[lifetime]]&lt;225,3,2))</f>
        <v>3</v>
      </c>
      <c r="F302">
        <f>IF(Дані_csv[[#This Row],[orders_number]]&lt;5,1,IF(Дані_csv[[#This Row],[orders_number]]&gt;6,3,2))</f>
        <v>2</v>
      </c>
      <c r="G302">
        <f>IF(Дані_csv[[#This Row],[total_sales]]&lt;19500,1,IF(Дані_csv[[#This Row],[total_sales]]&gt;47100,3,2))</f>
        <v>3</v>
      </c>
      <c r="H302" t="str">
        <f>Дані_csv[[#This Row],[R]]&amp;Дані_csv[[#This Row],[F]]&amp;Дані_csv[[#This Row],[M]]</f>
        <v>323</v>
      </c>
    </row>
    <row r="303" spans="1:8" x14ac:dyDescent="0.35">
      <c r="A303">
        <v>40624</v>
      </c>
      <c r="B303">
        <v>221</v>
      </c>
      <c r="C303">
        <v>7</v>
      </c>
      <c r="D303">
        <v>103800</v>
      </c>
      <c r="E303">
        <f>IF(Дані_csv[[#This Row],[lifetime]]&gt;270,1,IF(Дані_csv[[#This Row],[lifetime]]&lt;225,3,2))</f>
        <v>3</v>
      </c>
      <c r="F303">
        <f>IF(Дані_csv[[#This Row],[orders_number]]&lt;5,1,IF(Дані_csv[[#This Row],[orders_number]]&gt;6,3,2))</f>
        <v>3</v>
      </c>
      <c r="G303">
        <f>IF(Дані_csv[[#This Row],[total_sales]]&lt;19500,1,IF(Дані_csv[[#This Row],[total_sales]]&gt;47100,3,2))</f>
        <v>3</v>
      </c>
      <c r="H303" t="str">
        <f>Дані_csv[[#This Row],[R]]&amp;Дані_csv[[#This Row],[F]]&amp;Дані_csv[[#This Row],[M]]</f>
        <v>333</v>
      </c>
    </row>
    <row r="304" spans="1:8" x14ac:dyDescent="0.35">
      <c r="A304">
        <v>40679</v>
      </c>
      <c r="B304">
        <v>221</v>
      </c>
      <c r="C304">
        <v>5</v>
      </c>
      <c r="D304">
        <v>12700</v>
      </c>
      <c r="E304">
        <f>IF(Дані_csv[[#This Row],[lifetime]]&gt;270,1,IF(Дані_csv[[#This Row],[lifetime]]&lt;225,3,2))</f>
        <v>3</v>
      </c>
      <c r="F304">
        <f>IF(Дані_csv[[#This Row],[orders_number]]&lt;5,1,IF(Дані_csv[[#This Row],[orders_number]]&gt;6,3,2))</f>
        <v>2</v>
      </c>
      <c r="G304">
        <f>IF(Дані_csv[[#This Row],[total_sales]]&lt;19500,1,IF(Дані_csv[[#This Row],[total_sales]]&gt;47100,3,2))</f>
        <v>1</v>
      </c>
      <c r="H304" t="str">
        <f>Дані_csv[[#This Row],[R]]&amp;Дані_csv[[#This Row],[F]]&amp;Дані_csv[[#This Row],[M]]</f>
        <v>321</v>
      </c>
    </row>
    <row r="305" spans="1:8" x14ac:dyDescent="0.35">
      <c r="A305">
        <v>40748</v>
      </c>
      <c r="B305">
        <v>221</v>
      </c>
      <c r="C305">
        <v>5</v>
      </c>
      <c r="D305">
        <v>33500</v>
      </c>
      <c r="E305">
        <f>IF(Дані_csv[[#This Row],[lifetime]]&gt;270,1,IF(Дані_csv[[#This Row],[lifetime]]&lt;225,3,2))</f>
        <v>3</v>
      </c>
      <c r="F305">
        <f>IF(Дані_csv[[#This Row],[orders_number]]&lt;5,1,IF(Дані_csv[[#This Row],[orders_number]]&gt;6,3,2))</f>
        <v>2</v>
      </c>
      <c r="G305">
        <f>IF(Дані_csv[[#This Row],[total_sales]]&lt;19500,1,IF(Дані_csv[[#This Row],[total_sales]]&gt;47100,3,2))</f>
        <v>2</v>
      </c>
      <c r="H305" t="str">
        <f>Дані_csv[[#This Row],[R]]&amp;Дані_csv[[#This Row],[F]]&amp;Дані_csv[[#This Row],[M]]</f>
        <v>322</v>
      </c>
    </row>
    <row r="306" spans="1:8" x14ac:dyDescent="0.35">
      <c r="A306">
        <v>40786</v>
      </c>
      <c r="B306">
        <v>221</v>
      </c>
      <c r="C306">
        <v>5</v>
      </c>
      <c r="D306">
        <v>42800</v>
      </c>
      <c r="E306">
        <f>IF(Дані_csv[[#This Row],[lifetime]]&gt;270,1,IF(Дані_csv[[#This Row],[lifetime]]&lt;225,3,2))</f>
        <v>3</v>
      </c>
      <c r="F306">
        <f>IF(Дані_csv[[#This Row],[orders_number]]&lt;5,1,IF(Дані_csv[[#This Row],[orders_number]]&gt;6,3,2))</f>
        <v>2</v>
      </c>
      <c r="G306">
        <f>IF(Дані_csv[[#This Row],[total_sales]]&lt;19500,1,IF(Дані_csv[[#This Row],[total_sales]]&gt;47100,3,2))</f>
        <v>2</v>
      </c>
      <c r="H306" t="str">
        <f>Дані_csv[[#This Row],[R]]&amp;Дані_csv[[#This Row],[F]]&amp;Дані_csv[[#This Row],[M]]</f>
        <v>322</v>
      </c>
    </row>
    <row r="307" spans="1:8" x14ac:dyDescent="0.35">
      <c r="A307">
        <v>40835</v>
      </c>
      <c r="B307">
        <v>221</v>
      </c>
      <c r="C307">
        <v>7</v>
      </c>
      <c r="D307">
        <v>18600</v>
      </c>
      <c r="E307">
        <f>IF(Дані_csv[[#This Row],[lifetime]]&gt;270,1,IF(Дані_csv[[#This Row],[lifetime]]&lt;225,3,2))</f>
        <v>3</v>
      </c>
      <c r="F307">
        <f>IF(Дані_csv[[#This Row],[orders_number]]&lt;5,1,IF(Дані_csv[[#This Row],[orders_number]]&gt;6,3,2))</f>
        <v>3</v>
      </c>
      <c r="G307">
        <f>IF(Дані_csv[[#This Row],[total_sales]]&lt;19500,1,IF(Дані_csv[[#This Row],[total_sales]]&gt;47100,3,2))</f>
        <v>1</v>
      </c>
      <c r="H307" t="str">
        <f>Дані_csv[[#This Row],[R]]&amp;Дані_csv[[#This Row],[F]]&amp;Дані_csv[[#This Row],[M]]</f>
        <v>331</v>
      </c>
    </row>
    <row r="308" spans="1:8" x14ac:dyDescent="0.35">
      <c r="A308">
        <v>40846</v>
      </c>
      <c r="B308">
        <v>221</v>
      </c>
      <c r="C308">
        <v>4</v>
      </c>
      <c r="D308">
        <v>15000</v>
      </c>
      <c r="E308">
        <f>IF(Дані_csv[[#This Row],[lifetime]]&gt;270,1,IF(Дані_csv[[#This Row],[lifetime]]&lt;225,3,2))</f>
        <v>3</v>
      </c>
      <c r="F308">
        <f>IF(Дані_csv[[#This Row],[orders_number]]&lt;5,1,IF(Дані_csv[[#This Row],[orders_number]]&gt;6,3,2))</f>
        <v>1</v>
      </c>
      <c r="G308">
        <f>IF(Дані_csv[[#This Row],[total_sales]]&lt;19500,1,IF(Дані_csv[[#This Row],[total_sales]]&gt;47100,3,2))</f>
        <v>1</v>
      </c>
      <c r="H308" t="str">
        <f>Дані_csv[[#This Row],[R]]&amp;Дані_csv[[#This Row],[F]]&amp;Дані_csv[[#This Row],[M]]</f>
        <v>311</v>
      </c>
    </row>
    <row r="309" spans="1:8" x14ac:dyDescent="0.35">
      <c r="A309">
        <v>40004</v>
      </c>
      <c r="B309">
        <v>222</v>
      </c>
      <c r="C309">
        <v>4</v>
      </c>
      <c r="D309">
        <v>17000</v>
      </c>
      <c r="E309">
        <f>IF(Дані_csv[[#This Row],[lifetime]]&gt;270,1,IF(Дані_csv[[#This Row],[lifetime]]&lt;225,3,2))</f>
        <v>3</v>
      </c>
      <c r="F309">
        <f>IF(Дані_csv[[#This Row],[orders_number]]&lt;5,1,IF(Дані_csv[[#This Row],[orders_number]]&gt;6,3,2))</f>
        <v>1</v>
      </c>
      <c r="G309">
        <f>IF(Дані_csv[[#This Row],[total_sales]]&lt;19500,1,IF(Дані_csv[[#This Row],[total_sales]]&gt;47100,3,2))</f>
        <v>1</v>
      </c>
      <c r="H309" t="str">
        <f>Дані_csv[[#This Row],[R]]&amp;Дані_csv[[#This Row],[F]]&amp;Дані_csv[[#This Row],[M]]</f>
        <v>311</v>
      </c>
    </row>
    <row r="310" spans="1:8" x14ac:dyDescent="0.35">
      <c r="A310">
        <v>40018</v>
      </c>
      <c r="B310">
        <v>222</v>
      </c>
      <c r="C310">
        <v>8</v>
      </c>
      <c r="D310">
        <v>60500</v>
      </c>
      <c r="E310">
        <f>IF(Дані_csv[[#This Row],[lifetime]]&gt;270,1,IF(Дані_csv[[#This Row],[lifetime]]&lt;225,3,2))</f>
        <v>3</v>
      </c>
      <c r="F310">
        <f>IF(Дані_csv[[#This Row],[orders_number]]&lt;5,1,IF(Дані_csv[[#This Row],[orders_number]]&gt;6,3,2))</f>
        <v>3</v>
      </c>
      <c r="G310">
        <f>IF(Дані_csv[[#This Row],[total_sales]]&lt;19500,1,IF(Дані_csv[[#This Row],[total_sales]]&gt;47100,3,2))</f>
        <v>3</v>
      </c>
      <c r="H310" t="str">
        <f>Дані_csv[[#This Row],[R]]&amp;Дані_csv[[#This Row],[F]]&amp;Дані_csv[[#This Row],[M]]</f>
        <v>333</v>
      </c>
    </row>
    <row r="311" spans="1:8" x14ac:dyDescent="0.35">
      <c r="A311">
        <v>40128</v>
      </c>
      <c r="B311">
        <v>222</v>
      </c>
      <c r="C311">
        <v>5</v>
      </c>
      <c r="D311">
        <v>41200</v>
      </c>
      <c r="E311">
        <f>IF(Дані_csv[[#This Row],[lifetime]]&gt;270,1,IF(Дані_csv[[#This Row],[lifetime]]&lt;225,3,2))</f>
        <v>3</v>
      </c>
      <c r="F311">
        <f>IF(Дані_csv[[#This Row],[orders_number]]&lt;5,1,IF(Дані_csv[[#This Row],[orders_number]]&gt;6,3,2))</f>
        <v>2</v>
      </c>
      <c r="G311">
        <f>IF(Дані_csv[[#This Row],[total_sales]]&lt;19500,1,IF(Дані_csv[[#This Row],[total_sales]]&gt;47100,3,2))</f>
        <v>2</v>
      </c>
      <c r="H311" t="str">
        <f>Дані_csv[[#This Row],[R]]&amp;Дані_csv[[#This Row],[F]]&amp;Дані_csv[[#This Row],[M]]</f>
        <v>322</v>
      </c>
    </row>
    <row r="312" spans="1:8" x14ac:dyDescent="0.35">
      <c r="A312">
        <v>40167</v>
      </c>
      <c r="B312">
        <v>222</v>
      </c>
      <c r="C312">
        <v>4</v>
      </c>
      <c r="D312">
        <v>8500</v>
      </c>
      <c r="E312">
        <f>IF(Дані_csv[[#This Row],[lifetime]]&gt;270,1,IF(Дані_csv[[#This Row],[lifetime]]&lt;225,3,2))</f>
        <v>3</v>
      </c>
      <c r="F312">
        <f>IF(Дані_csv[[#This Row],[orders_number]]&lt;5,1,IF(Дані_csv[[#This Row],[orders_number]]&gt;6,3,2))</f>
        <v>1</v>
      </c>
      <c r="G312">
        <f>IF(Дані_csv[[#This Row],[total_sales]]&lt;19500,1,IF(Дані_csv[[#This Row],[total_sales]]&gt;47100,3,2))</f>
        <v>1</v>
      </c>
      <c r="H312" t="str">
        <f>Дані_csv[[#This Row],[R]]&amp;Дані_csv[[#This Row],[F]]&amp;Дані_csv[[#This Row],[M]]</f>
        <v>311</v>
      </c>
    </row>
    <row r="313" spans="1:8" x14ac:dyDescent="0.35">
      <c r="A313">
        <v>40282</v>
      </c>
      <c r="B313">
        <v>222</v>
      </c>
      <c r="C313">
        <v>4</v>
      </c>
      <c r="D313">
        <v>15000</v>
      </c>
      <c r="E313">
        <f>IF(Дані_csv[[#This Row],[lifetime]]&gt;270,1,IF(Дані_csv[[#This Row],[lifetime]]&lt;225,3,2))</f>
        <v>3</v>
      </c>
      <c r="F313">
        <f>IF(Дані_csv[[#This Row],[orders_number]]&lt;5,1,IF(Дані_csv[[#This Row],[orders_number]]&gt;6,3,2))</f>
        <v>1</v>
      </c>
      <c r="G313">
        <f>IF(Дані_csv[[#This Row],[total_sales]]&lt;19500,1,IF(Дані_csv[[#This Row],[total_sales]]&gt;47100,3,2))</f>
        <v>1</v>
      </c>
      <c r="H313" t="str">
        <f>Дані_csv[[#This Row],[R]]&amp;Дані_csv[[#This Row],[F]]&amp;Дані_csv[[#This Row],[M]]</f>
        <v>311</v>
      </c>
    </row>
    <row r="314" spans="1:8" x14ac:dyDescent="0.35">
      <c r="A314">
        <v>40619</v>
      </c>
      <c r="B314">
        <v>222</v>
      </c>
      <c r="C314">
        <v>6</v>
      </c>
      <c r="D314">
        <v>28000</v>
      </c>
      <c r="E314">
        <f>IF(Дані_csv[[#This Row],[lifetime]]&gt;270,1,IF(Дані_csv[[#This Row],[lifetime]]&lt;225,3,2))</f>
        <v>3</v>
      </c>
      <c r="F314">
        <f>IF(Дані_csv[[#This Row],[orders_number]]&lt;5,1,IF(Дані_csv[[#This Row],[orders_number]]&gt;6,3,2))</f>
        <v>2</v>
      </c>
      <c r="G314">
        <f>IF(Дані_csv[[#This Row],[total_sales]]&lt;19500,1,IF(Дані_csv[[#This Row],[total_sales]]&gt;47100,3,2))</f>
        <v>2</v>
      </c>
      <c r="H314" t="str">
        <f>Дані_csv[[#This Row],[R]]&amp;Дані_csv[[#This Row],[F]]&amp;Дані_csv[[#This Row],[M]]</f>
        <v>322</v>
      </c>
    </row>
    <row r="315" spans="1:8" x14ac:dyDescent="0.35">
      <c r="A315">
        <v>40648</v>
      </c>
      <c r="B315">
        <v>222</v>
      </c>
      <c r="C315">
        <v>9</v>
      </c>
      <c r="D315">
        <v>79100</v>
      </c>
      <c r="E315">
        <f>IF(Дані_csv[[#This Row],[lifetime]]&gt;270,1,IF(Дані_csv[[#This Row],[lifetime]]&lt;225,3,2))</f>
        <v>3</v>
      </c>
      <c r="F315">
        <f>IF(Дані_csv[[#This Row],[orders_number]]&lt;5,1,IF(Дані_csv[[#This Row],[orders_number]]&gt;6,3,2))</f>
        <v>3</v>
      </c>
      <c r="G315">
        <f>IF(Дані_csv[[#This Row],[total_sales]]&lt;19500,1,IF(Дані_csv[[#This Row],[total_sales]]&gt;47100,3,2))</f>
        <v>3</v>
      </c>
      <c r="H315" t="str">
        <f>Дані_csv[[#This Row],[R]]&amp;Дані_csv[[#This Row],[F]]&amp;Дані_csv[[#This Row],[M]]</f>
        <v>333</v>
      </c>
    </row>
    <row r="316" spans="1:8" x14ac:dyDescent="0.35">
      <c r="A316">
        <v>40683</v>
      </c>
      <c r="B316">
        <v>222</v>
      </c>
      <c r="C316">
        <v>3</v>
      </c>
      <c r="D316">
        <v>129500</v>
      </c>
      <c r="E316">
        <f>IF(Дані_csv[[#This Row],[lifetime]]&gt;270,1,IF(Дані_csv[[#This Row],[lifetime]]&lt;225,3,2))</f>
        <v>3</v>
      </c>
      <c r="F316">
        <f>IF(Дані_csv[[#This Row],[orders_number]]&lt;5,1,IF(Дані_csv[[#This Row],[orders_number]]&gt;6,3,2))</f>
        <v>1</v>
      </c>
      <c r="G316">
        <f>IF(Дані_csv[[#This Row],[total_sales]]&lt;19500,1,IF(Дані_csv[[#This Row],[total_sales]]&gt;47100,3,2))</f>
        <v>3</v>
      </c>
      <c r="H316" t="str">
        <f>Дані_csv[[#This Row],[R]]&amp;Дані_csv[[#This Row],[F]]&amp;Дані_csv[[#This Row],[M]]</f>
        <v>313</v>
      </c>
    </row>
    <row r="317" spans="1:8" x14ac:dyDescent="0.35">
      <c r="A317">
        <v>40733</v>
      </c>
      <c r="B317">
        <v>222</v>
      </c>
      <c r="C317">
        <v>5</v>
      </c>
      <c r="D317">
        <v>5400</v>
      </c>
      <c r="E317">
        <f>IF(Дані_csv[[#This Row],[lifetime]]&gt;270,1,IF(Дані_csv[[#This Row],[lifetime]]&lt;225,3,2))</f>
        <v>3</v>
      </c>
      <c r="F317">
        <f>IF(Дані_csv[[#This Row],[orders_number]]&lt;5,1,IF(Дані_csv[[#This Row],[orders_number]]&gt;6,3,2))</f>
        <v>2</v>
      </c>
      <c r="G317">
        <f>IF(Дані_csv[[#This Row],[total_sales]]&lt;19500,1,IF(Дані_csv[[#This Row],[total_sales]]&gt;47100,3,2))</f>
        <v>1</v>
      </c>
      <c r="H317" t="str">
        <f>Дані_csv[[#This Row],[R]]&amp;Дані_csv[[#This Row],[F]]&amp;Дані_csv[[#This Row],[M]]</f>
        <v>321</v>
      </c>
    </row>
    <row r="318" spans="1:8" x14ac:dyDescent="0.35">
      <c r="A318">
        <v>40910</v>
      </c>
      <c r="B318">
        <v>222</v>
      </c>
      <c r="C318">
        <v>7</v>
      </c>
      <c r="D318">
        <v>22300</v>
      </c>
      <c r="E318">
        <f>IF(Дані_csv[[#This Row],[lifetime]]&gt;270,1,IF(Дані_csv[[#This Row],[lifetime]]&lt;225,3,2))</f>
        <v>3</v>
      </c>
      <c r="F318">
        <f>IF(Дані_csv[[#This Row],[orders_number]]&lt;5,1,IF(Дані_csv[[#This Row],[orders_number]]&gt;6,3,2))</f>
        <v>3</v>
      </c>
      <c r="G318">
        <f>IF(Дані_csv[[#This Row],[total_sales]]&lt;19500,1,IF(Дані_csv[[#This Row],[total_sales]]&gt;47100,3,2))</f>
        <v>2</v>
      </c>
      <c r="H318" t="str">
        <f>Дані_csv[[#This Row],[R]]&amp;Дані_csv[[#This Row],[F]]&amp;Дані_csv[[#This Row],[M]]</f>
        <v>332</v>
      </c>
    </row>
    <row r="319" spans="1:8" x14ac:dyDescent="0.35">
      <c r="A319">
        <v>40963</v>
      </c>
      <c r="B319">
        <v>222</v>
      </c>
      <c r="C319">
        <v>10</v>
      </c>
      <c r="D319">
        <v>58900</v>
      </c>
      <c r="E319">
        <f>IF(Дані_csv[[#This Row],[lifetime]]&gt;270,1,IF(Дані_csv[[#This Row],[lifetime]]&lt;225,3,2))</f>
        <v>3</v>
      </c>
      <c r="F319">
        <f>IF(Дані_csv[[#This Row],[orders_number]]&lt;5,1,IF(Дані_csv[[#This Row],[orders_number]]&gt;6,3,2))</f>
        <v>3</v>
      </c>
      <c r="G319">
        <f>IF(Дані_csv[[#This Row],[total_sales]]&lt;19500,1,IF(Дані_csv[[#This Row],[total_sales]]&gt;47100,3,2))</f>
        <v>3</v>
      </c>
      <c r="H319" t="str">
        <f>Дані_csv[[#This Row],[R]]&amp;Дані_csv[[#This Row],[F]]&amp;Дані_csv[[#This Row],[M]]</f>
        <v>333</v>
      </c>
    </row>
    <row r="320" spans="1:8" x14ac:dyDescent="0.35">
      <c r="A320">
        <v>40080</v>
      </c>
      <c r="B320">
        <v>223</v>
      </c>
      <c r="C320">
        <v>4</v>
      </c>
      <c r="D320">
        <v>24200</v>
      </c>
      <c r="E320">
        <f>IF(Дані_csv[[#This Row],[lifetime]]&gt;270,1,IF(Дані_csv[[#This Row],[lifetime]]&lt;225,3,2))</f>
        <v>3</v>
      </c>
      <c r="F320">
        <f>IF(Дані_csv[[#This Row],[orders_number]]&lt;5,1,IF(Дані_csv[[#This Row],[orders_number]]&gt;6,3,2))</f>
        <v>1</v>
      </c>
      <c r="G320">
        <f>IF(Дані_csv[[#This Row],[total_sales]]&lt;19500,1,IF(Дані_csv[[#This Row],[total_sales]]&gt;47100,3,2))</f>
        <v>2</v>
      </c>
      <c r="H320" t="str">
        <f>Дані_csv[[#This Row],[R]]&amp;Дані_csv[[#This Row],[F]]&amp;Дані_csv[[#This Row],[M]]</f>
        <v>312</v>
      </c>
    </row>
    <row r="321" spans="1:8" x14ac:dyDescent="0.35">
      <c r="A321">
        <v>40091</v>
      </c>
      <c r="B321">
        <v>223</v>
      </c>
      <c r="C321">
        <v>8</v>
      </c>
      <c r="D321">
        <v>107900</v>
      </c>
      <c r="E321">
        <f>IF(Дані_csv[[#This Row],[lifetime]]&gt;270,1,IF(Дані_csv[[#This Row],[lifetime]]&lt;225,3,2))</f>
        <v>3</v>
      </c>
      <c r="F321">
        <f>IF(Дані_csv[[#This Row],[orders_number]]&lt;5,1,IF(Дані_csv[[#This Row],[orders_number]]&gt;6,3,2))</f>
        <v>3</v>
      </c>
      <c r="G321">
        <f>IF(Дані_csv[[#This Row],[total_sales]]&lt;19500,1,IF(Дані_csv[[#This Row],[total_sales]]&gt;47100,3,2))</f>
        <v>3</v>
      </c>
      <c r="H321" t="str">
        <f>Дані_csv[[#This Row],[R]]&amp;Дані_csv[[#This Row],[F]]&amp;Дані_csv[[#This Row],[M]]</f>
        <v>333</v>
      </c>
    </row>
    <row r="322" spans="1:8" x14ac:dyDescent="0.35">
      <c r="A322">
        <v>40176</v>
      </c>
      <c r="B322">
        <v>223</v>
      </c>
      <c r="C322">
        <v>9</v>
      </c>
      <c r="D322">
        <v>78800</v>
      </c>
      <c r="E322">
        <f>IF(Дані_csv[[#This Row],[lifetime]]&gt;270,1,IF(Дані_csv[[#This Row],[lifetime]]&lt;225,3,2))</f>
        <v>3</v>
      </c>
      <c r="F322">
        <f>IF(Дані_csv[[#This Row],[orders_number]]&lt;5,1,IF(Дані_csv[[#This Row],[orders_number]]&gt;6,3,2))</f>
        <v>3</v>
      </c>
      <c r="G322">
        <f>IF(Дані_csv[[#This Row],[total_sales]]&lt;19500,1,IF(Дані_csv[[#This Row],[total_sales]]&gt;47100,3,2))</f>
        <v>3</v>
      </c>
      <c r="H322" t="str">
        <f>Дані_csv[[#This Row],[R]]&amp;Дані_csv[[#This Row],[F]]&amp;Дані_csv[[#This Row],[M]]</f>
        <v>333</v>
      </c>
    </row>
    <row r="323" spans="1:8" x14ac:dyDescent="0.35">
      <c r="A323">
        <v>40179</v>
      </c>
      <c r="B323">
        <v>223</v>
      </c>
      <c r="C323">
        <v>7</v>
      </c>
      <c r="D323">
        <v>91200</v>
      </c>
      <c r="E323">
        <f>IF(Дані_csv[[#This Row],[lifetime]]&gt;270,1,IF(Дані_csv[[#This Row],[lifetime]]&lt;225,3,2))</f>
        <v>3</v>
      </c>
      <c r="F323">
        <f>IF(Дані_csv[[#This Row],[orders_number]]&lt;5,1,IF(Дані_csv[[#This Row],[orders_number]]&gt;6,3,2))</f>
        <v>3</v>
      </c>
      <c r="G323">
        <f>IF(Дані_csv[[#This Row],[total_sales]]&lt;19500,1,IF(Дані_csv[[#This Row],[total_sales]]&gt;47100,3,2))</f>
        <v>3</v>
      </c>
      <c r="H323" t="str">
        <f>Дані_csv[[#This Row],[R]]&amp;Дані_csv[[#This Row],[F]]&amp;Дані_csv[[#This Row],[M]]</f>
        <v>333</v>
      </c>
    </row>
    <row r="324" spans="1:8" x14ac:dyDescent="0.35">
      <c r="A324">
        <v>40210</v>
      </c>
      <c r="B324">
        <v>223</v>
      </c>
      <c r="C324">
        <v>7</v>
      </c>
      <c r="D324">
        <v>68600</v>
      </c>
      <c r="E324">
        <f>IF(Дані_csv[[#This Row],[lifetime]]&gt;270,1,IF(Дані_csv[[#This Row],[lifetime]]&lt;225,3,2))</f>
        <v>3</v>
      </c>
      <c r="F324">
        <f>IF(Дані_csv[[#This Row],[orders_number]]&lt;5,1,IF(Дані_csv[[#This Row],[orders_number]]&gt;6,3,2))</f>
        <v>3</v>
      </c>
      <c r="G324">
        <f>IF(Дані_csv[[#This Row],[total_sales]]&lt;19500,1,IF(Дані_csv[[#This Row],[total_sales]]&gt;47100,3,2))</f>
        <v>3</v>
      </c>
      <c r="H324" t="str">
        <f>Дані_csv[[#This Row],[R]]&amp;Дані_csv[[#This Row],[F]]&amp;Дані_csv[[#This Row],[M]]</f>
        <v>333</v>
      </c>
    </row>
    <row r="325" spans="1:8" x14ac:dyDescent="0.35">
      <c r="A325">
        <v>40320</v>
      </c>
      <c r="B325">
        <v>223</v>
      </c>
      <c r="C325">
        <v>8</v>
      </c>
      <c r="D325">
        <v>101400</v>
      </c>
      <c r="E325">
        <f>IF(Дані_csv[[#This Row],[lifetime]]&gt;270,1,IF(Дані_csv[[#This Row],[lifetime]]&lt;225,3,2))</f>
        <v>3</v>
      </c>
      <c r="F325">
        <f>IF(Дані_csv[[#This Row],[orders_number]]&lt;5,1,IF(Дані_csv[[#This Row],[orders_number]]&gt;6,3,2))</f>
        <v>3</v>
      </c>
      <c r="G325">
        <f>IF(Дані_csv[[#This Row],[total_sales]]&lt;19500,1,IF(Дані_csv[[#This Row],[total_sales]]&gt;47100,3,2))</f>
        <v>3</v>
      </c>
      <c r="H325" t="str">
        <f>Дані_csv[[#This Row],[R]]&amp;Дані_csv[[#This Row],[F]]&amp;Дані_csv[[#This Row],[M]]</f>
        <v>333</v>
      </c>
    </row>
    <row r="326" spans="1:8" x14ac:dyDescent="0.35">
      <c r="A326">
        <v>40562</v>
      </c>
      <c r="B326">
        <v>223</v>
      </c>
      <c r="C326">
        <v>2</v>
      </c>
      <c r="D326">
        <v>4550</v>
      </c>
      <c r="E326">
        <f>IF(Дані_csv[[#This Row],[lifetime]]&gt;270,1,IF(Дані_csv[[#This Row],[lifetime]]&lt;225,3,2))</f>
        <v>3</v>
      </c>
      <c r="F326">
        <f>IF(Дані_csv[[#This Row],[orders_number]]&lt;5,1,IF(Дані_csv[[#This Row],[orders_number]]&gt;6,3,2))</f>
        <v>1</v>
      </c>
      <c r="G326">
        <f>IF(Дані_csv[[#This Row],[total_sales]]&lt;19500,1,IF(Дані_csv[[#This Row],[total_sales]]&gt;47100,3,2))</f>
        <v>1</v>
      </c>
      <c r="H326" t="str">
        <f>Дані_csv[[#This Row],[R]]&amp;Дані_csv[[#This Row],[F]]&amp;Дані_csv[[#This Row],[M]]</f>
        <v>311</v>
      </c>
    </row>
    <row r="327" spans="1:8" x14ac:dyDescent="0.35">
      <c r="A327">
        <v>40578</v>
      </c>
      <c r="B327">
        <v>223</v>
      </c>
      <c r="C327">
        <v>6</v>
      </c>
      <c r="D327">
        <v>30200</v>
      </c>
      <c r="E327">
        <f>IF(Дані_csv[[#This Row],[lifetime]]&gt;270,1,IF(Дані_csv[[#This Row],[lifetime]]&lt;225,3,2))</f>
        <v>3</v>
      </c>
      <c r="F327">
        <f>IF(Дані_csv[[#This Row],[orders_number]]&lt;5,1,IF(Дані_csv[[#This Row],[orders_number]]&gt;6,3,2))</f>
        <v>2</v>
      </c>
      <c r="G327">
        <f>IF(Дані_csv[[#This Row],[total_sales]]&lt;19500,1,IF(Дані_csv[[#This Row],[total_sales]]&gt;47100,3,2))</f>
        <v>2</v>
      </c>
      <c r="H327" t="str">
        <f>Дані_csv[[#This Row],[R]]&amp;Дані_csv[[#This Row],[F]]&amp;Дані_csv[[#This Row],[M]]</f>
        <v>322</v>
      </c>
    </row>
    <row r="328" spans="1:8" x14ac:dyDescent="0.35">
      <c r="A328">
        <v>40601</v>
      </c>
      <c r="B328">
        <v>223</v>
      </c>
      <c r="C328">
        <v>4</v>
      </c>
      <c r="D328">
        <v>20700</v>
      </c>
      <c r="E328">
        <f>IF(Дані_csv[[#This Row],[lifetime]]&gt;270,1,IF(Дані_csv[[#This Row],[lifetime]]&lt;225,3,2))</f>
        <v>3</v>
      </c>
      <c r="F328">
        <f>IF(Дані_csv[[#This Row],[orders_number]]&lt;5,1,IF(Дані_csv[[#This Row],[orders_number]]&gt;6,3,2))</f>
        <v>1</v>
      </c>
      <c r="G328">
        <f>IF(Дані_csv[[#This Row],[total_sales]]&lt;19500,1,IF(Дані_csv[[#This Row],[total_sales]]&gt;47100,3,2))</f>
        <v>2</v>
      </c>
      <c r="H328" t="str">
        <f>Дані_csv[[#This Row],[R]]&amp;Дані_csv[[#This Row],[F]]&amp;Дані_csv[[#This Row],[M]]</f>
        <v>312</v>
      </c>
    </row>
    <row r="329" spans="1:8" x14ac:dyDescent="0.35">
      <c r="A329">
        <v>40629</v>
      </c>
      <c r="B329">
        <v>223</v>
      </c>
      <c r="C329">
        <v>2</v>
      </c>
      <c r="D329">
        <v>24800</v>
      </c>
      <c r="E329">
        <f>IF(Дані_csv[[#This Row],[lifetime]]&gt;270,1,IF(Дані_csv[[#This Row],[lifetime]]&lt;225,3,2))</f>
        <v>3</v>
      </c>
      <c r="F329">
        <f>IF(Дані_csv[[#This Row],[orders_number]]&lt;5,1,IF(Дані_csv[[#This Row],[orders_number]]&gt;6,3,2))</f>
        <v>1</v>
      </c>
      <c r="G329">
        <f>IF(Дані_csv[[#This Row],[total_sales]]&lt;19500,1,IF(Дані_csv[[#This Row],[total_sales]]&gt;47100,3,2))</f>
        <v>2</v>
      </c>
      <c r="H329" t="str">
        <f>Дані_csv[[#This Row],[R]]&amp;Дані_csv[[#This Row],[F]]&amp;Дані_csv[[#This Row],[M]]</f>
        <v>312</v>
      </c>
    </row>
    <row r="330" spans="1:8" x14ac:dyDescent="0.35">
      <c r="A330">
        <v>40632</v>
      </c>
      <c r="B330">
        <v>223</v>
      </c>
      <c r="C330">
        <v>7</v>
      </c>
      <c r="D330">
        <v>101100</v>
      </c>
      <c r="E330">
        <f>IF(Дані_csv[[#This Row],[lifetime]]&gt;270,1,IF(Дані_csv[[#This Row],[lifetime]]&lt;225,3,2))</f>
        <v>3</v>
      </c>
      <c r="F330">
        <f>IF(Дані_csv[[#This Row],[orders_number]]&lt;5,1,IF(Дані_csv[[#This Row],[orders_number]]&gt;6,3,2))</f>
        <v>3</v>
      </c>
      <c r="G330">
        <f>IF(Дані_csv[[#This Row],[total_sales]]&lt;19500,1,IF(Дані_csv[[#This Row],[total_sales]]&gt;47100,3,2))</f>
        <v>3</v>
      </c>
      <c r="H330" t="str">
        <f>Дані_csv[[#This Row],[R]]&amp;Дані_csv[[#This Row],[F]]&amp;Дані_csv[[#This Row],[M]]</f>
        <v>333</v>
      </c>
    </row>
    <row r="331" spans="1:8" x14ac:dyDescent="0.35">
      <c r="A331">
        <v>40670</v>
      </c>
      <c r="B331">
        <v>223</v>
      </c>
      <c r="C331">
        <v>6</v>
      </c>
      <c r="D331">
        <v>63300</v>
      </c>
      <c r="E331">
        <f>IF(Дані_csv[[#This Row],[lifetime]]&gt;270,1,IF(Дані_csv[[#This Row],[lifetime]]&lt;225,3,2))</f>
        <v>3</v>
      </c>
      <c r="F331">
        <f>IF(Дані_csv[[#This Row],[orders_number]]&lt;5,1,IF(Дані_csv[[#This Row],[orders_number]]&gt;6,3,2))</f>
        <v>2</v>
      </c>
      <c r="G331">
        <f>IF(Дані_csv[[#This Row],[total_sales]]&lt;19500,1,IF(Дані_csv[[#This Row],[total_sales]]&gt;47100,3,2))</f>
        <v>3</v>
      </c>
      <c r="H331" t="str">
        <f>Дані_csv[[#This Row],[R]]&amp;Дані_csv[[#This Row],[F]]&amp;Дані_csv[[#This Row],[M]]</f>
        <v>323</v>
      </c>
    </row>
    <row r="332" spans="1:8" x14ac:dyDescent="0.35">
      <c r="A332">
        <v>40833</v>
      </c>
      <c r="B332">
        <v>223</v>
      </c>
      <c r="C332">
        <v>8</v>
      </c>
      <c r="D332">
        <v>119300</v>
      </c>
      <c r="E332">
        <f>IF(Дані_csv[[#This Row],[lifetime]]&gt;270,1,IF(Дані_csv[[#This Row],[lifetime]]&lt;225,3,2))</f>
        <v>3</v>
      </c>
      <c r="F332">
        <f>IF(Дані_csv[[#This Row],[orders_number]]&lt;5,1,IF(Дані_csv[[#This Row],[orders_number]]&gt;6,3,2))</f>
        <v>3</v>
      </c>
      <c r="G332">
        <f>IF(Дані_csv[[#This Row],[total_sales]]&lt;19500,1,IF(Дані_csv[[#This Row],[total_sales]]&gt;47100,3,2))</f>
        <v>3</v>
      </c>
      <c r="H332" t="str">
        <f>Дані_csv[[#This Row],[R]]&amp;Дані_csv[[#This Row],[F]]&amp;Дані_csv[[#This Row],[M]]</f>
        <v>333</v>
      </c>
    </row>
    <row r="333" spans="1:8" x14ac:dyDescent="0.35">
      <c r="A333">
        <v>40888</v>
      </c>
      <c r="B333">
        <v>223</v>
      </c>
      <c r="C333">
        <v>7</v>
      </c>
      <c r="D333">
        <v>15400</v>
      </c>
      <c r="E333">
        <f>IF(Дані_csv[[#This Row],[lifetime]]&gt;270,1,IF(Дані_csv[[#This Row],[lifetime]]&lt;225,3,2))</f>
        <v>3</v>
      </c>
      <c r="F333">
        <f>IF(Дані_csv[[#This Row],[orders_number]]&lt;5,1,IF(Дані_csv[[#This Row],[orders_number]]&gt;6,3,2))</f>
        <v>3</v>
      </c>
      <c r="G333">
        <f>IF(Дані_csv[[#This Row],[total_sales]]&lt;19500,1,IF(Дані_csv[[#This Row],[total_sales]]&gt;47100,3,2))</f>
        <v>1</v>
      </c>
      <c r="H333" t="str">
        <f>Дані_csv[[#This Row],[R]]&amp;Дані_csv[[#This Row],[F]]&amp;Дані_csv[[#This Row],[M]]</f>
        <v>331</v>
      </c>
    </row>
    <row r="334" spans="1:8" x14ac:dyDescent="0.35">
      <c r="A334">
        <v>40931</v>
      </c>
      <c r="B334">
        <v>223</v>
      </c>
      <c r="C334">
        <v>4</v>
      </c>
      <c r="D334">
        <v>7500</v>
      </c>
      <c r="E334">
        <f>IF(Дані_csv[[#This Row],[lifetime]]&gt;270,1,IF(Дані_csv[[#This Row],[lifetime]]&lt;225,3,2))</f>
        <v>3</v>
      </c>
      <c r="F334">
        <f>IF(Дані_csv[[#This Row],[orders_number]]&lt;5,1,IF(Дані_csv[[#This Row],[orders_number]]&gt;6,3,2))</f>
        <v>1</v>
      </c>
      <c r="G334">
        <f>IF(Дані_csv[[#This Row],[total_sales]]&lt;19500,1,IF(Дані_csv[[#This Row],[total_sales]]&gt;47100,3,2))</f>
        <v>1</v>
      </c>
      <c r="H334" t="str">
        <f>Дані_csv[[#This Row],[R]]&amp;Дані_csv[[#This Row],[F]]&amp;Дані_csv[[#This Row],[M]]</f>
        <v>311</v>
      </c>
    </row>
    <row r="335" spans="1:8" x14ac:dyDescent="0.35">
      <c r="A335">
        <v>40951</v>
      </c>
      <c r="B335">
        <v>223</v>
      </c>
      <c r="C335">
        <v>7</v>
      </c>
      <c r="D335">
        <v>28200</v>
      </c>
      <c r="E335">
        <f>IF(Дані_csv[[#This Row],[lifetime]]&gt;270,1,IF(Дані_csv[[#This Row],[lifetime]]&lt;225,3,2))</f>
        <v>3</v>
      </c>
      <c r="F335">
        <f>IF(Дані_csv[[#This Row],[orders_number]]&lt;5,1,IF(Дані_csv[[#This Row],[orders_number]]&gt;6,3,2))</f>
        <v>3</v>
      </c>
      <c r="G335">
        <f>IF(Дані_csv[[#This Row],[total_sales]]&lt;19500,1,IF(Дані_csv[[#This Row],[total_sales]]&gt;47100,3,2))</f>
        <v>2</v>
      </c>
      <c r="H335" t="str">
        <f>Дані_csv[[#This Row],[R]]&amp;Дані_csv[[#This Row],[F]]&amp;Дані_csv[[#This Row],[M]]</f>
        <v>332</v>
      </c>
    </row>
    <row r="336" spans="1:8" x14ac:dyDescent="0.35">
      <c r="A336">
        <v>40021</v>
      </c>
      <c r="B336">
        <v>224</v>
      </c>
      <c r="C336">
        <v>4</v>
      </c>
      <c r="D336">
        <v>145100</v>
      </c>
      <c r="E336">
        <f>IF(Дані_csv[[#This Row],[lifetime]]&gt;270,1,IF(Дані_csv[[#This Row],[lifetime]]&lt;225,3,2))</f>
        <v>3</v>
      </c>
      <c r="F336">
        <f>IF(Дані_csv[[#This Row],[orders_number]]&lt;5,1,IF(Дані_csv[[#This Row],[orders_number]]&gt;6,3,2))</f>
        <v>1</v>
      </c>
      <c r="G336">
        <f>IF(Дані_csv[[#This Row],[total_sales]]&lt;19500,1,IF(Дані_csv[[#This Row],[total_sales]]&gt;47100,3,2))</f>
        <v>3</v>
      </c>
      <c r="H336" t="str">
        <f>Дані_csv[[#This Row],[R]]&amp;Дані_csv[[#This Row],[F]]&amp;Дані_csv[[#This Row],[M]]</f>
        <v>313</v>
      </c>
    </row>
    <row r="337" spans="1:8" x14ac:dyDescent="0.35">
      <c r="A337">
        <v>40073</v>
      </c>
      <c r="B337">
        <v>224</v>
      </c>
      <c r="C337">
        <v>8</v>
      </c>
      <c r="D337">
        <v>13300</v>
      </c>
      <c r="E337">
        <f>IF(Дані_csv[[#This Row],[lifetime]]&gt;270,1,IF(Дані_csv[[#This Row],[lifetime]]&lt;225,3,2))</f>
        <v>3</v>
      </c>
      <c r="F337">
        <f>IF(Дані_csv[[#This Row],[orders_number]]&lt;5,1,IF(Дані_csv[[#This Row],[orders_number]]&gt;6,3,2))</f>
        <v>3</v>
      </c>
      <c r="G337">
        <f>IF(Дані_csv[[#This Row],[total_sales]]&lt;19500,1,IF(Дані_csv[[#This Row],[total_sales]]&gt;47100,3,2))</f>
        <v>1</v>
      </c>
      <c r="H337" t="str">
        <f>Дані_csv[[#This Row],[R]]&amp;Дані_csv[[#This Row],[F]]&amp;Дані_csv[[#This Row],[M]]</f>
        <v>331</v>
      </c>
    </row>
    <row r="338" spans="1:8" x14ac:dyDescent="0.35">
      <c r="A338">
        <v>40090</v>
      </c>
      <c r="B338">
        <v>224</v>
      </c>
      <c r="C338">
        <v>9</v>
      </c>
      <c r="D338">
        <v>72100</v>
      </c>
      <c r="E338">
        <f>IF(Дані_csv[[#This Row],[lifetime]]&gt;270,1,IF(Дані_csv[[#This Row],[lifetime]]&lt;225,3,2))</f>
        <v>3</v>
      </c>
      <c r="F338">
        <f>IF(Дані_csv[[#This Row],[orders_number]]&lt;5,1,IF(Дані_csv[[#This Row],[orders_number]]&gt;6,3,2))</f>
        <v>3</v>
      </c>
      <c r="G338">
        <f>IF(Дані_csv[[#This Row],[total_sales]]&lt;19500,1,IF(Дані_csv[[#This Row],[total_sales]]&gt;47100,3,2))</f>
        <v>3</v>
      </c>
      <c r="H338" t="str">
        <f>Дані_csv[[#This Row],[R]]&amp;Дані_csv[[#This Row],[F]]&amp;Дані_csv[[#This Row],[M]]</f>
        <v>333</v>
      </c>
    </row>
    <row r="339" spans="1:8" x14ac:dyDescent="0.35">
      <c r="A339">
        <v>40184</v>
      </c>
      <c r="B339">
        <v>224</v>
      </c>
      <c r="C339">
        <v>7</v>
      </c>
      <c r="D339">
        <v>18100</v>
      </c>
      <c r="E339">
        <f>IF(Дані_csv[[#This Row],[lifetime]]&gt;270,1,IF(Дані_csv[[#This Row],[lifetime]]&lt;225,3,2))</f>
        <v>3</v>
      </c>
      <c r="F339">
        <f>IF(Дані_csv[[#This Row],[orders_number]]&lt;5,1,IF(Дані_csv[[#This Row],[orders_number]]&gt;6,3,2))</f>
        <v>3</v>
      </c>
      <c r="G339">
        <f>IF(Дані_csv[[#This Row],[total_sales]]&lt;19500,1,IF(Дані_csv[[#This Row],[total_sales]]&gt;47100,3,2))</f>
        <v>1</v>
      </c>
      <c r="H339" t="str">
        <f>Дані_csv[[#This Row],[R]]&amp;Дані_csv[[#This Row],[F]]&amp;Дані_csv[[#This Row],[M]]</f>
        <v>331</v>
      </c>
    </row>
    <row r="340" spans="1:8" x14ac:dyDescent="0.35">
      <c r="A340">
        <v>40454</v>
      </c>
      <c r="B340">
        <v>224</v>
      </c>
      <c r="C340">
        <v>9</v>
      </c>
      <c r="D340">
        <v>119300</v>
      </c>
      <c r="E340">
        <f>IF(Дані_csv[[#This Row],[lifetime]]&gt;270,1,IF(Дані_csv[[#This Row],[lifetime]]&lt;225,3,2))</f>
        <v>3</v>
      </c>
      <c r="F340">
        <f>IF(Дані_csv[[#This Row],[orders_number]]&lt;5,1,IF(Дані_csv[[#This Row],[orders_number]]&gt;6,3,2))</f>
        <v>3</v>
      </c>
      <c r="G340">
        <f>IF(Дані_csv[[#This Row],[total_sales]]&lt;19500,1,IF(Дані_csv[[#This Row],[total_sales]]&gt;47100,3,2))</f>
        <v>3</v>
      </c>
      <c r="H340" t="str">
        <f>Дані_csv[[#This Row],[R]]&amp;Дані_csv[[#This Row],[F]]&amp;Дані_csv[[#This Row],[M]]</f>
        <v>333</v>
      </c>
    </row>
    <row r="341" spans="1:8" x14ac:dyDescent="0.35">
      <c r="A341">
        <v>40738</v>
      </c>
      <c r="B341">
        <v>224</v>
      </c>
      <c r="C341">
        <v>6</v>
      </c>
      <c r="D341">
        <v>17300</v>
      </c>
      <c r="E341">
        <f>IF(Дані_csv[[#This Row],[lifetime]]&gt;270,1,IF(Дані_csv[[#This Row],[lifetime]]&lt;225,3,2))</f>
        <v>3</v>
      </c>
      <c r="F341">
        <f>IF(Дані_csv[[#This Row],[orders_number]]&lt;5,1,IF(Дані_csv[[#This Row],[orders_number]]&gt;6,3,2))</f>
        <v>2</v>
      </c>
      <c r="G341">
        <f>IF(Дані_csv[[#This Row],[total_sales]]&lt;19500,1,IF(Дані_csv[[#This Row],[total_sales]]&gt;47100,3,2))</f>
        <v>1</v>
      </c>
      <c r="H341" t="str">
        <f>Дані_csv[[#This Row],[R]]&amp;Дані_csv[[#This Row],[F]]&amp;Дані_csv[[#This Row],[M]]</f>
        <v>321</v>
      </c>
    </row>
    <row r="342" spans="1:8" x14ac:dyDescent="0.35">
      <c r="A342">
        <v>40770</v>
      </c>
      <c r="B342">
        <v>224</v>
      </c>
      <c r="C342">
        <v>5</v>
      </c>
      <c r="D342">
        <v>44300</v>
      </c>
      <c r="E342">
        <f>IF(Дані_csv[[#This Row],[lifetime]]&gt;270,1,IF(Дані_csv[[#This Row],[lifetime]]&lt;225,3,2))</f>
        <v>3</v>
      </c>
      <c r="F342">
        <f>IF(Дані_csv[[#This Row],[orders_number]]&lt;5,1,IF(Дані_csv[[#This Row],[orders_number]]&gt;6,3,2))</f>
        <v>2</v>
      </c>
      <c r="G342">
        <f>IF(Дані_csv[[#This Row],[total_sales]]&lt;19500,1,IF(Дані_csv[[#This Row],[total_sales]]&gt;47100,3,2))</f>
        <v>2</v>
      </c>
      <c r="H342" t="str">
        <f>Дані_csv[[#This Row],[R]]&amp;Дані_csv[[#This Row],[F]]&amp;Дані_csv[[#This Row],[M]]</f>
        <v>322</v>
      </c>
    </row>
    <row r="343" spans="1:8" x14ac:dyDescent="0.35">
      <c r="A343">
        <v>40791</v>
      </c>
      <c r="B343">
        <v>224</v>
      </c>
      <c r="C343">
        <v>4</v>
      </c>
      <c r="D343">
        <v>12800</v>
      </c>
      <c r="E343">
        <f>IF(Дані_csv[[#This Row],[lifetime]]&gt;270,1,IF(Дані_csv[[#This Row],[lifetime]]&lt;225,3,2))</f>
        <v>3</v>
      </c>
      <c r="F343">
        <f>IF(Дані_csv[[#This Row],[orders_number]]&lt;5,1,IF(Дані_csv[[#This Row],[orders_number]]&gt;6,3,2))</f>
        <v>1</v>
      </c>
      <c r="G343">
        <f>IF(Дані_csv[[#This Row],[total_sales]]&lt;19500,1,IF(Дані_csv[[#This Row],[total_sales]]&gt;47100,3,2))</f>
        <v>1</v>
      </c>
      <c r="H343" t="str">
        <f>Дані_csv[[#This Row],[R]]&amp;Дані_csv[[#This Row],[F]]&amp;Дані_csv[[#This Row],[M]]</f>
        <v>311</v>
      </c>
    </row>
    <row r="344" spans="1:8" x14ac:dyDescent="0.35">
      <c r="A344">
        <v>40877</v>
      </c>
      <c r="B344">
        <v>224</v>
      </c>
      <c r="C344">
        <v>5</v>
      </c>
      <c r="D344">
        <v>19000</v>
      </c>
      <c r="E344">
        <f>IF(Дані_csv[[#This Row],[lifetime]]&gt;270,1,IF(Дані_csv[[#This Row],[lifetime]]&lt;225,3,2))</f>
        <v>3</v>
      </c>
      <c r="F344">
        <f>IF(Дані_csv[[#This Row],[orders_number]]&lt;5,1,IF(Дані_csv[[#This Row],[orders_number]]&gt;6,3,2))</f>
        <v>2</v>
      </c>
      <c r="G344">
        <f>IF(Дані_csv[[#This Row],[total_sales]]&lt;19500,1,IF(Дані_csv[[#This Row],[total_sales]]&gt;47100,3,2))</f>
        <v>1</v>
      </c>
      <c r="H344" t="str">
        <f>Дані_csv[[#This Row],[R]]&amp;Дані_csv[[#This Row],[F]]&amp;Дані_csv[[#This Row],[M]]</f>
        <v>321</v>
      </c>
    </row>
    <row r="345" spans="1:8" x14ac:dyDescent="0.35">
      <c r="A345">
        <v>40935</v>
      </c>
      <c r="B345">
        <v>224</v>
      </c>
      <c r="C345">
        <v>12</v>
      </c>
      <c r="D345">
        <v>245100</v>
      </c>
      <c r="E345">
        <f>IF(Дані_csv[[#This Row],[lifetime]]&gt;270,1,IF(Дані_csv[[#This Row],[lifetime]]&lt;225,3,2))</f>
        <v>3</v>
      </c>
      <c r="F345">
        <f>IF(Дані_csv[[#This Row],[orders_number]]&lt;5,1,IF(Дані_csv[[#This Row],[orders_number]]&gt;6,3,2))</f>
        <v>3</v>
      </c>
      <c r="G345">
        <f>IF(Дані_csv[[#This Row],[total_sales]]&lt;19500,1,IF(Дані_csv[[#This Row],[total_sales]]&gt;47100,3,2))</f>
        <v>3</v>
      </c>
      <c r="H345" t="str">
        <f>Дані_csv[[#This Row],[R]]&amp;Дані_csv[[#This Row],[F]]&amp;Дані_csv[[#This Row],[M]]</f>
        <v>333</v>
      </c>
    </row>
    <row r="346" spans="1:8" x14ac:dyDescent="0.35">
      <c r="A346">
        <v>40047</v>
      </c>
      <c r="B346">
        <v>225</v>
      </c>
      <c r="C346">
        <v>7</v>
      </c>
      <c r="D346">
        <v>45400</v>
      </c>
      <c r="E346">
        <f>IF(Дані_csv[[#This Row],[lifetime]]&gt;270,1,IF(Дані_csv[[#This Row],[lifetime]]&lt;225,3,2))</f>
        <v>2</v>
      </c>
      <c r="F346">
        <f>IF(Дані_csv[[#This Row],[orders_number]]&lt;5,1,IF(Дані_csv[[#This Row],[orders_number]]&gt;6,3,2))</f>
        <v>3</v>
      </c>
      <c r="G346">
        <f>IF(Дані_csv[[#This Row],[total_sales]]&lt;19500,1,IF(Дані_csv[[#This Row],[total_sales]]&gt;47100,3,2))</f>
        <v>2</v>
      </c>
      <c r="H346" t="str">
        <f>Дані_csv[[#This Row],[R]]&amp;Дані_csv[[#This Row],[F]]&amp;Дані_csv[[#This Row],[M]]</f>
        <v>232</v>
      </c>
    </row>
    <row r="347" spans="1:8" x14ac:dyDescent="0.35">
      <c r="A347">
        <v>40336</v>
      </c>
      <c r="B347">
        <v>225</v>
      </c>
      <c r="C347">
        <v>1</v>
      </c>
      <c r="D347">
        <v>2500</v>
      </c>
      <c r="E347">
        <f>IF(Дані_csv[[#This Row],[lifetime]]&gt;270,1,IF(Дані_csv[[#This Row],[lifetime]]&lt;225,3,2))</f>
        <v>2</v>
      </c>
      <c r="F347">
        <f>IF(Дані_csv[[#This Row],[orders_number]]&lt;5,1,IF(Дані_csv[[#This Row],[orders_number]]&gt;6,3,2))</f>
        <v>1</v>
      </c>
      <c r="G347">
        <f>IF(Дані_csv[[#This Row],[total_sales]]&lt;19500,1,IF(Дані_csv[[#This Row],[total_sales]]&gt;47100,3,2))</f>
        <v>1</v>
      </c>
      <c r="H347" t="str">
        <f>Дані_csv[[#This Row],[R]]&amp;Дані_csv[[#This Row],[F]]&amp;Дані_csv[[#This Row],[M]]</f>
        <v>211</v>
      </c>
    </row>
    <row r="348" spans="1:8" x14ac:dyDescent="0.35">
      <c r="A348">
        <v>40452</v>
      </c>
      <c r="B348">
        <v>225</v>
      </c>
      <c r="C348">
        <v>5</v>
      </c>
      <c r="D348">
        <v>255000</v>
      </c>
      <c r="E348">
        <f>IF(Дані_csv[[#This Row],[lifetime]]&gt;270,1,IF(Дані_csv[[#This Row],[lifetime]]&lt;225,3,2))</f>
        <v>2</v>
      </c>
      <c r="F348">
        <f>IF(Дані_csv[[#This Row],[orders_number]]&lt;5,1,IF(Дані_csv[[#This Row],[orders_number]]&gt;6,3,2))</f>
        <v>2</v>
      </c>
      <c r="G348">
        <f>IF(Дані_csv[[#This Row],[total_sales]]&lt;19500,1,IF(Дані_csv[[#This Row],[total_sales]]&gt;47100,3,2))</f>
        <v>3</v>
      </c>
      <c r="H348" t="str">
        <f>Дані_csv[[#This Row],[R]]&amp;Дані_csv[[#This Row],[F]]&amp;Дані_csv[[#This Row],[M]]</f>
        <v>223</v>
      </c>
    </row>
    <row r="349" spans="1:8" x14ac:dyDescent="0.35">
      <c r="A349">
        <v>40821</v>
      </c>
      <c r="B349">
        <v>225</v>
      </c>
      <c r="C349">
        <v>3</v>
      </c>
      <c r="D349">
        <v>34500</v>
      </c>
      <c r="E349">
        <f>IF(Дані_csv[[#This Row],[lifetime]]&gt;270,1,IF(Дані_csv[[#This Row],[lifetime]]&lt;225,3,2))</f>
        <v>2</v>
      </c>
      <c r="F349">
        <f>IF(Дані_csv[[#This Row],[orders_number]]&lt;5,1,IF(Дані_csv[[#This Row],[orders_number]]&gt;6,3,2))</f>
        <v>1</v>
      </c>
      <c r="G349">
        <f>IF(Дані_csv[[#This Row],[total_sales]]&lt;19500,1,IF(Дані_csv[[#This Row],[total_sales]]&gt;47100,3,2))</f>
        <v>2</v>
      </c>
      <c r="H349" t="str">
        <f>Дані_csv[[#This Row],[R]]&amp;Дані_csv[[#This Row],[F]]&amp;Дані_csv[[#This Row],[M]]</f>
        <v>212</v>
      </c>
    </row>
    <row r="350" spans="1:8" x14ac:dyDescent="0.35">
      <c r="A350">
        <v>40996</v>
      </c>
      <c r="B350">
        <v>225</v>
      </c>
      <c r="C350">
        <v>6</v>
      </c>
      <c r="D350">
        <v>35400</v>
      </c>
      <c r="E350">
        <f>IF(Дані_csv[[#This Row],[lifetime]]&gt;270,1,IF(Дані_csv[[#This Row],[lifetime]]&lt;225,3,2))</f>
        <v>2</v>
      </c>
      <c r="F350">
        <f>IF(Дані_csv[[#This Row],[orders_number]]&lt;5,1,IF(Дані_csv[[#This Row],[orders_number]]&gt;6,3,2))</f>
        <v>2</v>
      </c>
      <c r="G350">
        <f>IF(Дані_csv[[#This Row],[total_sales]]&lt;19500,1,IF(Дані_csv[[#This Row],[total_sales]]&gt;47100,3,2))</f>
        <v>2</v>
      </c>
      <c r="H350" t="str">
        <f>Дані_csv[[#This Row],[R]]&amp;Дані_csv[[#This Row],[F]]&amp;Дані_csv[[#This Row],[M]]</f>
        <v>222</v>
      </c>
    </row>
    <row r="351" spans="1:8" x14ac:dyDescent="0.35">
      <c r="A351">
        <v>40349</v>
      </c>
      <c r="B351">
        <v>226</v>
      </c>
      <c r="C351">
        <v>5</v>
      </c>
      <c r="D351">
        <v>11150</v>
      </c>
      <c r="E351">
        <f>IF(Дані_csv[[#This Row],[lifetime]]&gt;270,1,IF(Дані_csv[[#This Row],[lifetime]]&lt;225,3,2))</f>
        <v>2</v>
      </c>
      <c r="F351">
        <f>IF(Дані_csv[[#This Row],[orders_number]]&lt;5,1,IF(Дані_csv[[#This Row],[orders_number]]&gt;6,3,2))</f>
        <v>2</v>
      </c>
      <c r="G351">
        <f>IF(Дані_csv[[#This Row],[total_sales]]&lt;19500,1,IF(Дані_csv[[#This Row],[total_sales]]&gt;47100,3,2))</f>
        <v>1</v>
      </c>
      <c r="H351" t="str">
        <f>Дані_csv[[#This Row],[R]]&amp;Дані_csv[[#This Row],[F]]&amp;Дані_csv[[#This Row],[M]]</f>
        <v>221</v>
      </c>
    </row>
    <row r="352" spans="1:8" x14ac:dyDescent="0.35">
      <c r="A352">
        <v>40355</v>
      </c>
      <c r="B352">
        <v>226</v>
      </c>
      <c r="C352">
        <v>8</v>
      </c>
      <c r="D352">
        <v>47900</v>
      </c>
      <c r="E352">
        <f>IF(Дані_csv[[#This Row],[lifetime]]&gt;270,1,IF(Дані_csv[[#This Row],[lifetime]]&lt;225,3,2))</f>
        <v>2</v>
      </c>
      <c r="F352">
        <f>IF(Дані_csv[[#This Row],[orders_number]]&lt;5,1,IF(Дані_csv[[#This Row],[orders_number]]&gt;6,3,2))</f>
        <v>3</v>
      </c>
      <c r="G352">
        <f>IF(Дані_csv[[#This Row],[total_sales]]&lt;19500,1,IF(Дані_csv[[#This Row],[total_sales]]&gt;47100,3,2))</f>
        <v>3</v>
      </c>
      <c r="H352" t="str">
        <f>Дані_csv[[#This Row],[R]]&amp;Дані_csv[[#This Row],[F]]&amp;Дані_csv[[#This Row],[M]]</f>
        <v>233</v>
      </c>
    </row>
    <row r="353" spans="1:8" x14ac:dyDescent="0.35">
      <c r="A353">
        <v>40382</v>
      </c>
      <c r="B353">
        <v>226</v>
      </c>
      <c r="C353">
        <v>6</v>
      </c>
      <c r="D353">
        <v>46800</v>
      </c>
      <c r="E353">
        <f>IF(Дані_csv[[#This Row],[lifetime]]&gt;270,1,IF(Дані_csv[[#This Row],[lifetime]]&lt;225,3,2))</f>
        <v>2</v>
      </c>
      <c r="F353">
        <f>IF(Дані_csv[[#This Row],[orders_number]]&lt;5,1,IF(Дані_csv[[#This Row],[orders_number]]&gt;6,3,2))</f>
        <v>2</v>
      </c>
      <c r="G353">
        <f>IF(Дані_csv[[#This Row],[total_sales]]&lt;19500,1,IF(Дані_csv[[#This Row],[total_sales]]&gt;47100,3,2))</f>
        <v>2</v>
      </c>
      <c r="H353" t="str">
        <f>Дані_csv[[#This Row],[R]]&amp;Дані_csv[[#This Row],[F]]&amp;Дані_csv[[#This Row],[M]]</f>
        <v>222</v>
      </c>
    </row>
    <row r="354" spans="1:8" x14ac:dyDescent="0.35">
      <c r="A354">
        <v>40486</v>
      </c>
      <c r="B354">
        <v>226</v>
      </c>
      <c r="C354">
        <v>9</v>
      </c>
      <c r="D354">
        <v>34400</v>
      </c>
      <c r="E354">
        <f>IF(Дані_csv[[#This Row],[lifetime]]&gt;270,1,IF(Дані_csv[[#This Row],[lifetime]]&lt;225,3,2))</f>
        <v>2</v>
      </c>
      <c r="F354">
        <f>IF(Дані_csv[[#This Row],[orders_number]]&lt;5,1,IF(Дані_csv[[#This Row],[orders_number]]&gt;6,3,2))</f>
        <v>3</v>
      </c>
      <c r="G354">
        <f>IF(Дані_csv[[#This Row],[total_sales]]&lt;19500,1,IF(Дані_csv[[#This Row],[total_sales]]&gt;47100,3,2))</f>
        <v>2</v>
      </c>
      <c r="H354" t="str">
        <f>Дані_csv[[#This Row],[R]]&amp;Дані_csv[[#This Row],[F]]&amp;Дані_csv[[#This Row],[M]]</f>
        <v>232</v>
      </c>
    </row>
    <row r="355" spans="1:8" x14ac:dyDescent="0.35">
      <c r="A355">
        <v>40538</v>
      </c>
      <c r="B355">
        <v>226</v>
      </c>
      <c r="C355">
        <v>3</v>
      </c>
      <c r="D355">
        <v>4250</v>
      </c>
      <c r="E355">
        <f>IF(Дані_csv[[#This Row],[lifetime]]&gt;270,1,IF(Дані_csv[[#This Row],[lifetime]]&lt;225,3,2))</f>
        <v>2</v>
      </c>
      <c r="F355">
        <f>IF(Дані_csv[[#This Row],[orders_number]]&lt;5,1,IF(Дані_csv[[#This Row],[orders_number]]&gt;6,3,2))</f>
        <v>1</v>
      </c>
      <c r="G355">
        <f>IF(Дані_csv[[#This Row],[total_sales]]&lt;19500,1,IF(Дані_csv[[#This Row],[total_sales]]&gt;47100,3,2))</f>
        <v>1</v>
      </c>
      <c r="H355" t="str">
        <f>Дані_csv[[#This Row],[R]]&amp;Дані_csv[[#This Row],[F]]&amp;Дані_csv[[#This Row],[M]]</f>
        <v>211</v>
      </c>
    </row>
    <row r="356" spans="1:8" x14ac:dyDescent="0.35">
      <c r="A356">
        <v>40573</v>
      </c>
      <c r="B356">
        <v>226</v>
      </c>
      <c r="C356">
        <v>8</v>
      </c>
      <c r="D356">
        <v>207200</v>
      </c>
      <c r="E356">
        <f>IF(Дані_csv[[#This Row],[lifetime]]&gt;270,1,IF(Дані_csv[[#This Row],[lifetime]]&lt;225,3,2))</f>
        <v>2</v>
      </c>
      <c r="F356">
        <f>IF(Дані_csv[[#This Row],[orders_number]]&lt;5,1,IF(Дані_csv[[#This Row],[orders_number]]&gt;6,3,2))</f>
        <v>3</v>
      </c>
      <c r="G356">
        <f>IF(Дані_csv[[#This Row],[total_sales]]&lt;19500,1,IF(Дані_csv[[#This Row],[total_sales]]&gt;47100,3,2))</f>
        <v>3</v>
      </c>
      <c r="H356" t="str">
        <f>Дані_csv[[#This Row],[R]]&amp;Дані_csv[[#This Row],[F]]&amp;Дані_csv[[#This Row],[M]]</f>
        <v>233</v>
      </c>
    </row>
    <row r="357" spans="1:8" x14ac:dyDescent="0.35">
      <c r="A357">
        <v>40794</v>
      </c>
      <c r="B357">
        <v>226</v>
      </c>
      <c r="C357">
        <v>5</v>
      </c>
      <c r="D357">
        <v>48100</v>
      </c>
      <c r="E357">
        <f>IF(Дані_csv[[#This Row],[lifetime]]&gt;270,1,IF(Дані_csv[[#This Row],[lifetime]]&lt;225,3,2))</f>
        <v>2</v>
      </c>
      <c r="F357">
        <f>IF(Дані_csv[[#This Row],[orders_number]]&lt;5,1,IF(Дані_csv[[#This Row],[orders_number]]&gt;6,3,2))</f>
        <v>2</v>
      </c>
      <c r="G357">
        <f>IF(Дані_csv[[#This Row],[total_sales]]&lt;19500,1,IF(Дані_csv[[#This Row],[total_sales]]&gt;47100,3,2))</f>
        <v>3</v>
      </c>
      <c r="H357" t="str">
        <f>Дані_csv[[#This Row],[R]]&amp;Дані_csv[[#This Row],[F]]&amp;Дані_csv[[#This Row],[M]]</f>
        <v>223</v>
      </c>
    </row>
    <row r="358" spans="1:8" x14ac:dyDescent="0.35">
      <c r="A358">
        <v>40949</v>
      </c>
      <c r="B358">
        <v>226</v>
      </c>
      <c r="C358">
        <v>6</v>
      </c>
      <c r="D358">
        <v>21800</v>
      </c>
      <c r="E358">
        <f>IF(Дані_csv[[#This Row],[lifetime]]&gt;270,1,IF(Дані_csv[[#This Row],[lifetime]]&lt;225,3,2))</f>
        <v>2</v>
      </c>
      <c r="F358">
        <f>IF(Дані_csv[[#This Row],[orders_number]]&lt;5,1,IF(Дані_csv[[#This Row],[orders_number]]&gt;6,3,2))</f>
        <v>2</v>
      </c>
      <c r="G358">
        <f>IF(Дані_csv[[#This Row],[total_sales]]&lt;19500,1,IF(Дані_csv[[#This Row],[total_sales]]&gt;47100,3,2))</f>
        <v>2</v>
      </c>
      <c r="H358" t="str">
        <f>Дані_csv[[#This Row],[R]]&amp;Дані_csv[[#This Row],[F]]&amp;Дані_csv[[#This Row],[M]]</f>
        <v>222</v>
      </c>
    </row>
    <row r="359" spans="1:8" x14ac:dyDescent="0.35">
      <c r="A359">
        <v>40042</v>
      </c>
      <c r="B359">
        <v>227</v>
      </c>
      <c r="C359">
        <v>4</v>
      </c>
      <c r="D359">
        <v>113500</v>
      </c>
      <c r="E359">
        <f>IF(Дані_csv[[#This Row],[lifetime]]&gt;270,1,IF(Дані_csv[[#This Row],[lifetime]]&lt;225,3,2))</f>
        <v>2</v>
      </c>
      <c r="F359">
        <f>IF(Дані_csv[[#This Row],[orders_number]]&lt;5,1,IF(Дані_csv[[#This Row],[orders_number]]&gt;6,3,2))</f>
        <v>1</v>
      </c>
      <c r="G359">
        <f>IF(Дані_csv[[#This Row],[total_sales]]&lt;19500,1,IF(Дані_csv[[#This Row],[total_sales]]&gt;47100,3,2))</f>
        <v>3</v>
      </c>
      <c r="H359" t="str">
        <f>Дані_csv[[#This Row],[R]]&amp;Дані_csv[[#This Row],[F]]&amp;Дані_csv[[#This Row],[M]]</f>
        <v>213</v>
      </c>
    </row>
    <row r="360" spans="1:8" x14ac:dyDescent="0.35">
      <c r="A360">
        <v>40220</v>
      </c>
      <c r="B360">
        <v>227</v>
      </c>
      <c r="C360">
        <v>8</v>
      </c>
      <c r="D360">
        <v>50600</v>
      </c>
      <c r="E360">
        <f>IF(Дані_csv[[#This Row],[lifetime]]&gt;270,1,IF(Дані_csv[[#This Row],[lifetime]]&lt;225,3,2))</f>
        <v>2</v>
      </c>
      <c r="F360">
        <f>IF(Дані_csv[[#This Row],[orders_number]]&lt;5,1,IF(Дані_csv[[#This Row],[orders_number]]&gt;6,3,2))</f>
        <v>3</v>
      </c>
      <c r="G360">
        <f>IF(Дані_csv[[#This Row],[total_sales]]&lt;19500,1,IF(Дані_csv[[#This Row],[total_sales]]&gt;47100,3,2))</f>
        <v>3</v>
      </c>
      <c r="H360" t="str">
        <f>Дані_csv[[#This Row],[R]]&amp;Дані_csv[[#This Row],[F]]&amp;Дані_csv[[#This Row],[M]]</f>
        <v>233</v>
      </c>
    </row>
    <row r="361" spans="1:8" x14ac:dyDescent="0.35">
      <c r="A361">
        <v>40422</v>
      </c>
      <c r="B361">
        <v>227</v>
      </c>
      <c r="C361">
        <v>7</v>
      </c>
      <c r="D361">
        <v>46200</v>
      </c>
      <c r="E361">
        <f>IF(Дані_csv[[#This Row],[lifetime]]&gt;270,1,IF(Дані_csv[[#This Row],[lifetime]]&lt;225,3,2))</f>
        <v>2</v>
      </c>
      <c r="F361">
        <f>IF(Дані_csv[[#This Row],[orders_number]]&lt;5,1,IF(Дані_csv[[#This Row],[orders_number]]&gt;6,3,2))</f>
        <v>3</v>
      </c>
      <c r="G361">
        <f>IF(Дані_csv[[#This Row],[total_sales]]&lt;19500,1,IF(Дані_csv[[#This Row],[total_sales]]&gt;47100,3,2))</f>
        <v>2</v>
      </c>
      <c r="H361" t="str">
        <f>Дані_csv[[#This Row],[R]]&amp;Дані_csv[[#This Row],[F]]&amp;Дані_csv[[#This Row],[M]]</f>
        <v>232</v>
      </c>
    </row>
    <row r="362" spans="1:8" x14ac:dyDescent="0.35">
      <c r="A362">
        <v>40542</v>
      </c>
      <c r="B362">
        <v>227</v>
      </c>
      <c r="C362">
        <v>7</v>
      </c>
      <c r="D362">
        <v>15700</v>
      </c>
      <c r="E362">
        <f>IF(Дані_csv[[#This Row],[lifetime]]&gt;270,1,IF(Дані_csv[[#This Row],[lifetime]]&lt;225,3,2))</f>
        <v>2</v>
      </c>
      <c r="F362">
        <f>IF(Дані_csv[[#This Row],[orders_number]]&lt;5,1,IF(Дані_csv[[#This Row],[orders_number]]&gt;6,3,2))</f>
        <v>3</v>
      </c>
      <c r="G362">
        <f>IF(Дані_csv[[#This Row],[total_sales]]&lt;19500,1,IF(Дані_csv[[#This Row],[total_sales]]&gt;47100,3,2))</f>
        <v>1</v>
      </c>
      <c r="H362" t="str">
        <f>Дані_csv[[#This Row],[R]]&amp;Дані_csv[[#This Row],[F]]&amp;Дані_csv[[#This Row],[M]]</f>
        <v>231</v>
      </c>
    </row>
    <row r="363" spans="1:8" x14ac:dyDescent="0.35">
      <c r="A363">
        <v>40697</v>
      </c>
      <c r="B363">
        <v>227</v>
      </c>
      <c r="C363">
        <v>2</v>
      </c>
      <c r="D363">
        <v>3200</v>
      </c>
      <c r="E363">
        <f>IF(Дані_csv[[#This Row],[lifetime]]&gt;270,1,IF(Дані_csv[[#This Row],[lifetime]]&lt;225,3,2))</f>
        <v>2</v>
      </c>
      <c r="F363">
        <f>IF(Дані_csv[[#This Row],[orders_number]]&lt;5,1,IF(Дані_csv[[#This Row],[orders_number]]&gt;6,3,2))</f>
        <v>1</v>
      </c>
      <c r="G363">
        <f>IF(Дані_csv[[#This Row],[total_sales]]&lt;19500,1,IF(Дані_csv[[#This Row],[total_sales]]&gt;47100,3,2))</f>
        <v>1</v>
      </c>
      <c r="H363" t="str">
        <f>Дані_csv[[#This Row],[R]]&amp;Дані_csv[[#This Row],[F]]&amp;Дані_csv[[#This Row],[M]]</f>
        <v>211</v>
      </c>
    </row>
    <row r="364" spans="1:8" x14ac:dyDescent="0.35">
      <c r="A364">
        <v>40774</v>
      </c>
      <c r="B364">
        <v>227</v>
      </c>
      <c r="C364">
        <v>8</v>
      </c>
      <c r="D364">
        <v>64800</v>
      </c>
      <c r="E364">
        <f>IF(Дані_csv[[#This Row],[lifetime]]&gt;270,1,IF(Дані_csv[[#This Row],[lifetime]]&lt;225,3,2))</f>
        <v>2</v>
      </c>
      <c r="F364">
        <f>IF(Дані_csv[[#This Row],[orders_number]]&lt;5,1,IF(Дані_csv[[#This Row],[orders_number]]&gt;6,3,2))</f>
        <v>3</v>
      </c>
      <c r="G364">
        <f>IF(Дані_csv[[#This Row],[total_sales]]&lt;19500,1,IF(Дані_csv[[#This Row],[total_sales]]&gt;47100,3,2))</f>
        <v>3</v>
      </c>
      <c r="H364" t="str">
        <f>Дані_csv[[#This Row],[R]]&amp;Дані_csv[[#This Row],[F]]&amp;Дані_csv[[#This Row],[M]]</f>
        <v>233</v>
      </c>
    </row>
    <row r="365" spans="1:8" x14ac:dyDescent="0.35">
      <c r="A365">
        <v>40812</v>
      </c>
      <c r="B365">
        <v>227</v>
      </c>
      <c r="C365">
        <v>5</v>
      </c>
      <c r="D365">
        <v>38200</v>
      </c>
      <c r="E365">
        <f>IF(Дані_csv[[#This Row],[lifetime]]&gt;270,1,IF(Дані_csv[[#This Row],[lifetime]]&lt;225,3,2))</f>
        <v>2</v>
      </c>
      <c r="F365">
        <f>IF(Дані_csv[[#This Row],[orders_number]]&lt;5,1,IF(Дані_csv[[#This Row],[orders_number]]&gt;6,3,2))</f>
        <v>2</v>
      </c>
      <c r="G365">
        <f>IF(Дані_csv[[#This Row],[total_sales]]&lt;19500,1,IF(Дані_csv[[#This Row],[total_sales]]&gt;47100,3,2))</f>
        <v>2</v>
      </c>
      <c r="H365" t="str">
        <f>Дані_csv[[#This Row],[R]]&amp;Дані_csv[[#This Row],[F]]&amp;Дані_csv[[#This Row],[M]]</f>
        <v>222</v>
      </c>
    </row>
    <row r="366" spans="1:8" x14ac:dyDescent="0.35">
      <c r="A366">
        <v>40823</v>
      </c>
      <c r="B366">
        <v>227</v>
      </c>
      <c r="C366">
        <v>3</v>
      </c>
      <c r="D366">
        <v>57700</v>
      </c>
      <c r="E366">
        <f>IF(Дані_csv[[#This Row],[lifetime]]&gt;270,1,IF(Дані_csv[[#This Row],[lifetime]]&lt;225,3,2))</f>
        <v>2</v>
      </c>
      <c r="F366">
        <f>IF(Дані_csv[[#This Row],[orders_number]]&lt;5,1,IF(Дані_csv[[#This Row],[orders_number]]&gt;6,3,2))</f>
        <v>1</v>
      </c>
      <c r="G366">
        <f>IF(Дані_csv[[#This Row],[total_sales]]&lt;19500,1,IF(Дані_csv[[#This Row],[total_sales]]&gt;47100,3,2))</f>
        <v>3</v>
      </c>
      <c r="H366" t="str">
        <f>Дані_csv[[#This Row],[R]]&amp;Дані_csv[[#This Row],[F]]&amp;Дані_csv[[#This Row],[M]]</f>
        <v>213</v>
      </c>
    </row>
    <row r="367" spans="1:8" x14ac:dyDescent="0.35">
      <c r="A367">
        <v>40831</v>
      </c>
      <c r="B367">
        <v>227</v>
      </c>
      <c r="C367">
        <v>4</v>
      </c>
      <c r="D367">
        <v>195500</v>
      </c>
      <c r="E367">
        <f>IF(Дані_csv[[#This Row],[lifetime]]&gt;270,1,IF(Дані_csv[[#This Row],[lifetime]]&lt;225,3,2))</f>
        <v>2</v>
      </c>
      <c r="F367">
        <f>IF(Дані_csv[[#This Row],[orders_number]]&lt;5,1,IF(Дані_csv[[#This Row],[orders_number]]&gt;6,3,2))</f>
        <v>1</v>
      </c>
      <c r="G367">
        <f>IF(Дані_csv[[#This Row],[total_sales]]&lt;19500,1,IF(Дані_csv[[#This Row],[total_sales]]&gt;47100,3,2))</f>
        <v>3</v>
      </c>
      <c r="H367" t="str">
        <f>Дані_csv[[#This Row],[R]]&amp;Дані_csv[[#This Row],[F]]&amp;Дані_csv[[#This Row],[M]]</f>
        <v>213</v>
      </c>
    </row>
    <row r="368" spans="1:8" x14ac:dyDescent="0.35">
      <c r="A368">
        <v>40903</v>
      </c>
      <c r="B368">
        <v>227</v>
      </c>
      <c r="C368">
        <v>6</v>
      </c>
      <c r="D368">
        <v>45000</v>
      </c>
      <c r="E368">
        <f>IF(Дані_csv[[#This Row],[lifetime]]&gt;270,1,IF(Дані_csv[[#This Row],[lifetime]]&lt;225,3,2))</f>
        <v>2</v>
      </c>
      <c r="F368">
        <f>IF(Дані_csv[[#This Row],[orders_number]]&lt;5,1,IF(Дані_csv[[#This Row],[orders_number]]&gt;6,3,2))</f>
        <v>2</v>
      </c>
      <c r="G368">
        <f>IF(Дані_csv[[#This Row],[total_sales]]&lt;19500,1,IF(Дані_csv[[#This Row],[total_sales]]&gt;47100,3,2))</f>
        <v>2</v>
      </c>
      <c r="H368" t="str">
        <f>Дані_csv[[#This Row],[R]]&amp;Дані_csv[[#This Row],[F]]&amp;Дані_csv[[#This Row],[M]]</f>
        <v>222</v>
      </c>
    </row>
    <row r="369" spans="1:8" x14ac:dyDescent="0.35">
      <c r="A369">
        <v>40108</v>
      </c>
      <c r="B369">
        <v>228</v>
      </c>
      <c r="C369">
        <v>6</v>
      </c>
      <c r="D369">
        <v>53500</v>
      </c>
      <c r="E369">
        <f>IF(Дані_csv[[#This Row],[lifetime]]&gt;270,1,IF(Дані_csv[[#This Row],[lifetime]]&lt;225,3,2))</f>
        <v>2</v>
      </c>
      <c r="F369">
        <f>IF(Дані_csv[[#This Row],[orders_number]]&lt;5,1,IF(Дані_csv[[#This Row],[orders_number]]&gt;6,3,2))</f>
        <v>2</v>
      </c>
      <c r="G369">
        <f>IF(Дані_csv[[#This Row],[total_sales]]&lt;19500,1,IF(Дані_csv[[#This Row],[total_sales]]&gt;47100,3,2))</f>
        <v>3</v>
      </c>
      <c r="H369" t="str">
        <f>Дані_csv[[#This Row],[R]]&amp;Дані_csv[[#This Row],[F]]&amp;Дані_csv[[#This Row],[M]]</f>
        <v>223</v>
      </c>
    </row>
    <row r="370" spans="1:8" x14ac:dyDescent="0.35">
      <c r="A370">
        <v>40223</v>
      </c>
      <c r="B370">
        <v>228</v>
      </c>
      <c r="C370">
        <v>7</v>
      </c>
      <c r="D370">
        <v>195000</v>
      </c>
      <c r="E370">
        <f>IF(Дані_csv[[#This Row],[lifetime]]&gt;270,1,IF(Дані_csv[[#This Row],[lifetime]]&lt;225,3,2))</f>
        <v>2</v>
      </c>
      <c r="F370">
        <f>IF(Дані_csv[[#This Row],[orders_number]]&lt;5,1,IF(Дані_csv[[#This Row],[orders_number]]&gt;6,3,2))</f>
        <v>3</v>
      </c>
      <c r="G370">
        <f>IF(Дані_csv[[#This Row],[total_sales]]&lt;19500,1,IF(Дані_csv[[#This Row],[total_sales]]&gt;47100,3,2))</f>
        <v>3</v>
      </c>
      <c r="H370" t="str">
        <f>Дані_csv[[#This Row],[R]]&amp;Дані_csv[[#This Row],[F]]&amp;Дані_csv[[#This Row],[M]]</f>
        <v>233</v>
      </c>
    </row>
    <row r="371" spans="1:8" x14ac:dyDescent="0.35">
      <c r="A371">
        <v>40277</v>
      </c>
      <c r="B371">
        <v>228</v>
      </c>
      <c r="C371">
        <v>4</v>
      </c>
      <c r="D371">
        <v>17700</v>
      </c>
      <c r="E371">
        <f>IF(Дані_csv[[#This Row],[lifetime]]&gt;270,1,IF(Дані_csv[[#This Row],[lifetime]]&lt;225,3,2))</f>
        <v>2</v>
      </c>
      <c r="F371">
        <f>IF(Дані_csv[[#This Row],[orders_number]]&lt;5,1,IF(Дані_csv[[#This Row],[orders_number]]&gt;6,3,2))</f>
        <v>1</v>
      </c>
      <c r="G371">
        <f>IF(Дані_csv[[#This Row],[total_sales]]&lt;19500,1,IF(Дані_csv[[#This Row],[total_sales]]&gt;47100,3,2))</f>
        <v>1</v>
      </c>
      <c r="H371" t="str">
        <f>Дані_csv[[#This Row],[R]]&amp;Дані_csv[[#This Row],[F]]&amp;Дані_csv[[#This Row],[M]]</f>
        <v>211</v>
      </c>
    </row>
    <row r="372" spans="1:8" x14ac:dyDescent="0.35">
      <c r="A372">
        <v>40281</v>
      </c>
      <c r="B372">
        <v>228</v>
      </c>
      <c r="C372">
        <v>5</v>
      </c>
      <c r="D372">
        <v>25000</v>
      </c>
      <c r="E372">
        <f>IF(Дані_csv[[#This Row],[lifetime]]&gt;270,1,IF(Дані_csv[[#This Row],[lifetime]]&lt;225,3,2))</f>
        <v>2</v>
      </c>
      <c r="F372">
        <f>IF(Дані_csv[[#This Row],[orders_number]]&lt;5,1,IF(Дані_csv[[#This Row],[orders_number]]&gt;6,3,2))</f>
        <v>2</v>
      </c>
      <c r="G372">
        <f>IF(Дані_csv[[#This Row],[total_sales]]&lt;19500,1,IF(Дані_csv[[#This Row],[total_sales]]&gt;47100,3,2))</f>
        <v>2</v>
      </c>
      <c r="H372" t="str">
        <f>Дані_csv[[#This Row],[R]]&amp;Дані_csv[[#This Row],[F]]&amp;Дані_csv[[#This Row],[M]]</f>
        <v>222</v>
      </c>
    </row>
    <row r="373" spans="1:8" x14ac:dyDescent="0.35">
      <c r="A373">
        <v>40378</v>
      </c>
      <c r="B373">
        <v>228</v>
      </c>
      <c r="C373">
        <v>3</v>
      </c>
      <c r="D373">
        <v>63400</v>
      </c>
      <c r="E373">
        <f>IF(Дані_csv[[#This Row],[lifetime]]&gt;270,1,IF(Дані_csv[[#This Row],[lifetime]]&lt;225,3,2))</f>
        <v>2</v>
      </c>
      <c r="F373">
        <f>IF(Дані_csv[[#This Row],[orders_number]]&lt;5,1,IF(Дані_csv[[#This Row],[orders_number]]&gt;6,3,2))</f>
        <v>1</v>
      </c>
      <c r="G373">
        <f>IF(Дані_csv[[#This Row],[total_sales]]&lt;19500,1,IF(Дані_csv[[#This Row],[total_sales]]&gt;47100,3,2))</f>
        <v>3</v>
      </c>
      <c r="H373" t="str">
        <f>Дані_csv[[#This Row],[R]]&amp;Дані_csv[[#This Row],[F]]&amp;Дані_csv[[#This Row],[M]]</f>
        <v>213</v>
      </c>
    </row>
    <row r="374" spans="1:8" x14ac:dyDescent="0.35">
      <c r="A374">
        <v>40421</v>
      </c>
      <c r="B374">
        <v>228</v>
      </c>
      <c r="C374">
        <v>4</v>
      </c>
      <c r="D374">
        <v>7500</v>
      </c>
      <c r="E374">
        <f>IF(Дані_csv[[#This Row],[lifetime]]&gt;270,1,IF(Дані_csv[[#This Row],[lifetime]]&lt;225,3,2))</f>
        <v>2</v>
      </c>
      <c r="F374">
        <f>IF(Дані_csv[[#This Row],[orders_number]]&lt;5,1,IF(Дані_csv[[#This Row],[orders_number]]&gt;6,3,2))</f>
        <v>1</v>
      </c>
      <c r="G374">
        <f>IF(Дані_csv[[#This Row],[total_sales]]&lt;19500,1,IF(Дані_csv[[#This Row],[total_sales]]&gt;47100,3,2))</f>
        <v>1</v>
      </c>
      <c r="H374" t="str">
        <f>Дані_csv[[#This Row],[R]]&amp;Дані_csv[[#This Row],[F]]&amp;Дані_csv[[#This Row],[M]]</f>
        <v>211</v>
      </c>
    </row>
    <row r="375" spans="1:8" x14ac:dyDescent="0.35">
      <c r="A375">
        <v>40509</v>
      </c>
      <c r="B375">
        <v>228</v>
      </c>
      <c r="C375">
        <v>6</v>
      </c>
      <c r="D375">
        <v>14500</v>
      </c>
      <c r="E375">
        <f>IF(Дані_csv[[#This Row],[lifetime]]&gt;270,1,IF(Дані_csv[[#This Row],[lifetime]]&lt;225,3,2))</f>
        <v>2</v>
      </c>
      <c r="F375">
        <f>IF(Дані_csv[[#This Row],[orders_number]]&lt;5,1,IF(Дані_csv[[#This Row],[orders_number]]&gt;6,3,2))</f>
        <v>2</v>
      </c>
      <c r="G375">
        <f>IF(Дані_csv[[#This Row],[total_sales]]&lt;19500,1,IF(Дані_csv[[#This Row],[total_sales]]&gt;47100,3,2))</f>
        <v>1</v>
      </c>
      <c r="H375" t="str">
        <f>Дані_csv[[#This Row],[R]]&amp;Дані_csv[[#This Row],[F]]&amp;Дані_csv[[#This Row],[M]]</f>
        <v>221</v>
      </c>
    </row>
    <row r="376" spans="1:8" x14ac:dyDescent="0.35">
      <c r="A376">
        <v>40522</v>
      </c>
      <c r="B376">
        <v>228</v>
      </c>
      <c r="C376">
        <v>5</v>
      </c>
      <c r="D376">
        <v>27700</v>
      </c>
      <c r="E376">
        <f>IF(Дані_csv[[#This Row],[lifetime]]&gt;270,1,IF(Дані_csv[[#This Row],[lifetime]]&lt;225,3,2))</f>
        <v>2</v>
      </c>
      <c r="F376">
        <f>IF(Дані_csv[[#This Row],[orders_number]]&lt;5,1,IF(Дані_csv[[#This Row],[orders_number]]&gt;6,3,2))</f>
        <v>2</v>
      </c>
      <c r="G376">
        <f>IF(Дані_csv[[#This Row],[total_sales]]&lt;19500,1,IF(Дані_csv[[#This Row],[total_sales]]&gt;47100,3,2))</f>
        <v>2</v>
      </c>
      <c r="H376" t="str">
        <f>Дані_csv[[#This Row],[R]]&amp;Дані_csv[[#This Row],[F]]&amp;Дані_csv[[#This Row],[M]]</f>
        <v>222</v>
      </c>
    </row>
    <row r="377" spans="1:8" x14ac:dyDescent="0.35">
      <c r="A377">
        <v>40656</v>
      </c>
      <c r="B377">
        <v>228</v>
      </c>
      <c r="C377">
        <v>7</v>
      </c>
      <c r="D377">
        <v>91900</v>
      </c>
      <c r="E377">
        <f>IF(Дані_csv[[#This Row],[lifetime]]&gt;270,1,IF(Дані_csv[[#This Row],[lifetime]]&lt;225,3,2))</f>
        <v>2</v>
      </c>
      <c r="F377">
        <f>IF(Дані_csv[[#This Row],[orders_number]]&lt;5,1,IF(Дані_csv[[#This Row],[orders_number]]&gt;6,3,2))</f>
        <v>3</v>
      </c>
      <c r="G377">
        <f>IF(Дані_csv[[#This Row],[total_sales]]&lt;19500,1,IF(Дані_csv[[#This Row],[total_sales]]&gt;47100,3,2))</f>
        <v>3</v>
      </c>
      <c r="H377" t="str">
        <f>Дані_csv[[#This Row],[R]]&amp;Дані_csv[[#This Row],[F]]&amp;Дані_csv[[#This Row],[M]]</f>
        <v>233</v>
      </c>
    </row>
    <row r="378" spans="1:8" x14ac:dyDescent="0.35">
      <c r="A378">
        <v>40672</v>
      </c>
      <c r="B378">
        <v>228</v>
      </c>
      <c r="C378">
        <v>3</v>
      </c>
      <c r="D378">
        <v>14500</v>
      </c>
      <c r="E378">
        <f>IF(Дані_csv[[#This Row],[lifetime]]&gt;270,1,IF(Дані_csv[[#This Row],[lifetime]]&lt;225,3,2))</f>
        <v>2</v>
      </c>
      <c r="F378">
        <f>IF(Дані_csv[[#This Row],[orders_number]]&lt;5,1,IF(Дані_csv[[#This Row],[orders_number]]&gt;6,3,2))</f>
        <v>1</v>
      </c>
      <c r="G378">
        <f>IF(Дані_csv[[#This Row],[total_sales]]&lt;19500,1,IF(Дані_csv[[#This Row],[total_sales]]&gt;47100,3,2))</f>
        <v>1</v>
      </c>
      <c r="H378" t="str">
        <f>Дані_csv[[#This Row],[R]]&amp;Дані_csv[[#This Row],[F]]&amp;Дані_csv[[#This Row],[M]]</f>
        <v>211</v>
      </c>
    </row>
    <row r="379" spans="1:8" x14ac:dyDescent="0.35">
      <c r="A379">
        <v>40710</v>
      </c>
      <c r="B379">
        <v>228</v>
      </c>
      <c r="C379">
        <v>6</v>
      </c>
      <c r="D379">
        <v>55300</v>
      </c>
      <c r="E379">
        <f>IF(Дані_csv[[#This Row],[lifetime]]&gt;270,1,IF(Дані_csv[[#This Row],[lifetime]]&lt;225,3,2))</f>
        <v>2</v>
      </c>
      <c r="F379">
        <f>IF(Дані_csv[[#This Row],[orders_number]]&lt;5,1,IF(Дані_csv[[#This Row],[orders_number]]&gt;6,3,2))</f>
        <v>2</v>
      </c>
      <c r="G379">
        <f>IF(Дані_csv[[#This Row],[total_sales]]&lt;19500,1,IF(Дані_csv[[#This Row],[total_sales]]&gt;47100,3,2))</f>
        <v>3</v>
      </c>
      <c r="H379" t="str">
        <f>Дані_csv[[#This Row],[R]]&amp;Дані_csv[[#This Row],[F]]&amp;Дані_csv[[#This Row],[M]]</f>
        <v>223</v>
      </c>
    </row>
    <row r="380" spans="1:8" x14ac:dyDescent="0.35">
      <c r="A380">
        <v>40760</v>
      </c>
      <c r="B380">
        <v>228</v>
      </c>
      <c r="C380">
        <v>6</v>
      </c>
      <c r="D380">
        <v>40900</v>
      </c>
      <c r="E380">
        <f>IF(Дані_csv[[#This Row],[lifetime]]&gt;270,1,IF(Дані_csv[[#This Row],[lifetime]]&lt;225,3,2))</f>
        <v>2</v>
      </c>
      <c r="F380">
        <f>IF(Дані_csv[[#This Row],[orders_number]]&lt;5,1,IF(Дані_csv[[#This Row],[orders_number]]&gt;6,3,2))</f>
        <v>2</v>
      </c>
      <c r="G380">
        <f>IF(Дані_csv[[#This Row],[total_sales]]&lt;19500,1,IF(Дані_csv[[#This Row],[total_sales]]&gt;47100,3,2))</f>
        <v>2</v>
      </c>
      <c r="H380" t="str">
        <f>Дані_csv[[#This Row],[R]]&amp;Дані_csv[[#This Row],[F]]&amp;Дані_csv[[#This Row],[M]]</f>
        <v>222</v>
      </c>
    </row>
    <row r="381" spans="1:8" x14ac:dyDescent="0.35">
      <c r="A381">
        <v>40771</v>
      </c>
      <c r="B381">
        <v>228</v>
      </c>
      <c r="C381">
        <v>6</v>
      </c>
      <c r="D381">
        <v>23050</v>
      </c>
      <c r="E381">
        <f>IF(Дані_csv[[#This Row],[lifetime]]&gt;270,1,IF(Дані_csv[[#This Row],[lifetime]]&lt;225,3,2))</f>
        <v>2</v>
      </c>
      <c r="F381">
        <f>IF(Дані_csv[[#This Row],[orders_number]]&lt;5,1,IF(Дані_csv[[#This Row],[orders_number]]&gt;6,3,2))</f>
        <v>2</v>
      </c>
      <c r="G381">
        <f>IF(Дані_csv[[#This Row],[total_sales]]&lt;19500,1,IF(Дані_csv[[#This Row],[total_sales]]&gt;47100,3,2))</f>
        <v>2</v>
      </c>
      <c r="H381" t="str">
        <f>Дані_csv[[#This Row],[R]]&amp;Дані_csv[[#This Row],[F]]&amp;Дані_csv[[#This Row],[M]]</f>
        <v>222</v>
      </c>
    </row>
    <row r="382" spans="1:8" x14ac:dyDescent="0.35">
      <c r="A382">
        <v>40795</v>
      </c>
      <c r="B382">
        <v>228</v>
      </c>
      <c r="C382">
        <v>4</v>
      </c>
      <c r="D382">
        <v>25800</v>
      </c>
      <c r="E382">
        <f>IF(Дані_csv[[#This Row],[lifetime]]&gt;270,1,IF(Дані_csv[[#This Row],[lifetime]]&lt;225,3,2))</f>
        <v>2</v>
      </c>
      <c r="F382">
        <f>IF(Дані_csv[[#This Row],[orders_number]]&lt;5,1,IF(Дані_csv[[#This Row],[orders_number]]&gt;6,3,2))</f>
        <v>1</v>
      </c>
      <c r="G382">
        <f>IF(Дані_csv[[#This Row],[total_sales]]&lt;19500,1,IF(Дані_csv[[#This Row],[total_sales]]&gt;47100,3,2))</f>
        <v>2</v>
      </c>
      <c r="H382" t="str">
        <f>Дані_csv[[#This Row],[R]]&amp;Дані_csv[[#This Row],[F]]&amp;Дані_csv[[#This Row],[M]]</f>
        <v>212</v>
      </c>
    </row>
    <row r="383" spans="1:8" x14ac:dyDescent="0.35">
      <c r="A383">
        <v>40885</v>
      </c>
      <c r="B383">
        <v>228</v>
      </c>
      <c r="C383">
        <v>2</v>
      </c>
      <c r="D383">
        <v>3500</v>
      </c>
      <c r="E383">
        <f>IF(Дані_csv[[#This Row],[lifetime]]&gt;270,1,IF(Дані_csv[[#This Row],[lifetime]]&lt;225,3,2))</f>
        <v>2</v>
      </c>
      <c r="F383">
        <f>IF(Дані_csv[[#This Row],[orders_number]]&lt;5,1,IF(Дані_csv[[#This Row],[orders_number]]&gt;6,3,2))</f>
        <v>1</v>
      </c>
      <c r="G383">
        <f>IF(Дані_csv[[#This Row],[total_sales]]&lt;19500,1,IF(Дані_csv[[#This Row],[total_sales]]&gt;47100,3,2))</f>
        <v>1</v>
      </c>
      <c r="H383" t="str">
        <f>Дані_csv[[#This Row],[R]]&amp;Дані_csv[[#This Row],[F]]&amp;Дані_csv[[#This Row],[M]]</f>
        <v>211</v>
      </c>
    </row>
    <row r="384" spans="1:8" x14ac:dyDescent="0.35">
      <c r="A384">
        <v>40927</v>
      </c>
      <c r="B384">
        <v>228</v>
      </c>
      <c r="C384">
        <v>3</v>
      </c>
      <c r="D384">
        <v>69100</v>
      </c>
      <c r="E384">
        <f>IF(Дані_csv[[#This Row],[lifetime]]&gt;270,1,IF(Дані_csv[[#This Row],[lifetime]]&lt;225,3,2))</f>
        <v>2</v>
      </c>
      <c r="F384">
        <f>IF(Дані_csv[[#This Row],[orders_number]]&lt;5,1,IF(Дані_csv[[#This Row],[orders_number]]&gt;6,3,2))</f>
        <v>1</v>
      </c>
      <c r="G384">
        <f>IF(Дані_csv[[#This Row],[total_sales]]&lt;19500,1,IF(Дані_csv[[#This Row],[total_sales]]&gt;47100,3,2))</f>
        <v>3</v>
      </c>
      <c r="H384" t="str">
        <f>Дані_csv[[#This Row],[R]]&amp;Дані_csv[[#This Row],[F]]&amp;Дані_csv[[#This Row],[M]]</f>
        <v>213</v>
      </c>
    </row>
    <row r="385" spans="1:8" x14ac:dyDescent="0.35">
      <c r="A385">
        <v>40135</v>
      </c>
      <c r="B385">
        <v>229</v>
      </c>
      <c r="C385">
        <v>7</v>
      </c>
      <c r="D385">
        <v>29400</v>
      </c>
      <c r="E385">
        <f>IF(Дані_csv[[#This Row],[lifetime]]&gt;270,1,IF(Дані_csv[[#This Row],[lifetime]]&lt;225,3,2))</f>
        <v>2</v>
      </c>
      <c r="F385">
        <f>IF(Дані_csv[[#This Row],[orders_number]]&lt;5,1,IF(Дані_csv[[#This Row],[orders_number]]&gt;6,3,2))</f>
        <v>3</v>
      </c>
      <c r="G385">
        <f>IF(Дані_csv[[#This Row],[total_sales]]&lt;19500,1,IF(Дані_csv[[#This Row],[total_sales]]&gt;47100,3,2))</f>
        <v>2</v>
      </c>
      <c r="H385" t="str">
        <f>Дані_csv[[#This Row],[R]]&amp;Дані_csv[[#This Row],[F]]&amp;Дані_csv[[#This Row],[M]]</f>
        <v>232</v>
      </c>
    </row>
    <row r="386" spans="1:8" x14ac:dyDescent="0.35">
      <c r="A386">
        <v>40251</v>
      </c>
      <c r="B386">
        <v>229</v>
      </c>
      <c r="C386">
        <v>6</v>
      </c>
      <c r="D386">
        <v>47600</v>
      </c>
      <c r="E386">
        <f>IF(Дані_csv[[#This Row],[lifetime]]&gt;270,1,IF(Дані_csv[[#This Row],[lifetime]]&lt;225,3,2))</f>
        <v>2</v>
      </c>
      <c r="F386">
        <f>IF(Дані_csv[[#This Row],[orders_number]]&lt;5,1,IF(Дані_csv[[#This Row],[orders_number]]&gt;6,3,2))</f>
        <v>2</v>
      </c>
      <c r="G386">
        <f>IF(Дані_csv[[#This Row],[total_sales]]&lt;19500,1,IF(Дані_csv[[#This Row],[total_sales]]&gt;47100,3,2))</f>
        <v>3</v>
      </c>
      <c r="H386" t="str">
        <f>Дані_csv[[#This Row],[R]]&amp;Дані_csv[[#This Row],[F]]&amp;Дані_csv[[#This Row],[M]]</f>
        <v>223</v>
      </c>
    </row>
    <row r="387" spans="1:8" x14ac:dyDescent="0.35">
      <c r="A387">
        <v>40319</v>
      </c>
      <c r="B387">
        <v>229</v>
      </c>
      <c r="C387">
        <v>3</v>
      </c>
      <c r="D387">
        <v>28200</v>
      </c>
      <c r="E387">
        <f>IF(Дані_csv[[#This Row],[lifetime]]&gt;270,1,IF(Дані_csv[[#This Row],[lifetime]]&lt;225,3,2))</f>
        <v>2</v>
      </c>
      <c r="F387">
        <f>IF(Дані_csv[[#This Row],[orders_number]]&lt;5,1,IF(Дані_csv[[#This Row],[orders_number]]&gt;6,3,2))</f>
        <v>1</v>
      </c>
      <c r="G387">
        <f>IF(Дані_csv[[#This Row],[total_sales]]&lt;19500,1,IF(Дані_csv[[#This Row],[total_sales]]&gt;47100,3,2))</f>
        <v>2</v>
      </c>
      <c r="H387" t="str">
        <f>Дані_csv[[#This Row],[R]]&amp;Дані_csv[[#This Row],[F]]&amp;Дані_csv[[#This Row],[M]]</f>
        <v>212</v>
      </c>
    </row>
    <row r="388" spans="1:8" x14ac:dyDescent="0.35">
      <c r="A388">
        <v>40380</v>
      </c>
      <c r="B388">
        <v>229</v>
      </c>
      <c r="C388">
        <v>3</v>
      </c>
      <c r="D388">
        <v>58000</v>
      </c>
      <c r="E388">
        <f>IF(Дані_csv[[#This Row],[lifetime]]&gt;270,1,IF(Дані_csv[[#This Row],[lifetime]]&lt;225,3,2))</f>
        <v>2</v>
      </c>
      <c r="F388">
        <f>IF(Дані_csv[[#This Row],[orders_number]]&lt;5,1,IF(Дані_csv[[#This Row],[orders_number]]&gt;6,3,2))</f>
        <v>1</v>
      </c>
      <c r="G388">
        <f>IF(Дані_csv[[#This Row],[total_sales]]&lt;19500,1,IF(Дані_csv[[#This Row],[total_sales]]&gt;47100,3,2))</f>
        <v>3</v>
      </c>
      <c r="H388" t="str">
        <f>Дані_csv[[#This Row],[R]]&amp;Дані_csv[[#This Row],[F]]&amp;Дані_csv[[#This Row],[M]]</f>
        <v>213</v>
      </c>
    </row>
    <row r="389" spans="1:8" x14ac:dyDescent="0.35">
      <c r="A389">
        <v>40616</v>
      </c>
      <c r="B389">
        <v>229</v>
      </c>
      <c r="C389">
        <v>7</v>
      </c>
      <c r="D389">
        <v>49600</v>
      </c>
      <c r="E389">
        <f>IF(Дані_csv[[#This Row],[lifetime]]&gt;270,1,IF(Дані_csv[[#This Row],[lifetime]]&lt;225,3,2))</f>
        <v>2</v>
      </c>
      <c r="F389">
        <f>IF(Дані_csv[[#This Row],[orders_number]]&lt;5,1,IF(Дані_csv[[#This Row],[orders_number]]&gt;6,3,2))</f>
        <v>3</v>
      </c>
      <c r="G389">
        <f>IF(Дані_csv[[#This Row],[total_sales]]&lt;19500,1,IF(Дані_csv[[#This Row],[total_sales]]&gt;47100,3,2))</f>
        <v>3</v>
      </c>
      <c r="H389" t="str">
        <f>Дані_csv[[#This Row],[R]]&amp;Дані_csv[[#This Row],[F]]&amp;Дані_csv[[#This Row],[M]]</f>
        <v>233</v>
      </c>
    </row>
    <row r="390" spans="1:8" x14ac:dyDescent="0.35">
      <c r="A390">
        <v>40970</v>
      </c>
      <c r="B390">
        <v>229</v>
      </c>
      <c r="C390">
        <v>6</v>
      </c>
      <c r="D390">
        <v>20300</v>
      </c>
      <c r="E390">
        <f>IF(Дані_csv[[#This Row],[lifetime]]&gt;270,1,IF(Дані_csv[[#This Row],[lifetime]]&lt;225,3,2))</f>
        <v>2</v>
      </c>
      <c r="F390">
        <f>IF(Дані_csv[[#This Row],[orders_number]]&lt;5,1,IF(Дані_csv[[#This Row],[orders_number]]&gt;6,3,2))</f>
        <v>2</v>
      </c>
      <c r="G390">
        <f>IF(Дані_csv[[#This Row],[total_sales]]&lt;19500,1,IF(Дані_csv[[#This Row],[total_sales]]&gt;47100,3,2))</f>
        <v>2</v>
      </c>
      <c r="H390" t="str">
        <f>Дані_csv[[#This Row],[R]]&amp;Дані_csv[[#This Row],[F]]&amp;Дані_csv[[#This Row],[M]]</f>
        <v>222</v>
      </c>
    </row>
    <row r="391" spans="1:8" x14ac:dyDescent="0.35">
      <c r="A391">
        <v>40979</v>
      </c>
      <c r="B391">
        <v>229</v>
      </c>
      <c r="C391">
        <v>7</v>
      </c>
      <c r="D391">
        <v>67200</v>
      </c>
      <c r="E391">
        <f>IF(Дані_csv[[#This Row],[lifetime]]&gt;270,1,IF(Дані_csv[[#This Row],[lifetime]]&lt;225,3,2))</f>
        <v>2</v>
      </c>
      <c r="F391">
        <f>IF(Дані_csv[[#This Row],[orders_number]]&lt;5,1,IF(Дані_csv[[#This Row],[orders_number]]&gt;6,3,2))</f>
        <v>3</v>
      </c>
      <c r="G391">
        <f>IF(Дані_csv[[#This Row],[total_sales]]&lt;19500,1,IF(Дані_csv[[#This Row],[total_sales]]&gt;47100,3,2))</f>
        <v>3</v>
      </c>
      <c r="H391" t="str">
        <f>Дані_csv[[#This Row],[R]]&amp;Дані_csv[[#This Row],[F]]&amp;Дані_csv[[#This Row],[M]]</f>
        <v>233</v>
      </c>
    </row>
    <row r="392" spans="1:8" x14ac:dyDescent="0.35">
      <c r="A392">
        <v>40993</v>
      </c>
      <c r="B392">
        <v>229</v>
      </c>
      <c r="C392">
        <v>3</v>
      </c>
      <c r="D392">
        <v>7550</v>
      </c>
      <c r="E392">
        <f>IF(Дані_csv[[#This Row],[lifetime]]&gt;270,1,IF(Дані_csv[[#This Row],[lifetime]]&lt;225,3,2))</f>
        <v>2</v>
      </c>
      <c r="F392">
        <f>IF(Дані_csv[[#This Row],[orders_number]]&lt;5,1,IF(Дані_csv[[#This Row],[orders_number]]&gt;6,3,2))</f>
        <v>1</v>
      </c>
      <c r="G392">
        <f>IF(Дані_csv[[#This Row],[total_sales]]&lt;19500,1,IF(Дані_csv[[#This Row],[total_sales]]&gt;47100,3,2))</f>
        <v>1</v>
      </c>
      <c r="H392" t="str">
        <f>Дані_csv[[#This Row],[R]]&amp;Дані_csv[[#This Row],[F]]&amp;Дані_csv[[#This Row],[M]]</f>
        <v>211</v>
      </c>
    </row>
    <row r="393" spans="1:8" x14ac:dyDescent="0.35">
      <c r="A393">
        <v>40110</v>
      </c>
      <c r="B393">
        <v>230</v>
      </c>
      <c r="C393">
        <v>8</v>
      </c>
      <c r="D393">
        <v>23400</v>
      </c>
      <c r="E393">
        <f>IF(Дані_csv[[#This Row],[lifetime]]&gt;270,1,IF(Дані_csv[[#This Row],[lifetime]]&lt;225,3,2))</f>
        <v>2</v>
      </c>
      <c r="F393">
        <f>IF(Дані_csv[[#This Row],[orders_number]]&lt;5,1,IF(Дані_csv[[#This Row],[orders_number]]&gt;6,3,2))</f>
        <v>3</v>
      </c>
      <c r="G393">
        <f>IF(Дані_csv[[#This Row],[total_sales]]&lt;19500,1,IF(Дані_csv[[#This Row],[total_sales]]&gt;47100,3,2))</f>
        <v>2</v>
      </c>
      <c r="H393" t="str">
        <f>Дані_csv[[#This Row],[R]]&amp;Дані_csv[[#This Row],[F]]&amp;Дані_csv[[#This Row],[M]]</f>
        <v>232</v>
      </c>
    </row>
    <row r="394" spans="1:8" x14ac:dyDescent="0.35">
      <c r="A394">
        <v>40295</v>
      </c>
      <c r="B394">
        <v>230</v>
      </c>
      <c r="C394">
        <v>9</v>
      </c>
      <c r="D394">
        <v>24500</v>
      </c>
      <c r="E394">
        <f>IF(Дані_csv[[#This Row],[lifetime]]&gt;270,1,IF(Дані_csv[[#This Row],[lifetime]]&lt;225,3,2))</f>
        <v>2</v>
      </c>
      <c r="F394">
        <f>IF(Дані_csv[[#This Row],[orders_number]]&lt;5,1,IF(Дані_csv[[#This Row],[orders_number]]&gt;6,3,2))</f>
        <v>3</v>
      </c>
      <c r="G394">
        <f>IF(Дані_csv[[#This Row],[total_sales]]&lt;19500,1,IF(Дані_csv[[#This Row],[total_sales]]&gt;47100,3,2))</f>
        <v>2</v>
      </c>
      <c r="H394" t="str">
        <f>Дані_csv[[#This Row],[R]]&amp;Дані_csv[[#This Row],[F]]&amp;Дані_csv[[#This Row],[M]]</f>
        <v>232</v>
      </c>
    </row>
    <row r="395" spans="1:8" x14ac:dyDescent="0.35">
      <c r="A395">
        <v>40427</v>
      </c>
      <c r="B395">
        <v>230</v>
      </c>
      <c r="C395">
        <v>4</v>
      </c>
      <c r="D395">
        <v>32800</v>
      </c>
      <c r="E395">
        <f>IF(Дані_csv[[#This Row],[lifetime]]&gt;270,1,IF(Дані_csv[[#This Row],[lifetime]]&lt;225,3,2))</f>
        <v>2</v>
      </c>
      <c r="F395">
        <f>IF(Дані_csv[[#This Row],[orders_number]]&lt;5,1,IF(Дані_csv[[#This Row],[orders_number]]&gt;6,3,2))</f>
        <v>1</v>
      </c>
      <c r="G395">
        <f>IF(Дані_csv[[#This Row],[total_sales]]&lt;19500,1,IF(Дані_csv[[#This Row],[total_sales]]&gt;47100,3,2))</f>
        <v>2</v>
      </c>
      <c r="H395" t="str">
        <f>Дані_csv[[#This Row],[R]]&amp;Дані_csv[[#This Row],[F]]&amp;Дані_csv[[#This Row],[M]]</f>
        <v>212</v>
      </c>
    </row>
    <row r="396" spans="1:8" x14ac:dyDescent="0.35">
      <c r="A396">
        <v>40458</v>
      </c>
      <c r="B396">
        <v>230</v>
      </c>
      <c r="C396">
        <v>3</v>
      </c>
      <c r="D396">
        <v>10000</v>
      </c>
      <c r="E396">
        <f>IF(Дані_csv[[#This Row],[lifetime]]&gt;270,1,IF(Дані_csv[[#This Row],[lifetime]]&lt;225,3,2))</f>
        <v>2</v>
      </c>
      <c r="F396">
        <f>IF(Дані_csv[[#This Row],[orders_number]]&lt;5,1,IF(Дані_csv[[#This Row],[orders_number]]&gt;6,3,2))</f>
        <v>1</v>
      </c>
      <c r="G396">
        <f>IF(Дані_csv[[#This Row],[total_sales]]&lt;19500,1,IF(Дані_csv[[#This Row],[total_sales]]&gt;47100,3,2))</f>
        <v>1</v>
      </c>
      <c r="H396" t="str">
        <f>Дані_csv[[#This Row],[R]]&amp;Дані_csv[[#This Row],[F]]&amp;Дані_csv[[#This Row],[M]]</f>
        <v>211</v>
      </c>
    </row>
    <row r="397" spans="1:8" x14ac:dyDescent="0.35">
      <c r="A397">
        <v>40499</v>
      </c>
      <c r="B397">
        <v>230</v>
      </c>
      <c r="C397">
        <v>6</v>
      </c>
      <c r="D397">
        <v>61100</v>
      </c>
      <c r="E397">
        <f>IF(Дані_csv[[#This Row],[lifetime]]&gt;270,1,IF(Дані_csv[[#This Row],[lifetime]]&lt;225,3,2))</f>
        <v>2</v>
      </c>
      <c r="F397">
        <f>IF(Дані_csv[[#This Row],[orders_number]]&lt;5,1,IF(Дані_csv[[#This Row],[orders_number]]&gt;6,3,2))</f>
        <v>2</v>
      </c>
      <c r="G397">
        <f>IF(Дані_csv[[#This Row],[total_sales]]&lt;19500,1,IF(Дані_csv[[#This Row],[total_sales]]&gt;47100,3,2))</f>
        <v>3</v>
      </c>
      <c r="H397" t="str">
        <f>Дані_csv[[#This Row],[R]]&amp;Дані_csv[[#This Row],[F]]&amp;Дані_csv[[#This Row],[M]]</f>
        <v>223</v>
      </c>
    </row>
    <row r="398" spans="1:8" x14ac:dyDescent="0.35">
      <c r="A398">
        <v>40813</v>
      </c>
      <c r="B398">
        <v>230</v>
      </c>
      <c r="C398">
        <v>5</v>
      </c>
      <c r="D398">
        <v>22400</v>
      </c>
      <c r="E398">
        <f>IF(Дані_csv[[#This Row],[lifetime]]&gt;270,1,IF(Дані_csv[[#This Row],[lifetime]]&lt;225,3,2))</f>
        <v>2</v>
      </c>
      <c r="F398">
        <f>IF(Дані_csv[[#This Row],[orders_number]]&lt;5,1,IF(Дані_csv[[#This Row],[orders_number]]&gt;6,3,2))</f>
        <v>2</v>
      </c>
      <c r="G398">
        <f>IF(Дані_csv[[#This Row],[total_sales]]&lt;19500,1,IF(Дані_csv[[#This Row],[total_sales]]&gt;47100,3,2))</f>
        <v>2</v>
      </c>
      <c r="H398" t="str">
        <f>Дані_csv[[#This Row],[R]]&amp;Дані_csv[[#This Row],[F]]&amp;Дані_csv[[#This Row],[M]]</f>
        <v>222</v>
      </c>
    </row>
    <row r="399" spans="1:8" x14ac:dyDescent="0.35">
      <c r="A399">
        <v>40837</v>
      </c>
      <c r="B399">
        <v>230</v>
      </c>
      <c r="C399">
        <v>3</v>
      </c>
      <c r="D399">
        <v>4300</v>
      </c>
      <c r="E399">
        <f>IF(Дані_csv[[#This Row],[lifetime]]&gt;270,1,IF(Дані_csv[[#This Row],[lifetime]]&lt;225,3,2))</f>
        <v>2</v>
      </c>
      <c r="F399">
        <f>IF(Дані_csv[[#This Row],[orders_number]]&lt;5,1,IF(Дані_csv[[#This Row],[orders_number]]&gt;6,3,2))</f>
        <v>1</v>
      </c>
      <c r="G399">
        <f>IF(Дані_csv[[#This Row],[total_sales]]&lt;19500,1,IF(Дані_csv[[#This Row],[total_sales]]&gt;47100,3,2))</f>
        <v>1</v>
      </c>
      <c r="H399" t="str">
        <f>Дані_csv[[#This Row],[R]]&amp;Дані_csv[[#This Row],[F]]&amp;Дані_csv[[#This Row],[M]]</f>
        <v>211</v>
      </c>
    </row>
    <row r="400" spans="1:8" x14ac:dyDescent="0.35">
      <c r="A400">
        <v>40879</v>
      </c>
      <c r="B400">
        <v>230</v>
      </c>
      <c r="C400">
        <v>3</v>
      </c>
      <c r="D400">
        <v>20800</v>
      </c>
      <c r="E400">
        <f>IF(Дані_csv[[#This Row],[lifetime]]&gt;270,1,IF(Дані_csv[[#This Row],[lifetime]]&lt;225,3,2))</f>
        <v>2</v>
      </c>
      <c r="F400">
        <f>IF(Дані_csv[[#This Row],[orders_number]]&lt;5,1,IF(Дані_csv[[#This Row],[orders_number]]&gt;6,3,2))</f>
        <v>1</v>
      </c>
      <c r="G400">
        <f>IF(Дані_csv[[#This Row],[total_sales]]&lt;19500,1,IF(Дані_csv[[#This Row],[total_sales]]&gt;47100,3,2))</f>
        <v>2</v>
      </c>
      <c r="H400" t="str">
        <f>Дані_csv[[#This Row],[R]]&amp;Дані_csv[[#This Row],[F]]&amp;Дані_csv[[#This Row],[M]]</f>
        <v>212</v>
      </c>
    </row>
    <row r="401" spans="1:8" x14ac:dyDescent="0.35">
      <c r="A401">
        <v>40915</v>
      </c>
      <c r="B401">
        <v>230</v>
      </c>
      <c r="C401">
        <v>8</v>
      </c>
      <c r="D401">
        <v>45150</v>
      </c>
      <c r="E401">
        <f>IF(Дані_csv[[#This Row],[lifetime]]&gt;270,1,IF(Дані_csv[[#This Row],[lifetime]]&lt;225,3,2))</f>
        <v>2</v>
      </c>
      <c r="F401">
        <f>IF(Дані_csv[[#This Row],[orders_number]]&lt;5,1,IF(Дані_csv[[#This Row],[orders_number]]&gt;6,3,2))</f>
        <v>3</v>
      </c>
      <c r="G401">
        <f>IF(Дані_csv[[#This Row],[total_sales]]&lt;19500,1,IF(Дані_csv[[#This Row],[total_sales]]&gt;47100,3,2))</f>
        <v>2</v>
      </c>
      <c r="H401" t="str">
        <f>Дані_csv[[#This Row],[R]]&amp;Дані_csv[[#This Row],[F]]&amp;Дані_csv[[#This Row],[M]]</f>
        <v>232</v>
      </c>
    </row>
    <row r="402" spans="1:8" x14ac:dyDescent="0.35">
      <c r="A402">
        <v>40058</v>
      </c>
      <c r="B402">
        <v>231</v>
      </c>
      <c r="C402">
        <v>3</v>
      </c>
      <c r="D402">
        <v>4700</v>
      </c>
      <c r="E402">
        <f>IF(Дані_csv[[#This Row],[lifetime]]&gt;270,1,IF(Дані_csv[[#This Row],[lifetime]]&lt;225,3,2))</f>
        <v>2</v>
      </c>
      <c r="F402">
        <f>IF(Дані_csv[[#This Row],[orders_number]]&lt;5,1,IF(Дані_csv[[#This Row],[orders_number]]&gt;6,3,2))</f>
        <v>1</v>
      </c>
      <c r="G402">
        <f>IF(Дані_csv[[#This Row],[total_sales]]&lt;19500,1,IF(Дані_csv[[#This Row],[total_sales]]&gt;47100,3,2))</f>
        <v>1</v>
      </c>
      <c r="H402" t="str">
        <f>Дані_csv[[#This Row],[R]]&amp;Дані_csv[[#This Row],[F]]&amp;Дані_csv[[#This Row],[M]]</f>
        <v>211</v>
      </c>
    </row>
    <row r="403" spans="1:8" x14ac:dyDescent="0.35">
      <c r="A403">
        <v>40291</v>
      </c>
      <c r="B403">
        <v>231</v>
      </c>
      <c r="C403">
        <v>6</v>
      </c>
      <c r="D403">
        <v>41900</v>
      </c>
      <c r="E403">
        <f>IF(Дані_csv[[#This Row],[lifetime]]&gt;270,1,IF(Дані_csv[[#This Row],[lifetime]]&lt;225,3,2))</f>
        <v>2</v>
      </c>
      <c r="F403">
        <f>IF(Дані_csv[[#This Row],[orders_number]]&lt;5,1,IF(Дані_csv[[#This Row],[orders_number]]&gt;6,3,2))</f>
        <v>2</v>
      </c>
      <c r="G403">
        <f>IF(Дані_csv[[#This Row],[total_sales]]&lt;19500,1,IF(Дані_csv[[#This Row],[total_sales]]&gt;47100,3,2))</f>
        <v>2</v>
      </c>
      <c r="H403" t="str">
        <f>Дані_csv[[#This Row],[R]]&amp;Дані_csv[[#This Row],[F]]&amp;Дані_csv[[#This Row],[M]]</f>
        <v>222</v>
      </c>
    </row>
    <row r="404" spans="1:8" x14ac:dyDescent="0.35">
      <c r="A404">
        <v>40308</v>
      </c>
      <c r="B404">
        <v>231</v>
      </c>
      <c r="C404">
        <v>3</v>
      </c>
      <c r="D404">
        <v>24700</v>
      </c>
      <c r="E404">
        <f>IF(Дані_csv[[#This Row],[lifetime]]&gt;270,1,IF(Дані_csv[[#This Row],[lifetime]]&lt;225,3,2))</f>
        <v>2</v>
      </c>
      <c r="F404">
        <f>IF(Дані_csv[[#This Row],[orders_number]]&lt;5,1,IF(Дані_csv[[#This Row],[orders_number]]&gt;6,3,2))</f>
        <v>1</v>
      </c>
      <c r="G404">
        <f>IF(Дані_csv[[#This Row],[total_sales]]&lt;19500,1,IF(Дані_csv[[#This Row],[total_sales]]&gt;47100,3,2))</f>
        <v>2</v>
      </c>
      <c r="H404" t="str">
        <f>Дані_csv[[#This Row],[R]]&amp;Дані_csv[[#This Row],[F]]&amp;Дані_csv[[#This Row],[M]]</f>
        <v>212</v>
      </c>
    </row>
    <row r="405" spans="1:8" x14ac:dyDescent="0.35">
      <c r="A405">
        <v>40321</v>
      </c>
      <c r="B405">
        <v>231</v>
      </c>
      <c r="C405">
        <v>4</v>
      </c>
      <c r="D405">
        <v>24800</v>
      </c>
      <c r="E405">
        <f>IF(Дані_csv[[#This Row],[lifetime]]&gt;270,1,IF(Дані_csv[[#This Row],[lifetime]]&lt;225,3,2))</f>
        <v>2</v>
      </c>
      <c r="F405">
        <f>IF(Дані_csv[[#This Row],[orders_number]]&lt;5,1,IF(Дані_csv[[#This Row],[orders_number]]&gt;6,3,2))</f>
        <v>1</v>
      </c>
      <c r="G405">
        <f>IF(Дані_csv[[#This Row],[total_sales]]&lt;19500,1,IF(Дані_csv[[#This Row],[total_sales]]&gt;47100,3,2))</f>
        <v>2</v>
      </c>
      <c r="H405" t="str">
        <f>Дані_csv[[#This Row],[R]]&amp;Дані_csv[[#This Row],[F]]&amp;Дані_csv[[#This Row],[M]]</f>
        <v>212</v>
      </c>
    </row>
    <row r="406" spans="1:8" x14ac:dyDescent="0.35">
      <c r="A406">
        <v>40337</v>
      </c>
      <c r="B406">
        <v>231</v>
      </c>
      <c r="C406">
        <v>5</v>
      </c>
      <c r="D406">
        <v>10400</v>
      </c>
      <c r="E406">
        <f>IF(Дані_csv[[#This Row],[lifetime]]&gt;270,1,IF(Дані_csv[[#This Row],[lifetime]]&lt;225,3,2))</f>
        <v>2</v>
      </c>
      <c r="F406">
        <f>IF(Дані_csv[[#This Row],[orders_number]]&lt;5,1,IF(Дані_csv[[#This Row],[orders_number]]&gt;6,3,2))</f>
        <v>2</v>
      </c>
      <c r="G406">
        <f>IF(Дані_csv[[#This Row],[total_sales]]&lt;19500,1,IF(Дані_csv[[#This Row],[total_sales]]&gt;47100,3,2))</f>
        <v>1</v>
      </c>
      <c r="H406" t="str">
        <f>Дані_csv[[#This Row],[R]]&amp;Дані_csv[[#This Row],[F]]&amp;Дані_csv[[#This Row],[M]]</f>
        <v>221</v>
      </c>
    </row>
    <row r="407" spans="1:8" x14ac:dyDescent="0.35">
      <c r="A407">
        <v>40384</v>
      </c>
      <c r="B407">
        <v>231</v>
      </c>
      <c r="C407">
        <v>3</v>
      </c>
      <c r="D407">
        <v>7400</v>
      </c>
      <c r="E407">
        <f>IF(Дані_csv[[#This Row],[lifetime]]&gt;270,1,IF(Дані_csv[[#This Row],[lifetime]]&lt;225,3,2))</f>
        <v>2</v>
      </c>
      <c r="F407">
        <f>IF(Дані_csv[[#This Row],[orders_number]]&lt;5,1,IF(Дані_csv[[#This Row],[orders_number]]&gt;6,3,2))</f>
        <v>1</v>
      </c>
      <c r="G407">
        <f>IF(Дані_csv[[#This Row],[total_sales]]&lt;19500,1,IF(Дані_csv[[#This Row],[total_sales]]&gt;47100,3,2))</f>
        <v>1</v>
      </c>
      <c r="H407" t="str">
        <f>Дані_csv[[#This Row],[R]]&amp;Дані_csv[[#This Row],[F]]&amp;Дані_csv[[#This Row],[M]]</f>
        <v>211</v>
      </c>
    </row>
    <row r="408" spans="1:8" x14ac:dyDescent="0.35">
      <c r="A408">
        <v>40429</v>
      </c>
      <c r="B408">
        <v>231</v>
      </c>
      <c r="C408">
        <v>6</v>
      </c>
      <c r="D408">
        <v>66000</v>
      </c>
      <c r="E408">
        <f>IF(Дані_csv[[#This Row],[lifetime]]&gt;270,1,IF(Дані_csv[[#This Row],[lifetime]]&lt;225,3,2))</f>
        <v>2</v>
      </c>
      <c r="F408">
        <f>IF(Дані_csv[[#This Row],[orders_number]]&lt;5,1,IF(Дані_csv[[#This Row],[orders_number]]&gt;6,3,2))</f>
        <v>2</v>
      </c>
      <c r="G408">
        <f>IF(Дані_csv[[#This Row],[total_sales]]&lt;19500,1,IF(Дані_csv[[#This Row],[total_sales]]&gt;47100,3,2))</f>
        <v>3</v>
      </c>
      <c r="H408" t="str">
        <f>Дані_csv[[#This Row],[R]]&amp;Дані_csv[[#This Row],[F]]&amp;Дані_csv[[#This Row],[M]]</f>
        <v>223</v>
      </c>
    </row>
    <row r="409" spans="1:8" x14ac:dyDescent="0.35">
      <c r="A409">
        <v>40469</v>
      </c>
      <c r="B409">
        <v>231</v>
      </c>
      <c r="C409">
        <v>9</v>
      </c>
      <c r="D409">
        <v>182600</v>
      </c>
      <c r="E409">
        <f>IF(Дані_csv[[#This Row],[lifetime]]&gt;270,1,IF(Дані_csv[[#This Row],[lifetime]]&lt;225,3,2))</f>
        <v>2</v>
      </c>
      <c r="F409">
        <f>IF(Дані_csv[[#This Row],[orders_number]]&lt;5,1,IF(Дані_csv[[#This Row],[orders_number]]&gt;6,3,2))</f>
        <v>3</v>
      </c>
      <c r="G409">
        <f>IF(Дані_csv[[#This Row],[total_sales]]&lt;19500,1,IF(Дані_csv[[#This Row],[total_sales]]&gt;47100,3,2))</f>
        <v>3</v>
      </c>
      <c r="H409" t="str">
        <f>Дані_csv[[#This Row],[R]]&amp;Дані_csv[[#This Row],[F]]&amp;Дані_csv[[#This Row],[M]]</f>
        <v>233</v>
      </c>
    </row>
    <row r="410" spans="1:8" x14ac:dyDescent="0.35">
      <c r="A410">
        <v>40634</v>
      </c>
      <c r="B410">
        <v>231</v>
      </c>
      <c r="C410">
        <v>6</v>
      </c>
      <c r="D410">
        <v>16600</v>
      </c>
      <c r="E410">
        <f>IF(Дані_csv[[#This Row],[lifetime]]&gt;270,1,IF(Дані_csv[[#This Row],[lifetime]]&lt;225,3,2))</f>
        <v>2</v>
      </c>
      <c r="F410">
        <f>IF(Дані_csv[[#This Row],[orders_number]]&lt;5,1,IF(Дані_csv[[#This Row],[orders_number]]&gt;6,3,2))</f>
        <v>2</v>
      </c>
      <c r="G410">
        <f>IF(Дані_csv[[#This Row],[total_sales]]&lt;19500,1,IF(Дані_csv[[#This Row],[total_sales]]&gt;47100,3,2))</f>
        <v>1</v>
      </c>
      <c r="H410" t="str">
        <f>Дані_csv[[#This Row],[R]]&amp;Дані_csv[[#This Row],[F]]&amp;Дані_csv[[#This Row],[M]]</f>
        <v>221</v>
      </c>
    </row>
    <row r="411" spans="1:8" x14ac:dyDescent="0.35">
      <c r="A411">
        <v>40729</v>
      </c>
      <c r="B411">
        <v>231</v>
      </c>
      <c r="C411">
        <v>6</v>
      </c>
      <c r="D411">
        <v>21400</v>
      </c>
      <c r="E411">
        <f>IF(Дані_csv[[#This Row],[lifetime]]&gt;270,1,IF(Дані_csv[[#This Row],[lifetime]]&lt;225,3,2))</f>
        <v>2</v>
      </c>
      <c r="F411">
        <f>IF(Дані_csv[[#This Row],[orders_number]]&lt;5,1,IF(Дані_csv[[#This Row],[orders_number]]&gt;6,3,2))</f>
        <v>2</v>
      </c>
      <c r="G411">
        <f>IF(Дані_csv[[#This Row],[total_sales]]&lt;19500,1,IF(Дані_csv[[#This Row],[total_sales]]&gt;47100,3,2))</f>
        <v>2</v>
      </c>
      <c r="H411" t="str">
        <f>Дані_csv[[#This Row],[R]]&amp;Дані_csv[[#This Row],[F]]&amp;Дані_csv[[#This Row],[M]]</f>
        <v>222</v>
      </c>
    </row>
    <row r="412" spans="1:8" x14ac:dyDescent="0.35">
      <c r="A412">
        <v>40788</v>
      </c>
      <c r="B412">
        <v>231</v>
      </c>
      <c r="C412">
        <v>8</v>
      </c>
      <c r="D412">
        <v>38900</v>
      </c>
      <c r="E412">
        <f>IF(Дані_csv[[#This Row],[lifetime]]&gt;270,1,IF(Дані_csv[[#This Row],[lifetime]]&lt;225,3,2))</f>
        <v>2</v>
      </c>
      <c r="F412">
        <f>IF(Дані_csv[[#This Row],[orders_number]]&lt;5,1,IF(Дані_csv[[#This Row],[orders_number]]&gt;6,3,2))</f>
        <v>3</v>
      </c>
      <c r="G412">
        <f>IF(Дані_csv[[#This Row],[total_sales]]&lt;19500,1,IF(Дані_csv[[#This Row],[total_sales]]&gt;47100,3,2))</f>
        <v>2</v>
      </c>
      <c r="H412" t="str">
        <f>Дані_csv[[#This Row],[R]]&amp;Дані_csv[[#This Row],[F]]&amp;Дані_csv[[#This Row],[M]]</f>
        <v>232</v>
      </c>
    </row>
    <row r="413" spans="1:8" x14ac:dyDescent="0.35">
      <c r="A413">
        <v>40856</v>
      </c>
      <c r="B413">
        <v>231</v>
      </c>
      <c r="C413">
        <v>2</v>
      </c>
      <c r="D413">
        <v>20500</v>
      </c>
      <c r="E413">
        <f>IF(Дані_csv[[#This Row],[lifetime]]&gt;270,1,IF(Дані_csv[[#This Row],[lifetime]]&lt;225,3,2))</f>
        <v>2</v>
      </c>
      <c r="F413">
        <f>IF(Дані_csv[[#This Row],[orders_number]]&lt;5,1,IF(Дані_csv[[#This Row],[orders_number]]&gt;6,3,2))</f>
        <v>1</v>
      </c>
      <c r="G413">
        <f>IF(Дані_csv[[#This Row],[total_sales]]&lt;19500,1,IF(Дані_csv[[#This Row],[total_sales]]&gt;47100,3,2))</f>
        <v>2</v>
      </c>
      <c r="H413" t="str">
        <f>Дані_csv[[#This Row],[R]]&amp;Дані_csv[[#This Row],[F]]&amp;Дані_csv[[#This Row],[M]]</f>
        <v>212</v>
      </c>
    </row>
    <row r="414" spans="1:8" x14ac:dyDescent="0.35">
      <c r="A414">
        <v>40973</v>
      </c>
      <c r="B414">
        <v>231</v>
      </c>
      <c r="C414">
        <v>5</v>
      </c>
      <c r="D414">
        <v>44800</v>
      </c>
      <c r="E414">
        <f>IF(Дані_csv[[#This Row],[lifetime]]&gt;270,1,IF(Дані_csv[[#This Row],[lifetime]]&lt;225,3,2))</f>
        <v>2</v>
      </c>
      <c r="F414">
        <f>IF(Дані_csv[[#This Row],[orders_number]]&lt;5,1,IF(Дані_csv[[#This Row],[orders_number]]&gt;6,3,2))</f>
        <v>2</v>
      </c>
      <c r="G414">
        <f>IF(Дані_csv[[#This Row],[total_sales]]&lt;19500,1,IF(Дані_csv[[#This Row],[total_sales]]&gt;47100,3,2))</f>
        <v>2</v>
      </c>
      <c r="H414" t="str">
        <f>Дані_csv[[#This Row],[R]]&amp;Дані_csv[[#This Row],[F]]&amp;Дані_csv[[#This Row],[M]]</f>
        <v>222</v>
      </c>
    </row>
    <row r="415" spans="1:8" x14ac:dyDescent="0.35">
      <c r="A415">
        <v>40127</v>
      </c>
      <c r="B415">
        <v>232</v>
      </c>
      <c r="C415">
        <v>5</v>
      </c>
      <c r="D415">
        <v>24150</v>
      </c>
      <c r="E415">
        <f>IF(Дані_csv[[#This Row],[lifetime]]&gt;270,1,IF(Дані_csv[[#This Row],[lifetime]]&lt;225,3,2))</f>
        <v>2</v>
      </c>
      <c r="F415">
        <f>IF(Дані_csv[[#This Row],[orders_number]]&lt;5,1,IF(Дані_csv[[#This Row],[orders_number]]&gt;6,3,2))</f>
        <v>2</v>
      </c>
      <c r="G415">
        <f>IF(Дані_csv[[#This Row],[total_sales]]&lt;19500,1,IF(Дані_csv[[#This Row],[total_sales]]&gt;47100,3,2))</f>
        <v>2</v>
      </c>
      <c r="H415" t="str">
        <f>Дані_csv[[#This Row],[R]]&amp;Дані_csv[[#This Row],[F]]&amp;Дані_csv[[#This Row],[M]]</f>
        <v>222</v>
      </c>
    </row>
    <row r="416" spans="1:8" x14ac:dyDescent="0.35">
      <c r="A416">
        <v>40160</v>
      </c>
      <c r="B416">
        <v>232</v>
      </c>
      <c r="C416">
        <v>6</v>
      </c>
      <c r="D416">
        <v>15500</v>
      </c>
      <c r="E416">
        <f>IF(Дані_csv[[#This Row],[lifetime]]&gt;270,1,IF(Дані_csv[[#This Row],[lifetime]]&lt;225,3,2))</f>
        <v>2</v>
      </c>
      <c r="F416">
        <f>IF(Дані_csv[[#This Row],[orders_number]]&lt;5,1,IF(Дані_csv[[#This Row],[orders_number]]&gt;6,3,2))</f>
        <v>2</v>
      </c>
      <c r="G416">
        <f>IF(Дані_csv[[#This Row],[total_sales]]&lt;19500,1,IF(Дані_csv[[#This Row],[total_sales]]&gt;47100,3,2))</f>
        <v>1</v>
      </c>
      <c r="H416" t="str">
        <f>Дані_csv[[#This Row],[R]]&amp;Дані_csv[[#This Row],[F]]&amp;Дані_csv[[#This Row],[M]]</f>
        <v>221</v>
      </c>
    </row>
    <row r="417" spans="1:8" x14ac:dyDescent="0.35">
      <c r="A417">
        <v>40170</v>
      </c>
      <c r="B417">
        <v>232</v>
      </c>
      <c r="C417">
        <v>3</v>
      </c>
      <c r="D417">
        <v>5600</v>
      </c>
      <c r="E417">
        <f>IF(Дані_csv[[#This Row],[lifetime]]&gt;270,1,IF(Дані_csv[[#This Row],[lifetime]]&lt;225,3,2))</f>
        <v>2</v>
      </c>
      <c r="F417">
        <f>IF(Дані_csv[[#This Row],[orders_number]]&lt;5,1,IF(Дані_csv[[#This Row],[orders_number]]&gt;6,3,2))</f>
        <v>1</v>
      </c>
      <c r="G417">
        <f>IF(Дані_csv[[#This Row],[total_sales]]&lt;19500,1,IF(Дані_csv[[#This Row],[total_sales]]&gt;47100,3,2))</f>
        <v>1</v>
      </c>
      <c r="H417" t="str">
        <f>Дані_csv[[#This Row],[R]]&amp;Дані_csv[[#This Row],[F]]&amp;Дані_csv[[#This Row],[M]]</f>
        <v>211</v>
      </c>
    </row>
    <row r="418" spans="1:8" x14ac:dyDescent="0.35">
      <c r="A418">
        <v>40240</v>
      </c>
      <c r="B418">
        <v>232</v>
      </c>
      <c r="C418">
        <v>3</v>
      </c>
      <c r="D418">
        <v>4000</v>
      </c>
      <c r="E418">
        <f>IF(Дані_csv[[#This Row],[lifetime]]&gt;270,1,IF(Дані_csv[[#This Row],[lifetime]]&lt;225,3,2))</f>
        <v>2</v>
      </c>
      <c r="F418">
        <f>IF(Дані_csv[[#This Row],[orders_number]]&lt;5,1,IF(Дані_csv[[#This Row],[orders_number]]&gt;6,3,2))</f>
        <v>1</v>
      </c>
      <c r="G418">
        <f>IF(Дані_csv[[#This Row],[total_sales]]&lt;19500,1,IF(Дані_csv[[#This Row],[total_sales]]&gt;47100,3,2))</f>
        <v>1</v>
      </c>
      <c r="H418" t="str">
        <f>Дані_csv[[#This Row],[R]]&amp;Дані_csv[[#This Row],[F]]&amp;Дані_csv[[#This Row],[M]]</f>
        <v>211</v>
      </c>
    </row>
    <row r="419" spans="1:8" x14ac:dyDescent="0.35">
      <c r="A419">
        <v>40274</v>
      </c>
      <c r="B419">
        <v>232</v>
      </c>
      <c r="C419">
        <v>6</v>
      </c>
      <c r="D419">
        <v>12600</v>
      </c>
      <c r="E419">
        <f>IF(Дані_csv[[#This Row],[lifetime]]&gt;270,1,IF(Дані_csv[[#This Row],[lifetime]]&lt;225,3,2))</f>
        <v>2</v>
      </c>
      <c r="F419">
        <f>IF(Дані_csv[[#This Row],[orders_number]]&lt;5,1,IF(Дані_csv[[#This Row],[orders_number]]&gt;6,3,2))</f>
        <v>2</v>
      </c>
      <c r="G419">
        <f>IF(Дані_csv[[#This Row],[total_sales]]&lt;19500,1,IF(Дані_csv[[#This Row],[total_sales]]&gt;47100,3,2))</f>
        <v>1</v>
      </c>
      <c r="H419" t="str">
        <f>Дані_csv[[#This Row],[R]]&amp;Дані_csv[[#This Row],[F]]&amp;Дані_csv[[#This Row],[M]]</f>
        <v>221</v>
      </c>
    </row>
    <row r="420" spans="1:8" x14ac:dyDescent="0.35">
      <c r="A420">
        <v>40335</v>
      </c>
      <c r="B420">
        <v>232</v>
      </c>
      <c r="C420">
        <v>5</v>
      </c>
      <c r="D420">
        <v>26000</v>
      </c>
      <c r="E420">
        <f>IF(Дані_csv[[#This Row],[lifetime]]&gt;270,1,IF(Дані_csv[[#This Row],[lifetime]]&lt;225,3,2))</f>
        <v>2</v>
      </c>
      <c r="F420">
        <f>IF(Дані_csv[[#This Row],[orders_number]]&lt;5,1,IF(Дані_csv[[#This Row],[orders_number]]&gt;6,3,2))</f>
        <v>2</v>
      </c>
      <c r="G420">
        <f>IF(Дані_csv[[#This Row],[total_sales]]&lt;19500,1,IF(Дані_csv[[#This Row],[total_sales]]&gt;47100,3,2))</f>
        <v>2</v>
      </c>
      <c r="H420" t="str">
        <f>Дані_csv[[#This Row],[R]]&amp;Дані_csv[[#This Row],[F]]&amp;Дані_csv[[#This Row],[M]]</f>
        <v>222</v>
      </c>
    </row>
    <row r="421" spans="1:8" x14ac:dyDescent="0.35">
      <c r="A421">
        <v>40365</v>
      </c>
      <c r="B421">
        <v>232</v>
      </c>
      <c r="C421">
        <v>6</v>
      </c>
      <c r="D421">
        <v>72850</v>
      </c>
      <c r="E421">
        <f>IF(Дані_csv[[#This Row],[lifetime]]&gt;270,1,IF(Дані_csv[[#This Row],[lifetime]]&lt;225,3,2))</f>
        <v>2</v>
      </c>
      <c r="F421">
        <f>IF(Дані_csv[[#This Row],[orders_number]]&lt;5,1,IF(Дані_csv[[#This Row],[orders_number]]&gt;6,3,2))</f>
        <v>2</v>
      </c>
      <c r="G421">
        <f>IF(Дані_csv[[#This Row],[total_sales]]&lt;19500,1,IF(Дані_csv[[#This Row],[total_sales]]&gt;47100,3,2))</f>
        <v>3</v>
      </c>
      <c r="H421" t="str">
        <f>Дані_csv[[#This Row],[R]]&amp;Дані_csv[[#This Row],[F]]&amp;Дані_csv[[#This Row],[M]]</f>
        <v>223</v>
      </c>
    </row>
    <row r="422" spans="1:8" x14ac:dyDescent="0.35">
      <c r="A422">
        <v>40625</v>
      </c>
      <c r="B422">
        <v>232</v>
      </c>
      <c r="C422">
        <v>6</v>
      </c>
      <c r="D422">
        <v>12200</v>
      </c>
      <c r="E422">
        <f>IF(Дані_csv[[#This Row],[lifetime]]&gt;270,1,IF(Дані_csv[[#This Row],[lifetime]]&lt;225,3,2))</f>
        <v>2</v>
      </c>
      <c r="F422">
        <f>IF(Дані_csv[[#This Row],[orders_number]]&lt;5,1,IF(Дані_csv[[#This Row],[orders_number]]&gt;6,3,2))</f>
        <v>2</v>
      </c>
      <c r="G422">
        <f>IF(Дані_csv[[#This Row],[total_sales]]&lt;19500,1,IF(Дані_csv[[#This Row],[total_sales]]&gt;47100,3,2))</f>
        <v>1</v>
      </c>
      <c r="H422" t="str">
        <f>Дані_csv[[#This Row],[R]]&amp;Дані_csv[[#This Row],[F]]&amp;Дані_csv[[#This Row],[M]]</f>
        <v>221</v>
      </c>
    </row>
    <row r="423" spans="1:8" x14ac:dyDescent="0.35">
      <c r="A423">
        <v>40667</v>
      </c>
      <c r="B423">
        <v>232</v>
      </c>
      <c r="C423">
        <v>4</v>
      </c>
      <c r="D423">
        <v>18100</v>
      </c>
      <c r="E423">
        <f>IF(Дані_csv[[#This Row],[lifetime]]&gt;270,1,IF(Дані_csv[[#This Row],[lifetime]]&lt;225,3,2))</f>
        <v>2</v>
      </c>
      <c r="F423">
        <f>IF(Дані_csv[[#This Row],[orders_number]]&lt;5,1,IF(Дані_csv[[#This Row],[orders_number]]&gt;6,3,2))</f>
        <v>1</v>
      </c>
      <c r="G423">
        <f>IF(Дані_csv[[#This Row],[total_sales]]&lt;19500,1,IF(Дані_csv[[#This Row],[total_sales]]&gt;47100,3,2))</f>
        <v>1</v>
      </c>
      <c r="H423" t="str">
        <f>Дані_csv[[#This Row],[R]]&amp;Дані_csv[[#This Row],[F]]&amp;Дані_csv[[#This Row],[M]]</f>
        <v>211</v>
      </c>
    </row>
    <row r="424" spans="1:8" x14ac:dyDescent="0.35">
      <c r="A424">
        <v>40671</v>
      </c>
      <c r="B424">
        <v>232</v>
      </c>
      <c r="C424">
        <v>4</v>
      </c>
      <c r="D424">
        <v>40500</v>
      </c>
      <c r="E424">
        <f>IF(Дані_csv[[#This Row],[lifetime]]&gt;270,1,IF(Дані_csv[[#This Row],[lifetime]]&lt;225,3,2))</f>
        <v>2</v>
      </c>
      <c r="F424">
        <f>IF(Дані_csv[[#This Row],[orders_number]]&lt;5,1,IF(Дані_csv[[#This Row],[orders_number]]&gt;6,3,2))</f>
        <v>1</v>
      </c>
      <c r="G424">
        <f>IF(Дані_csv[[#This Row],[total_sales]]&lt;19500,1,IF(Дані_csv[[#This Row],[total_sales]]&gt;47100,3,2))</f>
        <v>2</v>
      </c>
      <c r="H424" t="str">
        <f>Дані_csv[[#This Row],[R]]&amp;Дані_csv[[#This Row],[F]]&amp;Дані_csv[[#This Row],[M]]</f>
        <v>212</v>
      </c>
    </row>
    <row r="425" spans="1:8" x14ac:dyDescent="0.35">
      <c r="A425">
        <v>40793</v>
      </c>
      <c r="B425">
        <v>232</v>
      </c>
      <c r="C425">
        <v>7</v>
      </c>
      <c r="D425">
        <v>70500</v>
      </c>
      <c r="E425">
        <f>IF(Дані_csv[[#This Row],[lifetime]]&gt;270,1,IF(Дані_csv[[#This Row],[lifetime]]&lt;225,3,2))</f>
        <v>2</v>
      </c>
      <c r="F425">
        <f>IF(Дані_csv[[#This Row],[orders_number]]&lt;5,1,IF(Дані_csv[[#This Row],[orders_number]]&gt;6,3,2))</f>
        <v>3</v>
      </c>
      <c r="G425">
        <f>IF(Дані_csv[[#This Row],[total_sales]]&lt;19500,1,IF(Дані_csv[[#This Row],[total_sales]]&gt;47100,3,2))</f>
        <v>3</v>
      </c>
      <c r="H425" t="str">
        <f>Дані_csv[[#This Row],[R]]&amp;Дані_csv[[#This Row],[F]]&amp;Дані_csv[[#This Row],[M]]</f>
        <v>233</v>
      </c>
    </row>
    <row r="426" spans="1:8" x14ac:dyDescent="0.35">
      <c r="A426">
        <v>40965</v>
      </c>
      <c r="B426">
        <v>232</v>
      </c>
      <c r="C426">
        <v>4</v>
      </c>
      <c r="D426">
        <v>16000</v>
      </c>
      <c r="E426">
        <f>IF(Дані_csv[[#This Row],[lifetime]]&gt;270,1,IF(Дані_csv[[#This Row],[lifetime]]&lt;225,3,2))</f>
        <v>2</v>
      </c>
      <c r="F426">
        <f>IF(Дані_csv[[#This Row],[orders_number]]&lt;5,1,IF(Дані_csv[[#This Row],[orders_number]]&gt;6,3,2))</f>
        <v>1</v>
      </c>
      <c r="G426">
        <f>IF(Дані_csv[[#This Row],[total_sales]]&lt;19500,1,IF(Дані_csv[[#This Row],[total_sales]]&gt;47100,3,2))</f>
        <v>1</v>
      </c>
      <c r="H426" t="str">
        <f>Дані_csv[[#This Row],[R]]&amp;Дані_csv[[#This Row],[F]]&amp;Дані_csv[[#This Row],[M]]</f>
        <v>211</v>
      </c>
    </row>
    <row r="427" spans="1:8" x14ac:dyDescent="0.35">
      <c r="A427">
        <v>40060</v>
      </c>
      <c r="B427">
        <v>233</v>
      </c>
      <c r="C427">
        <v>7</v>
      </c>
      <c r="D427">
        <v>58500</v>
      </c>
      <c r="E427">
        <f>IF(Дані_csv[[#This Row],[lifetime]]&gt;270,1,IF(Дані_csv[[#This Row],[lifetime]]&lt;225,3,2))</f>
        <v>2</v>
      </c>
      <c r="F427">
        <f>IF(Дані_csv[[#This Row],[orders_number]]&lt;5,1,IF(Дані_csv[[#This Row],[orders_number]]&gt;6,3,2))</f>
        <v>3</v>
      </c>
      <c r="G427">
        <f>IF(Дані_csv[[#This Row],[total_sales]]&lt;19500,1,IF(Дані_csv[[#This Row],[total_sales]]&gt;47100,3,2))</f>
        <v>3</v>
      </c>
      <c r="H427" t="str">
        <f>Дані_csv[[#This Row],[R]]&amp;Дані_csv[[#This Row],[F]]&amp;Дані_csv[[#This Row],[M]]</f>
        <v>233</v>
      </c>
    </row>
    <row r="428" spans="1:8" x14ac:dyDescent="0.35">
      <c r="A428">
        <v>40169</v>
      </c>
      <c r="B428">
        <v>233</v>
      </c>
      <c r="C428">
        <v>6</v>
      </c>
      <c r="D428">
        <v>82100</v>
      </c>
      <c r="E428">
        <f>IF(Дані_csv[[#This Row],[lifetime]]&gt;270,1,IF(Дані_csv[[#This Row],[lifetime]]&lt;225,3,2))</f>
        <v>2</v>
      </c>
      <c r="F428">
        <f>IF(Дані_csv[[#This Row],[orders_number]]&lt;5,1,IF(Дані_csv[[#This Row],[orders_number]]&gt;6,3,2))</f>
        <v>2</v>
      </c>
      <c r="G428">
        <f>IF(Дані_csv[[#This Row],[total_sales]]&lt;19500,1,IF(Дані_csv[[#This Row],[total_sales]]&gt;47100,3,2))</f>
        <v>3</v>
      </c>
      <c r="H428" t="str">
        <f>Дані_csv[[#This Row],[R]]&amp;Дані_csv[[#This Row],[F]]&amp;Дані_csv[[#This Row],[M]]</f>
        <v>223</v>
      </c>
    </row>
    <row r="429" spans="1:8" x14ac:dyDescent="0.35">
      <c r="A429">
        <v>40215</v>
      </c>
      <c r="B429">
        <v>233</v>
      </c>
      <c r="C429">
        <v>3</v>
      </c>
      <c r="D429">
        <v>80100</v>
      </c>
      <c r="E429">
        <f>IF(Дані_csv[[#This Row],[lifetime]]&gt;270,1,IF(Дані_csv[[#This Row],[lifetime]]&lt;225,3,2))</f>
        <v>2</v>
      </c>
      <c r="F429">
        <f>IF(Дані_csv[[#This Row],[orders_number]]&lt;5,1,IF(Дані_csv[[#This Row],[orders_number]]&gt;6,3,2))</f>
        <v>1</v>
      </c>
      <c r="G429">
        <f>IF(Дані_csv[[#This Row],[total_sales]]&lt;19500,1,IF(Дані_csv[[#This Row],[total_sales]]&gt;47100,3,2))</f>
        <v>3</v>
      </c>
      <c r="H429" t="str">
        <f>Дані_csv[[#This Row],[R]]&amp;Дані_csv[[#This Row],[F]]&amp;Дані_csv[[#This Row],[M]]</f>
        <v>213</v>
      </c>
    </row>
    <row r="430" spans="1:8" x14ac:dyDescent="0.35">
      <c r="A430">
        <v>40260</v>
      </c>
      <c r="B430">
        <v>233</v>
      </c>
      <c r="C430">
        <v>4</v>
      </c>
      <c r="D430">
        <v>21800</v>
      </c>
      <c r="E430">
        <f>IF(Дані_csv[[#This Row],[lifetime]]&gt;270,1,IF(Дані_csv[[#This Row],[lifetime]]&lt;225,3,2))</f>
        <v>2</v>
      </c>
      <c r="F430">
        <f>IF(Дані_csv[[#This Row],[orders_number]]&lt;5,1,IF(Дані_csv[[#This Row],[orders_number]]&gt;6,3,2))</f>
        <v>1</v>
      </c>
      <c r="G430">
        <f>IF(Дані_csv[[#This Row],[total_sales]]&lt;19500,1,IF(Дані_csv[[#This Row],[total_sales]]&gt;47100,3,2))</f>
        <v>2</v>
      </c>
      <c r="H430" t="str">
        <f>Дані_csv[[#This Row],[R]]&amp;Дані_csv[[#This Row],[F]]&amp;Дані_csv[[#This Row],[M]]</f>
        <v>212</v>
      </c>
    </row>
    <row r="431" spans="1:8" x14ac:dyDescent="0.35">
      <c r="A431">
        <v>40339</v>
      </c>
      <c r="B431">
        <v>233</v>
      </c>
      <c r="C431">
        <v>5</v>
      </c>
      <c r="D431">
        <v>5200</v>
      </c>
      <c r="E431">
        <f>IF(Дані_csv[[#This Row],[lifetime]]&gt;270,1,IF(Дані_csv[[#This Row],[lifetime]]&lt;225,3,2))</f>
        <v>2</v>
      </c>
      <c r="F431">
        <f>IF(Дані_csv[[#This Row],[orders_number]]&lt;5,1,IF(Дані_csv[[#This Row],[orders_number]]&gt;6,3,2))</f>
        <v>2</v>
      </c>
      <c r="G431">
        <f>IF(Дані_csv[[#This Row],[total_sales]]&lt;19500,1,IF(Дані_csv[[#This Row],[total_sales]]&gt;47100,3,2))</f>
        <v>1</v>
      </c>
      <c r="H431" t="str">
        <f>Дані_csv[[#This Row],[R]]&amp;Дані_csv[[#This Row],[F]]&amp;Дані_csv[[#This Row],[M]]</f>
        <v>221</v>
      </c>
    </row>
    <row r="432" spans="1:8" x14ac:dyDescent="0.35">
      <c r="A432">
        <v>40373</v>
      </c>
      <c r="B432">
        <v>233</v>
      </c>
      <c r="C432">
        <v>9</v>
      </c>
      <c r="D432">
        <v>62900</v>
      </c>
      <c r="E432">
        <f>IF(Дані_csv[[#This Row],[lifetime]]&gt;270,1,IF(Дані_csv[[#This Row],[lifetime]]&lt;225,3,2))</f>
        <v>2</v>
      </c>
      <c r="F432">
        <f>IF(Дані_csv[[#This Row],[orders_number]]&lt;5,1,IF(Дані_csv[[#This Row],[orders_number]]&gt;6,3,2))</f>
        <v>3</v>
      </c>
      <c r="G432">
        <f>IF(Дані_csv[[#This Row],[total_sales]]&lt;19500,1,IF(Дані_csv[[#This Row],[total_sales]]&gt;47100,3,2))</f>
        <v>3</v>
      </c>
      <c r="H432" t="str">
        <f>Дані_csv[[#This Row],[R]]&amp;Дані_csv[[#This Row],[F]]&amp;Дані_csv[[#This Row],[M]]</f>
        <v>233</v>
      </c>
    </row>
    <row r="433" spans="1:8" x14ac:dyDescent="0.35">
      <c r="A433">
        <v>40433</v>
      </c>
      <c r="B433">
        <v>233</v>
      </c>
      <c r="C433">
        <v>3</v>
      </c>
      <c r="D433">
        <v>26500</v>
      </c>
      <c r="E433">
        <f>IF(Дані_csv[[#This Row],[lifetime]]&gt;270,1,IF(Дані_csv[[#This Row],[lifetime]]&lt;225,3,2))</f>
        <v>2</v>
      </c>
      <c r="F433">
        <f>IF(Дані_csv[[#This Row],[orders_number]]&lt;5,1,IF(Дані_csv[[#This Row],[orders_number]]&gt;6,3,2))</f>
        <v>1</v>
      </c>
      <c r="G433">
        <f>IF(Дані_csv[[#This Row],[total_sales]]&lt;19500,1,IF(Дані_csv[[#This Row],[total_sales]]&gt;47100,3,2))</f>
        <v>2</v>
      </c>
      <c r="H433" t="str">
        <f>Дані_csv[[#This Row],[R]]&amp;Дані_csv[[#This Row],[F]]&amp;Дані_csv[[#This Row],[M]]</f>
        <v>212</v>
      </c>
    </row>
    <row r="434" spans="1:8" x14ac:dyDescent="0.35">
      <c r="A434">
        <v>40446</v>
      </c>
      <c r="B434">
        <v>233</v>
      </c>
      <c r="C434">
        <v>4</v>
      </c>
      <c r="D434">
        <v>18700</v>
      </c>
      <c r="E434">
        <f>IF(Дані_csv[[#This Row],[lifetime]]&gt;270,1,IF(Дані_csv[[#This Row],[lifetime]]&lt;225,3,2))</f>
        <v>2</v>
      </c>
      <c r="F434">
        <f>IF(Дані_csv[[#This Row],[orders_number]]&lt;5,1,IF(Дані_csv[[#This Row],[orders_number]]&gt;6,3,2))</f>
        <v>1</v>
      </c>
      <c r="G434">
        <f>IF(Дані_csv[[#This Row],[total_sales]]&lt;19500,1,IF(Дані_csv[[#This Row],[total_sales]]&gt;47100,3,2))</f>
        <v>1</v>
      </c>
      <c r="H434" t="str">
        <f>Дані_csv[[#This Row],[R]]&amp;Дані_csv[[#This Row],[F]]&amp;Дані_csv[[#This Row],[M]]</f>
        <v>211</v>
      </c>
    </row>
    <row r="435" spans="1:8" x14ac:dyDescent="0.35">
      <c r="A435">
        <v>40471</v>
      </c>
      <c r="B435">
        <v>233</v>
      </c>
      <c r="C435">
        <v>6</v>
      </c>
      <c r="D435">
        <v>9500</v>
      </c>
      <c r="E435">
        <f>IF(Дані_csv[[#This Row],[lifetime]]&gt;270,1,IF(Дані_csv[[#This Row],[lifetime]]&lt;225,3,2))</f>
        <v>2</v>
      </c>
      <c r="F435">
        <f>IF(Дані_csv[[#This Row],[orders_number]]&lt;5,1,IF(Дані_csv[[#This Row],[orders_number]]&gt;6,3,2))</f>
        <v>2</v>
      </c>
      <c r="G435">
        <f>IF(Дані_csv[[#This Row],[total_sales]]&lt;19500,1,IF(Дані_csv[[#This Row],[total_sales]]&gt;47100,3,2))</f>
        <v>1</v>
      </c>
      <c r="H435" t="str">
        <f>Дані_csv[[#This Row],[R]]&amp;Дані_csv[[#This Row],[F]]&amp;Дані_csv[[#This Row],[M]]</f>
        <v>221</v>
      </c>
    </row>
    <row r="436" spans="1:8" x14ac:dyDescent="0.35">
      <c r="A436">
        <v>40566</v>
      </c>
      <c r="B436">
        <v>233</v>
      </c>
      <c r="C436">
        <v>6</v>
      </c>
      <c r="D436">
        <v>51000</v>
      </c>
      <c r="E436">
        <f>IF(Дані_csv[[#This Row],[lifetime]]&gt;270,1,IF(Дані_csv[[#This Row],[lifetime]]&lt;225,3,2))</f>
        <v>2</v>
      </c>
      <c r="F436">
        <f>IF(Дані_csv[[#This Row],[orders_number]]&lt;5,1,IF(Дані_csv[[#This Row],[orders_number]]&gt;6,3,2))</f>
        <v>2</v>
      </c>
      <c r="G436">
        <f>IF(Дані_csv[[#This Row],[total_sales]]&lt;19500,1,IF(Дані_csv[[#This Row],[total_sales]]&gt;47100,3,2))</f>
        <v>3</v>
      </c>
      <c r="H436" t="str">
        <f>Дані_csv[[#This Row],[R]]&amp;Дані_csv[[#This Row],[F]]&amp;Дані_csv[[#This Row],[M]]</f>
        <v>223</v>
      </c>
    </row>
    <row r="437" spans="1:8" x14ac:dyDescent="0.35">
      <c r="A437">
        <v>40572</v>
      </c>
      <c r="B437">
        <v>233</v>
      </c>
      <c r="C437">
        <v>8</v>
      </c>
      <c r="D437">
        <v>36100</v>
      </c>
      <c r="E437">
        <f>IF(Дані_csv[[#This Row],[lifetime]]&gt;270,1,IF(Дані_csv[[#This Row],[lifetime]]&lt;225,3,2))</f>
        <v>2</v>
      </c>
      <c r="F437">
        <f>IF(Дані_csv[[#This Row],[orders_number]]&lt;5,1,IF(Дані_csv[[#This Row],[orders_number]]&gt;6,3,2))</f>
        <v>3</v>
      </c>
      <c r="G437">
        <f>IF(Дані_csv[[#This Row],[total_sales]]&lt;19500,1,IF(Дані_csv[[#This Row],[total_sales]]&gt;47100,3,2))</f>
        <v>2</v>
      </c>
      <c r="H437" t="str">
        <f>Дані_csv[[#This Row],[R]]&amp;Дані_csv[[#This Row],[F]]&amp;Дані_csv[[#This Row],[M]]</f>
        <v>232</v>
      </c>
    </row>
    <row r="438" spans="1:8" x14ac:dyDescent="0.35">
      <c r="A438">
        <v>40584</v>
      </c>
      <c r="B438">
        <v>233</v>
      </c>
      <c r="C438">
        <v>6</v>
      </c>
      <c r="D438">
        <v>11900</v>
      </c>
      <c r="E438">
        <f>IF(Дані_csv[[#This Row],[lifetime]]&gt;270,1,IF(Дані_csv[[#This Row],[lifetime]]&lt;225,3,2))</f>
        <v>2</v>
      </c>
      <c r="F438">
        <f>IF(Дані_csv[[#This Row],[orders_number]]&lt;5,1,IF(Дані_csv[[#This Row],[orders_number]]&gt;6,3,2))</f>
        <v>2</v>
      </c>
      <c r="G438">
        <f>IF(Дані_csv[[#This Row],[total_sales]]&lt;19500,1,IF(Дані_csv[[#This Row],[total_sales]]&gt;47100,3,2))</f>
        <v>1</v>
      </c>
      <c r="H438" t="str">
        <f>Дані_csv[[#This Row],[R]]&amp;Дані_csv[[#This Row],[F]]&amp;Дані_csv[[#This Row],[M]]</f>
        <v>221</v>
      </c>
    </row>
    <row r="439" spans="1:8" x14ac:dyDescent="0.35">
      <c r="A439">
        <v>40669</v>
      </c>
      <c r="B439">
        <v>233</v>
      </c>
      <c r="C439">
        <v>4</v>
      </c>
      <c r="D439">
        <v>12400</v>
      </c>
      <c r="E439">
        <f>IF(Дані_csv[[#This Row],[lifetime]]&gt;270,1,IF(Дані_csv[[#This Row],[lifetime]]&lt;225,3,2))</f>
        <v>2</v>
      </c>
      <c r="F439">
        <f>IF(Дані_csv[[#This Row],[orders_number]]&lt;5,1,IF(Дані_csv[[#This Row],[orders_number]]&gt;6,3,2))</f>
        <v>1</v>
      </c>
      <c r="G439">
        <f>IF(Дані_csv[[#This Row],[total_sales]]&lt;19500,1,IF(Дані_csv[[#This Row],[total_sales]]&gt;47100,3,2))</f>
        <v>1</v>
      </c>
      <c r="H439" t="str">
        <f>Дані_csv[[#This Row],[R]]&amp;Дані_csv[[#This Row],[F]]&amp;Дані_csv[[#This Row],[M]]</f>
        <v>211</v>
      </c>
    </row>
    <row r="440" spans="1:8" x14ac:dyDescent="0.35">
      <c r="A440">
        <v>40876</v>
      </c>
      <c r="B440">
        <v>233</v>
      </c>
      <c r="C440">
        <v>1</v>
      </c>
      <c r="D440">
        <v>400</v>
      </c>
      <c r="E440">
        <f>IF(Дані_csv[[#This Row],[lifetime]]&gt;270,1,IF(Дані_csv[[#This Row],[lifetime]]&lt;225,3,2))</f>
        <v>2</v>
      </c>
      <c r="F440">
        <f>IF(Дані_csv[[#This Row],[orders_number]]&lt;5,1,IF(Дані_csv[[#This Row],[orders_number]]&gt;6,3,2))</f>
        <v>1</v>
      </c>
      <c r="G440">
        <f>IF(Дані_csv[[#This Row],[total_sales]]&lt;19500,1,IF(Дані_csv[[#This Row],[total_sales]]&gt;47100,3,2))</f>
        <v>1</v>
      </c>
      <c r="H440" t="str">
        <f>Дані_csv[[#This Row],[R]]&amp;Дані_csv[[#This Row],[F]]&amp;Дані_csv[[#This Row],[M]]</f>
        <v>211</v>
      </c>
    </row>
    <row r="441" spans="1:8" x14ac:dyDescent="0.35">
      <c r="A441">
        <v>40005</v>
      </c>
      <c r="B441">
        <v>234</v>
      </c>
      <c r="C441">
        <v>6</v>
      </c>
      <c r="D441">
        <v>33300</v>
      </c>
      <c r="E441">
        <f>IF(Дані_csv[[#This Row],[lifetime]]&gt;270,1,IF(Дані_csv[[#This Row],[lifetime]]&lt;225,3,2))</f>
        <v>2</v>
      </c>
      <c r="F441">
        <f>IF(Дані_csv[[#This Row],[orders_number]]&lt;5,1,IF(Дані_csv[[#This Row],[orders_number]]&gt;6,3,2))</f>
        <v>2</v>
      </c>
      <c r="G441">
        <f>IF(Дані_csv[[#This Row],[total_sales]]&lt;19500,1,IF(Дані_csv[[#This Row],[total_sales]]&gt;47100,3,2))</f>
        <v>2</v>
      </c>
      <c r="H441" t="str">
        <f>Дані_csv[[#This Row],[R]]&amp;Дані_csv[[#This Row],[F]]&amp;Дані_csv[[#This Row],[M]]</f>
        <v>222</v>
      </c>
    </row>
    <row r="442" spans="1:8" x14ac:dyDescent="0.35">
      <c r="A442">
        <v>40088</v>
      </c>
      <c r="B442">
        <v>234</v>
      </c>
      <c r="C442">
        <v>4</v>
      </c>
      <c r="D442">
        <v>5000</v>
      </c>
      <c r="E442">
        <f>IF(Дані_csv[[#This Row],[lifetime]]&gt;270,1,IF(Дані_csv[[#This Row],[lifetime]]&lt;225,3,2))</f>
        <v>2</v>
      </c>
      <c r="F442">
        <f>IF(Дані_csv[[#This Row],[orders_number]]&lt;5,1,IF(Дані_csv[[#This Row],[orders_number]]&gt;6,3,2))</f>
        <v>1</v>
      </c>
      <c r="G442">
        <f>IF(Дані_csv[[#This Row],[total_sales]]&lt;19500,1,IF(Дані_csv[[#This Row],[total_sales]]&gt;47100,3,2))</f>
        <v>1</v>
      </c>
      <c r="H442" t="str">
        <f>Дані_csv[[#This Row],[R]]&amp;Дані_csv[[#This Row],[F]]&amp;Дані_csv[[#This Row],[M]]</f>
        <v>211</v>
      </c>
    </row>
    <row r="443" spans="1:8" x14ac:dyDescent="0.35">
      <c r="A443">
        <v>40193</v>
      </c>
      <c r="B443">
        <v>234</v>
      </c>
      <c r="C443">
        <v>6</v>
      </c>
      <c r="D443">
        <v>50400</v>
      </c>
      <c r="E443">
        <f>IF(Дані_csv[[#This Row],[lifetime]]&gt;270,1,IF(Дані_csv[[#This Row],[lifetime]]&lt;225,3,2))</f>
        <v>2</v>
      </c>
      <c r="F443">
        <f>IF(Дані_csv[[#This Row],[orders_number]]&lt;5,1,IF(Дані_csv[[#This Row],[orders_number]]&gt;6,3,2))</f>
        <v>2</v>
      </c>
      <c r="G443">
        <f>IF(Дані_csv[[#This Row],[total_sales]]&lt;19500,1,IF(Дані_csv[[#This Row],[total_sales]]&gt;47100,3,2))</f>
        <v>3</v>
      </c>
      <c r="H443" t="str">
        <f>Дані_csv[[#This Row],[R]]&amp;Дані_csv[[#This Row],[F]]&amp;Дані_csv[[#This Row],[M]]</f>
        <v>223</v>
      </c>
    </row>
    <row r="444" spans="1:8" x14ac:dyDescent="0.35">
      <c r="A444">
        <v>40242</v>
      </c>
      <c r="B444">
        <v>234</v>
      </c>
      <c r="C444">
        <v>6</v>
      </c>
      <c r="D444">
        <v>112000</v>
      </c>
      <c r="E444">
        <f>IF(Дані_csv[[#This Row],[lifetime]]&gt;270,1,IF(Дані_csv[[#This Row],[lifetime]]&lt;225,3,2))</f>
        <v>2</v>
      </c>
      <c r="F444">
        <f>IF(Дані_csv[[#This Row],[orders_number]]&lt;5,1,IF(Дані_csv[[#This Row],[orders_number]]&gt;6,3,2))</f>
        <v>2</v>
      </c>
      <c r="G444">
        <f>IF(Дані_csv[[#This Row],[total_sales]]&lt;19500,1,IF(Дані_csv[[#This Row],[total_sales]]&gt;47100,3,2))</f>
        <v>3</v>
      </c>
      <c r="H444" t="str">
        <f>Дані_csv[[#This Row],[R]]&amp;Дані_csv[[#This Row],[F]]&amp;Дані_csv[[#This Row],[M]]</f>
        <v>223</v>
      </c>
    </row>
    <row r="445" spans="1:8" x14ac:dyDescent="0.35">
      <c r="A445">
        <v>40313</v>
      </c>
      <c r="B445">
        <v>234</v>
      </c>
      <c r="C445">
        <v>3</v>
      </c>
      <c r="D445">
        <v>4700</v>
      </c>
      <c r="E445">
        <f>IF(Дані_csv[[#This Row],[lifetime]]&gt;270,1,IF(Дані_csv[[#This Row],[lifetime]]&lt;225,3,2))</f>
        <v>2</v>
      </c>
      <c r="F445">
        <f>IF(Дані_csv[[#This Row],[orders_number]]&lt;5,1,IF(Дані_csv[[#This Row],[orders_number]]&gt;6,3,2))</f>
        <v>1</v>
      </c>
      <c r="G445">
        <f>IF(Дані_csv[[#This Row],[total_sales]]&lt;19500,1,IF(Дані_csv[[#This Row],[total_sales]]&gt;47100,3,2))</f>
        <v>1</v>
      </c>
      <c r="H445" t="str">
        <f>Дані_csv[[#This Row],[R]]&amp;Дані_csv[[#This Row],[F]]&amp;Дані_csv[[#This Row],[M]]</f>
        <v>211</v>
      </c>
    </row>
    <row r="446" spans="1:8" x14ac:dyDescent="0.35">
      <c r="A446">
        <v>40385</v>
      </c>
      <c r="B446">
        <v>234</v>
      </c>
      <c r="C446">
        <v>6</v>
      </c>
      <c r="D446">
        <v>24000</v>
      </c>
      <c r="E446">
        <f>IF(Дані_csv[[#This Row],[lifetime]]&gt;270,1,IF(Дані_csv[[#This Row],[lifetime]]&lt;225,3,2))</f>
        <v>2</v>
      </c>
      <c r="F446">
        <f>IF(Дані_csv[[#This Row],[orders_number]]&lt;5,1,IF(Дані_csv[[#This Row],[orders_number]]&gt;6,3,2))</f>
        <v>2</v>
      </c>
      <c r="G446">
        <f>IF(Дані_csv[[#This Row],[total_sales]]&lt;19500,1,IF(Дані_csv[[#This Row],[total_sales]]&gt;47100,3,2))</f>
        <v>2</v>
      </c>
      <c r="H446" t="str">
        <f>Дані_csv[[#This Row],[R]]&amp;Дані_csv[[#This Row],[F]]&amp;Дані_csv[[#This Row],[M]]</f>
        <v>222</v>
      </c>
    </row>
    <row r="447" spans="1:8" x14ac:dyDescent="0.35">
      <c r="A447">
        <v>40680</v>
      </c>
      <c r="B447">
        <v>234</v>
      </c>
      <c r="C447">
        <v>7</v>
      </c>
      <c r="D447">
        <v>18000</v>
      </c>
      <c r="E447">
        <f>IF(Дані_csv[[#This Row],[lifetime]]&gt;270,1,IF(Дані_csv[[#This Row],[lifetime]]&lt;225,3,2))</f>
        <v>2</v>
      </c>
      <c r="F447">
        <f>IF(Дані_csv[[#This Row],[orders_number]]&lt;5,1,IF(Дані_csv[[#This Row],[orders_number]]&gt;6,3,2))</f>
        <v>3</v>
      </c>
      <c r="G447">
        <f>IF(Дані_csv[[#This Row],[total_sales]]&lt;19500,1,IF(Дані_csv[[#This Row],[total_sales]]&gt;47100,3,2))</f>
        <v>1</v>
      </c>
      <c r="H447" t="str">
        <f>Дані_csv[[#This Row],[R]]&amp;Дані_csv[[#This Row],[F]]&amp;Дані_csv[[#This Row],[M]]</f>
        <v>231</v>
      </c>
    </row>
    <row r="448" spans="1:8" x14ac:dyDescent="0.35">
      <c r="A448">
        <v>40735</v>
      </c>
      <c r="B448">
        <v>234</v>
      </c>
      <c r="C448">
        <v>4</v>
      </c>
      <c r="D448">
        <v>74600</v>
      </c>
      <c r="E448">
        <f>IF(Дані_csv[[#This Row],[lifetime]]&gt;270,1,IF(Дані_csv[[#This Row],[lifetime]]&lt;225,3,2))</f>
        <v>2</v>
      </c>
      <c r="F448">
        <f>IF(Дані_csv[[#This Row],[orders_number]]&lt;5,1,IF(Дані_csv[[#This Row],[orders_number]]&gt;6,3,2))</f>
        <v>1</v>
      </c>
      <c r="G448">
        <f>IF(Дані_csv[[#This Row],[total_sales]]&lt;19500,1,IF(Дані_csv[[#This Row],[total_sales]]&gt;47100,3,2))</f>
        <v>3</v>
      </c>
      <c r="H448" t="str">
        <f>Дані_csv[[#This Row],[R]]&amp;Дані_csv[[#This Row],[F]]&amp;Дані_csv[[#This Row],[M]]</f>
        <v>213</v>
      </c>
    </row>
    <row r="449" spans="1:8" x14ac:dyDescent="0.35">
      <c r="A449">
        <v>40055</v>
      </c>
      <c r="B449">
        <v>235</v>
      </c>
      <c r="C449">
        <v>8</v>
      </c>
      <c r="D449">
        <v>81500</v>
      </c>
      <c r="E449">
        <f>IF(Дані_csv[[#This Row],[lifetime]]&gt;270,1,IF(Дані_csv[[#This Row],[lifetime]]&lt;225,3,2))</f>
        <v>2</v>
      </c>
      <c r="F449">
        <f>IF(Дані_csv[[#This Row],[orders_number]]&lt;5,1,IF(Дані_csv[[#This Row],[orders_number]]&gt;6,3,2))</f>
        <v>3</v>
      </c>
      <c r="G449">
        <f>IF(Дані_csv[[#This Row],[total_sales]]&lt;19500,1,IF(Дані_csv[[#This Row],[total_sales]]&gt;47100,3,2))</f>
        <v>3</v>
      </c>
      <c r="H449" t="str">
        <f>Дані_csv[[#This Row],[R]]&amp;Дані_csv[[#This Row],[F]]&amp;Дані_csv[[#This Row],[M]]</f>
        <v>233</v>
      </c>
    </row>
    <row r="450" spans="1:8" x14ac:dyDescent="0.35">
      <c r="A450">
        <v>40147</v>
      </c>
      <c r="B450">
        <v>235</v>
      </c>
      <c r="C450">
        <v>5</v>
      </c>
      <c r="D450">
        <v>26200</v>
      </c>
      <c r="E450">
        <f>IF(Дані_csv[[#This Row],[lifetime]]&gt;270,1,IF(Дані_csv[[#This Row],[lifetime]]&lt;225,3,2))</f>
        <v>2</v>
      </c>
      <c r="F450">
        <f>IF(Дані_csv[[#This Row],[orders_number]]&lt;5,1,IF(Дані_csv[[#This Row],[orders_number]]&gt;6,3,2))</f>
        <v>2</v>
      </c>
      <c r="G450">
        <f>IF(Дані_csv[[#This Row],[total_sales]]&lt;19500,1,IF(Дані_csv[[#This Row],[total_sales]]&gt;47100,3,2))</f>
        <v>2</v>
      </c>
      <c r="H450" t="str">
        <f>Дані_csv[[#This Row],[R]]&amp;Дані_csv[[#This Row],[F]]&amp;Дані_csv[[#This Row],[M]]</f>
        <v>222</v>
      </c>
    </row>
    <row r="451" spans="1:8" x14ac:dyDescent="0.35">
      <c r="A451">
        <v>40256</v>
      </c>
      <c r="B451">
        <v>235</v>
      </c>
      <c r="C451">
        <v>10</v>
      </c>
      <c r="D451">
        <v>40500</v>
      </c>
      <c r="E451">
        <f>IF(Дані_csv[[#This Row],[lifetime]]&gt;270,1,IF(Дані_csv[[#This Row],[lifetime]]&lt;225,3,2))</f>
        <v>2</v>
      </c>
      <c r="F451">
        <f>IF(Дані_csv[[#This Row],[orders_number]]&lt;5,1,IF(Дані_csv[[#This Row],[orders_number]]&gt;6,3,2))</f>
        <v>3</v>
      </c>
      <c r="G451">
        <f>IF(Дані_csv[[#This Row],[total_sales]]&lt;19500,1,IF(Дані_csv[[#This Row],[total_sales]]&gt;47100,3,2))</f>
        <v>2</v>
      </c>
      <c r="H451" t="str">
        <f>Дані_csv[[#This Row],[R]]&amp;Дані_csv[[#This Row],[F]]&amp;Дані_csv[[#This Row],[M]]</f>
        <v>232</v>
      </c>
    </row>
    <row r="452" spans="1:8" x14ac:dyDescent="0.35">
      <c r="A452">
        <v>40257</v>
      </c>
      <c r="B452">
        <v>235</v>
      </c>
      <c r="C452">
        <v>7</v>
      </c>
      <c r="D452">
        <v>42400</v>
      </c>
      <c r="E452">
        <f>IF(Дані_csv[[#This Row],[lifetime]]&gt;270,1,IF(Дані_csv[[#This Row],[lifetime]]&lt;225,3,2))</f>
        <v>2</v>
      </c>
      <c r="F452">
        <f>IF(Дані_csv[[#This Row],[orders_number]]&lt;5,1,IF(Дані_csv[[#This Row],[orders_number]]&gt;6,3,2))</f>
        <v>3</v>
      </c>
      <c r="G452">
        <f>IF(Дані_csv[[#This Row],[total_sales]]&lt;19500,1,IF(Дані_csv[[#This Row],[total_sales]]&gt;47100,3,2))</f>
        <v>2</v>
      </c>
      <c r="H452" t="str">
        <f>Дані_csv[[#This Row],[R]]&amp;Дані_csv[[#This Row],[F]]&amp;Дані_csv[[#This Row],[M]]</f>
        <v>232</v>
      </c>
    </row>
    <row r="453" spans="1:8" x14ac:dyDescent="0.35">
      <c r="A453">
        <v>40370</v>
      </c>
      <c r="B453">
        <v>235</v>
      </c>
      <c r="C453">
        <v>3</v>
      </c>
      <c r="D453">
        <v>5700</v>
      </c>
      <c r="E453">
        <f>IF(Дані_csv[[#This Row],[lifetime]]&gt;270,1,IF(Дані_csv[[#This Row],[lifetime]]&lt;225,3,2))</f>
        <v>2</v>
      </c>
      <c r="F453">
        <f>IF(Дані_csv[[#This Row],[orders_number]]&lt;5,1,IF(Дані_csv[[#This Row],[orders_number]]&gt;6,3,2))</f>
        <v>1</v>
      </c>
      <c r="G453">
        <f>IF(Дані_csv[[#This Row],[total_sales]]&lt;19500,1,IF(Дані_csv[[#This Row],[total_sales]]&gt;47100,3,2))</f>
        <v>1</v>
      </c>
      <c r="H453" t="str">
        <f>Дані_csv[[#This Row],[R]]&amp;Дані_csv[[#This Row],[F]]&amp;Дані_csv[[#This Row],[M]]</f>
        <v>211</v>
      </c>
    </row>
    <row r="454" spans="1:8" x14ac:dyDescent="0.35">
      <c r="A454">
        <v>40547</v>
      </c>
      <c r="B454">
        <v>235</v>
      </c>
      <c r="C454">
        <v>6</v>
      </c>
      <c r="D454">
        <v>29600</v>
      </c>
      <c r="E454">
        <f>IF(Дані_csv[[#This Row],[lifetime]]&gt;270,1,IF(Дані_csv[[#This Row],[lifetime]]&lt;225,3,2))</f>
        <v>2</v>
      </c>
      <c r="F454">
        <f>IF(Дані_csv[[#This Row],[orders_number]]&lt;5,1,IF(Дані_csv[[#This Row],[orders_number]]&gt;6,3,2))</f>
        <v>2</v>
      </c>
      <c r="G454">
        <f>IF(Дані_csv[[#This Row],[total_sales]]&lt;19500,1,IF(Дані_csv[[#This Row],[total_sales]]&gt;47100,3,2))</f>
        <v>2</v>
      </c>
      <c r="H454" t="str">
        <f>Дані_csv[[#This Row],[R]]&amp;Дані_csv[[#This Row],[F]]&amp;Дані_csv[[#This Row],[M]]</f>
        <v>222</v>
      </c>
    </row>
    <row r="455" spans="1:8" x14ac:dyDescent="0.35">
      <c r="A455">
        <v>40567</v>
      </c>
      <c r="B455">
        <v>235</v>
      </c>
      <c r="C455">
        <v>5</v>
      </c>
      <c r="D455">
        <v>27900</v>
      </c>
      <c r="E455">
        <f>IF(Дані_csv[[#This Row],[lifetime]]&gt;270,1,IF(Дані_csv[[#This Row],[lifetime]]&lt;225,3,2))</f>
        <v>2</v>
      </c>
      <c r="F455">
        <f>IF(Дані_csv[[#This Row],[orders_number]]&lt;5,1,IF(Дані_csv[[#This Row],[orders_number]]&gt;6,3,2))</f>
        <v>2</v>
      </c>
      <c r="G455">
        <f>IF(Дані_csv[[#This Row],[total_sales]]&lt;19500,1,IF(Дані_csv[[#This Row],[total_sales]]&gt;47100,3,2))</f>
        <v>2</v>
      </c>
      <c r="H455" t="str">
        <f>Дані_csv[[#This Row],[R]]&amp;Дані_csv[[#This Row],[F]]&amp;Дані_csv[[#This Row],[M]]</f>
        <v>222</v>
      </c>
    </row>
    <row r="456" spans="1:8" x14ac:dyDescent="0.35">
      <c r="A456">
        <v>40817</v>
      </c>
      <c r="B456">
        <v>235</v>
      </c>
      <c r="C456">
        <v>7</v>
      </c>
      <c r="D456">
        <v>55900</v>
      </c>
      <c r="E456">
        <f>IF(Дані_csv[[#This Row],[lifetime]]&gt;270,1,IF(Дані_csv[[#This Row],[lifetime]]&lt;225,3,2))</f>
        <v>2</v>
      </c>
      <c r="F456">
        <f>IF(Дані_csv[[#This Row],[orders_number]]&lt;5,1,IF(Дані_csv[[#This Row],[orders_number]]&gt;6,3,2))</f>
        <v>3</v>
      </c>
      <c r="G456">
        <f>IF(Дані_csv[[#This Row],[total_sales]]&lt;19500,1,IF(Дані_csv[[#This Row],[total_sales]]&gt;47100,3,2))</f>
        <v>3</v>
      </c>
      <c r="H456" t="str">
        <f>Дані_csv[[#This Row],[R]]&amp;Дані_csv[[#This Row],[F]]&amp;Дані_csv[[#This Row],[M]]</f>
        <v>233</v>
      </c>
    </row>
    <row r="457" spans="1:8" x14ac:dyDescent="0.35">
      <c r="A457">
        <v>40929</v>
      </c>
      <c r="B457">
        <v>235</v>
      </c>
      <c r="C457">
        <v>5</v>
      </c>
      <c r="D457">
        <v>71300</v>
      </c>
      <c r="E457">
        <f>IF(Дані_csv[[#This Row],[lifetime]]&gt;270,1,IF(Дані_csv[[#This Row],[lifetime]]&lt;225,3,2))</f>
        <v>2</v>
      </c>
      <c r="F457">
        <f>IF(Дані_csv[[#This Row],[orders_number]]&lt;5,1,IF(Дані_csv[[#This Row],[orders_number]]&gt;6,3,2))</f>
        <v>2</v>
      </c>
      <c r="G457">
        <f>IF(Дані_csv[[#This Row],[total_sales]]&lt;19500,1,IF(Дані_csv[[#This Row],[total_sales]]&gt;47100,3,2))</f>
        <v>3</v>
      </c>
      <c r="H457" t="str">
        <f>Дані_csv[[#This Row],[R]]&amp;Дані_csv[[#This Row],[F]]&amp;Дані_csv[[#This Row],[M]]</f>
        <v>223</v>
      </c>
    </row>
    <row r="458" spans="1:8" x14ac:dyDescent="0.35">
      <c r="A458">
        <v>40081</v>
      </c>
      <c r="B458">
        <v>236</v>
      </c>
      <c r="C458">
        <v>4</v>
      </c>
      <c r="D458">
        <v>13000</v>
      </c>
      <c r="E458">
        <f>IF(Дані_csv[[#This Row],[lifetime]]&gt;270,1,IF(Дані_csv[[#This Row],[lifetime]]&lt;225,3,2))</f>
        <v>2</v>
      </c>
      <c r="F458">
        <f>IF(Дані_csv[[#This Row],[orders_number]]&lt;5,1,IF(Дані_csv[[#This Row],[orders_number]]&gt;6,3,2))</f>
        <v>1</v>
      </c>
      <c r="G458">
        <f>IF(Дані_csv[[#This Row],[total_sales]]&lt;19500,1,IF(Дані_csv[[#This Row],[total_sales]]&gt;47100,3,2))</f>
        <v>1</v>
      </c>
      <c r="H458" t="str">
        <f>Дані_csv[[#This Row],[R]]&amp;Дані_csv[[#This Row],[F]]&amp;Дані_csv[[#This Row],[M]]</f>
        <v>211</v>
      </c>
    </row>
    <row r="459" spans="1:8" x14ac:dyDescent="0.35">
      <c r="A459">
        <v>40203</v>
      </c>
      <c r="B459">
        <v>236</v>
      </c>
      <c r="C459">
        <v>6</v>
      </c>
      <c r="D459">
        <v>27200</v>
      </c>
      <c r="E459">
        <f>IF(Дані_csv[[#This Row],[lifetime]]&gt;270,1,IF(Дані_csv[[#This Row],[lifetime]]&lt;225,3,2))</f>
        <v>2</v>
      </c>
      <c r="F459">
        <f>IF(Дані_csv[[#This Row],[orders_number]]&lt;5,1,IF(Дані_csv[[#This Row],[orders_number]]&gt;6,3,2))</f>
        <v>2</v>
      </c>
      <c r="G459">
        <f>IF(Дані_csv[[#This Row],[total_sales]]&lt;19500,1,IF(Дані_csv[[#This Row],[total_sales]]&gt;47100,3,2))</f>
        <v>2</v>
      </c>
      <c r="H459" t="str">
        <f>Дані_csv[[#This Row],[R]]&amp;Дані_csv[[#This Row],[F]]&amp;Дані_csv[[#This Row],[M]]</f>
        <v>222</v>
      </c>
    </row>
    <row r="460" spans="1:8" x14ac:dyDescent="0.35">
      <c r="A460">
        <v>40419</v>
      </c>
      <c r="B460">
        <v>236</v>
      </c>
      <c r="C460">
        <v>8</v>
      </c>
      <c r="D460">
        <v>35400</v>
      </c>
      <c r="E460">
        <f>IF(Дані_csv[[#This Row],[lifetime]]&gt;270,1,IF(Дані_csv[[#This Row],[lifetime]]&lt;225,3,2))</f>
        <v>2</v>
      </c>
      <c r="F460">
        <f>IF(Дані_csv[[#This Row],[orders_number]]&lt;5,1,IF(Дані_csv[[#This Row],[orders_number]]&gt;6,3,2))</f>
        <v>3</v>
      </c>
      <c r="G460">
        <f>IF(Дані_csv[[#This Row],[total_sales]]&lt;19500,1,IF(Дані_csv[[#This Row],[total_sales]]&gt;47100,3,2))</f>
        <v>2</v>
      </c>
      <c r="H460" t="str">
        <f>Дані_csv[[#This Row],[R]]&amp;Дані_csv[[#This Row],[F]]&amp;Дані_csv[[#This Row],[M]]</f>
        <v>232</v>
      </c>
    </row>
    <row r="461" spans="1:8" x14ac:dyDescent="0.35">
      <c r="A461">
        <v>40439</v>
      </c>
      <c r="B461">
        <v>236</v>
      </c>
      <c r="C461">
        <v>7</v>
      </c>
      <c r="D461">
        <v>27600</v>
      </c>
      <c r="E461">
        <f>IF(Дані_csv[[#This Row],[lifetime]]&gt;270,1,IF(Дані_csv[[#This Row],[lifetime]]&lt;225,3,2))</f>
        <v>2</v>
      </c>
      <c r="F461">
        <f>IF(Дані_csv[[#This Row],[orders_number]]&lt;5,1,IF(Дані_csv[[#This Row],[orders_number]]&gt;6,3,2))</f>
        <v>3</v>
      </c>
      <c r="G461">
        <f>IF(Дані_csv[[#This Row],[total_sales]]&lt;19500,1,IF(Дані_csv[[#This Row],[total_sales]]&gt;47100,3,2))</f>
        <v>2</v>
      </c>
      <c r="H461" t="str">
        <f>Дані_csv[[#This Row],[R]]&amp;Дані_csv[[#This Row],[F]]&amp;Дані_csv[[#This Row],[M]]</f>
        <v>232</v>
      </c>
    </row>
    <row r="462" spans="1:8" x14ac:dyDescent="0.35">
      <c r="A462">
        <v>40577</v>
      </c>
      <c r="B462">
        <v>236</v>
      </c>
      <c r="C462">
        <v>7</v>
      </c>
      <c r="D462">
        <v>27100</v>
      </c>
      <c r="E462">
        <f>IF(Дані_csv[[#This Row],[lifetime]]&gt;270,1,IF(Дані_csv[[#This Row],[lifetime]]&lt;225,3,2))</f>
        <v>2</v>
      </c>
      <c r="F462">
        <f>IF(Дані_csv[[#This Row],[orders_number]]&lt;5,1,IF(Дані_csv[[#This Row],[orders_number]]&gt;6,3,2))</f>
        <v>3</v>
      </c>
      <c r="G462">
        <f>IF(Дані_csv[[#This Row],[total_sales]]&lt;19500,1,IF(Дані_csv[[#This Row],[total_sales]]&gt;47100,3,2))</f>
        <v>2</v>
      </c>
      <c r="H462" t="str">
        <f>Дані_csv[[#This Row],[R]]&amp;Дані_csv[[#This Row],[F]]&amp;Дані_csv[[#This Row],[M]]</f>
        <v>232</v>
      </c>
    </row>
    <row r="463" spans="1:8" x14ac:dyDescent="0.35">
      <c r="A463">
        <v>40620</v>
      </c>
      <c r="B463">
        <v>236</v>
      </c>
      <c r="C463">
        <v>3</v>
      </c>
      <c r="D463">
        <v>23000</v>
      </c>
      <c r="E463">
        <f>IF(Дані_csv[[#This Row],[lifetime]]&gt;270,1,IF(Дані_csv[[#This Row],[lifetime]]&lt;225,3,2))</f>
        <v>2</v>
      </c>
      <c r="F463">
        <f>IF(Дані_csv[[#This Row],[orders_number]]&lt;5,1,IF(Дані_csv[[#This Row],[orders_number]]&gt;6,3,2))</f>
        <v>1</v>
      </c>
      <c r="G463">
        <f>IF(Дані_csv[[#This Row],[total_sales]]&lt;19500,1,IF(Дані_csv[[#This Row],[total_sales]]&gt;47100,3,2))</f>
        <v>2</v>
      </c>
      <c r="H463" t="str">
        <f>Дані_csv[[#This Row],[R]]&amp;Дані_csv[[#This Row],[F]]&amp;Дані_csv[[#This Row],[M]]</f>
        <v>212</v>
      </c>
    </row>
    <row r="464" spans="1:8" x14ac:dyDescent="0.35">
      <c r="A464">
        <v>40709</v>
      </c>
      <c r="B464">
        <v>236</v>
      </c>
      <c r="C464">
        <v>3</v>
      </c>
      <c r="D464">
        <v>16600</v>
      </c>
      <c r="E464">
        <f>IF(Дані_csv[[#This Row],[lifetime]]&gt;270,1,IF(Дані_csv[[#This Row],[lifetime]]&lt;225,3,2))</f>
        <v>2</v>
      </c>
      <c r="F464">
        <f>IF(Дані_csv[[#This Row],[orders_number]]&lt;5,1,IF(Дані_csv[[#This Row],[orders_number]]&gt;6,3,2))</f>
        <v>1</v>
      </c>
      <c r="G464">
        <f>IF(Дані_csv[[#This Row],[total_sales]]&lt;19500,1,IF(Дані_csv[[#This Row],[total_sales]]&gt;47100,3,2))</f>
        <v>1</v>
      </c>
      <c r="H464" t="str">
        <f>Дані_csv[[#This Row],[R]]&amp;Дані_csv[[#This Row],[F]]&amp;Дані_csv[[#This Row],[M]]</f>
        <v>211</v>
      </c>
    </row>
    <row r="465" spans="1:8" x14ac:dyDescent="0.35">
      <c r="A465">
        <v>40032</v>
      </c>
      <c r="B465">
        <v>237</v>
      </c>
      <c r="C465">
        <v>7</v>
      </c>
      <c r="D465">
        <v>40100</v>
      </c>
      <c r="E465">
        <f>IF(Дані_csv[[#This Row],[lifetime]]&gt;270,1,IF(Дані_csv[[#This Row],[lifetime]]&lt;225,3,2))</f>
        <v>2</v>
      </c>
      <c r="F465">
        <f>IF(Дані_csv[[#This Row],[orders_number]]&lt;5,1,IF(Дані_csv[[#This Row],[orders_number]]&gt;6,3,2))</f>
        <v>3</v>
      </c>
      <c r="G465">
        <f>IF(Дані_csv[[#This Row],[total_sales]]&lt;19500,1,IF(Дані_csv[[#This Row],[total_sales]]&gt;47100,3,2))</f>
        <v>2</v>
      </c>
      <c r="H465" t="str">
        <f>Дані_csv[[#This Row],[R]]&amp;Дані_csv[[#This Row],[F]]&amp;Дані_csv[[#This Row],[M]]</f>
        <v>232</v>
      </c>
    </row>
    <row r="466" spans="1:8" x14ac:dyDescent="0.35">
      <c r="A466">
        <v>40049</v>
      </c>
      <c r="B466">
        <v>237</v>
      </c>
      <c r="C466">
        <v>10</v>
      </c>
      <c r="D466">
        <v>44400</v>
      </c>
      <c r="E466">
        <f>IF(Дані_csv[[#This Row],[lifetime]]&gt;270,1,IF(Дані_csv[[#This Row],[lifetime]]&lt;225,3,2))</f>
        <v>2</v>
      </c>
      <c r="F466">
        <f>IF(Дані_csv[[#This Row],[orders_number]]&lt;5,1,IF(Дані_csv[[#This Row],[orders_number]]&gt;6,3,2))</f>
        <v>3</v>
      </c>
      <c r="G466">
        <f>IF(Дані_csv[[#This Row],[total_sales]]&lt;19500,1,IF(Дані_csv[[#This Row],[total_sales]]&gt;47100,3,2))</f>
        <v>2</v>
      </c>
      <c r="H466" t="str">
        <f>Дані_csv[[#This Row],[R]]&amp;Дані_csv[[#This Row],[F]]&amp;Дані_csv[[#This Row],[M]]</f>
        <v>232</v>
      </c>
    </row>
    <row r="467" spans="1:8" x14ac:dyDescent="0.35">
      <c r="A467">
        <v>40096</v>
      </c>
      <c r="B467">
        <v>237</v>
      </c>
      <c r="C467">
        <v>5</v>
      </c>
      <c r="D467">
        <v>17400</v>
      </c>
      <c r="E467">
        <f>IF(Дані_csv[[#This Row],[lifetime]]&gt;270,1,IF(Дані_csv[[#This Row],[lifetime]]&lt;225,3,2))</f>
        <v>2</v>
      </c>
      <c r="F467">
        <f>IF(Дані_csv[[#This Row],[orders_number]]&lt;5,1,IF(Дані_csv[[#This Row],[orders_number]]&gt;6,3,2))</f>
        <v>2</v>
      </c>
      <c r="G467">
        <f>IF(Дані_csv[[#This Row],[total_sales]]&lt;19500,1,IF(Дані_csv[[#This Row],[total_sales]]&gt;47100,3,2))</f>
        <v>1</v>
      </c>
      <c r="H467" t="str">
        <f>Дані_csv[[#This Row],[R]]&amp;Дані_csv[[#This Row],[F]]&amp;Дані_csv[[#This Row],[M]]</f>
        <v>221</v>
      </c>
    </row>
    <row r="468" spans="1:8" x14ac:dyDescent="0.35">
      <c r="A468">
        <v>40106</v>
      </c>
      <c r="B468">
        <v>237</v>
      </c>
      <c r="C468">
        <v>10</v>
      </c>
      <c r="D468">
        <v>45900</v>
      </c>
      <c r="E468">
        <f>IF(Дані_csv[[#This Row],[lifetime]]&gt;270,1,IF(Дані_csv[[#This Row],[lifetime]]&lt;225,3,2))</f>
        <v>2</v>
      </c>
      <c r="F468">
        <f>IF(Дані_csv[[#This Row],[orders_number]]&lt;5,1,IF(Дані_csv[[#This Row],[orders_number]]&gt;6,3,2))</f>
        <v>3</v>
      </c>
      <c r="G468">
        <f>IF(Дані_csv[[#This Row],[total_sales]]&lt;19500,1,IF(Дані_csv[[#This Row],[total_sales]]&gt;47100,3,2))</f>
        <v>2</v>
      </c>
      <c r="H468" t="str">
        <f>Дані_csv[[#This Row],[R]]&amp;Дані_csv[[#This Row],[F]]&amp;Дані_csv[[#This Row],[M]]</f>
        <v>232</v>
      </c>
    </row>
    <row r="469" spans="1:8" x14ac:dyDescent="0.35">
      <c r="A469">
        <v>40153</v>
      </c>
      <c r="B469">
        <v>237</v>
      </c>
      <c r="C469">
        <v>8</v>
      </c>
      <c r="D469">
        <v>85900</v>
      </c>
      <c r="E469">
        <f>IF(Дані_csv[[#This Row],[lifetime]]&gt;270,1,IF(Дані_csv[[#This Row],[lifetime]]&lt;225,3,2))</f>
        <v>2</v>
      </c>
      <c r="F469">
        <f>IF(Дані_csv[[#This Row],[orders_number]]&lt;5,1,IF(Дані_csv[[#This Row],[orders_number]]&gt;6,3,2))</f>
        <v>3</v>
      </c>
      <c r="G469">
        <f>IF(Дані_csv[[#This Row],[total_sales]]&lt;19500,1,IF(Дані_csv[[#This Row],[total_sales]]&gt;47100,3,2))</f>
        <v>3</v>
      </c>
      <c r="H469" t="str">
        <f>Дані_csv[[#This Row],[R]]&amp;Дані_csv[[#This Row],[F]]&amp;Дані_csv[[#This Row],[M]]</f>
        <v>233</v>
      </c>
    </row>
    <row r="470" spans="1:8" x14ac:dyDescent="0.35">
      <c r="A470">
        <v>40208</v>
      </c>
      <c r="B470">
        <v>237</v>
      </c>
      <c r="C470">
        <v>7</v>
      </c>
      <c r="D470">
        <v>70500</v>
      </c>
      <c r="E470">
        <f>IF(Дані_csv[[#This Row],[lifetime]]&gt;270,1,IF(Дані_csv[[#This Row],[lifetime]]&lt;225,3,2))</f>
        <v>2</v>
      </c>
      <c r="F470">
        <f>IF(Дані_csv[[#This Row],[orders_number]]&lt;5,1,IF(Дані_csv[[#This Row],[orders_number]]&gt;6,3,2))</f>
        <v>3</v>
      </c>
      <c r="G470">
        <f>IF(Дані_csv[[#This Row],[total_sales]]&lt;19500,1,IF(Дані_csv[[#This Row],[total_sales]]&gt;47100,3,2))</f>
        <v>3</v>
      </c>
      <c r="H470" t="str">
        <f>Дані_csv[[#This Row],[R]]&amp;Дані_csv[[#This Row],[F]]&amp;Дані_csv[[#This Row],[M]]</f>
        <v>233</v>
      </c>
    </row>
    <row r="471" spans="1:8" x14ac:dyDescent="0.35">
      <c r="A471">
        <v>40399</v>
      </c>
      <c r="B471">
        <v>237</v>
      </c>
      <c r="C471">
        <v>6</v>
      </c>
      <c r="D471">
        <v>30500</v>
      </c>
      <c r="E471">
        <f>IF(Дані_csv[[#This Row],[lifetime]]&gt;270,1,IF(Дані_csv[[#This Row],[lifetime]]&lt;225,3,2))</f>
        <v>2</v>
      </c>
      <c r="F471">
        <f>IF(Дані_csv[[#This Row],[orders_number]]&lt;5,1,IF(Дані_csv[[#This Row],[orders_number]]&gt;6,3,2))</f>
        <v>2</v>
      </c>
      <c r="G471">
        <f>IF(Дані_csv[[#This Row],[total_sales]]&lt;19500,1,IF(Дані_csv[[#This Row],[total_sales]]&gt;47100,3,2))</f>
        <v>2</v>
      </c>
      <c r="H471" t="str">
        <f>Дані_csv[[#This Row],[R]]&amp;Дані_csv[[#This Row],[F]]&amp;Дані_csv[[#This Row],[M]]</f>
        <v>222</v>
      </c>
    </row>
    <row r="472" spans="1:8" x14ac:dyDescent="0.35">
      <c r="A472">
        <v>40434</v>
      </c>
      <c r="B472">
        <v>237</v>
      </c>
      <c r="C472">
        <v>5</v>
      </c>
      <c r="D472">
        <v>25500</v>
      </c>
      <c r="E472">
        <f>IF(Дані_csv[[#This Row],[lifetime]]&gt;270,1,IF(Дані_csv[[#This Row],[lifetime]]&lt;225,3,2))</f>
        <v>2</v>
      </c>
      <c r="F472">
        <f>IF(Дані_csv[[#This Row],[orders_number]]&lt;5,1,IF(Дані_csv[[#This Row],[orders_number]]&gt;6,3,2))</f>
        <v>2</v>
      </c>
      <c r="G472">
        <f>IF(Дані_csv[[#This Row],[total_sales]]&lt;19500,1,IF(Дані_csv[[#This Row],[total_sales]]&gt;47100,3,2))</f>
        <v>2</v>
      </c>
      <c r="H472" t="str">
        <f>Дані_csv[[#This Row],[R]]&amp;Дані_csv[[#This Row],[F]]&amp;Дані_csv[[#This Row],[M]]</f>
        <v>222</v>
      </c>
    </row>
    <row r="473" spans="1:8" x14ac:dyDescent="0.35">
      <c r="A473">
        <v>40536</v>
      </c>
      <c r="B473">
        <v>237</v>
      </c>
      <c r="C473">
        <v>5</v>
      </c>
      <c r="D473">
        <v>9000</v>
      </c>
      <c r="E473">
        <f>IF(Дані_csv[[#This Row],[lifetime]]&gt;270,1,IF(Дані_csv[[#This Row],[lifetime]]&lt;225,3,2))</f>
        <v>2</v>
      </c>
      <c r="F473">
        <f>IF(Дані_csv[[#This Row],[orders_number]]&lt;5,1,IF(Дані_csv[[#This Row],[orders_number]]&gt;6,3,2))</f>
        <v>2</v>
      </c>
      <c r="G473">
        <f>IF(Дані_csv[[#This Row],[total_sales]]&lt;19500,1,IF(Дані_csv[[#This Row],[total_sales]]&gt;47100,3,2))</f>
        <v>1</v>
      </c>
      <c r="H473" t="str">
        <f>Дані_csv[[#This Row],[R]]&amp;Дані_csv[[#This Row],[F]]&amp;Дані_csv[[#This Row],[M]]</f>
        <v>221</v>
      </c>
    </row>
    <row r="474" spans="1:8" x14ac:dyDescent="0.35">
      <c r="A474">
        <v>40606</v>
      </c>
      <c r="B474">
        <v>237</v>
      </c>
      <c r="C474">
        <v>3</v>
      </c>
      <c r="D474">
        <v>20800</v>
      </c>
      <c r="E474">
        <f>IF(Дані_csv[[#This Row],[lifetime]]&gt;270,1,IF(Дані_csv[[#This Row],[lifetime]]&lt;225,3,2))</f>
        <v>2</v>
      </c>
      <c r="F474">
        <f>IF(Дані_csv[[#This Row],[orders_number]]&lt;5,1,IF(Дані_csv[[#This Row],[orders_number]]&gt;6,3,2))</f>
        <v>1</v>
      </c>
      <c r="G474">
        <f>IF(Дані_csv[[#This Row],[total_sales]]&lt;19500,1,IF(Дані_csv[[#This Row],[total_sales]]&gt;47100,3,2))</f>
        <v>2</v>
      </c>
      <c r="H474" t="str">
        <f>Дані_csv[[#This Row],[R]]&amp;Дані_csv[[#This Row],[F]]&amp;Дані_csv[[#This Row],[M]]</f>
        <v>212</v>
      </c>
    </row>
    <row r="475" spans="1:8" x14ac:dyDescent="0.35">
      <c r="A475">
        <v>40641</v>
      </c>
      <c r="B475">
        <v>237</v>
      </c>
      <c r="C475">
        <v>7</v>
      </c>
      <c r="D475">
        <v>33400</v>
      </c>
      <c r="E475">
        <f>IF(Дані_csv[[#This Row],[lifetime]]&gt;270,1,IF(Дані_csv[[#This Row],[lifetime]]&lt;225,3,2))</f>
        <v>2</v>
      </c>
      <c r="F475">
        <f>IF(Дані_csv[[#This Row],[orders_number]]&lt;5,1,IF(Дані_csv[[#This Row],[orders_number]]&gt;6,3,2))</f>
        <v>3</v>
      </c>
      <c r="G475">
        <f>IF(Дані_csv[[#This Row],[total_sales]]&lt;19500,1,IF(Дані_csv[[#This Row],[total_sales]]&gt;47100,3,2))</f>
        <v>2</v>
      </c>
      <c r="H475" t="str">
        <f>Дані_csv[[#This Row],[R]]&amp;Дані_csv[[#This Row],[F]]&amp;Дані_csv[[#This Row],[M]]</f>
        <v>232</v>
      </c>
    </row>
    <row r="476" spans="1:8" x14ac:dyDescent="0.35">
      <c r="A476">
        <v>40702</v>
      </c>
      <c r="B476">
        <v>237</v>
      </c>
      <c r="C476">
        <v>1</v>
      </c>
      <c r="D476">
        <v>3200</v>
      </c>
      <c r="E476">
        <f>IF(Дані_csv[[#This Row],[lifetime]]&gt;270,1,IF(Дані_csv[[#This Row],[lifetime]]&lt;225,3,2))</f>
        <v>2</v>
      </c>
      <c r="F476">
        <f>IF(Дані_csv[[#This Row],[orders_number]]&lt;5,1,IF(Дані_csv[[#This Row],[orders_number]]&gt;6,3,2))</f>
        <v>1</v>
      </c>
      <c r="G476">
        <f>IF(Дані_csv[[#This Row],[total_sales]]&lt;19500,1,IF(Дані_csv[[#This Row],[total_sales]]&gt;47100,3,2))</f>
        <v>1</v>
      </c>
      <c r="H476" t="str">
        <f>Дані_csv[[#This Row],[R]]&amp;Дані_csv[[#This Row],[F]]&amp;Дані_csv[[#This Row],[M]]</f>
        <v>211</v>
      </c>
    </row>
    <row r="477" spans="1:8" x14ac:dyDescent="0.35">
      <c r="A477">
        <v>40778</v>
      </c>
      <c r="B477">
        <v>237</v>
      </c>
      <c r="C477">
        <v>5</v>
      </c>
      <c r="D477">
        <v>16400</v>
      </c>
      <c r="E477">
        <f>IF(Дані_csv[[#This Row],[lifetime]]&gt;270,1,IF(Дані_csv[[#This Row],[lifetime]]&lt;225,3,2))</f>
        <v>2</v>
      </c>
      <c r="F477">
        <f>IF(Дані_csv[[#This Row],[orders_number]]&lt;5,1,IF(Дані_csv[[#This Row],[orders_number]]&gt;6,3,2))</f>
        <v>2</v>
      </c>
      <c r="G477">
        <f>IF(Дані_csv[[#This Row],[total_sales]]&lt;19500,1,IF(Дані_csv[[#This Row],[total_sales]]&gt;47100,3,2))</f>
        <v>1</v>
      </c>
      <c r="H477" t="str">
        <f>Дані_csv[[#This Row],[R]]&amp;Дані_csv[[#This Row],[F]]&amp;Дані_csv[[#This Row],[M]]</f>
        <v>221</v>
      </c>
    </row>
    <row r="478" spans="1:8" x14ac:dyDescent="0.35">
      <c r="A478">
        <v>40822</v>
      </c>
      <c r="B478">
        <v>237</v>
      </c>
      <c r="C478">
        <v>4</v>
      </c>
      <c r="D478">
        <v>49100</v>
      </c>
      <c r="E478">
        <f>IF(Дані_csv[[#This Row],[lifetime]]&gt;270,1,IF(Дані_csv[[#This Row],[lifetime]]&lt;225,3,2))</f>
        <v>2</v>
      </c>
      <c r="F478">
        <f>IF(Дані_csv[[#This Row],[orders_number]]&lt;5,1,IF(Дані_csv[[#This Row],[orders_number]]&gt;6,3,2))</f>
        <v>1</v>
      </c>
      <c r="G478">
        <f>IF(Дані_csv[[#This Row],[total_sales]]&lt;19500,1,IF(Дані_csv[[#This Row],[total_sales]]&gt;47100,3,2))</f>
        <v>3</v>
      </c>
      <c r="H478" t="str">
        <f>Дані_csv[[#This Row],[R]]&amp;Дані_csv[[#This Row],[F]]&amp;Дані_csv[[#This Row],[M]]</f>
        <v>213</v>
      </c>
    </row>
    <row r="479" spans="1:8" x14ac:dyDescent="0.35">
      <c r="A479">
        <v>40119</v>
      </c>
      <c r="B479">
        <v>238</v>
      </c>
      <c r="C479">
        <v>6</v>
      </c>
      <c r="D479">
        <v>46000</v>
      </c>
      <c r="E479">
        <f>IF(Дані_csv[[#This Row],[lifetime]]&gt;270,1,IF(Дані_csv[[#This Row],[lifetime]]&lt;225,3,2))</f>
        <v>2</v>
      </c>
      <c r="F479">
        <f>IF(Дані_csv[[#This Row],[orders_number]]&lt;5,1,IF(Дані_csv[[#This Row],[orders_number]]&gt;6,3,2))</f>
        <v>2</v>
      </c>
      <c r="G479">
        <f>IF(Дані_csv[[#This Row],[total_sales]]&lt;19500,1,IF(Дані_csv[[#This Row],[total_sales]]&gt;47100,3,2))</f>
        <v>2</v>
      </c>
      <c r="H479" t="str">
        <f>Дані_csv[[#This Row],[R]]&amp;Дані_csv[[#This Row],[F]]&amp;Дані_csv[[#This Row],[M]]</f>
        <v>222</v>
      </c>
    </row>
    <row r="480" spans="1:8" x14ac:dyDescent="0.35">
      <c r="A480">
        <v>40258</v>
      </c>
      <c r="B480">
        <v>238</v>
      </c>
      <c r="C480">
        <v>7</v>
      </c>
      <c r="D480">
        <v>48000</v>
      </c>
      <c r="E480">
        <f>IF(Дані_csv[[#This Row],[lifetime]]&gt;270,1,IF(Дані_csv[[#This Row],[lifetime]]&lt;225,3,2))</f>
        <v>2</v>
      </c>
      <c r="F480">
        <f>IF(Дані_csv[[#This Row],[orders_number]]&lt;5,1,IF(Дані_csv[[#This Row],[orders_number]]&gt;6,3,2))</f>
        <v>3</v>
      </c>
      <c r="G480">
        <f>IF(Дані_csv[[#This Row],[total_sales]]&lt;19500,1,IF(Дані_csv[[#This Row],[total_sales]]&gt;47100,3,2))</f>
        <v>3</v>
      </c>
      <c r="H480" t="str">
        <f>Дані_csv[[#This Row],[R]]&amp;Дані_csv[[#This Row],[F]]&amp;Дані_csv[[#This Row],[M]]</f>
        <v>233</v>
      </c>
    </row>
    <row r="481" spans="1:8" x14ac:dyDescent="0.35">
      <c r="A481">
        <v>40580</v>
      </c>
      <c r="B481">
        <v>238</v>
      </c>
      <c r="C481">
        <v>4</v>
      </c>
      <c r="D481">
        <v>24900</v>
      </c>
      <c r="E481">
        <f>IF(Дані_csv[[#This Row],[lifetime]]&gt;270,1,IF(Дані_csv[[#This Row],[lifetime]]&lt;225,3,2))</f>
        <v>2</v>
      </c>
      <c r="F481">
        <f>IF(Дані_csv[[#This Row],[orders_number]]&lt;5,1,IF(Дані_csv[[#This Row],[orders_number]]&gt;6,3,2))</f>
        <v>1</v>
      </c>
      <c r="G481">
        <f>IF(Дані_csv[[#This Row],[total_sales]]&lt;19500,1,IF(Дані_csv[[#This Row],[total_sales]]&gt;47100,3,2))</f>
        <v>2</v>
      </c>
      <c r="H481" t="str">
        <f>Дані_csv[[#This Row],[R]]&amp;Дані_csv[[#This Row],[F]]&amp;Дані_csv[[#This Row],[M]]</f>
        <v>212</v>
      </c>
    </row>
    <row r="482" spans="1:8" x14ac:dyDescent="0.35">
      <c r="A482">
        <v>40673</v>
      </c>
      <c r="B482">
        <v>238</v>
      </c>
      <c r="C482">
        <v>6</v>
      </c>
      <c r="D482">
        <v>136100</v>
      </c>
      <c r="E482">
        <f>IF(Дані_csv[[#This Row],[lifetime]]&gt;270,1,IF(Дані_csv[[#This Row],[lifetime]]&lt;225,3,2))</f>
        <v>2</v>
      </c>
      <c r="F482">
        <f>IF(Дані_csv[[#This Row],[orders_number]]&lt;5,1,IF(Дані_csv[[#This Row],[orders_number]]&gt;6,3,2))</f>
        <v>2</v>
      </c>
      <c r="G482">
        <f>IF(Дані_csv[[#This Row],[total_sales]]&lt;19500,1,IF(Дані_csv[[#This Row],[total_sales]]&gt;47100,3,2))</f>
        <v>3</v>
      </c>
      <c r="H482" t="str">
        <f>Дані_csv[[#This Row],[R]]&amp;Дані_csv[[#This Row],[F]]&amp;Дані_csv[[#This Row],[M]]</f>
        <v>223</v>
      </c>
    </row>
    <row r="483" spans="1:8" x14ac:dyDescent="0.35">
      <c r="A483">
        <v>40716</v>
      </c>
      <c r="B483">
        <v>238</v>
      </c>
      <c r="C483">
        <v>5</v>
      </c>
      <c r="D483">
        <v>85800</v>
      </c>
      <c r="E483">
        <f>IF(Дані_csv[[#This Row],[lifetime]]&gt;270,1,IF(Дані_csv[[#This Row],[lifetime]]&lt;225,3,2))</f>
        <v>2</v>
      </c>
      <c r="F483">
        <f>IF(Дані_csv[[#This Row],[orders_number]]&lt;5,1,IF(Дані_csv[[#This Row],[orders_number]]&gt;6,3,2))</f>
        <v>2</v>
      </c>
      <c r="G483">
        <f>IF(Дані_csv[[#This Row],[total_sales]]&lt;19500,1,IF(Дані_csv[[#This Row],[total_sales]]&gt;47100,3,2))</f>
        <v>3</v>
      </c>
      <c r="H483" t="str">
        <f>Дані_csv[[#This Row],[R]]&amp;Дані_csv[[#This Row],[F]]&amp;Дані_csv[[#This Row],[M]]</f>
        <v>223</v>
      </c>
    </row>
    <row r="484" spans="1:8" x14ac:dyDescent="0.35">
      <c r="A484">
        <v>40840</v>
      </c>
      <c r="B484">
        <v>238</v>
      </c>
      <c r="C484">
        <v>10</v>
      </c>
      <c r="D484">
        <v>58500</v>
      </c>
      <c r="E484">
        <f>IF(Дані_csv[[#This Row],[lifetime]]&gt;270,1,IF(Дані_csv[[#This Row],[lifetime]]&lt;225,3,2))</f>
        <v>2</v>
      </c>
      <c r="F484">
        <f>IF(Дані_csv[[#This Row],[orders_number]]&lt;5,1,IF(Дані_csv[[#This Row],[orders_number]]&gt;6,3,2))</f>
        <v>3</v>
      </c>
      <c r="G484">
        <f>IF(Дані_csv[[#This Row],[total_sales]]&lt;19500,1,IF(Дані_csv[[#This Row],[total_sales]]&gt;47100,3,2))</f>
        <v>3</v>
      </c>
      <c r="H484" t="str">
        <f>Дані_csv[[#This Row],[R]]&amp;Дані_csv[[#This Row],[F]]&amp;Дані_csv[[#This Row],[M]]</f>
        <v>233</v>
      </c>
    </row>
    <row r="485" spans="1:8" x14ac:dyDescent="0.35">
      <c r="A485">
        <v>40033</v>
      </c>
      <c r="B485">
        <v>239</v>
      </c>
      <c r="C485">
        <v>8</v>
      </c>
      <c r="D485">
        <v>153100</v>
      </c>
      <c r="E485">
        <f>IF(Дані_csv[[#This Row],[lifetime]]&gt;270,1,IF(Дані_csv[[#This Row],[lifetime]]&lt;225,3,2))</f>
        <v>2</v>
      </c>
      <c r="F485">
        <f>IF(Дані_csv[[#This Row],[orders_number]]&lt;5,1,IF(Дані_csv[[#This Row],[orders_number]]&gt;6,3,2))</f>
        <v>3</v>
      </c>
      <c r="G485">
        <f>IF(Дані_csv[[#This Row],[total_sales]]&lt;19500,1,IF(Дані_csv[[#This Row],[total_sales]]&gt;47100,3,2))</f>
        <v>3</v>
      </c>
      <c r="H485" t="str">
        <f>Дані_csv[[#This Row],[R]]&amp;Дані_csv[[#This Row],[F]]&amp;Дані_csv[[#This Row],[M]]</f>
        <v>233</v>
      </c>
    </row>
    <row r="486" spans="1:8" x14ac:dyDescent="0.35">
      <c r="A486">
        <v>40094</v>
      </c>
      <c r="B486">
        <v>239</v>
      </c>
      <c r="C486">
        <v>5</v>
      </c>
      <c r="D486">
        <v>63500</v>
      </c>
      <c r="E486">
        <f>IF(Дані_csv[[#This Row],[lifetime]]&gt;270,1,IF(Дані_csv[[#This Row],[lifetime]]&lt;225,3,2))</f>
        <v>2</v>
      </c>
      <c r="F486">
        <f>IF(Дані_csv[[#This Row],[orders_number]]&lt;5,1,IF(Дані_csv[[#This Row],[orders_number]]&gt;6,3,2))</f>
        <v>2</v>
      </c>
      <c r="G486">
        <f>IF(Дані_csv[[#This Row],[total_sales]]&lt;19500,1,IF(Дані_csv[[#This Row],[total_sales]]&gt;47100,3,2))</f>
        <v>3</v>
      </c>
      <c r="H486" t="str">
        <f>Дані_csv[[#This Row],[R]]&amp;Дані_csv[[#This Row],[F]]&amp;Дані_csv[[#This Row],[M]]</f>
        <v>223</v>
      </c>
    </row>
    <row r="487" spans="1:8" x14ac:dyDescent="0.35">
      <c r="A487">
        <v>40267</v>
      </c>
      <c r="B487">
        <v>239</v>
      </c>
      <c r="C487">
        <v>9</v>
      </c>
      <c r="D487">
        <v>47100</v>
      </c>
      <c r="E487">
        <f>IF(Дані_csv[[#This Row],[lifetime]]&gt;270,1,IF(Дані_csv[[#This Row],[lifetime]]&lt;225,3,2))</f>
        <v>2</v>
      </c>
      <c r="F487">
        <f>IF(Дані_csv[[#This Row],[orders_number]]&lt;5,1,IF(Дані_csv[[#This Row],[orders_number]]&gt;6,3,2))</f>
        <v>3</v>
      </c>
      <c r="G487">
        <f>IF(Дані_csv[[#This Row],[total_sales]]&lt;19500,1,IF(Дані_csv[[#This Row],[total_sales]]&gt;47100,3,2))</f>
        <v>2</v>
      </c>
      <c r="H487" t="str">
        <f>Дані_csv[[#This Row],[R]]&amp;Дані_csv[[#This Row],[F]]&amp;Дані_csv[[#This Row],[M]]</f>
        <v>232</v>
      </c>
    </row>
    <row r="488" spans="1:8" x14ac:dyDescent="0.35">
      <c r="A488">
        <v>40767</v>
      </c>
      <c r="B488">
        <v>239</v>
      </c>
      <c r="C488">
        <v>4</v>
      </c>
      <c r="D488">
        <v>23300</v>
      </c>
      <c r="E488">
        <f>IF(Дані_csv[[#This Row],[lifetime]]&gt;270,1,IF(Дані_csv[[#This Row],[lifetime]]&lt;225,3,2))</f>
        <v>2</v>
      </c>
      <c r="F488">
        <f>IF(Дані_csv[[#This Row],[orders_number]]&lt;5,1,IF(Дані_csv[[#This Row],[orders_number]]&gt;6,3,2))</f>
        <v>1</v>
      </c>
      <c r="G488">
        <f>IF(Дані_csv[[#This Row],[total_sales]]&lt;19500,1,IF(Дані_csv[[#This Row],[total_sales]]&gt;47100,3,2))</f>
        <v>2</v>
      </c>
      <c r="H488" t="str">
        <f>Дані_csv[[#This Row],[R]]&amp;Дані_csv[[#This Row],[F]]&amp;Дані_csv[[#This Row],[M]]</f>
        <v>212</v>
      </c>
    </row>
    <row r="489" spans="1:8" x14ac:dyDescent="0.35">
      <c r="A489">
        <v>40785</v>
      </c>
      <c r="B489">
        <v>239</v>
      </c>
      <c r="C489">
        <v>5</v>
      </c>
      <c r="D489">
        <v>7400</v>
      </c>
      <c r="E489">
        <f>IF(Дані_csv[[#This Row],[lifetime]]&gt;270,1,IF(Дані_csv[[#This Row],[lifetime]]&lt;225,3,2))</f>
        <v>2</v>
      </c>
      <c r="F489">
        <f>IF(Дані_csv[[#This Row],[orders_number]]&lt;5,1,IF(Дані_csv[[#This Row],[orders_number]]&gt;6,3,2))</f>
        <v>2</v>
      </c>
      <c r="G489">
        <f>IF(Дані_csv[[#This Row],[total_sales]]&lt;19500,1,IF(Дані_csv[[#This Row],[total_sales]]&gt;47100,3,2))</f>
        <v>1</v>
      </c>
      <c r="H489" t="str">
        <f>Дані_csv[[#This Row],[R]]&amp;Дані_csv[[#This Row],[F]]&amp;Дані_csv[[#This Row],[M]]</f>
        <v>221</v>
      </c>
    </row>
    <row r="490" spans="1:8" x14ac:dyDescent="0.35">
      <c r="A490">
        <v>40787</v>
      </c>
      <c r="B490">
        <v>239</v>
      </c>
      <c r="C490">
        <v>7</v>
      </c>
      <c r="D490">
        <v>31750</v>
      </c>
      <c r="E490">
        <f>IF(Дані_csv[[#This Row],[lifetime]]&gt;270,1,IF(Дані_csv[[#This Row],[lifetime]]&lt;225,3,2))</f>
        <v>2</v>
      </c>
      <c r="F490">
        <f>IF(Дані_csv[[#This Row],[orders_number]]&lt;5,1,IF(Дані_csv[[#This Row],[orders_number]]&gt;6,3,2))</f>
        <v>3</v>
      </c>
      <c r="G490">
        <f>IF(Дані_csv[[#This Row],[total_sales]]&lt;19500,1,IF(Дані_csv[[#This Row],[total_sales]]&gt;47100,3,2))</f>
        <v>2</v>
      </c>
      <c r="H490" t="str">
        <f>Дані_csv[[#This Row],[R]]&amp;Дані_csv[[#This Row],[F]]&amp;Дані_csv[[#This Row],[M]]</f>
        <v>232</v>
      </c>
    </row>
    <row r="491" spans="1:8" x14ac:dyDescent="0.35">
      <c r="A491">
        <v>40041</v>
      </c>
      <c r="B491">
        <v>240</v>
      </c>
      <c r="C491">
        <v>7</v>
      </c>
      <c r="D491">
        <v>35000</v>
      </c>
      <c r="E491">
        <f>IF(Дані_csv[[#This Row],[lifetime]]&gt;270,1,IF(Дані_csv[[#This Row],[lifetime]]&lt;225,3,2))</f>
        <v>2</v>
      </c>
      <c r="F491">
        <f>IF(Дані_csv[[#This Row],[orders_number]]&lt;5,1,IF(Дані_csv[[#This Row],[orders_number]]&gt;6,3,2))</f>
        <v>3</v>
      </c>
      <c r="G491">
        <f>IF(Дані_csv[[#This Row],[total_sales]]&lt;19500,1,IF(Дані_csv[[#This Row],[total_sales]]&gt;47100,3,2))</f>
        <v>2</v>
      </c>
      <c r="H491" t="str">
        <f>Дані_csv[[#This Row],[R]]&amp;Дані_csv[[#This Row],[F]]&amp;Дані_csv[[#This Row],[M]]</f>
        <v>232</v>
      </c>
    </row>
    <row r="492" spans="1:8" x14ac:dyDescent="0.35">
      <c r="A492">
        <v>40082</v>
      </c>
      <c r="B492">
        <v>240</v>
      </c>
      <c r="C492">
        <v>7</v>
      </c>
      <c r="D492">
        <v>98700</v>
      </c>
      <c r="E492">
        <f>IF(Дані_csv[[#This Row],[lifetime]]&gt;270,1,IF(Дані_csv[[#This Row],[lifetime]]&lt;225,3,2))</f>
        <v>2</v>
      </c>
      <c r="F492">
        <f>IF(Дані_csv[[#This Row],[orders_number]]&lt;5,1,IF(Дані_csv[[#This Row],[orders_number]]&gt;6,3,2))</f>
        <v>3</v>
      </c>
      <c r="G492">
        <f>IF(Дані_csv[[#This Row],[total_sales]]&lt;19500,1,IF(Дані_csv[[#This Row],[total_sales]]&gt;47100,3,2))</f>
        <v>3</v>
      </c>
      <c r="H492" t="str">
        <f>Дані_csv[[#This Row],[R]]&amp;Дані_csv[[#This Row],[F]]&amp;Дані_csv[[#This Row],[M]]</f>
        <v>233</v>
      </c>
    </row>
    <row r="493" spans="1:8" x14ac:dyDescent="0.35">
      <c r="A493">
        <v>40129</v>
      </c>
      <c r="B493">
        <v>240</v>
      </c>
      <c r="C493">
        <v>5</v>
      </c>
      <c r="D493">
        <v>14300</v>
      </c>
      <c r="E493">
        <f>IF(Дані_csv[[#This Row],[lifetime]]&gt;270,1,IF(Дані_csv[[#This Row],[lifetime]]&lt;225,3,2))</f>
        <v>2</v>
      </c>
      <c r="F493">
        <f>IF(Дані_csv[[#This Row],[orders_number]]&lt;5,1,IF(Дані_csv[[#This Row],[orders_number]]&gt;6,3,2))</f>
        <v>2</v>
      </c>
      <c r="G493">
        <f>IF(Дані_csv[[#This Row],[total_sales]]&lt;19500,1,IF(Дані_csv[[#This Row],[total_sales]]&gt;47100,3,2))</f>
        <v>1</v>
      </c>
      <c r="H493" t="str">
        <f>Дані_csv[[#This Row],[R]]&amp;Дані_csv[[#This Row],[F]]&amp;Дані_csv[[#This Row],[M]]</f>
        <v>221</v>
      </c>
    </row>
    <row r="494" spans="1:8" x14ac:dyDescent="0.35">
      <c r="A494">
        <v>40839</v>
      </c>
      <c r="B494">
        <v>240</v>
      </c>
      <c r="C494">
        <v>9</v>
      </c>
      <c r="D494">
        <v>70300</v>
      </c>
      <c r="E494">
        <f>IF(Дані_csv[[#This Row],[lifetime]]&gt;270,1,IF(Дані_csv[[#This Row],[lifetime]]&lt;225,3,2))</f>
        <v>2</v>
      </c>
      <c r="F494">
        <f>IF(Дані_csv[[#This Row],[orders_number]]&lt;5,1,IF(Дані_csv[[#This Row],[orders_number]]&gt;6,3,2))</f>
        <v>3</v>
      </c>
      <c r="G494">
        <f>IF(Дані_csv[[#This Row],[total_sales]]&lt;19500,1,IF(Дані_csv[[#This Row],[total_sales]]&gt;47100,3,2))</f>
        <v>3</v>
      </c>
      <c r="H494" t="str">
        <f>Дані_csv[[#This Row],[R]]&amp;Дані_csv[[#This Row],[F]]&amp;Дані_csv[[#This Row],[M]]</f>
        <v>233</v>
      </c>
    </row>
    <row r="495" spans="1:8" x14ac:dyDescent="0.35">
      <c r="A495">
        <v>40912</v>
      </c>
      <c r="B495">
        <v>240</v>
      </c>
      <c r="C495">
        <v>4</v>
      </c>
      <c r="D495">
        <v>6800</v>
      </c>
      <c r="E495">
        <f>IF(Дані_csv[[#This Row],[lifetime]]&gt;270,1,IF(Дані_csv[[#This Row],[lifetime]]&lt;225,3,2))</f>
        <v>2</v>
      </c>
      <c r="F495">
        <f>IF(Дані_csv[[#This Row],[orders_number]]&lt;5,1,IF(Дані_csv[[#This Row],[orders_number]]&gt;6,3,2))</f>
        <v>1</v>
      </c>
      <c r="G495">
        <f>IF(Дані_csv[[#This Row],[total_sales]]&lt;19500,1,IF(Дані_csv[[#This Row],[total_sales]]&gt;47100,3,2))</f>
        <v>1</v>
      </c>
      <c r="H495" t="str">
        <f>Дані_csv[[#This Row],[R]]&amp;Дані_csv[[#This Row],[F]]&amp;Дані_csv[[#This Row],[M]]</f>
        <v>211</v>
      </c>
    </row>
    <row r="496" spans="1:8" x14ac:dyDescent="0.35">
      <c r="A496">
        <v>40020</v>
      </c>
      <c r="B496">
        <v>241</v>
      </c>
      <c r="C496">
        <v>11</v>
      </c>
      <c r="D496">
        <v>144800</v>
      </c>
      <c r="E496">
        <f>IF(Дані_csv[[#This Row],[lifetime]]&gt;270,1,IF(Дані_csv[[#This Row],[lifetime]]&lt;225,3,2))</f>
        <v>2</v>
      </c>
      <c r="F496">
        <f>IF(Дані_csv[[#This Row],[orders_number]]&lt;5,1,IF(Дані_csv[[#This Row],[orders_number]]&gt;6,3,2))</f>
        <v>3</v>
      </c>
      <c r="G496">
        <f>IF(Дані_csv[[#This Row],[total_sales]]&lt;19500,1,IF(Дані_csv[[#This Row],[total_sales]]&gt;47100,3,2))</f>
        <v>3</v>
      </c>
      <c r="H496" t="str">
        <f>Дані_csv[[#This Row],[R]]&amp;Дані_csv[[#This Row],[F]]&amp;Дані_csv[[#This Row],[M]]</f>
        <v>233</v>
      </c>
    </row>
    <row r="497" spans="1:8" x14ac:dyDescent="0.35">
      <c r="A497">
        <v>40180</v>
      </c>
      <c r="B497">
        <v>241</v>
      </c>
      <c r="C497">
        <v>8</v>
      </c>
      <c r="D497">
        <v>21300</v>
      </c>
      <c r="E497">
        <f>IF(Дані_csv[[#This Row],[lifetime]]&gt;270,1,IF(Дані_csv[[#This Row],[lifetime]]&lt;225,3,2))</f>
        <v>2</v>
      </c>
      <c r="F497">
        <f>IF(Дані_csv[[#This Row],[orders_number]]&lt;5,1,IF(Дані_csv[[#This Row],[orders_number]]&gt;6,3,2))</f>
        <v>3</v>
      </c>
      <c r="G497">
        <f>IF(Дані_csv[[#This Row],[total_sales]]&lt;19500,1,IF(Дані_csv[[#This Row],[total_sales]]&gt;47100,3,2))</f>
        <v>2</v>
      </c>
      <c r="H497" t="str">
        <f>Дані_csv[[#This Row],[R]]&amp;Дані_csv[[#This Row],[F]]&amp;Дані_csv[[#This Row],[M]]</f>
        <v>232</v>
      </c>
    </row>
    <row r="498" spans="1:8" x14ac:dyDescent="0.35">
      <c r="A498">
        <v>40181</v>
      </c>
      <c r="B498">
        <v>241</v>
      </c>
      <c r="C498">
        <v>2</v>
      </c>
      <c r="D498">
        <v>9200</v>
      </c>
      <c r="E498">
        <f>IF(Дані_csv[[#This Row],[lifetime]]&gt;270,1,IF(Дані_csv[[#This Row],[lifetime]]&lt;225,3,2))</f>
        <v>2</v>
      </c>
      <c r="F498">
        <f>IF(Дані_csv[[#This Row],[orders_number]]&lt;5,1,IF(Дані_csv[[#This Row],[orders_number]]&gt;6,3,2))</f>
        <v>1</v>
      </c>
      <c r="G498">
        <f>IF(Дані_csv[[#This Row],[total_sales]]&lt;19500,1,IF(Дані_csv[[#This Row],[total_sales]]&gt;47100,3,2))</f>
        <v>1</v>
      </c>
      <c r="H498" t="str">
        <f>Дані_csv[[#This Row],[R]]&amp;Дані_csv[[#This Row],[F]]&amp;Дані_csv[[#This Row],[M]]</f>
        <v>211</v>
      </c>
    </row>
    <row r="499" spans="1:8" x14ac:dyDescent="0.35">
      <c r="A499">
        <v>40411</v>
      </c>
      <c r="B499">
        <v>241</v>
      </c>
      <c r="C499">
        <v>7</v>
      </c>
      <c r="D499">
        <v>55200</v>
      </c>
      <c r="E499">
        <f>IF(Дані_csv[[#This Row],[lifetime]]&gt;270,1,IF(Дані_csv[[#This Row],[lifetime]]&lt;225,3,2))</f>
        <v>2</v>
      </c>
      <c r="F499">
        <f>IF(Дані_csv[[#This Row],[orders_number]]&lt;5,1,IF(Дані_csv[[#This Row],[orders_number]]&gt;6,3,2))</f>
        <v>3</v>
      </c>
      <c r="G499">
        <f>IF(Дані_csv[[#This Row],[total_sales]]&lt;19500,1,IF(Дані_csv[[#This Row],[total_sales]]&gt;47100,3,2))</f>
        <v>3</v>
      </c>
      <c r="H499" t="str">
        <f>Дані_csv[[#This Row],[R]]&amp;Дані_csv[[#This Row],[F]]&amp;Дані_csv[[#This Row],[M]]</f>
        <v>233</v>
      </c>
    </row>
    <row r="500" spans="1:8" x14ac:dyDescent="0.35">
      <c r="A500">
        <v>40527</v>
      </c>
      <c r="B500">
        <v>241</v>
      </c>
      <c r="C500">
        <v>4</v>
      </c>
      <c r="D500">
        <v>8500</v>
      </c>
      <c r="E500">
        <f>IF(Дані_csv[[#This Row],[lifetime]]&gt;270,1,IF(Дані_csv[[#This Row],[lifetime]]&lt;225,3,2))</f>
        <v>2</v>
      </c>
      <c r="F500">
        <f>IF(Дані_csv[[#This Row],[orders_number]]&lt;5,1,IF(Дані_csv[[#This Row],[orders_number]]&gt;6,3,2))</f>
        <v>1</v>
      </c>
      <c r="G500">
        <f>IF(Дані_csv[[#This Row],[total_sales]]&lt;19500,1,IF(Дані_csv[[#This Row],[total_sales]]&gt;47100,3,2))</f>
        <v>1</v>
      </c>
      <c r="H500" t="str">
        <f>Дані_csv[[#This Row],[R]]&amp;Дані_csv[[#This Row],[F]]&amp;Дані_csv[[#This Row],[M]]</f>
        <v>211</v>
      </c>
    </row>
    <row r="501" spans="1:8" x14ac:dyDescent="0.35">
      <c r="A501">
        <v>40739</v>
      </c>
      <c r="B501">
        <v>241</v>
      </c>
      <c r="C501">
        <v>4</v>
      </c>
      <c r="D501">
        <v>82200</v>
      </c>
      <c r="E501">
        <f>IF(Дані_csv[[#This Row],[lifetime]]&gt;270,1,IF(Дані_csv[[#This Row],[lifetime]]&lt;225,3,2))</f>
        <v>2</v>
      </c>
      <c r="F501">
        <f>IF(Дані_csv[[#This Row],[orders_number]]&lt;5,1,IF(Дані_csv[[#This Row],[orders_number]]&gt;6,3,2))</f>
        <v>1</v>
      </c>
      <c r="G501">
        <f>IF(Дані_csv[[#This Row],[total_sales]]&lt;19500,1,IF(Дані_csv[[#This Row],[total_sales]]&gt;47100,3,2))</f>
        <v>3</v>
      </c>
      <c r="H501" t="str">
        <f>Дані_csv[[#This Row],[R]]&amp;Дані_csv[[#This Row],[F]]&amp;Дані_csv[[#This Row],[M]]</f>
        <v>213</v>
      </c>
    </row>
    <row r="502" spans="1:8" x14ac:dyDescent="0.35">
      <c r="A502">
        <v>40742</v>
      </c>
      <c r="B502">
        <v>241</v>
      </c>
      <c r="C502">
        <v>6</v>
      </c>
      <c r="D502">
        <v>103500</v>
      </c>
      <c r="E502">
        <f>IF(Дані_csv[[#This Row],[lifetime]]&gt;270,1,IF(Дані_csv[[#This Row],[lifetime]]&lt;225,3,2))</f>
        <v>2</v>
      </c>
      <c r="F502">
        <f>IF(Дані_csv[[#This Row],[orders_number]]&lt;5,1,IF(Дані_csv[[#This Row],[orders_number]]&gt;6,3,2))</f>
        <v>2</v>
      </c>
      <c r="G502">
        <f>IF(Дані_csv[[#This Row],[total_sales]]&lt;19500,1,IF(Дані_csv[[#This Row],[total_sales]]&gt;47100,3,2))</f>
        <v>3</v>
      </c>
      <c r="H502" t="str">
        <f>Дані_csv[[#This Row],[R]]&amp;Дані_csv[[#This Row],[F]]&amp;Дані_csv[[#This Row],[M]]</f>
        <v>223</v>
      </c>
    </row>
    <row r="503" spans="1:8" x14ac:dyDescent="0.35">
      <c r="A503">
        <v>40803</v>
      </c>
      <c r="B503">
        <v>241</v>
      </c>
      <c r="C503">
        <v>6</v>
      </c>
      <c r="D503">
        <v>82100</v>
      </c>
      <c r="E503">
        <f>IF(Дані_csv[[#This Row],[lifetime]]&gt;270,1,IF(Дані_csv[[#This Row],[lifetime]]&lt;225,3,2))</f>
        <v>2</v>
      </c>
      <c r="F503">
        <f>IF(Дані_csv[[#This Row],[orders_number]]&lt;5,1,IF(Дані_csv[[#This Row],[orders_number]]&gt;6,3,2))</f>
        <v>2</v>
      </c>
      <c r="G503">
        <f>IF(Дані_csv[[#This Row],[total_sales]]&lt;19500,1,IF(Дані_csv[[#This Row],[total_sales]]&gt;47100,3,2))</f>
        <v>3</v>
      </c>
      <c r="H503" t="str">
        <f>Дані_csv[[#This Row],[R]]&amp;Дані_csv[[#This Row],[F]]&amp;Дані_csv[[#This Row],[M]]</f>
        <v>223</v>
      </c>
    </row>
    <row r="504" spans="1:8" x14ac:dyDescent="0.35">
      <c r="A504">
        <v>40862</v>
      </c>
      <c r="B504">
        <v>241</v>
      </c>
      <c r="C504">
        <v>5</v>
      </c>
      <c r="D504">
        <v>48200</v>
      </c>
      <c r="E504">
        <f>IF(Дані_csv[[#This Row],[lifetime]]&gt;270,1,IF(Дані_csv[[#This Row],[lifetime]]&lt;225,3,2))</f>
        <v>2</v>
      </c>
      <c r="F504">
        <f>IF(Дані_csv[[#This Row],[orders_number]]&lt;5,1,IF(Дані_csv[[#This Row],[orders_number]]&gt;6,3,2))</f>
        <v>2</v>
      </c>
      <c r="G504">
        <f>IF(Дані_csv[[#This Row],[total_sales]]&lt;19500,1,IF(Дані_csv[[#This Row],[total_sales]]&gt;47100,3,2))</f>
        <v>3</v>
      </c>
      <c r="H504" t="str">
        <f>Дані_csv[[#This Row],[R]]&amp;Дані_csv[[#This Row],[F]]&amp;Дані_csv[[#This Row],[M]]</f>
        <v>223</v>
      </c>
    </row>
    <row r="505" spans="1:8" x14ac:dyDescent="0.35">
      <c r="A505">
        <v>40030</v>
      </c>
      <c r="B505">
        <v>242</v>
      </c>
      <c r="C505">
        <v>4</v>
      </c>
      <c r="D505">
        <v>54500</v>
      </c>
      <c r="E505">
        <f>IF(Дані_csv[[#This Row],[lifetime]]&gt;270,1,IF(Дані_csv[[#This Row],[lifetime]]&lt;225,3,2))</f>
        <v>2</v>
      </c>
      <c r="F505">
        <f>IF(Дані_csv[[#This Row],[orders_number]]&lt;5,1,IF(Дані_csv[[#This Row],[orders_number]]&gt;6,3,2))</f>
        <v>1</v>
      </c>
      <c r="G505">
        <f>IF(Дані_csv[[#This Row],[total_sales]]&lt;19500,1,IF(Дані_csv[[#This Row],[total_sales]]&gt;47100,3,2))</f>
        <v>3</v>
      </c>
      <c r="H505" t="str">
        <f>Дані_csv[[#This Row],[R]]&amp;Дані_csv[[#This Row],[F]]&amp;Дані_csv[[#This Row],[M]]</f>
        <v>213</v>
      </c>
    </row>
    <row r="506" spans="1:8" x14ac:dyDescent="0.35">
      <c r="A506">
        <v>40200</v>
      </c>
      <c r="B506">
        <v>242</v>
      </c>
      <c r="C506">
        <v>1</v>
      </c>
      <c r="D506">
        <v>60000</v>
      </c>
      <c r="E506">
        <f>IF(Дані_csv[[#This Row],[lifetime]]&gt;270,1,IF(Дані_csv[[#This Row],[lifetime]]&lt;225,3,2))</f>
        <v>2</v>
      </c>
      <c r="F506">
        <f>IF(Дані_csv[[#This Row],[orders_number]]&lt;5,1,IF(Дані_csv[[#This Row],[orders_number]]&gt;6,3,2))</f>
        <v>1</v>
      </c>
      <c r="G506">
        <f>IF(Дані_csv[[#This Row],[total_sales]]&lt;19500,1,IF(Дані_csv[[#This Row],[total_sales]]&gt;47100,3,2))</f>
        <v>3</v>
      </c>
      <c r="H506" t="str">
        <f>Дані_csv[[#This Row],[R]]&amp;Дані_csv[[#This Row],[F]]&amp;Дані_csv[[#This Row],[M]]</f>
        <v>213</v>
      </c>
    </row>
    <row r="507" spans="1:8" x14ac:dyDescent="0.35">
      <c r="A507">
        <v>40226</v>
      </c>
      <c r="B507">
        <v>242</v>
      </c>
      <c r="C507">
        <v>8</v>
      </c>
      <c r="D507">
        <v>34850</v>
      </c>
      <c r="E507">
        <f>IF(Дані_csv[[#This Row],[lifetime]]&gt;270,1,IF(Дані_csv[[#This Row],[lifetime]]&lt;225,3,2))</f>
        <v>2</v>
      </c>
      <c r="F507">
        <f>IF(Дані_csv[[#This Row],[orders_number]]&lt;5,1,IF(Дані_csv[[#This Row],[orders_number]]&gt;6,3,2))</f>
        <v>3</v>
      </c>
      <c r="G507">
        <f>IF(Дані_csv[[#This Row],[total_sales]]&lt;19500,1,IF(Дані_csv[[#This Row],[total_sales]]&gt;47100,3,2))</f>
        <v>2</v>
      </c>
      <c r="H507" t="str">
        <f>Дані_csv[[#This Row],[R]]&amp;Дані_csv[[#This Row],[F]]&amp;Дані_csv[[#This Row],[M]]</f>
        <v>232</v>
      </c>
    </row>
    <row r="508" spans="1:8" x14ac:dyDescent="0.35">
      <c r="A508">
        <v>40359</v>
      </c>
      <c r="B508">
        <v>242</v>
      </c>
      <c r="C508">
        <v>6</v>
      </c>
      <c r="D508">
        <v>36100</v>
      </c>
      <c r="E508">
        <f>IF(Дані_csv[[#This Row],[lifetime]]&gt;270,1,IF(Дані_csv[[#This Row],[lifetime]]&lt;225,3,2))</f>
        <v>2</v>
      </c>
      <c r="F508">
        <f>IF(Дані_csv[[#This Row],[orders_number]]&lt;5,1,IF(Дані_csv[[#This Row],[orders_number]]&gt;6,3,2))</f>
        <v>2</v>
      </c>
      <c r="G508">
        <f>IF(Дані_csv[[#This Row],[total_sales]]&lt;19500,1,IF(Дані_csv[[#This Row],[total_sales]]&gt;47100,3,2))</f>
        <v>2</v>
      </c>
      <c r="H508" t="str">
        <f>Дані_csv[[#This Row],[R]]&amp;Дані_csv[[#This Row],[F]]&amp;Дані_csv[[#This Row],[M]]</f>
        <v>222</v>
      </c>
    </row>
    <row r="509" spans="1:8" x14ac:dyDescent="0.35">
      <c r="A509">
        <v>40576</v>
      </c>
      <c r="B509">
        <v>242</v>
      </c>
      <c r="C509">
        <v>4</v>
      </c>
      <c r="D509">
        <v>6500</v>
      </c>
      <c r="E509">
        <f>IF(Дані_csv[[#This Row],[lifetime]]&gt;270,1,IF(Дані_csv[[#This Row],[lifetime]]&lt;225,3,2))</f>
        <v>2</v>
      </c>
      <c r="F509">
        <f>IF(Дані_csv[[#This Row],[orders_number]]&lt;5,1,IF(Дані_csv[[#This Row],[orders_number]]&gt;6,3,2))</f>
        <v>1</v>
      </c>
      <c r="G509">
        <f>IF(Дані_csv[[#This Row],[total_sales]]&lt;19500,1,IF(Дані_csv[[#This Row],[total_sales]]&gt;47100,3,2))</f>
        <v>1</v>
      </c>
      <c r="H509" t="str">
        <f>Дані_csv[[#This Row],[R]]&amp;Дані_csv[[#This Row],[F]]&amp;Дані_csv[[#This Row],[M]]</f>
        <v>211</v>
      </c>
    </row>
    <row r="510" spans="1:8" x14ac:dyDescent="0.35">
      <c r="A510">
        <v>40810</v>
      </c>
      <c r="B510">
        <v>242</v>
      </c>
      <c r="C510">
        <v>5</v>
      </c>
      <c r="D510">
        <v>124200</v>
      </c>
      <c r="E510">
        <f>IF(Дані_csv[[#This Row],[lifetime]]&gt;270,1,IF(Дані_csv[[#This Row],[lifetime]]&lt;225,3,2))</f>
        <v>2</v>
      </c>
      <c r="F510">
        <f>IF(Дані_csv[[#This Row],[orders_number]]&lt;5,1,IF(Дані_csv[[#This Row],[orders_number]]&gt;6,3,2))</f>
        <v>2</v>
      </c>
      <c r="G510">
        <f>IF(Дані_csv[[#This Row],[total_sales]]&lt;19500,1,IF(Дані_csv[[#This Row],[total_sales]]&gt;47100,3,2))</f>
        <v>3</v>
      </c>
      <c r="H510" t="str">
        <f>Дані_csv[[#This Row],[R]]&amp;Дані_csv[[#This Row],[F]]&amp;Дані_csv[[#This Row],[M]]</f>
        <v>223</v>
      </c>
    </row>
    <row r="511" spans="1:8" x14ac:dyDescent="0.35">
      <c r="A511">
        <v>40917</v>
      </c>
      <c r="B511">
        <v>242</v>
      </c>
      <c r="C511">
        <v>9</v>
      </c>
      <c r="D511">
        <v>85300</v>
      </c>
      <c r="E511">
        <f>IF(Дані_csv[[#This Row],[lifetime]]&gt;270,1,IF(Дані_csv[[#This Row],[lifetime]]&lt;225,3,2))</f>
        <v>2</v>
      </c>
      <c r="F511">
        <f>IF(Дані_csv[[#This Row],[orders_number]]&lt;5,1,IF(Дані_csv[[#This Row],[orders_number]]&gt;6,3,2))</f>
        <v>3</v>
      </c>
      <c r="G511">
        <f>IF(Дані_csv[[#This Row],[total_sales]]&lt;19500,1,IF(Дані_csv[[#This Row],[total_sales]]&gt;47100,3,2))</f>
        <v>3</v>
      </c>
      <c r="H511" t="str">
        <f>Дані_csv[[#This Row],[R]]&amp;Дані_csv[[#This Row],[F]]&amp;Дані_csv[[#This Row],[M]]</f>
        <v>233</v>
      </c>
    </row>
    <row r="512" spans="1:8" x14ac:dyDescent="0.35">
      <c r="A512">
        <v>40155</v>
      </c>
      <c r="B512">
        <v>243</v>
      </c>
      <c r="C512">
        <v>10</v>
      </c>
      <c r="D512">
        <v>49100</v>
      </c>
      <c r="E512">
        <f>IF(Дані_csv[[#This Row],[lifetime]]&gt;270,1,IF(Дані_csv[[#This Row],[lifetime]]&lt;225,3,2))</f>
        <v>2</v>
      </c>
      <c r="F512">
        <f>IF(Дані_csv[[#This Row],[orders_number]]&lt;5,1,IF(Дані_csv[[#This Row],[orders_number]]&gt;6,3,2))</f>
        <v>3</v>
      </c>
      <c r="G512">
        <f>IF(Дані_csv[[#This Row],[total_sales]]&lt;19500,1,IF(Дані_csv[[#This Row],[total_sales]]&gt;47100,3,2))</f>
        <v>3</v>
      </c>
      <c r="H512" t="str">
        <f>Дані_csv[[#This Row],[R]]&amp;Дані_csv[[#This Row],[F]]&amp;Дані_csv[[#This Row],[M]]</f>
        <v>233</v>
      </c>
    </row>
    <row r="513" spans="1:8" x14ac:dyDescent="0.35">
      <c r="A513">
        <v>40395</v>
      </c>
      <c r="B513">
        <v>243</v>
      </c>
      <c r="C513">
        <v>4</v>
      </c>
      <c r="D513">
        <v>25800</v>
      </c>
      <c r="E513">
        <f>IF(Дані_csv[[#This Row],[lifetime]]&gt;270,1,IF(Дані_csv[[#This Row],[lifetime]]&lt;225,3,2))</f>
        <v>2</v>
      </c>
      <c r="F513">
        <f>IF(Дані_csv[[#This Row],[orders_number]]&lt;5,1,IF(Дані_csv[[#This Row],[orders_number]]&gt;6,3,2))</f>
        <v>1</v>
      </c>
      <c r="G513">
        <f>IF(Дані_csv[[#This Row],[total_sales]]&lt;19500,1,IF(Дані_csv[[#This Row],[total_sales]]&gt;47100,3,2))</f>
        <v>2</v>
      </c>
      <c r="H513" t="str">
        <f>Дані_csv[[#This Row],[R]]&amp;Дані_csv[[#This Row],[F]]&amp;Дані_csv[[#This Row],[M]]</f>
        <v>212</v>
      </c>
    </row>
    <row r="514" spans="1:8" x14ac:dyDescent="0.35">
      <c r="A514">
        <v>40723</v>
      </c>
      <c r="B514">
        <v>243</v>
      </c>
      <c r="C514">
        <v>4</v>
      </c>
      <c r="D514">
        <v>26800</v>
      </c>
      <c r="E514">
        <f>IF(Дані_csv[[#This Row],[lifetime]]&gt;270,1,IF(Дані_csv[[#This Row],[lifetime]]&lt;225,3,2))</f>
        <v>2</v>
      </c>
      <c r="F514">
        <f>IF(Дані_csv[[#This Row],[orders_number]]&lt;5,1,IF(Дані_csv[[#This Row],[orders_number]]&gt;6,3,2))</f>
        <v>1</v>
      </c>
      <c r="G514">
        <f>IF(Дані_csv[[#This Row],[total_sales]]&lt;19500,1,IF(Дані_csv[[#This Row],[total_sales]]&gt;47100,3,2))</f>
        <v>2</v>
      </c>
      <c r="H514" t="str">
        <f>Дані_csv[[#This Row],[R]]&amp;Дані_csv[[#This Row],[F]]&amp;Дані_csv[[#This Row],[M]]</f>
        <v>212</v>
      </c>
    </row>
    <row r="515" spans="1:8" x14ac:dyDescent="0.35">
      <c r="A515">
        <v>40754</v>
      </c>
      <c r="B515">
        <v>243</v>
      </c>
      <c r="C515">
        <v>7</v>
      </c>
      <c r="D515">
        <v>36100</v>
      </c>
      <c r="E515">
        <f>IF(Дані_csv[[#This Row],[lifetime]]&gt;270,1,IF(Дані_csv[[#This Row],[lifetime]]&lt;225,3,2))</f>
        <v>2</v>
      </c>
      <c r="F515">
        <f>IF(Дані_csv[[#This Row],[orders_number]]&lt;5,1,IF(Дані_csv[[#This Row],[orders_number]]&gt;6,3,2))</f>
        <v>3</v>
      </c>
      <c r="G515">
        <f>IF(Дані_csv[[#This Row],[total_sales]]&lt;19500,1,IF(Дані_csv[[#This Row],[total_sales]]&gt;47100,3,2))</f>
        <v>2</v>
      </c>
      <c r="H515" t="str">
        <f>Дані_csv[[#This Row],[R]]&amp;Дані_csv[[#This Row],[F]]&amp;Дані_csv[[#This Row],[M]]</f>
        <v>232</v>
      </c>
    </row>
    <row r="516" spans="1:8" x14ac:dyDescent="0.35">
      <c r="A516">
        <v>40768</v>
      </c>
      <c r="B516">
        <v>243</v>
      </c>
      <c r="C516">
        <v>4</v>
      </c>
      <c r="D516">
        <v>7500</v>
      </c>
      <c r="E516">
        <f>IF(Дані_csv[[#This Row],[lifetime]]&gt;270,1,IF(Дані_csv[[#This Row],[lifetime]]&lt;225,3,2))</f>
        <v>2</v>
      </c>
      <c r="F516">
        <f>IF(Дані_csv[[#This Row],[orders_number]]&lt;5,1,IF(Дані_csv[[#This Row],[orders_number]]&gt;6,3,2))</f>
        <v>1</v>
      </c>
      <c r="G516">
        <f>IF(Дані_csv[[#This Row],[total_sales]]&lt;19500,1,IF(Дані_csv[[#This Row],[total_sales]]&gt;47100,3,2))</f>
        <v>1</v>
      </c>
      <c r="H516" t="str">
        <f>Дані_csv[[#This Row],[R]]&amp;Дані_csv[[#This Row],[F]]&amp;Дані_csv[[#This Row],[M]]</f>
        <v>211</v>
      </c>
    </row>
    <row r="517" spans="1:8" x14ac:dyDescent="0.35">
      <c r="A517">
        <v>40809</v>
      </c>
      <c r="B517">
        <v>243</v>
      </c>
      <c r="C517">
        <v>5</v>
      </c>
      <c r="D517">
        <v>14500</v>
      </c>
      <c r="E517">
        <f>IF(Дані_csv[[#This Row],[lifetime]]&gt;270,1,IF(Дані_csv[[#This Row],[lifetime]]&lt;225,3,2))</f>
        <v>2</v>
      </c>
      <c r="F517">
        <f>IF(Дані_csv[[#This Row],[orders_number]]&lt;5,1,IF(Дані_csv[[#This Row],[orders_number]]&gt;6,3,2))</f>
        <v>2</v>
      </c>
      <c r="G517">
        <f>IF(Дані_csv[[#This Row],[total_sales]]&lt;19500,1,IF(Дані_csv[[#This Row],[total_sales]]&gt;47100,3,2))</f>
        <v>1</v>
      </c>
      <c r="H517" t="str">
        <f>Дані_csv[[#This Row],[R]]&amp;Дані_csv[[#This Row],[F]]&amp;Дані_csv[[#This Row],[M]]</f>
        <v>221</v>
      </c>
    </row>
    <row r="518" spans="1:8" x14ac:dyDescent="0.35">
      <c r="A518">
        <v>40853</v>
      </c>
      <c r="B518">
        <v>243</v>
      </c>
      <c r="C518">
        <v>2</v>
      </c>
      <c r="D518">
        <v>3000</v>
      </c>
      <c r="E518">
        <f>IF(Дані_csv[[#This Row],[lifetime]]&gt;270,1,IF(Дані_csv[[#This Row],[lifetime]]&lt;225,3,2))</f>
        <v>2</v>
      </c>
      <c r="F518">
        <f>IF(Дані_csv[[#This Row],[orders_number]]&lt;5,1,IF(Дані_csv[[#This Row],[orders_number]]&gt;6,3,2))</f>
        <v>1</v>
      </c>
      <c r="G518">
        <f>IF(Дані_csv[[#This Row],[total_sales]]&lt;19500,1,IF(Дані_csv[[#This Row],[total_sales]]&gt;47100,3,2))</f>
        <v>1</v>
      </c>
      <c r="H518" t="str">
        <f>Дані_csv[[#This Row],[R]]&amp;Дані_csv[[#This Row],[F]]&amp;Дані_csv[[#This Row],[M]]</f>
        <v>211</v>
      </c>
    </row>
    <row r="519" spans="1:8" x14ac:dyDescent="0.35">
      <c r="A519">
        <v>40880</v>
      </c>
      <c r="B519">
        <v>243</v>
      </c>
      <c r="C519">
        <v>7</v>
      </c>
      <c r="D519">
        <v>36800</v>
      </c>
      <c r="E519">
        <f>IF(Дані_csv[[#This Row],[lifetime]]&gt;270,1,IF(Дані_csv[[#This Row],[lifetime]]&lt;225,3,2))</f>
        <v>2</v>
      </c>
      <c r="F519">
        <f>IF(Дані_csv[[#This Row],[orders_number]]&lt;5,1,IF(Дані_csv[[#This Row],[orders_number]]&gt;6,3,2))</f>
        <v>3</v>
      </c>
      <c r="G519">
        <f>IF(Дані_csv[[#This Row],[total_sales]]&lt;19500,1,IF(Дані_csv[[#This Row],[total_sales]]&gt;47100,3,2))</f>
        <v>2</v>
      </c>
      <c r="H519" t="str">
        <f>Дані_csv[[#This Row],[R]]&amp;Дані_csv[[#This Row],[F]]&amp;Дані_csv[[#This Row],[M]]</f>
        <v>232</v>
      </c>
    </row>
    <row r="520" spans="1:8" x14ac:dyDescent="0.35">
      <c r="A520">
        <v>40897</v>
      </c>
      <c r="B520">
        <v>243</v>
      </c>
      <c r="C520">
        <v>4</v>
      </c>
      <c r="D520">
        <v>37300</v>
      </c>
      <c r="E520">
        <f>IF(Дані_csv[[#This Row],[lifetime]]&gt;270,1,IF(Дані_csv[[#This Row],[lifetime]]&lt;225,3,2))</f>
        <v>2</v>
      </c>
      <c r="F520">
        <f>IF(Дані_csv[[#This Row],[orders_number]]&lt;5,1,IF(Дані_csv[[#This Row],[orders_number]]&gt;6,3,2))</f>
        <v>1</v>
      </c>
      <c r="G520">
        <f>IF(Дані_csv[[#This Row],[total_sales]]&lt;19500,1,IF(Дані_csv[[#This Row],[total_sales]]&gt;47100,3,2))</f>
        <v>2</v>
      </c>
      <c r="H520" t="str">
        <f>Дані_csv[[#This Row],[R]]&amp;Дані_csv[[#This Row],[F]]&amp;Дані_csv[[#This Row],[M]]</f>
        <v>212</v>
      </c>
    </row>
    <row r="521" spans="1:8" x14ac:dyDescent="0.35">
      <c r="A521">
        <v>40932</v>
      </c>
      <c r="B521">
        <v>243</v>
      </c>
      <c r="C521">
        <v>10</v>
      </c>
      <c r="D521">
        <v>222700</v>
      </c>
      <c r="E521">
        <f>IF(Дані_csv[[#This Row],[lifetime]]&gt;270,1,IF(Дані_csv[[#This Row],[lifetime]]&lt;225,3,2))</f>
        <v>2</v>
      </c>
      <c r="F521">
        <f>IF(Дані_csv[[#This Row],[orders_number]]&lt;5,1,IF(Дані_csv[[#This Row],[orders_number]]&gt;6,3,2))</f>
        <v>3</v>
      </c>
      <c r="G521">
        <f>IF(Дані_csv[[#This Row],[total_sales]]&lt;19500,1,IF(Дані_csv[[#This Row],[total_sales]]&gt;47100,3,2))</f>
        <v>3</v>
      </c>
      <c r="H521" t="str">
        <f>Дані_csv[[#This Row],[R]]&amp;Дані_csv[[#This Row],[F]]&amp;Дані_csv[[#This Row],[M]]</f>
        <v>233</v>
      </c>
    </row>
    <row r="522" spans="1:8" x14ac:dyDescent="0.35">
      <c r="A522">
        <v>40961</v>
      </c>
      <c r="B522">
        <v>243</v>
      </c>
      <c r="C522">
        <v>3</v>
      </c>
      <c r="D522">
        <v>102000</v>
      </c>
      <c r="E522">
        <f>IF(Дані_csv[[#This Row],[lifetime]]&gt;270,1,IF(Дані_csv[[#This Row],[lifetime]]&lt;225,3,2))</f>
        <v>2</v>
      </c>
      <c r="F522">
        <f>IF(Дані_csv[[#This Row],[orders_number]]&lt;5,1,IF(Дані_csv[[#This Row],[orders_number]]&gt;6,3,2))</f>
        <v>1</v>
      </c>
      <c r="G522">
        <f>IF(Дані_csv[[#This Row],[total_sales]]&lt;19500,1,IF(Дані_csv[[#This Row],[total_sales]]&gt;47100,3,2))</f>
        <v>3</v>
      </c>
      <c r="H522" t="str">
        <f>Дані_csv[[#This Row],[R]]&amp;Дані_csv[[#This Row],[F]]&amp;Дані_csv[[#This Row],[M]]</f>
        <v>213</v>
      </c>
    </row>
    <row r="523" spans="1:8" x14ac:dyDescent="0.35">
      <c r="A523">
        <v>40986</v>
      </c>
      <c r="B523">
        <v>243</v>
      </c>
      <c r="C523">
        <v>3</v>
      </c>
      <c r="D523">
        <v>26200</v>
      </c>
      <c r="E523">
        <f>IF(Дані_csv[[#This Row],[lifetime]]&gt;270,1,IF(Дані_csv[[#This Row],[lifetime]]&lt;225,3,2))</f>
        <v>2</v>
      </c>
      <c r="F523">
        <f>IF(Дані_csv[[#This Row],[orders_number]]&lt;5,1,IF(Дані_csv[[#This Row],[orders_number]]&gt;6,3,2))</f>
        <v>1</v>
      </c>
      <c r="G523">
        <f>IF(Дані_csv[[#This Row],[total_sales]]&lt;19500,1,IF(Дані_csv[[#This Row],[total_sales]]&gt;47100,3,2))</f>
        <v>2</v>
      </c>
      <c r="H523" t="str">
        <f>Дані_csv[[#This Row],[R]]&amp;Дані_csv[[#This Row],[F]]&amp;Дані_csv[[#This Row],[M]]</f>
        <v>212</v>
      </c>
    </row>
    <row r="524" spans="1:8" x14ac:dyDescent="0.35">
      <c r="A524">
        <v>40513</v>
      </c>
      <c r="B524">
        <v>244</v>
      </c>
      <c r="C524">
        <v>5</v>
      </c>
      <c r="D524">
        <v>36600</v>
      </c>
      <c r="E524">
        <f>IF(Дані_csv[[#This Row],[lifetime]]&gt;270,1,IF(Дані_csv[[#This Row],[lifetime]]&lt;225,3,2))</f>
        <v>2</v>
      </c>
      <c r="F524">
        <f>IF(Дані_csv[[#This Row],[orders_number]]&lt;5,1,IF(Дані_csv[[#This Row],[orders_number]]&gt;6,3,2))</f>
        <v>2</v>
      </c>
      <c r="G524">
        <f>IF(Дані_csv[[#This Row],[total_sales]]&lt;19500,1,IF(Дані_csv[[#This Row],[total_sales]]&gt;47100,3,2))</f>
        <v>2</v>
      </c>
      <c r="H524" t="str">
        <f>Дані_csv[[#This Row],[R]]&amp;Дані_csv[[#This Row],[F]]&amp;Дані_csv[[#This Row],[M]]</f>
        <v>222</v>
      </c>
    </row>
    <row r="525" spans="1:8" x14ac:dyDescent="0.35">
      <c r="A525">
        <v>40525</v>
      </c>
      <c r="B525">
        <v>244</v>
      </c>
      <c r="C525">
        <v>5</v>
      </c>
      <c r="D525">
        <v>123100</v>
      </c>
      <c r="E525">
        <f>IF(Дані_csv[[#This Row],[lifetime]]&gt;270,1,IF(Дані_csv[[#This Row],[lifetime]]&lt;225,3,2))</f>
        <v>2</v>
      </c>
      <c r="F525">
        <f>IF(Дані_csv[[#This Row],[orders_number]]&lt;5,1,IF(Дані_csv[[#This Row],[orders_number]]&gt;6,3,2))</f>
        <v>2</v>
      </c>
      <c r="G525">
        <f>IF(Дані_csv[[#This Row],[total_sales]]&lt;19500,1,IF(Дані_csv[[#This Row],[total_sales]]&gt;47100,3,2))</f>
        <v>3</v>
      </c>
      <c r="H525" t="str">
        <f>Дані_csv[[#This Row],[R]]&amp;Дані_csv[[#This Row],[F]]&amp;Дані_csv[[#This Row],[M]]</f>
        <v>223</v>
      </c>
    </row>
    <row r="526" spans="1:8" x14ac:dyDescent="0.35">
      <c r="A526">
        <v>40675</v>
      </c>
      <c r="B526">
        <v>244</v>
      </c>
      <c r="C526">
        <v>5</v>
      </c>
      <c r="D526">
        <v>92800</v>
      </c>
      <c r="E526">
        <f>IF(Дані_csv[[#This Row],[lifetime]]&gt;270,1,IF(Дані_csv[[#This Row],[lifetime]]&lt;225,3,2))</f>
        <v>2</v>
      </c>
      <c r="F526">
        <f>IF(Дані_csv[[#This Row],[orders_number]]&lt;5,1,IF(Дані_csv[[#This Row],[orders_number]]&gt;6,3,2))</f>
        <v>2</v>
      </c>
      <c r="G526">
        <f>IF(Дані_csv[[#This Row],[total_sales]]&lt;19500,1,IF(Дані_csv[[#This Row],[total_sales]]&gt;47100,3,2))</f>
        <v>3</v>
      </c>
      <c r="H526" t="str">
        <f>Дані_csv[[#This Row],[R]]&amp;Дані_csv[[#This Row],[F]]&amp;Дані_csv[[#This Row],[M]]</f>
        <v>223</v>
      </c>
    </row>
    <row r="527" spans="1:8" x14ac:dyDescent="0.35">
      <c r="A527">
        <v>40836</v>
      </c>
      <c r="B527">
        <v>244</v>
      </c>
      <c r="C527">
        <v>5</v>
      </c>
      <c r="D527">
        <v>108750</v>
      </c>
      <c r="E527">
        <f>IF(Дані_csv[[#This Row],[lifetime]]&gt;270,1,IF(Дані_csv[[#This Row],[lifetime]]&lt;225,3,2))</f>
        <v>2</v>
      </c>
      <c r="F527">
        <f>IF(Дані_csv[[#This Row],[orders_number]]&lt;5,1,IF(Дані_csv[[#This Row],[orders_number]]&gt;6,3,2))</f>
        <v>2</v>
      </c>
      <c r="G527">
        <f>IF(Дані_csv[[#This Row],[total_sales]]&lt;19500,1,IF(Дані_csv[[#This Row],[total_sales]]&gt;47100,3,2))</f>
        <v>3</v>
      </c>
      <c r="H527" t="str">
        <f>Дані_csv[[#This Row],[R]]&amp;Дані_csv[[#This Row],[F]]&amp;Дані_csv[[#This Row],[M]]</f>
        <v>223</v>
      </c>
    </row>
    <row r="528" spans="1:8" x14ac:dyDescent="0.35">
      <c r="A528">
        <v>40956</v>
      </c>
      <c r="B528">
        <v>244</v>
      </c>
      <c r="C528">
        <v>3</v>
      </c>
      <c r="D528">
        <v>31100</v>
      </c>
      <c r="E528">
        <f>IF(Дані_csv[[#This Row],[lifetime]]&gt;270,1,IF(Дані_csv[[#This Row],[lifetime]]&lt;225,3,2))</f>
        <v>2</v>
      </c>
      <c r="F528">
        <f>IF(Дані_csv[[#This Row],[orders_number]]&lt;5,1,IF(Дані_csv[[#This Row],[orders_number]]&gt;6,3,2))</f>
        <v>1</v>
      </c>
      <c r="G528">
        <f>IF(Дані_csv[[#This Row],[total_sales]]&lt;19500,1,IF(Дані_csv[[#This Row],[total_sales]]&gt;47100,3,2))</f>
        <v>2</v>
      </c>
      <c r="H528" t="str">
        <f>Дані_csv[[#This Row],[R]]&amp;Дані_csv[[#This Row],[F]]&amp;Дані_csv[[#This Row],[M]]</f>
        <v>212</v>
      </c>
    </row>
    <row r="529" spans="1:8" x14ac:dyDescent="0.35">
      <c r="A529">
        <v>40976</v>
      </c>
      <c r="B529">
        <v>244</v>
      </c>
      <c r="C529">
        <v>4</v>
      </c>
      <c r="D529">
        <v>63100</v>
      </c>
      <c r="E529">
        <f>IF(Дані_csv[[#This Row],[lifetime]]&gt;270,1,IF(Дані_csv[[#This Row],[lifetime]]&lt;225,3,2))</f>
        <v>2</v>
      </c>
      <c r="F529">
        <f>IF(Дані_csv[[#This Row],[orders_number]]&lt;5,1,IF(Дані_csv[[#This Row],[orders_number]]&gt;6,3,2))</f>
        <v>1</v>
      </c>
      <c r="G529">
        <f>IF(Дані_csv[[#This Row],[total_sales]]&lt;19500,1,IF(Дані_csv[[#This Row],[total_sales]]&gt;47100,3,2))</f>
        <v>3</v>
      </c>
      <c r="H529" t="str">
        <f>Дані_csv[[#This Row],[R]]&amp;Дані_csv[[#This Row],[F]]&amp;Дані_csv[[#This Row],[M]]</f>
        <v>213</v>
      </c>
    </row>
    <row r="530" spans="1:8" x14ac:dyDescent="0.35">
      <c r="A530">
        <v>40098</v>
      </c>
      <c r="B530">
        <v>245</v>
      </c>
      <c r="C530">
        <v>7</v>
      </c>
      <c r="D530">
        <v>27300</v>
      </c>
      <c r="E530">
        <f>IF(Дані_csv[[#This Row],[lifetime]]&gt;270,1,IF(Дані_csv[[#This Row],[lifetime]]&lt;225,3,2))</f>
        <v>2</v>
      </c>
      <c r="F530">
        <f>IF(Дані_csv[[#This Row],[orders_number]]&lt;5,1,IF(Дані_csv[[#This Row],[orders_number]]&gt;6,3,2))</f>
        <v>3</v>
      </c>
      <c r="G530">
        <f>IF(Дані_csv[[#This Row],[total_sales]]&lt;19500,1,IF(Дані_csv[[#This Row],[total_sales]]&gt;47100,3,2))</f>
        <v>2</v>
      </c>
      <c r="H530" t="str">
        <f>Дані_csv[[#This Row],[R]]&amp;Дані_csv[[#This Row],[F]]&amp;Дані_csv[[#This Row],[M]]</f>
        <v>232</v>
      </c>
    </row>
    <row r="531" spans="1:8" x14ac:dyDescent="0.35">
      <c r="A531">
        <v>40142</v>
      </c>
      <c r="B531">
        <v>245</v>
      </c>
      <c r="C531">
        <v>4</v>
      </c>
      <c r="D531">
        <v>18150</v>
      </c>
      <c r="E531">
        <f>IF(Дані_csv[[#This Row],[lifetime]]&gt;270,1,IF(Дані_csv[[#This Row],[lifetime]]&lt;225,3,2))</f>
        <v>2</v>
      </c>
      <c r="F531">
        <f>IF(Дані_csv[[#This Row],[orders_number]]&lt;5,1,IF(Дані_csv[[#This Row],[orders_number]]&gt;6,3,2))</f>
        <v>1</v>
      </c>
      <c r="G531">
        <f>IF(Дані_csv[[#This Row],[total_sales]]&lt;19500,1,IF(Дані_csv[[#This Row],[total_sales]]&gt;47100,3,2))</f>
        <v>1</v>
      </c>
      <c r="H531" t="str">
        <f>Дані_csv[[#This Row],[R]]&amp;Дані_csv[[#This Row],[F]]&amp;Дані_csv[[#This Row],[M]]</f>
        <v>211</v>
      </c>
    </row>
    <row r="532" spans="1:8" x14ac:dyDescent="0.35">
      <c r="A532">
        <v>40408</v>
      </c>
      <c r="B532">
        <v>245</v>
      </c>
      <c r="C532">
        <v>5</v>
      </c>
      <c r="D532">
        <v>37700</v>
      </c>
      <c r="E532">
        <f>IF(Дані_csv[[#This Row],[lifetime]]&gt;270,1,IF(Дані_csv[[#This Row],[lifetime]]&lt;225,3,2))</f>
        <v>2</v>
      </c>
      <c r="F532">
        <f>IF(Дані_csv[[#This Row],[orders_number]]&lt;5,1,IF(Дані_csv[[#This Row],[orders_number]]&gt;6,3,2))</f>
        <v>2</v>
      </c>
      <c r="G532">
        <f>IF(Дані_csv[[#This Row],[total_sales]]&lt;19500,1,IF(Дані_csv[[#This Row],[total_sales]]&gt;47100,3,2))</f>
        <v>2</v>
      </c>
      <c r="H532" t="str">
        <f>Дані_csv[[#This Row],[R]]&amp;Дані_csv[[#This Row],[F]]&amp;Дані_csv[[#This Row],[M]]</f>
        <v>222</v>
      </c>
    </row>
    <row r="533" spans="1:8" x14ac:dyDescent="0.35">
      <c r="A533">
        <v>40615</v>
      </c>
      <c r="B533">
        <v>245</v>
      </c>
      <c r="C533">
        <v>4</v>
      </c>
      <c r="D533">
        <v>130300</v>
      </c>
      <c r="E533">
        <f>IF(Дані_csv[[#This Row],[lifetime]]&gt;270,1,IF(Дані_csv[[#This Row],[lifetime]]&lt;225,3,2))</f>
        <v>2</v>
      </c>
      <c r="F533">
        <f>IF(Дані_csv[[#This Row],[orders_number]]&lt;5,1,IF(Дані_csv[[#This Row],[orders_number]]&gt;6,3,2))</f>
        <v>1</v>
      </c>
      <c r="G533">
        <f>IF(Дані_csv[[#This Row],[total_sales]]&lt;19500,1,IF(Дані_csv[[#This Row],[total_sales]]&gt;47100,3,2))</f>
        <v>3</v>
      </c>
      <c r="H533" t="str">
        <f>Дані_csv[[#This Row],[R]]&amp;Дані_csv[[#This Row],[F]]&amp;Дані_csv[[#This Row],[M]]</f>
        <v>213</v>
      </c>
    </row>
    <row r="534" spans="1:8" x14ac:dyDescent="0.35">
      <c r="A534">
        <v>40870</v>
      </c>
      <c r="B534">
        <v>245</v>
      </c>
      <c r="C534">
        <v>9</v>
      </c>
      <c r="D534">
        <v>47800</v>
      </c>
      <c r="E534">
        <f>IF(Дані_csv[[#This Row],[lifetime]]&gt;270,1,IF(Дані_csv[[#This Row],[lifetime]]&lt;225,3,2))</f>
        <v>2</v>
      </c>
      <c r="F534">
        <f>IF(Дані_csv[[#This Row],[orders_number]]&lt;5,1,IF(Дані_csv[[#This Row],[orders_number]]&gt;6,3,2))</f>
        <v>3</v>
      </c>
      <c r="G534">
        <f>IF(Дані_csv[[#This Row],[total_sales]]&lt;19500,1,IF(Дані_csv[[#This Row],[total_sales]]&gt;47100,3,2))</f>
        <v>3</v>
      </c>
      <c r="H534" t="str">
        <f>Дані_csv[[#This Row],[R]]&amp;Дані_csv[[#This Row],[F]]&amp;Дані_csv[[#This Row],[M]]</f>
        <v>233</v>
      </c>
    </row>
    <row r="535" spans="1:8" x14ac:dyDescent="0.35">
      <c r="A535">
        <v>40962</v>
      </c>
      <c r="B535">
        <v>245</v>
      </c>
      <c r="C535">
        <v>5</v>
      </c>
      <c r="D535">
        <v>9800</v>
      </c>
      <c r="E535">
        <f>IF(Дані_csv[[#This Row],[lifetime]]&gt;270,1,IF(Дані_csv[[#This Row],[lifetime]]&lt;225,3,2))</f>
        <v>2</v>
      </c>
      <c r="F535">
        <f>IF(Дані_csv[[#This Row],[orders_number]]&lt;5,1,IF(Дані_csv[[#This Row],[orders_number]]&gt;6,3,2))</f>
        <v>2</v>
      </c>
      <c r="G535">
        <f>IF(Дані_csv[[#This Row],[total_sales]]&lt;19500,1,IF(Дані_csv[[#This Row],[total_sales]]&gt;47100,3,2))</f>
        <v>1</v>
      </c>
      <c r="H535" t="str">
        <f>Дані_csv[[#This Row],[R]]&amp;Дані_csv[[#This Row],[F]]&amp;Дані_csv[[#This Row],[M]]</f>
        <v>221</v>
      </c>
    </row>
    <row r="536" spans="1:8" x14ac:dyDescent="0.35">
      <c r="A536">
        <v>40053</v>
      </c>
      <c r="B536">
        <v>246</v>
      </c>
      <c r="C536">
        <v>6</v>
      </c>
      <c r="D536">
        <v>26000</v>
      </c>
      <c r="E536">
        <f>IF(Дані_csv[[#This Row],[lifetime]]&gt;270,1,IF(Дані_csv[[#This Row],[lifetime]]&lt;225,3,2))</f>
        <v>2</v>
      </c>
      <c r="F536">
        <f>IF(Дані_csv[[#This Row],[orders_number]]&lt;5,1,IF(Дані_csv[[#This Row],[orders_number]]&gt;6,3,2))</f>
        <v>2</v>
      </c>
      <c r="G536">
        <f>IF(Дані_csv[[#This Row],[total_sales]]&lt;19500,1,IF(Дані_csv[[#This Row],[total_sales]]&gt;47100,3,2))</f>
        <v>2</v>
      </c>
      <c r="H536" t="str">
        <f>Дані_csv[[#This Row],[R]]&amp;Дані_csv[[#This Row],[F]]&amp;Дані_csv[[#This Row],[M]]</f>
        <v>222</v>
      </c>
    </row>
    <row r="537" spans="1:8" x14ac:dyDescent="0.35">
      <c r="A537">
        <v>40173</v>
      </c>
      <c r="B537">
        <v>246</v>
      </c>
      <c r="C537">
        <v>6</v>
      </c>
      <c r="D537">
        <v>401150</v>
      </c>
      <c r="E537">
        <f>IF(Дані_csv[[#This Row],[lifetime]]&gt;270,1,IF(Дані_csv[[#This Row],[lifetime]]&lt;225,3,2))</f>
        <v>2</v>
      </c>
      <c r="F537">
        <f>IF(Дані_csv[[#This Row],[orders_number]]&lt;5,1,IF(Дані_csv[[#This Row],[orders_number]]&gt;6,3,2))</f>
        <v>2</v>
      </c>
      <c r="G537">
        <f>IF(Дані_csv[[#This Row],[total_sales]]&lt;19500,1,IF(Дані_csv[[#This Row],[total_sales]]&gt;47100,3,2))</f>
        <v>3</v>
      </c>
      <c r="H537" t="str">
        <f>Дані_csv[[#This Row],[R]]&amp;Дані_csv[[#This Row],[F]]&amp;Дані_csv[[#This Row],[M]]</f>
        <v>223</v>
      </c>
    </row>
    <row r="538" spans="1:8" x14ac:dyDescent="0.35">
      <c r="A538">
        <v>40185</v>
      </c>
      <c r="B538">
        <v>246</v>
      </c>
      <c r="C538">
        <v>4</v>
      </c>
      <c r="D538">
        <v>43700</v>
      </c>
      <c r="E538">
        <f>IF(Дані_csv[[#This Row],[lifetime]]&gt;270,1,IF(Дані_csv[[#This Row],[lifetime]]&lt;225,3,2))</f>
        <v>2</v>
      </c>
      <c r="F538">
        <f>IF(Дані_csv[[#This Row],[orders_number]]&lt;5,1,IF(Дані_csv[[#This Row],[orders_number]]&gt;6,3,2))</f>
        <v>1</v>
      </c>
      <c r="G538">
        <f>IF(Дані_csv[[#This Row],[total_sales]]&lt;19500,1,IF(Дані_csv[[#This Row],[total_sales]]&gt;47100,3,2))</f>
        <v>2</v>
      </c>
      <c r="H538" t="str">
        <f>Дані_csv[[#This Row],[R]]&amp;Дані_csv[[#This Row],[F]]&amp;Дані_csv[[#This Row],[M]]</f>
        <v>212</v>
      </c>
    </row>
    <row r="539" spans="1:8" x14ac:dyDescent="0.35">
      <c r="A539">
        <v>40899</v>
      </c>
      <c r="B539">
        <v>246</v>
      </c>
      <c r="C539">
        <v>4</v>
      </c>
      <c r="D539">
        <v>26300</v>
      </c>
      <c r="E539">
        <f>IF(Дані_csv[[#This Row],[lifetime]]&gt;270,1,IF(Дані_csv[[#This Row],[lifetime]]&lt;225,3,2))</f>
        <v>2</v>
      </c>
      <c r="F539">
        <f>IF(Дані_csv[[#This Row],[orders_number]]&lt;5,1,IF(Дані_csv[[#This Row],[orders_number]]&gt;6,3,2))</f>
        <v>1</v>
      </c>
      <c r="G539">
        <f>IF(Дані_csv[[#This Row],[total_sales]]&lt;19500,1,IF(Дані_csv[[#This Row],[total_sales]]&gt;47100,3,2))</f>
        <v>2</v>
      </c>
      <c r="H539" t="str">
        <f>Дані_csv[[#This Row],[R]]&amp;Дані_csv[[#This Row],[F]]&amp;Дані_csv[[#This Row],[M]]</f>
        <v>212</v>
      </c>
    </row>
    <row r="540" spans="1:8" x14ac:dyDescent="0.35">
      <c r="A540">
        <v>40148</v>
      </c>
      <c r="B540">
        <v>247</v>
      </c>
      <c r="C540">
        <v>5</v>
      </c>
      <c r="D540">
        <v>64600</v>
      </c>
      <c r="E540">
        <f>IF(Дані_csv[[#This Row],[lifetime]]&gt;270,1,IF(Дані_csv[[#This Row],[lifetime]]&lt;225,3,2))</f>
        <v>2</v>
      </c>
      <c r="F540">
        <f>IF(Дані_csv[[#This Row],[orders_number]]&lt;5,1,IF(Дані_csv[[#This Row],[orders_number]]&gt;6,3,2))</f>
        <v>2</v>
      </c>
      <c r="G540">
        <f>IF(Дані_csv[[#This Row],[total_sales]]&lt;19500,1,IF(Дані_csv[[#This Row],[total_sales]]&gt;47100,3,2))</f>
        <v>3</v>
      </c>
      <c r="H540" t="str">
        <f>Дані_csv[[#This Row],[R]]&amp;Дані_csv[[#This Row],[F]]&amp;Дані_csv[[#This Row],[M]]</f>
        <v>223</v>
      </c>
    </row>
    <row r="541" spans="1:8" x14ac:dyDescent="0.35">
      <c r="A541">
        <v>40418</v>
      </c>
      <c r="B541">
        <v>247</v>
      </c>
      <c r="C541">
        <v>5</v>
      </c>
      <c r="D541">
        <v>134400</v>
      </c>
      <c r="E541">
        <f>IF(Дані_csv[[#This Row],[lifetime]]&gt;270,1,IF(Дані_csv[[#This Row],[lifetime]]&lt;225,3,2))</f>
        <v>2</v>
      </c>
      <c r="F541">
        <f>IF(Дані_csv[[#This Row],[orders_number]]&lt;5,1,IF(Дані_csv[[#This Row],[orders_number]]&gt;6,3,2))</f>
        <v>2</v>
      </c>
      <c r="G541">
        <f>IF(Дані_csv[[#This Row],[total_sales]]&lt;19500,1,IF(Дані_csv[[#This Row],[total_sales]]&gt;47100,3,2))</f>
        <v>3</v>
      </c>
      <c r="H541" t="str">
        <f>Дані_csv[[#This Row],[R]]&amp;Дані_csv[[#This Row],[F]]&amp;Дані_csv[[#This Row],[M]]</f>
        <v>223</v>
      </c>
    </row>
    <row r="542" spans="1:8" x14ac:dyDescent="0.35">
      <c r="A542">
        <v>40465</v>
      </c>
      <c r="B542">
        <v>247</v>
      </c>
      <c r="C542">
        <v>6</v>
      </c>
      <c r="D542">
        <v>26400</v>
      </c>
      <c r="E542">
        <f>IF(Дані_csv[[#This Row],[lifetime]]&gt;270,1,IF(Дані_csv[[#This Row],[lifetime]]&lt;225,3,2))</f>
        <v>2</v>
      </c>
      <c r="F542">
        <f>IF(Дані_csv[[#This Row],[orders_number]]&lt;5,1,IF(Дані_csv[[#This Row],[orders_number]]&gt;6,3,2))</f>
        <v>2</v>
      </c>
      <c r="G542">
        <f>IF(Дані_csv[[#This Row],[total_sales]]&lt;19500,1,IF(Дані_csv[[#This Row],[total_sales]]&gt;47100,3,2))</f>
        <v>2</v>
      </c>
      <c r="H542" t="str">
        <f>Дані_csv[[#This Row],[R]]&amp;Дані_csv[[#This Row],[F]]&amp;Дані_csv[[#This Row],[M]]</f>
        <v>222</v>
      </c>
    </row>
    <row r="543" spans="1:8" x14ac:dyDescent="0.35">
      <c r="A543">
        <v>40681</v>
      </c>
      <c r="B543">
        <v>247</v>
      </c>
      <c r="C543">
        <v>4</v>
      </c>
      <c r="D543">
        <v>10300</v>
      </c>
      <c r="E543">
        <f>IF(Дані_csv[[#This Row],[lifetime]]&gt;270,1,IF(Дані_csv[[#This Row],[lifetime]]&lt;225,3,2))</f>
        <v>2</v>
      </c>
      <c r="F543">
        <f>IF(Дані_csv[[#This Row],[orders_number]]&lt;5,1,IF(Дані_csv[[#This Row],[orders_number]]&gt;6,3,2))</f>
        <v>1</v>
      </c>
      <c r="G543">
        <f>IF(Дані_csv[[#This Row],[total_sales]]&lt;19500,1,IF(Дані_csv[[#This Row],[total_sales]]&gt;47100,3,2))</f>
        <v>1</v>
      </c>
      <c r="H543" t="str">
        <f>Дані_csv[[#This Row],[R]]&amp;Дані_csv[[#This Row],[F]]&amp;Дані_csv[[#This Row],[M]]</f>
        <v>211</v>
      </c>
    </row>
    <row r="544" spans="1:8" x14ac:dyDescent="0.35">
      <c r="A544">
        <v>40792</v>
      </c>
      <c r="B544">
        <v>247</v>
      </c>
      <c r="C544">
        <v>8</v>
      </c>
      <c r="D544">
        <v>73000</v>
      </c>
      <c r="E544">
        <f>IF(Дані_csv[[#This Row],[lifetime]]&gt;270,1,IF(Дані_csv[[#This Row],[lifetime]]&lt;225,3,2))</f>
        <v>2</v>
      </c>
      <c r="F544">
        <f>IF(Дані_csv[[#This Row],[orders_number]]&lt;5,1,IF(Дані_csv[[#This Row],[orders_number]]&gt;6,3,2))</f>
        <v>3</v>
      </c>
      <c r="G544">
        <f>IF(Дані_csv[[#This Row],[total_sales]]&lt;19500,1,IF(Дані_csv[[#This Row],[total_sales]]&gt;47100,3,2))</f>
        <v>3</v>
      </c>
      <c r="H544" t="str">
        <f>Дані_csv[[#This Row],[R]]&amp;Дані_csv[[#This Row],[F]]&amp;Дані_csv[[#This Row],[M]]</f>
        <v>233</v>
      </c>
    </row>
    <row r="545" spans="1:8" x14ac:dyDescent="0.35">
      <c r="A545">
        <v>40943</v>
      </c>
      <c r="B545">
        <v>247</v>
      </c>
      <c r="C545">
        <v>7</v>
      </c>
      <c r="D545">
        <v>13800</v>
      </c>
      <c r="E545">
        <f>IF(Дані_csv[[#This Row],[lifetime]]&gt;270,1,IF(Дані_csv[[#This Row],[lifetime]]&lt;225,3,2))</f>
        <v>2</v>
      </c>
      <c r="F545">
        <f>IF(Дані_csv[[#This Row],[orders_number]]&lt;5,1,IF(Дані_csv[[#This Row],[orders_number]]&gt;6,3,2))</f>
        <v>3</v>
      </c>
      <c r="G545">
        <f>IF(Дані_csv[[#This Row],[total_sales]]&lt;19500,1,IF(Дані_csv[[#This Row],[total_sales]]&gt;47100,3,2))</f>
        <v>1</v>
      </c>
      <c r="H545" t="str">
        <f>Дані_csv[[#This Row],[R]]&amp;Дані_csv[[#This Row],[F]]&amp;Дані_csv[[#This Row],[M]]</f>
        <v>231</v>
      </c>
    </row>
    <row r="546" spans="1:8" x14ac:dyDescent="0.35">
      <c r="A546">
        <v>40089</v>
      </c>
      <c r="B546">
        <v>248</v>
      </c>
      <c r="C546">
        <v>7</v>
      </c>
      <c r="D546">
        <v>79500</v>
      </c>
      <c r="E546">
        <f>IF(Дані_csv[[#This Row],[lifetime]]&gt;270,1,IF(Дані_csv[[#This Row],[lifetime]]&lt;225,3,2))</f>
        <v>2</v>
      </c>
      <c r="F546">
        <f>IF(Дані_csv[[#This Row],[orders_number]]&lt;5,1,IF(Дані_csv[[#This Row],[orders_number]]&gt;6,3,2))</f>
        <v>3</v>
      </c>
      <c r="G546">
        <f>IF(Дані_csv[[#This Row],[total_sales]]&lt;19500,1,IF(Дані_csv[[#This Row],[total_sales]]&gt;47100,3,2))</f>
        <v>3</v>
      </c>
      <c r="H546" t="str">
        <f>Дані_csv[[#This Row],[R]]&amp;Дані_csv[[#This Row],[F]]&amp;Дані_csv[[#This Row],[M]]</f>
        <v>233</v>
      </c>
    </row>
    <row r="547" spans="1:8" x14ac:dyDescent="0.35">
      <c r="A547">
        <v>40113</v>
      </c>
      <c r="B547">
        <v>248</v>
      </c>
      <c r="C547">
        <v>8</v>
      </c>
      <c r="D547">
        <v>29500</v>
      </c>
      <c r="E547">
        <f>IF(Дані_csv[[#This Row],[lifetime]]&gt;270,1,IF(Дані_csv[[#This Row],[lifetime]]&lt;225,3,2))</f>
        <v>2</v>
      </c>
      <c r="F547">
        <f>IF(Дані_csv[[#This Row],[orders_number]]&lt;5,1,IF(Дані_csv[[#This Row],[orders_number]]&gt;6,3,2))</f>
        <v>3</v>
      </c>
      <c r="G547">
        <f>IF(Дані_csv[[#This Row],[total_sales]]&lt;19500,1,IF(Дані_csv[[#This Row],[total_sales]]&gt;47100,3,2))</f>
        <v>2</v>
      </c>
      <c r="H547" t="str">
        <f>Дані_csv[[#This Row],[R]]&amp;Дані_csv[[#This Row],[F]]&amp;Дані_csv[[#This Row],[M]]</f>
        <v>232</v>
      </c>
    </row>
    <row r="548" spans="1:8" x14ac:dyDescent="0.35">
      <c r="A548">
        <v>40118</v>
      </c>
      <c r="B548">
        <v>248</v>
      </c>
      <c r="C548">
        <v>4</v>
      </c>
      <c r="D548">
        <v>29700</v>
      </c>
      <c r="E548">
        <f>IF(Дані_csv[[#This Row],[lifetime]]&gt;270,1,IF(Дані_csv[[#This Row],[lifetime]]&lt;225,3,2))</f>
        <v>2</v>
      </c>
      <c r="F548">
        <f>IF(Дані_csv[[#This Row],[orders_number]]&lt;5,1,IF(Дані_csv[[#This Row],[orders_number]]&gt;6,3,2))</f>
        <v>1</v>
      </c>
      <c r="G548">
        <f>IF(Дані_csv[[#This Row],[total_sales]]&lt;19500,1,IF(Дані_csv[[#This Row],[total_sales]]&gt;47100,3,2))</f>
        <v>2</v>
      </c>
      <c r="H548" t="str">
        <f>Дані_csv[[#This Row],[R]]&amp;Дані_csv[[#This Row],[F]]&amp;Дані_csv[[#This Row],[M]]</f>
        <v>212</v>
      </c>
    </row>
    <row r="549" spans="1:8" x14ac:dyDescent="0.35">
      <c r="A549">
        <v>40451</v>
      </c>
      <c r="B549">
        <v>248</v>
      </c>
      <c r="C549">
        <v>7</v>
      </c>
      <c r="D549">
        <v>28700</v>
      </c>
      <c r="E549">
        <f>IF(Дані_csv[[#This Row],[lifetime]]&gt;270,1,IF(Дані_csv[[#This Row],[lifetime]]&lt;225,3,2))</f>
        <v>2</v>
      </c>
      <c r="F549">
        <f>IF(Дані_csv[[#This Row],[orders_number]]&lt;5,1,IF(Дані_csv[[#This Row],[orders_number]]&gt;6,3,2))</f>
        <v>3</v>
      </c>
      <c r="G549">
        <f>IF(Дані_csv[[#This Row],[total_sales]]&lt;19500,1,IF(Дані_csv[[#This Row],[total_sales]]&gt;47100,3,2))</f>
        <v>2</v>
      </c>
      <c r="H549" t="str">
        <f>Дані_csv[[#This Row],[R]]&amp;Дані_csv[[#This Row],[F]]&amp;Дані_csv[[#This Row],[M]]</f>
        <v>232</v>
      </c>
    </row>
    <row r="550" spans="1:8" x14ac:dyDescent="0.35">
      <c r="A550">
        <v>40462</v>
      </c>
      <c r="B550">
        <v>248</v>
      </c>
      <c r="C550">
        <v>8</v>
      </c>
      <c r="D550">
        <v>55700</v>
      </c>
      <c r="E550">
        <f>IF(Дані_csv[[#This Row],[lifetime]]&gt;270,1,IF(Дані_csv[[#This Row],[lifetime]]&lt;225,3,2))</f>
        <v>2</v>
      </c>
      <c r="F550">
        <f>IF(Дані_csv[[#This Row],[orders_number]]&lt;5,1,IF(Дані_csv[[#This Row],[orders_number]]&gt;6,3,2))</f>
        <v>3</v>
      </c>
      <c r="G550">
        <f>IF(Дані_csv[[#This Row],[total_sales]]&lt;19500,1,IF(Дані_csv[[#This Row],[total_sales]]&gt;47100,3,2))</f>
        <v>3</v>
      </c>
      <c r="H550" t="str">
        <f>Дані_csv[[#This Row],[R]]&amp;Дані_csv[[#This Row],[F]]&amp;Дані_csv[[#This Row],[M]]</f>
        <v>233</v>
      </c>
    </row>
    <row r="551" spans="1:8" x14ac:dyDescent="0.35">
      <c r="A551">
        <v>40554</v>
      </c>
      <c r="B551">
        <v>248</v>
      </c>
      <c r="C551">
        <v>3</v>
      </c>
      <c r="D551">
        <v>5800</v>
      </c>
      <c r="E551">
        <f>IF(Дані_csv[[#This Row],[lifetime]]&gt;270,1,IF(Дані_csv[[#This Row],[lifetime]]&lt;225,3,2))</f>
        <v>2</v>
      </c>
      <c r="F551">
        <f>IF(Дані_csv[[#This Row],[orders_number]]&lt;5,1,IF(Дані_csv[[#This Row],[orders_number]]&gt;6,3,2))</f>
        <v>1</v>
      </c>
      <c r="G551">
        <f>IF(Дані_csv[[#This Row],[total_sales]]&lt;19500,1,IF(Дані_csv[[#This Row],[total_sales]]&gt;47100,3,2))</f>
        <v>1</v>
      </c>
      <c r="H551" t="str">
        <f>Дані_csv[[#This Row],[R]]&amp;Дані_csv[[#This Row],[F]]&amp;Дані_csv[[#This Row],[M]]</f>
        <v>211</v>
      </c>
    </row>
    <row r="552" spans="1:8" x14ac:dyDescent="0.35">
      <c r="A552">
        <v>40746</v>
      </c>
      <c r="B552">
        <v>248</v>
      </c>
      <c r="C552">
        <v>1</v>
      </c>
      <c r="D552">
        <v>6000</v>
      </c>
      <c r="E552">
        <f>IF(Дані_csv[[#This Row],[lifetime]]&gt;270,1,IF(Дані_csv[[#This Row],[lifetime]]&lt;225,3,2))</f>
        <v>2</v>
      </c>
      <c r="F552">
        <f>IF(Дані_csv[[#This Row],[orders_number]]&lt;5,1,IF(Дані_csv[[#This Row],[orders_number]]&gt;6,3,2))</f>
        <v>1</v>
      </c>
      <c r="G552">
        <f>IF(Дані_csv[[#This Row],[total_sales]]&lt;19500,1,IF(Дані_csv[[#This Row],[total_sales]]&gt;47100,3,2))</f>
        <v>1</v>
      </c>
      <c r="H552" t="str">
        <f>Дані_csv[[#This Row],[R]]&amp;Дані_csv[[#This Row],[F]]&amp;Дані_csv[[#This Row],[M]]</f>
        <v>211</v>
      </c>
    </row>
    <row r="553" spans="1:8" x14ac:dyDescent="0.35">
      <c r="A553">
        <v>40000</v>
      </c>
      <c r="B553">
        <v>249</v>
      </c>
      <c r="C553">
        <v>4</v>
      </c>
      <c r="D553">
        <v>159700</v>
      </c>
      <c r="E553">
        <f>IF(Дані_csv[[#This Row],[lifetime]]&gt;270,1,IF(Дані_csv[[#This Row],[lifetime]]&lt;225,3,2))</f>
        <v>2</v>
      </c>
      <c r="F553">
        <f>IF(Дані_csv[[#This Row],[orders_number]]&lt;5,1,IF(Дані_csv[[#This Row],[orders_number]]&gt;6,3,2))</f>
        <v>1</v>
      </c>
      <c r="G553">
        <f>IF(Дані_csv[[#This Row],[total_sales]]&lt;19500,1,IF(Дані_csv[[#This Row],[total_sales]]&gt;47100,3,2))</f>
        <v>3</v>
      </c>
      <c r="H553" t="str">
        <f>Дані_csv[[#This Row],[R]]&amp;Дані_csv[[#This Row],[F]]&amp;Дані_csv[[#This Row],[M]]</f>
        <v>213</v>
      </c>
    </row>
    <row r="554" spans="1:8" x14ac:dyDescent="0.35">
      <c r="A554">
        <v>40052</v>
      </c>
      <c r="B554">
        <v>249</v>
      </c>
      <c r="C554">
        <v>5</v>
      </c>
      <c r="D554">
        <v>11150</v>
      </c>
      <c r="E554">
        <f>IF(Дані_csv[[#This Row],[lifetime]]&gt;270,1,IF(Дані_csv[[#This Row],[lifetime]]&lt;225,3,2))</f>
        <v>2</v>
      </c>
      <c r="F554">
        <f>IF(Дані_csv[[#This Row],[orders_number]]&lt;5,1,IF(Дані_csv[[#This Row],[orders_number]]&gt;6,3,2))</f>
        <v>2</v>
      </c>
      <c r="G554">
        <f>IF(Дані_csv[[#This Row],[total_sales]]&lt;19500,1,IF(Дані_csv[[#This Row],[total_sales]]&gt;47100,3,2))</f>
        <v>1</v>
      </c>
      <c r="H554" t="str">
        <f>Дані_csv[[#This Row],[R]]&amp;Дані_csv[[#This Row],[F]]&amp;Дані_csv[[#This Row],[M]]</f>
        <v>221</v>
      </c>
    </row>
    <row r="555" spans="1:8" x14ac:dyDescent="0.35">
      <c r="A555">
        <v>40059</v>
      </c>
      <c r="B555">
        <v>249</v>
      </c>
      <c r="C555">
        <v>9</v>
      </c>
      <c r="D555">
        <v>80800</v>
      </c>
      <c r="E555">
        <f>IF(Дані_csv[[#This Row],[lifetime]]&gt;270,1,IF(Дані_csv[[#This Row],[lifetime]]&lt;225,3,2))</f>
        <v>2</v>
      </c>
      <c r="F555">
        <f>IF(Дані_csv[[#This Row],[orders_number]]&lt;5,1,IF(Дані_csv[[#This Row],[orders_number]]&gt;6,3,2))</f>
        <v>3</v>
      </c>
      <c r="G555">
        <f>IF(Дані_csv[[#This Row],[total_sales]]&lt;19500,1,IF(Дані_csv[[#This Row],[total_sales]]&gt;47100,3,2))</f>
        <v>3</v>
      </c>
      <c r="H555" t="str">
        <f>Дані_csv[[#This Row],[R]]&amp;Дані_csv[[#This Row],[F]]&amp;Дані_csv[[#This Row],[M]]</f>
        <v>233</v>
      </c>
    </row>
    <row r="556" spans="1:8" x14ac:dyDescent="0.35">
      <c r="A556">
        <v>40328</v>
      </c>
      <c r="B556">
        <v>249</v>
      </c>
      <c r="C556">
        <v>7</v>
      </c>
      <c r="D556">
        <v>82000</v>
      </c>
      <c r="E556">
        <f>IF(Дані_csv[[#This Row],[lifetime]]&gt;270,1,IF(Дані_csv[[#This Row],[lifetime]]&lt;225,3,2))</f>
        <v>2</v>
      </c>
      <c r="F556">
        <f>IF(Дані_csv[[#This Row],[orders_number]]&lt;5,1,IF(Дані_csv[[#This Row],[orders_number]]&gt;6,3,2))</f>
        <v>3</v>
      </c>
      <c r="G556">
        <f>IF(Дані_csv[[#This Row],[total_sales]]&lt;19500,1,IF(Дані_csv[[#This Row],[total_sales]]&gt;47100,3,2))</f>
        <v>3</v>
      </c>
      <c r="H556" t="str">
        <f>Дані_csv[[#This Row],[R]]&amp;Дані_csv[[#This Row],[F]]&amp;Дані_csv[[#This Row],[M]]</f>
        <v>233</v>
      </c>
    </row>
    <row r="557" spans="1:8" x14ac:dyDescent="0.35">
      <c r="A557">
        <v>40516</v>
      </c>
      <c r="B557">
        <v>249</v>
      </c>
      <c r="C557">
        <v>8</v>
      </c>
      <c r="D557">
        <v>12100</v>
      </c>
      <c r="E557">
        <f>IF(Дані_csv[[#This Row],[lifetime]]&gt;270,1,IF(Дані_csv[[#This Row],[lifetime]]&lt;225,3,2))</f>
        <v>2</v>
      </c>
      <c r="F557">
        <f>IF(Дані_csv[[#This Row],[orders_number]]&lt;5,1,IF(Дані_csv[[#This Row],[orders_number]]&gt;6,3,2))</f>
        <v>3</v>
      </c>
      <c r="G557">
        <f>IF(Дані_csv[[#This Row],[total_sales]]&lt;19500,1,IF(Дані_csv[[#This Row],[total_sales]]&gt;47100,3,2))</f>
        <v>1</v>
      </c>
      <c r="H557" t="str">
        <f>Дані_csv[[#This Row],[R]]&amp;Дані_csv[[#This Row],[F]]&amp;Дані_csv[[#This Row],[M]]</f>
        <v>231</v>
      </c>
    </row>
    <row r="558" spans="1:8" x14ac:dyDescent="0.35">
      <c r="A558">
        <v>40550</v>
      </c>
      <c r="B558">
        <v>249</v>
      </c>
      <c r="C558">
        <v>6</v>
      </c>
      <c r="D558">
        <v>144300</v>
      </c>
      <c r="E558">
        <f>IF(Дані_csv[[#This Row],[lifetime]]&gt;270,1,IF(Дані_csv[[#This Row],[lifetime]]&lt;225,3,2))</f>
        <v>2</v>
      </c>
      <c r="F558">
        <f>IF(Дані_csv[[#This Row],[orders_number]]&lt;5,1,IF(Дані_csv[[#This Row],[orders_number]]&gt;6,3,2))</f>
        <v>2</v>
      </c>
      <c r="G558">
        <f>IF(Дані_csv[[#This Row],[total_sales]]&lt;19500,1,IF(Дані_csv[[#This Row],[total_sales]]&gt;47100,3,2))</f>
        <v>3</v>
      </c>
      <c r="H558" t="str">
        <f>Дані_csv[[#This Row],[R]]&amp;Дані_csv[[#This Row],[F]]&amp;Дані_csv[[#This Row],[M]]</f>
        <v>223</v>
      </c>
    </row>
    <row r="559" spans="1:8" x14ac:dyDescent="0.35">
      <c r="A559">
        <v>40162</v>
      </c>
      <c r="B559">
        <v>250</v>
      </c>
      <c r="C559">
        <v>8</v>
      </c>
      <c r="D559">
        <v>38500</v>
      </c>
      <c r="E559">
        <f>IF(Дані_csv[[#This Row],[lifetime]]&gt;270,1,IF(Дані_csv[[#This Row],[lifetime]]&lt;225,3,2))</f>
        <v>2</v>
      </c>
      <c r="F559">
        <f>IF(Дані_csv[[#This Row],[orders_number]]&lt;5,1,IF(Дані_csv[[#This Row],[orders_number]]&gt;6,3,2))</f>
        <v>3</v>
      </c>
      <c r="G559">
        <f>IF(Дані_csv[[#This Row],[total_sales]]&lt;19500,1,IF(Дані_csv[[#This Row],[total_sales]]&gt;47100,3,2))</f>
        <v>2</v>
      </c>
      <c r="H559" t="str">
        <f>Дані_csv[[#This Row],[R]]&amp;Дані_csv[[#This Row],[F]]&amp;Дані_csv[[#This Row],[M]]</f>
        <v>232</v>
      </c>
    </row>
    <row r="560" spans="1:8" x14ac:dyDescent="0.35">
      <c r="A560">
        <v>40293</v>
      </c>
      <c r="B560">
        <v>250</v>
      </c>
      <c r="C560">
        <v>5</v>
      </c>
      <c r="D560">
        <v>99200</v>
      </c>
      <c r="E560">
        <f>IF(Дані_csv[[#This Row],[lifetime]]&gt;270,1,IF(Дані_csv[[#This Row],[lifetime]]&lt;225,3,2))</f>
        <v>2</v>
      </c>
      <c r="F560">
        <f>IF(Дані_csv[[#This Row],[orders_number]]&lt;5,1,IF(Дані_csv[[#This Row],[orders_number]]&gt;6,3,2))</f>
        <v>2</v>
      </c>
      <c r="G560">
        <f>IF(Дані_csv[[#This Row],[total_sales]]&lt;19500,1,IF(Дані_csv[[#This Row],[total_sales]]&gt;47100,3,2))</f>
        <v>3</v>
      </c>
      <c r="H560" t="str">
        <f>Дані_csv[[#This Row],[R]]&amp;Дані_csv[[#This Row],[F]]&amp;Дані_csv[[#This Row],[M]]</f>
        <v>223</v>
      </c>
    </row>
    <row r="561" spans="1:8" x14ac:dyDescent="0.35">
      <c r="A561">
        <v>40357</v>
      </c>
      <c r="B561">
        <v>250</v>
      </c>
      <c r="C561">
        <v>6</v>
      </c>
      <c r="D561">
        <v>62300</v>
      </c>
      <c r="E561">
        <f>IF(Дані_csv[[#This Row],[lifetime]]&gt;270,1,IF(Дані_csv[[#This Row],[lifetime]]&lt;225,3,2))</f>
        <v>2</v>
      </c>
      <c r="F561">
        <f>IF(Дані_csv[[#This Row],[orders_number]]&lt;5,1,IF(Дані_csv[[#This Row],[orders_number]]&gt;6,3,2))</f>
        <v>2</v>
      </c>
      <c r="G561">
        <f>IF(Дані_csv[[#This Row],[total_sales]]&lt;19500,1,IF(Дані_csv[[#This Row],[total_sales]]&gt;47100,3,2))</f>
        <v>3</v>
      </c>
      <c r="H561" t="str">
        <f>Дані_csv[[#This Row],[R]]&amp;Дані_csv[[#This Row],[F]]&amp;Дані_csv[[#This Row],[M]]</f>
        <v>223</v>
      </c>
    </row>
    <row r="562" spans="1:8" x14ac:dyDescent="0.35">
      <c r="A562">
        <v>40397</v>
      </c>
      <c r="B562">
        <v>250</v>
      </c>
      <c r="C562">
        <v>4</v>
      </c>
      <c r="D562">
        <v>31200</v>
      </c>
      <c r="E562">
        <f>IF(Дані_csv[[#This Row],[lifetime]]&gt;270,1,IF(Дані_csv[[#This Row],[lifetime]]&lt;225,3,2))</f>
        <v>2</v>
      </c>
      <c r="F562">
        <f>IF(Дані_csv[[#This Row],[orders_number]]&lt;5,1,IF(Дані_csv[[#This Row],[orders_number]]&gt;6,3,2))</f>
        <v>1</v>
      </c>
      <c r="G562">
        <f>IF(Дані_csv[[#This Row],[total_sales]]&lt;19500,1,IF(Дані_csv[[#This Row],[total_sales]]&gt;47100,3,2))</f>
        <v>2</v>
      </c>
      <c r="H562" t="str">
        <f>Дані_csv[[#This Row],[R]]&amp;Дані_csv[[#This Row],[F]]&amp;Дані_csv[[#This Row],[M]]</f>
        <v>212</v>
      </c>
    </row>
    <row r="563" spans="1:8" x14ac:dyDescent="0.35">
      <c r="A563">
        <v>40510</v>
      </c>
      <c r="B563">
        <v>250</v>
      </c>
      <c r="C563">
        <v>3</v>
      </c>
      <c r="D563">
        <v>21500</v>
      </c>
      <c r="E563">
        <f>IF(Дані_csv[[#This Row],[lifetime]]&gt;270,1,IF(Дані_csv[[#This Row],[lifetime]]&lt;225,3,2))</f>
        <v>2</v>
      </c>
      <c r="F563">
        <f>IF(Дані_csv[[#This Row],[orders_number]]&lt;5,1,IF(Дані_csv[[#This Row],[orders_number]]&gt;6,3,2))</f>
        <v>1</v>
      </c>
      <c r="G563">
        <f>IF(Дані_csv[[#This Row],[total_sales]]&lt;19500,1,IF(Дані_csv[[#This Row],[total_sales]]&gt;47100,3,2))</f>
        <v>2</v>
      </c>
      <c r="H563" t="str">
        <f>Дані_csv[[#This Row],[R]]&amp;Дані_csv[[#This Row],[F]]&amp;Дані_csv[[#This Row],[M]]</f>
        <v>212</v>
      </c>
    </row>
    <row r="564" spans="1:8" x14ac:dyDescent="0.35">
      <c r="A564">
        <v>40539</v>
      </c>
      <c r="B564">
        <v>250</v>
      </c>
      <c r="C564">
        <v>7</v>
      </c>
      <c r="D564">
        <v>112900</v>
      </c>
      <c r="E564">
        <f>IF(Дані_csv[[#This Row],[lifetime]]&gt;270,1,IF(Дані_csv[[#This Row],[lifetime]]&lt;225,3,2))</f>
        <v>2</v>
      </c>
      <c r="F564">
        <f>IF(Дані_csv[[#This Row],[orders_number]]&lt;5,1,IF(Дані_csv[[#This Row],[orders_number]]&gt;6,3,2))</f>
        <v>3</v>
      </c>
      <c r="G564">
        <f>IF(Дані_csv[[#This Row],[total_sales]]&lt;19500,1,IF(Дані_csv[[#This Row],[total_sales]]&gt;47100,3,2))</f>
        <v>3</v>
      </c>
      <c r="H564" t="str">
        <f>Дані_csv[[#This Row],[R]]&amp;Дані_csv[[#This Row],[F]]&amp;Дані_csv[[#This Row],[M]]</f>
        <v>233</v>
      </c>
    </row>
    <row r="565" spans="1:8" x14ac:dyDescent="0.35">
      <c r="A565">
        <v>40582</v>
      </c>
      <c r="B565">
        <v>250</v>
      </c>
      <c r="C565">
        <v>6</v>
      </c>
      <c r="D565">
        <v>26200</v>
      </c>
      <c r="E565">
        <f>IF(Дані_csv[[#This Row],[lifetime]]&gt;270,1,IF(Дані_csv[[#This Row],[lifetime]]&lt;225,3,2))</f>
        <v>2</v>
      </c>
      <c r="F565">
        <f>IF(Дані_csv[[#This Row],[orders_number]]&lt;5,1,IF(Дані_csv[[#This Row],[orders_number]]&gt;6,3,2))</f>
        <v>2</v>
      </c>
      <c r="G565">
        <f>IF(Дані_csv[[#This Row],[total_sales]]&lt;19500,1,IF(Дані_csv[[#This Row],[total_sales]]&gt;47100,3,2))</f>
        <v>2</v>
      </c>
      <c r="H565" t="str">
        <f>Дані_csv[[#This Row],[R]]&amp;Дані_csv[[#This Row],[F]]&amp;Дані_csv[[#This Row],[M]]</f>
        <v>222</v>
      </c>
    </row>
    <row r="566" spans="1:8" x14ac:dyDescent="0.35">
      <c r="A566">
        <v>40599</v>
      </c>
      <c r="B566">
        <v>250</v>
      </c>
      <c r="C566">
        <v>6</v>
      </c>
      <c r="D566">
        <v>16300</v>
      </c>
      <c r="E566">
        <f>IF(Дані_csv[[#This Row],[lifetime]]&gt;270,1,IF(Дані_csv[[#This Row],[lifetime]]&lt;225,3,2))</f>
        <v>2</v>
      </c>
      <c r="F566">
        <f>IF(Дані_csv[[#This Row],[orders_number]]&lt;5,1,IF(Дані_csv[[#This Row],[orders_number]]&gt;6,3,2))</f>
        <v>2</v>
      </c>
      <c r="G566">
        <f>IF(Дані_csv[[#This Row],[total_sales]]&lt;19500,1,IF(Дані_csv[[#This Row],[total_sales]]&gt;47100,3,2))</f>
        <v>1</v>
      </c>
      <c r="H566" t="str">
        <f>Дані_csv[[#This Row],[R]]&amp;Дані_csv[[#This Row],[F]]&amp;Дані_csv[[#This Row],[M]]</f>
        <v>221</v>
      </c>
    </row>
    <row r="567" spans="1:8" x14ac:dyDescent="0.35">
      <c r="A567">
        <v>40174</v>
      </c>
      <c r="B567">
        <v>251</v>
      </c>
      <c r="C567">
        <v>5</v>
      </c>
      <c r="D567">
        <v>81900</v>
      </c>
      <c r="E567">
        <f>IF(Дані_csv[[#This Row],[lifetime]]&gt;270,1,IF(Дані_csv[[#This Row],[lifetime]]&lt;225,3,2))</f>
        <v>2</v>
      </c>
      <c r="F567">
        <f>IF(Дані_csv[[#This Row],[orders_number]]&lt;5,1,IF(Дані_csv[[#This Row],[orders_number]]&gt;6,3,2))</f>
        <v>2</v>
      </c>
      <c r="G567">
        <f>IF(Дані_csv[[#This Row],[total_sales]]&lt;19500,1,IF(Дані_csv[[#This Row],[total_sales]]&gt;47100,3,2))</f>
        <v>3</v>
      </c>
      <c r="H567" t="str">
        <f>Дані_csv[[#This Row],[R]]&amp;Дані_csv[[#This Row],[F]]&amp;Дані_csv[[#This Row],[M]]</f>
        <v>223</v>
      </c>
    </row>
    <row r="568" spans="1:8" x14ac:dyDescent="0.35">
      <c r="A568">
        <v>40456</v>
      </c>
      <c r="B568">
        <v>251</v>
      </c>
      <c r="C568">
        <v>6</v>
      </c>
      <c r="D568">
        <v>69000</v>
      </c>
      <c r="E568">
        <f>IF(Дані_csv[[#This Row],[lifetime]]&gt;270,1,IF(Дані_csv[[#This Row],[lifetime]]&lt;225,3,2))</f>
        <v>2</v>
      </c>
      <c r="F568">
        <f>IF(Дані_csv[[#This Row],[orders_number]]&lt;5,1,IF(Дані_csv[[#This Row],[orders_number]]&gt;6,3,2))</f>
        <v>2</v>
      </c>
      <c r="G568">
        <f>IF(Дані_csv[[#This Row],[total_sales]]&lt;19500,1,IF(Дані_csv[[#This Row],[total_sales]]&gt;47100,3,2))</f>
        <v>3</v>
      </c>
      <c r="H568" t="str">
        <f>Дані_csv[[#This Row],[R]]&amp;Дані_csv[[#This Row],[F]]&amp;Дані_csv[[#This Row],[M]]</f>
        <v>223</v>
      </c>
    </row>
    <row r="569" spans="1:8" x14ac:dyDescent="0.35">
      <c r="A569">
        <v>40507</v>
      </c>
      <c r="B569">
        <v>251</v>
      </c>
      <c r="C569">
        <v>3</v>
      </c>
      <c r="D569">
        <v>13600</v>
      </c>
      <c r="E569">
        <f>IF(Дані_csv[[#This Row],[lifetime]]&gt;270,1,IF(Дані_csv[[#This Row],[lifetime]]&lt;225,3,2))</f>
        <v>2</v>
      </c>
      <c r="F569">
        <f>IF(Дані_csv[[#This Row],[orders_number]]&lt;5,1,IF(Дані_csv[[#This Row],[orders_number]]&gt;6,3,2))</f>
        <v>1</v>
      </c>
      <c r="G569">
        <f>IF(Дані_csv[[#This Row],[total_sales]]&lt;19500,1,IF(Дані_csv[[#This Row],[total_sales]]&gt;47100,3,2))</f>
        <v>1</v>
      </c>
      <c r="H569" t="str">
        <f>Дані_csv[[#This Row],[R]]&amp;Дані_csv[[#This Row],[F]]&amp;Дані_csv[[#This Row],[M]]</f>
        <v>211</v>
      </c>
    </row>
    <row r="570" spans="1:8" x14ac:dyDescent="0.35">
      <c r="A570">
        <v>40540</v>
      </c>
      <c r="B570">
        <v>251</v>
      </c>
      <c r="C570">
        <v>8</v>
      </c>
      <c r="D570">
        <v>48000</v>
      </c>
      <c r="E570">
        <f>IF(Дані_csv[[#This Row],[lifetime]]&gt;270,1,IF(Дані_csv[[#This Row],[lifetime]]&lt;225,3,2))</f>
        <v>2</v>
      </c>
      <c r="F570">
        <f>IF(Дані_csv[[#This Row],[orders_number]]&lt;5,1,IF(Дані_csv[[#This Row],[orders_number]]&gt;6,3,2))</f>
        <v>3</v>
      </c>
      <c r="G570">
        <f>IF(Дані_csv[[#This Row],[total_sales]]&lt;19500,1,IF(Дані_csv[[#This Row],[total_sales]]&gt;47100,3,2))</f>
        <v>3</v>
      </c>
      <c r="H570" t="str">
        <f>Дані_csv[[#This Row],[R]]&amp;Дані_csv[[#This Row],[F]]&amp;Дані_csv[[#This Row],[M]]</f>
        <v>233</v>
      </c>
    </row>
    <row r="571" spans="1:8" x14ac:dyDescent="0.35">
      <c r="A571">
        <v>40704</v>
      </c>
      <c r="B571">
        <v>251</v>
      </c>
      <c r="C571">
        <v>6</v>
      </c>
      <c r="D571">
        <v>12700</v>
      </c>
      <c r="E571">
        <f>IF(Дані_csv[[#This Row],[lifetime]]&gt;270,1,IF(Дані_csv[[#This Row],[lifetime]]&lt;225,3,2))</f>
        <v>2</v>
      </c>
      <c r="F571">
        <f>IF(Дані_csv[[#This Row],[orders_number]]&lt;5,1,IF(Дані_csv[[#This Row],[orders_number]]&gt;6,3,2))</f>
        <v>2</v>
      </c>
      <c r="G571">
        <f>IF(Дані_csv[[#This Row],[total_sales]]&lt;19500,1,IF(Дані_csv[[#This Row],[total_sales]]&gt;47100,3,2))</f>
        <v>1</v>
      </c>
      <c r="H571" t="str">
        <f>Дані_csv[[#This Row],[R]]&amp;Дані_csv[[#This Row],[F]]&amp;Дані_csv[[#This Row],[M]]</f>
        <v>221</v>
      </c>
    </row>
    <row r="572" spans="1:8" x14ac:dyDescent="0.35">
      <c r="A572">
        <v>40719</v>
      </c>
      <c r="B572">
        <v>251</v>
      </c>
      <c r="C572">
        <v>5</v>
      </c>
      <c r="D572">
        <v>69900</v>
      </c>
      <c r="E572">
        <f>IF(Дані_csv[[#This Row],[lifetime]]&gt;270,1,IF(Дані_csv[[#This Row],[lifetime]]&lt;225,3,2))</f>
        <v>2</v>
      </c>
      <c r="F572">
        <f>IF(Дані_csv[[#This Row],[orders_number]]&lt;5,1,IF(Дані_csv[[#This Row],[orders_number]]&gt;6,3,2))</f>
        <v>2</v>
      </c>
      <c r="G572">
        <f>IF(Дані_csv[[#This Row],[total_sales]]&lt;19500,1,IF(Дані_csv[[#This Row],[total_sales]]&gt;47100,3,2))</f>
        <v>3</v>
      </c>
      <c r="H572" t="str">
        <f>Дані_csv[[#This Row],[R]]&amp;Дані_csv[[#This Row],[F]]&amp;Дані_csv[[#This Row],[M]]</f>
        <v>223</v>
      </c>
    </row>
    <row r="573" spans="1:8" x14ac:dyDescent="0.35">
      <c r="A573">
        <v>40947</v>
      </c>
      <c r="B573">
        <v>251</v>
      </c>
      <c r="C573">
        <v>6</v>
      </c>
      <c r="D573">
        <v>13500</v>
      </c>
      <c r="E573">
        <f>IF(Дані_csv[[#This Row],[lifetime]]&gt;270,1,IF(Дані_csv[[#This Row],[lifetime]]&lt;225,3,2))</f>
        <v>2</v>
      </c>
      <c r="F573">
        <f>IF(Дані_csv[[#This Row],[orders_number]]&lt;5,1,IF(Дані_csv[[#This Row],[orders_number]]&gt;6,3,2))</f>
        <v>2</v>
      </c>
      <c r="G573">
        <f>IF(Дані_csv[[#This Row],[total_sales]]&lt;19500,1,IF(Дані_csv[[#This Row],[total_sales]]&gt;47100,3,2))</f>
        <v>1</v>
      </c>
      <c r="H573" t="str">
        <f>Дані_csv[[#This Row],[R]]&amp;Дані_csv[[#This Row],[F]]&amp;Дані_csv[[#This Row],[M]]</f>
        <v>221</v>
      </c>
    </row>
    <row r="574" spans="1:8" x14ac:dyDescent="0.35">
      <c r="A574">
        <v>40011</v>
      </c>
      <c r="B574">
        <v>252</v>
      </c>
      <c r="C574">
        <v>6</v>
      </c>
      <c r="D574">
        <v>102350</v>
      </c>
      <c r="E574">
        <f>IF(Дані_csv[[#This Row],[lifetime]]&gt;270,1,IF(Дані_csv[[#This Row],[lifetime]]&lt;225,3,2))</f>
        <v>2</v>
      </c>
      <c r="F574">
        <f>IF(Дані_csv[[#This Row],[orders_number]]&lt;5,1,IF(Дані_csv[[#This Row],[orders_number]]&gt;6,3,2))</f>
        <v>2</v>
      </c>
      <c r="G574">
        <f>IF(Дані_csv[[#This Row],[total_sales]]&lt;19500,1,IF(Дані_csv[[#This Row],[total_sales]]&gt;47100,3,2))</f>
        <v>3</v>
      </c>
      <c r="H574" t="str">
        <f>Дані_csv[[#This Row],[R]]&amp;Дані_csv[[#This Row],[F]]&amp;Дані_csv[[#This Row],[M]]</f>
        <v>223</v>
      </c>
    </row>
    <row r="575" spans="1:8" x14ac:dyDescent="0.35">
      <c r="A575">
        <v>40485</v>
      </c>
      <c r="B575">
        <v>252</v>
      </c>
      <c r="C575">
        <v>5</v>
      </c>
      <c r="D575">
        <v>13400</v>
      </c>
      <c r="E575">
        <f>IF(Дані_csv[[#This Row],[lifetime]]&gt;270,1,IF(Дані_csv[[#This Row],[lifetime]]&lt;225,3,2))</f>
        <v>2</v>
      </c>
      <c r="F575">
        <f>IF(Дані_csv[[#This Row],[orders_number]]&lt;5,1,IF(Дані_csv[[#This Row],[orders_number]]&gt;6,3,2))</f>
        <v>2</v>
      </c>
      <c r="G575">
        <f>IF(Дані_csv[[#This Row],[total_sales]]&lt;19500,1,IF(Дані_csv[[#This Row],[total_sales]]&gt;47100,3,2))</f>
        <v>1</v>
      </c>
      <c r="H575" t="str">
        <f>Дані_csv[[#This Row],[R]]&amp;Дані_csv[[#This Row],[F]]&amp;Дані_csv[[#This Row],[M]]</f>
        <v>221</v>
      </c>
    </row>
    <row r="576" spans="1:8" x14ac:dyDescent="0.35">
      <c r="A576">
        <v>40664</v>
      </c>
      <c r="B576">
        <v>252</v>
      </c>
      <c r="C576">
        <v>4</v>
      </c>
      <c r="D576">
        <v>23800</v>
      </c>
      <c r="E576">
        <f>IF(Дані_csv[[#This Row],[lifetime]]&gt;270,1,IF(Дані_csv[[#This Row],[lifetime]]&lt;225,3,2))</f>
        <v>2</v>
      </c>
      <c r="F576">
        <f>IF(Дані_csv[[#This Row],[orders_number]]&lt;5,1,IF(Дані_csv[[#This Row],[orders_number]]&gt;6,3,2))</f>
        <v>1</v>
      </c>
      <c r="G576">
        <f>IF(Дані_csv[[#This Row],[total_sales]]&lt;19500,1,IF(Дані_csv[[#This Row],[total_sales]]&gt;47100,3,2))</f>
        <v>2</v>
      </c>
      <c r="H576" t="str">
        <f>Дані_csv[[#This Row],[R]]&amp;Дані_csv[[#This Row],[F]]&amp;Дані_csv[[#This Row],[M]]</f>
        <v>212</v>
      </c>
    </row>
    <row r="577" spans="1:8" x14ac:dyDescent="0.35">
      <c r="A577">
        <v>40832</v>
      </c>
      <c r="B577">
        <v>252</v>
      </c>
      <c r="C577">
        <v>4</v>
      </c>
      <c r="D577">
        <v>26700</v>
      </c>
      <c r="E577">
        <f>IF(Дані_csv[[#This Row],[lifetime]]&gt;270,1,IF(Дані_csv[[#This Row],[lifetime]]&lt;225,3,2))</f>
        <v>2</v>
      </c>
      <c r="F577">
        <f>IF(Дані_csv[[#This Row],[orders_number]]&lt;5,1,IF(Дані_csv[[#This Row],[orders_number]]&gt;6,3,2))</f>
        <v>1</v>
      </c>
      <c r="G577">
        <f>IF(Дані_csv[[#This Row],[total_sales]]&lt;19500,1,IF(Дані_csv[[#This Row],[total_sales]]&gt;47100,3,2))</f>
        <v>2</v>
      </c>
      <c r="H577" t="str">
        <f>Дані_csv[[#This Row],[R]]&amp;Дані_csv[[#This Row],[F]]&amp;Дані_csv[[#This Row],[M]]</f>
        <v>212</v>
      </c>
    </row>
    <row r="578" spans="1:8" x14ac:dyDescent="0.35">
      <c r="A578">
        <v>40114</v>
      </c>
      <c r="B578">
        <v>253</v>
      </c>
      <c r="C578">
        <v>11</v>
      </c>
      <c r="D578">
        <v>125400</v>
      </c>
      <c r="E578">
        <f>IF(Дані_csv[[#This Row],[lifetime]]&gt;270,1,IF(Дані_csv[[#This Row],[lifetime]]&lt;225,3,2))</f>
        <v>2</v>
      </c>
      <c r="F578">
        <f>IF(Дані_csv[[#This Row],[orders_number]]&lt;5,1,IF(Дані_csv[[#This Row],[orders_number]]&gt;6,3,2))</f>
        <v>3</v>
      </c>
      <c r="G578">
        <f>IF(Дані_csv[[#This Row],[total_sales]]&lt;19500,1,IF(Дані_csv[[#This Row],[total_sales]]&gt;47100,3,2))</f>
        <v>3</v>
      </c>
      <c r="H578" t="str">
        <f>Дані_csv[[#This Row],[R]]&amp;Дані_csv[[#This Row],[F]]&amp;Дані_csv[[#This Row],[M]]</f>
        <v>233</v>
      </c>
    </row>
    <row r="579" spans="1:8" x14ac:dyDescent="0.35">
      <c r="A579">
        <v>40190</v>
      </c>
      <c r="B579">
        <v>253</v>
      </c>
      <c r="C579">
        <v>3</v>
      </c>
      <c r="D579">
        <v>10000</v>
      </c>
      <c r="E579">
        <f>IF(Дані_csv[[#This Row],[lifetime]]&gt;270,1,IF(Дані_csv[[#This Row],[lifetime]]&lt;225,3,2))</f>
        <v>2</v>
      </c>
      <c r="F579">
        <f>IF(Дані_csv[[#This Row],[orders_number]]&lt;5,1,IF(Дані_csv[[#This Row],[orders_number]]&gt;6,3,2))</f>
        <v>1</v>
      </c>
      <c r="G579">
        <f>IF(Дані_csv[[#This Row],[total_sales]]&lt;19500,1,IF(Дані_csv[[#This Row],[total_sales]]&gt;47100,3,2))</f>
        <v>1</v>
      </c>
      <c r="H579" t="str">
        <f>Дані_csv[[#This Row],[R]]&amp;Дані_csv[[#This Row],[F]]&amp;Дані_csv[[#This Row],[M]]</f>
        <v>211</v>
      </c>
    </row>
    <row r="580" spans="1:8" x14ac:dyDescent="0.35">
      <c r="A580">
        <v>40570</v>
      </c>
      <c r="B580">
        <v>253</v>
      </c>
      <c r="C580">
        <v>5</v>
      </c>
      <c r="D580">
        <v>42100</v>
      </c>
      <c r="E580">
        <f>IF(Дані_csv[[#This Row],[lifetime]]&gt;270,1,IF(Дані_csv[[#This Row],[lifetime]]&lt;225,3,2))</f>
        <v>2</v>
      </c>
      <c r="F580">
        <f>IF(Дані_csv[[#This Row],[orders_number]]&lt;5,1,IF(Дані_csv[[#This Row],[orders_number]]&gt;6,3,2))</f>
        <v>2</v>
      </c>
      <c r="G580">
        <f>IF(Дані_csv[[#This Row],[total_sales]]&lt;19500,1,IF(Дані_csv[[#This Row],[total_sales]]&gt;47100,3,2))</f>
        <v>2</v>
      </c>
      <c r="H580" t="str">
        <f>Дані_csv[[#This Row],[R]]&amp;Дані_csv[[#This Row],[F]]&amp;Дані_csv[[#This Row],[M]]</f>
        <v>222</v>
      </c>
    </row>
    <row r="581" spans="1:8" x14ac:dyDescent="0.35">
      <c r="A581">
        <v>40755</v>
      </c>
      <c r="B581">
        <v>253</v>
      </c>
      <c r="C581">
        <v>4</v>
      </c>
      <c r="D581">
        <v>6400</v>
      </c>
      <c r="E581">
        <f>IF(Дані_csv[[#This Row],[lifetime]]&gt;270,1,IF(Дані_csv[[#This Row],[lifetime]]&lt;225,3,2))</f>
        <v>2</v>
      </c>
      <c r="F581">
        <f>IF(Дані_csv[[#This Row],[orders_number]]&lt;5,1,IF(Дані_csv[[#This Row],[orders_number]]&gt;6,3,2))</f>
        <v>1</v>
      </c>
      <c r="G581">
        <f>IF(Дані_csv[[#This Row],[total_sales]]&lt;19500,1,IF(Дані_csv[[#This Row],[total_sales]]&gt;47100,3,2))</f>
        <v>1</v>
      </c>
      <c r="H581" t="str">
        <f>Дані_csv[[#This Row],[R]]&amp;Дані_csv[[#This Row],[F]]&amp;Дані_csv[[#This Row],[M]]</f>
        <v>211</v>
      </c>
    </row>
    <row r="582" spans="1:8" x14ac:dyDescent="0.35">
      <c r="A582">
        <v>40811</v>
      </c>
      <c r="B582">
        <v>253</v>
      </c>
      <c r="C582">
        <v>4</v>
      </c>
      <c r="D582">
        <v>78000</v>
      </c>
      <c r="E582">
        <f>IF(Дані_csv[[#This Row],[lifetime]]&gt;270,1,IF(Дані_csv[[#This Row],[lifetime]]&lt;225,3,2))</f>
        <v>2</v>
      </c>
      <c r="F582">
        <f>IF(Дані_csv[[#This Row],[orders_number]]&lt;5,1,IF(Дані_csv[[#This Row],[orders_number]]&gt;6,3,2))</f>
        <v>1</v>
      </c>
      <c r="G582">
        <f>IF(Дані_csv[[#This Row],[total_sales]]&lt;19500,1,IF(Дані_csv[[#This Row],[total_sales]]&gt;47100,3,2))</f>
        <v>3</v>
      </c>
      <c r="H582" t="str">
        <f>Дані_csv[[#This Row],[R]]&amp;Дані_csv[[#This Row],[F]]&amp;Дані_csv[[#This Row],[M]]</f>
        <v>213</v>
      </c>
    </row>
    <row r="583" spans="1:8" x14ac:dyDescent="0.35">
      <c r="A583">
        <v>40847</v>
      </c>
      <c r="B583">
        <v>253</v>
      </c>
      <c r="C583">
        <v>8</v>
      </c>
      <c r="D583">
        <v>30500</v>
      </c>
      <c r="E583">
        <f>IF(Дані_csv[[#This Row],[lifetime]]&gt;270,1,IF(Дані_csv[[#This Row],[lifetime]]&lt;225,3,2))</f>
        <v>2</v>
      </c>
      <c r="F583">
        <f>IF(Дані_csv[[#This Row],[orders_number]]&lt;5,1,IF(Дані_csv[[#This Row],[orders_number]]&gt;6,3,2))</f>
        <v>3</v>
      </c>
      <c r="G583">
        <f>IF(Дані_csv[[#This Row],[total_sales]]&lt;19500,1,IF(Дані_csv[[#This Row],[total_sales]]&gt;47100,3,2))</f>
        <v>2</v>
      </c>
      <c r="H583" t="str">
        <f>Дані_csv[[#This Row],[R]]&amp;Дані_csv[[#This Row],[F]]&amp;Дані_csv[[#This Row],[M]]</f>
        <v>232</v>
      </c>
    </row>
    <row r="584" spans="1:8" x14ac:dyDescent="0.35">
      <c r="A584">
        <v>40925</v>
      </c>
      <c r="B584">
        <v>253</v>
      </c>
      <c r="C584">
        <v>4</v>
      </c>
      <c r="D584">
        <v>15800</v>
      </c>
      <c r="E584">
        <f>IF(Дані_csv[[#This Row],[lifetime]]&gt;270,1,IF(Дані_csv[[#This Row],[lifetime]]&lt;225,3,2))</f>
        <v>2</v>
      </c>
      <c r="F584">
        <f>IF(Дані_csv[[#This Row],[orders_number]]&lt;5,1,IF(Дані_csv[[#This Row],[orders_number]]&gt;6,3,2))</f>
        <v>1</v>
      </c>
      <c r="G584">
        <f>IF(Дані_csv[[#This Row],[total_sales]]&lt;19500,1,IF(Дані_csv[[#This Row],[total_sales]]&gt;47100,3,2))</f>
        <v>1</v>
      </c>
      <c r="H584" t="str">
        <f>Дані_csv[[#This Row],[R]]&amp;Дані_csv[[#This Row],[F]]&amp;Дані_csv[[#This Row],[M]]</f>
        <v>211</v>
      </c>
    </row>
    <row r="585" spans="1:8" x14ac:dyDescent="0.35">
      <c r="A585">
        <v>40987</v>
      </c>
      <c r="B585">
        <v>253</v>
      </c>
      <c r="C585">
        <v>5</v>
      </c>
      <c r="D585">
        <v>8300</v>
      </c>
      <c r="E585">
        <f>IF(Дані_csv[[#This Row],[lifetime]]&gt;270,1,IF(Дані_csv[[#This Row],[lifetime]]&lt;225,3,2))</f>
        <v>2</v>
      </c>
      <c r="F585">
        <f>IF(Дані_csv[[#This Row],[orders_number]]&lt;5,1,IF(Дані_csv[[#This Row],[orders_number]]&gt;6,3,2))</f>
        <v>2</v>
      </c>
      <c r="G585">
        <f>IF(Дані_csv[[#This Row],[total_sales]]&lt;19500,1,IF(Дані_csv[[#This Row],[total_sales]]&gt;47100,3,2))</f>
        <v>1</v>
      </c>
      <c r="H585" t="str">
        <f>Дані_csv[[#This Row],[R]]&amp;Дані_csv[[#This Row],[F]]&amp;Дані_csv[[#This Row],[M]]</f>
        <v>221</v>
      </c>
    </row>
    <row r="586" spans="1:8" x14ac:dyDescent="0.35">
      <c r="A586">
        <v>40269</v>
      </c>
      <c r="B586">
        <v>254</v>
      </c>
      <c r="C586">
        <v>3</v>
      </c>
      <c r="D586">
        <v>3750</v>
      </c>
      <c r="E586">
        <f>IF(Дані_csv[[#This Row],[lifetime]]&gt;270,1,IF(Дані_csv[[#This Row],[lifetime]]&lt;225,3,2))</f>
        <v>2</v>
      </c>
      <c r="F586">
        <f>IF(Дані_csv[[#This Row],[orders_number]]&lt;5,1,IF(Дані_csv[[#This Row],[orders_number]]&gt;6,3,2))</f>
        <v>1</v>
      </c>
      <c r="G586">
        <f>IF(Дані_csv[[#This Row],[total_sales]]&lt;19500,1,IF(Дані_csv[[#This Row],[total_sales]]&gt;47100,3,2))</f>
        <v>1</v>
      </c>
      <c r="H586" t="str">
        <f>Дані_csv[[#This Row],[R]]&amp;Дані_csv[[#This Row],[F]]&amp;Дані_csv[[#This Row],[M]]</f>
        <v>211</v>
      </c>
    </row>
    <row r="587" spans="1:8" x14ac:dyDescent="0.35">
      <c r="A587">
        <v>40332</v>
      </c>
      <c r="B587">
        <v>254</v>
      </c>
      <c r="C587">
        <v>5</v>
      </c>
      <c r="D587">
        <v>22900</v>
      </c>
      <c r="E587">
        <f>IF(Дані_csv[[#This Row],[lifetime]]&gt;270,1,IF(Дані_csv[[#This Row],[lifetime]]&lt;225,3,2))</f>
        <v>2</v>
      </c>
      <c r="F587">
        <f>IF(Дані_csv[[#This Row],[orders_number]]&lt;5,1,IF(Дані_csv[[#This Row],[orders_number]]&gt;6,3,2))</f>
        <v>2</v>
      </c>
      <c r="G587">
        <f>IF(Дані_csv[[#This Row],[total_sales]]&lt;19500,1,IF(Дані_csv[[#This Row],[total_sales]]&gt;47100,3,2))</f>
        <v>2</v>
      </c>
      <c r="H587" t="str">
        <f>Дані_csv[[#This Row],[R]]&amp;Дані_csv[[#This Row],[F]]&amp;Дані_csv[[#This Row],[M]]</f>
        <v>222</v>
      </c>
    </row>
    <row r="588" spans="1:8" x14ac:dyDescent="0.35">
      <c r="A588">
        <v>40415</v>
      </c>
      <c r="B588">
        <v>254</v>
      </c>
      <c r="C588">
        <v>7</v>
      </c>
      <c r="D588">
        <v>25100</v>
      </c>
      <c r="E588">
        <f>IF(Дані_csv[[#This Row],[lifetime]]&gt;270,1,IF(Дані_csv[[#This Row],[lifetime]]&lt;225,3,2))</f>
        <v>2</v>
      </c>
      <c r="F588">
        <f>IF(Дані_csv[[#This Row],[orders_number]]&lt;5,1,IF(Дані_csv[[#This Row],[orders_number]]&gt;6,3,2))</f>
        <v>3</v>
      </c>
      <c r="G588">
        <f>IF(Дані_csv[[#This Row],[total_sales]]&lt;19500,1,IF(Дані_csv[[#This Row],[total_sales]]&gt;47100,3,2))</f>
        <v>2</v>
      </c>
      <c r="H588" t="str">
        <f>Дані_csv[[#This Row],[R]]&amp;Дані_csv[[#This Row],[F]]&amp;Дані_csv[[#This Row],[M]]</f>
        <v>232</v>
      </c>
    </row>
    <row r="589" spans="1:8" x14ac:dyDescent="0.35">
      <c r="A589">
        <v>40559</v>
      </c>
      <c r="B589">
        <v>254</v>
      </c>
      <c r="C589">
        <v>6</v>
      </c>
      <c r="D589">
        <v>27800</v>
      </c>
      <c r="E589">
        <f>IF(Дані_csv[[#This Row],[lifetime]]&gt;270,1,IF(Дані_csv[[#This Row],[lifetime]]&lt;225,3,2))</f>
        <v>2</v>
      </c>
      <c r="F589">
        <f>IF(Дані_csv[[#This Row],[orders_number]]&lt;5,1,IF(Дані_csv[[#This Row],[orders_number]]&gt;6,3,2))</f>
        <v>2</v>
      </c>
      <c r="G589">
        <f>IF(Дані_csv[[#This Row],[total_sales]]&lt;19500,1,IF(Дані_csv[[#This Row],[total_sales]]&gt;47100,3,2))</f>
        <v>2</v>
      </c>
      <c r="H589" t="str">
        <f>Дані_csv[[#This Row],[R]]&amp;Дані_csv[[#This Row],[F]]&amp;Дані_csv[[#This Row],[M]]</f>
        <v>222</v>
      </c>
    </row>
    <row r="590" spans="1:8" x14ac:dyDescent="0.35">
      <c r="A590">
        <v>40854</v>
      </c>
      <c r="B590">
        <v>254</v>
      </c>
      <c r="C590">
        <v>6</v>
      </c>
      <c r="D590">
        <v>13200</v>
      </c>
      <c r="E590">
        <f>IF(Дані_csv[[#This Row],[lifetime]]&gt;270,1,IF(Дані_csv[[#This Row],[lifetime]]&lt;225,3,2))</f>
        <v>2</v>
      </c>
      <c r="F590">
        <f>IF(Дані_csv[[#This Row],[orders_number]]&lt;5,1,IF(Дані_csv[[#This Row],[orders_number]]&gt;6,3,2))</f>
        <v>2</v>
      </c>
      <c r="G590">
        <f>IF(Дані_csv[[#This Row],[total_sales]]&lt;19500,1,IF(Дані_csv[[#This Row],[total_sales]]&gt;47100,3,2))</f>
        <v>1</v>
      </c>
      <c r="H590" t="str">
        <f>Дані_csv[[#This Row],[R]]&amp;Дані_csv[[#This Row],[F]]&amp;Дані_csv[[#This Row],[M]]</f>
        <v>221</v>
      </c>
    </row>
    <row r="591" spans="1:8" x14ac:dyDescent="0.35">
      <c r="A591">
        <v>40994</v>
      </c>
      <c r="B591">
        <v>254</v>
      </c>
      <c r="C591">
        <v>5</v>
      </c>
      <c r="D591">
        <v>15000</v>
      </c>
      <c r="E591">
        <f>IF(Дані_csv[[#This Row],[lifetime]]&gt;270,1,IF(Дані_csv[[#This Row],[lifetime]]&lt;225,3,2))</f>
        <v>2</v>
      </c>
      <c r="F591">
        <f>IF(Дані_csv[[#This Row],[orders_number]]&lt;5,1,IF(Дані_csv[[#This Row],[orders_number]]&gt;6,3,2))</f>
        <v>2</v>
      </c>
      <c r="G591">
        <f>IF(Дані_csv[[#This Row],[total_sales]]&lt;19500,1,IF(Дані_csv[[#This Row],[total_sales]]&gt;47100,3,2))</f>
        <v>1</v>
      </c>
      <c r="H591" t="str">
        <f>Дані_csv[[#This Row],[R]]&amp;Дані_csv[[#This Row],[F]]&amp;Дані_csv[[#This Row],[M]]</f>
        <v>221</v>
      </c>
    </row>
    <row r="592" spans="1:8" x14ac:dyDescent="0.35">
      <c r="A592">
        <v>40066</v>
      </c>
      <c r="B592">
        <v>255</v>
      </c>
      <c r="C592">
        <v>7</v>
      </c>
      <c r="D592">
        <v>16500</v>
      </c>
      <c r="E592">
        <f>IF(Дані_csv[[#This Row],[lifetime]]&gt;270,1,IF(Дані_csv[[#This Row],[lifetime]]&lt;225,3,2))</f>
        <v>2</v>
      </c>
      <c r="F592">
        <f>IF(Дані_csv[[#This Row],[orders_number]]&lt;5,1,IF(Дані_csv[[#This Row],[orders_number]]&gt;6,3,2))</f>
        <v>3</v>
      </c>
      <c r="G592">
        <f>IF(Дані_csv[[#This Row],[total_sales]]&lt;19500,1,IF(Дані_csv[[#This Row],[total_sales]]&gt;47100,3,2))</f>
        <v>1</v>
      </c>
      <c r="H592" t="str">
        <f>Дані_csv[[#This Row],[R]]&amp;Дані_csv[[#This Row],[F]]&amp;Дані_csv[[#This Row],[M]]</f>
        <v>231</v>
      </c>
    </row>
    <row r="593" spans="1:8" x14ac:dyDescent="0.35">
      <c r="A593">
        <v>40103</v>
      </c>
      <c r="B593">
        <v>255</v>
      </c>
      <c r="C593">
        <v>4</v>
      </c>
      <c r="D593">
        <v>7700</v>
      </c>
      <c r="E593">
        <f>IF(Дані_csv[[#This Row],[lifetime]]&gt;270,1,IF(Дані_csv[[#This Row],[lifetime]]&lt;225,3,2))</f>
        <v>2</v>
      </c>
      <c r="F593">
        <f>IF(Дані_csv[[#This Row],[orders_number]]&lt;5,1,IF(Дані_csv[[#This Row],[orders_number]]&gt;6,3,2))</f>
        <v>1</v>
      </c>
      <c r="G593">
        <f>IF(Дані_csv[[#This Row],[total_sales]]&lt;19500,1,IF(Дані_csv[[#This Row],[total_sales]]&gt;47100,3,2))</f>
        <v>1</v>
      </c>
      <c r="H593" t="str">
        <f>Дані_csv[[#This Row],[R]]&amp;Дані_csv[[#This Row],[F]]&amp;Дані_csv[[#This Row],[M]]</f>
        <v>211</v>
      </c>
    </row>
    <row r="594" spans="1:8" x14ac:dyDescent="0.35">
      <c r="A594">
        <v>40122</v>
      </c>
      <c r="B594">
        <v>255</v>
      </c>
      <c r="C594">
        <v>7</v>
      </c>
      <c r="D594">
        <v>78400</v>
      </c>
      <c r="E594">
        <f>IF(Дані_csv[[#This Row],[lifetime]]&gt;270,1,IF(Дані_csv[[#This Row],[lifetime]]&lt;225,3,2))</f>
        <v>2</v>
      </c>
      <c r="F594">
        <f>IF(Дані_csv[[#This Row],[orders_number]]&lt;5,1,IF(Дані_csv[[#This Row],[orders_number]]&gt;6,3,2))</f>
        <v>3</v>
      </c>
      <c r="G594">
        <f>IF(Дані_csv[[#This Row],[total_sales]]&lt;19500,1,IF(Дані_csv[[#This Row],[total_sales]]&gt;47100,3,2))</f>
        <v>3</v>
      </c>
      <c r="H594" t="str">
        <f>Дані_csv[[#This Row],[R]]&amp;Дані_csv[[#This Row],[F]]&amp;Дані_csv[[#This Row],[M]]</f>
        <v>233</v>
      </c>
    </row>
    <row r="595" spans="1:8" x14ac:dyDescent="0.35">
      <c r="A595">
        <v>40284</v>
      </c>
      <c r="B595">
        <v>255</v>
      </c>
      <c r="C595">
        <v>7</v>
      </c>
      <c r="D595">
        <v>42200</v>
      </c>
      <c r="E595">
        <f>IF(Дані_csv[[#This Row],[lifetime]]&gt;270,1,IF(Дані_csv[[#This Row],[lifetime]]&lt;225,3,2))</f>
        <v>2</v>
      </c>
      <c r="F595">
        <f>IF(Дані_csv[[#This Row],[orders_number]]&lt;5,1,IF(Дані_csv[[#This Row],[orders_number]]&gt;6,3,2))</f>
        <v>3</v>
      </c>
      <c r="G595">
        <f>IF(Дані_csv[[#This Row],[total_sales]]&lt;19500,1,IF(Дані_csv[[#This Row],[total_sales]]&gt;47100,3,2))</f>
        <v>2</v>
      </c>
      <c r="H595" t="str">
        <f>Дані_csv[[#This Row],[R]]&amp;Дані_csv[[#This Row],[F]]&amp;Дані_csv[[#This Row],[M]]</f>
        <v>232</v>
      </c>
    </row>
    <row r="596" spans="1:8" x14ac:dyDescent="0.35">
      <c r="A596">
        <v>40450</v>
      </c>
      <c r="B596">
        <v>255</v>
      </c>
      <c r="C596">
        <v>2</v>
      </c>
      <c r="D596">
        <v>208200</v>
      </c>
      <c r="E596">
        <f>IF(Дані_csv[[#This Row],[lifetime]]&gt;270,1,IF(Дані_csv[[#This Row],[lifetime]]&lt;225,3,2))</f>
        <v>2</v>
      </c>
      <c r="F596">
        <f>IF(Дані_csv[[#This Row],[orders_number]]&lt;5,1,IF(Дані_csv[[#This Row],[orders_number]]&gt;6,3,2))</f>
        <v>1</v>
      </c>
      <c r="G596">
        <f>IF(Дані_csv[[#This Row],[total_sales]]&lt;19500,1,IF(Дані_csv[[#This Row],[total_sales]]&gt;47100,3,2))</f>
        <v>3</v>
      </c>
      <c r="H596" t="str">
        <f>Дані_csv[[#This Row],[R]]&amp;Дані_csv[[#This Row],[F]]&amp;Дані_csv[[#This Row],[M]]</f>
        <v>213</v>
      </c>
    </row>
    <row r="597" spans="1:8" x14ac:dyDescent="0.35">
      <c r="A597">
        <v>40859</v>
      </c>
      <c r="B597">
        <v>255</v>
      </c>
      <c r="C597">
        <v>8</v>
      </c>
      <c r="D597">
        <v>38300</v>
      </c>
      <c r="E597">
        <f>IF(Дані_csv[[#This Row],[lifetime]]&gt;270,1,IF(Дані_csv[[#This Row],[lifetime]]&lt;225,3,2))</f>
        <v>2</v>
      </c>
      <c r="F597">
        <f>IF(Дані_csv[[#This Row],[orders_number]]&lt;5,1,IF(Дані_csv[[#This Row],[orders_number]]&gt;6,3,2))</f>
        <v>3</v>
      </c>
      <c r="G597">
        <f>IF(Дані_csv[[#This Row],[total_sales]]&lt;19500,1,IF(Дані_csv[[#This Row],[total_sales]]&gt;47100,3,2))</f>
        <v>2</v>
      </c>
      <c r="H597" t="str">
        <f>Дані_csv[[#This Row],[R]]&amp;Дані_csv[[#This Row],[F]]&amp;Дані_csv[[#This Row],[M]]</f>
        <v>232</v>
      </c>
    </row>
    <row r="598" spans="1:8" x14ac:dyDescent="0.35">
      <c r="A598">
        <v>40043</v>
      </c>
      <c r="B598">
        <v>256</v>
      </c>
      <c r="C598">
        <v>7</v>
      </c>
      <c r="D598">
        <v>232700</v>
      </c>
      <c r="E598">
        <f>IF(Дані_csv[[#This Row],[lifetime]]&gt;270,1,IF(Дані_csv[[#This Row],[lifetime]]&lt;225,3,2))</f>
        <v>2</v>
      </c>
      <c r="F598">
        <f>IF(Дані_csv[[#This Row],[orders_number]]&lt;5,1,IF(Дані_csv[[#This Row],[orders_number]]&gt;6,3,2))</f>
        <v>3</v>
      </c>
      <c r="G598">
        <f>IF(Дані_csv[[#This Row],[total_sales]]&lt;19500,1,IF(Дані_csv[[#This Row],[total_sales]]&gt;47100,3,2))</f>
        <v>3</v>
      </c>
      <c r="H598" t="str">
        <f>Дані_csv[[#This Row],[R]]&amp;Дані_csv[[#This Row],[F]]&amp;Дані_csv[[#This Row],[M]]</f>
        <v>233</v>
      </c>
    </row>
    <row r="599" spans="1:8" x14ac:dyDescent="0.35">
      <c r="A599">
        <v>40515</v>
      </c>
      <c r="B599">
        <v>256</v>
      </c>
      <c r="C599">
        <v>6</v>
      </c>
      <c r="D599">
        <v>43700</v>
      </c>
      <c r="E599">
        <f>IF(Дані_csv[[#This Row],[lifetime]]&gt;270,1,IF(Дані_csv[[#This Row],[lifetime]]&lt;225,3,2))</f>
        <v>2</v>
      </c>
      <c r="F599">
        <f>IF(Дані_csv[[#This Row],[orders_number]]&lt;5,1,IF(Дані_csv[[#This Row],[orders_number]]&gt;6,3,2))</f>
        <v>2</v>
      </c>
      <c r="G599">
        <f>IF(Дані_csv[[#This Row],[total_sales]]&lt;19500,1,IF(Дані_csv[[#This Row],[total_sales]]&gt;47100,3,2))</f>
        <v>2</v>
      </c>
      <c r="H599" t="str">
        <f>Дані_csv[[#This Row],[R]]&amp;Дані_csv[[#This Row],[F]]&amp;Дані_csv[[#This Row],[M]]</f>
        <v>222</v>
      </c>
    </row>
    <row r="600" spans="1:8" x14ac:dyDescent="0.35">
      <c r="A600">
        <v>40782</v>
      </c>
      <c r="B600">
        <v>256</v>
      </c>
      <c r="C600">
        <v>5</v>
      </c>
      <c r="D600">
        <v>27900</v>
      </c>
      <c r="E600">
        <f>IF(Дані_csv[[#This Row],[lifetime]]&gt;270,1,IF(Дані_csv[[#This Row],[lifetime]]&lt;225,3,2))</f>
        <v>2</v>
      </c>
      <c r="F600">
        <f>IF(Дані_csv[[#This Row],[orders_number]]&lt;5,1,IF(Дані_csv[[#This Row],[orders_number]]&gt;6,3,2))</f>
        <v>2</v>
      </c>
      <c r="G600">
        <f>IF(Дані_csv[[#This Row],[total_sales]]&lt;19500,1,IF(Дані_csv[[#This Row],[total_sales]]&gt;47100,3,2))</f>
        <v>2</v>
      </c>
      <c r="H600" t="str">
        <f>Дані_csv[[#This Row],[R]]&amp;Дані_csv[[#This Row],[F]]&amp;Дані_csv[[#This Row],[M]]</f>
        <v>222</v>
      </c>
    </row>
    <row r="601" spans="1:8" x14ac:dyDescent="0.35">
      <c r="A601">
        <v>40084</v>
      </c>
      <c r="B601">
        <v>257</v>
      </c>
      <c r="C601">
        <v>6</v>
      </c>
      <c r="D601">
        <v>33100</v>
      </c>
      <c r="E601">
        <f>IF(Дані_csv[[#This Row],[lifetime]]&gt;270,1,IF(Дані_csv[[#This Row],[lifetime]]&lt;225,3,2))</f>
        <v>2</v>
      </c>
      <c r="F601">
        <f>IF(Дані_csv[[#This Row],[orders_number]]&lt;5,1,IF(Дані_csv[[#This Row],[orders_number]]&gt;6,3,2))</f>
        <v>2</v>
      </c>
      <c r="G601">
        <f>IF(Дані_csv[[#This Row],[total_sales]]&lt;19500,1,IF(Дані_csv[[#This Row],[total_sales]]&gt;47100,3,2))</f>
        <v>2</v>
      </c>
      <c r="H601" t="str">
        <f>Дані_csv[[#This Row],[R]]&amp;Дані_csv[[#This Row],[F]]&amp;Дані_csv[[#This Row],[M]]</f>
        <v>222</v>
      </c>
    </row>
    <row r="602" spans="1:8" x14ac:dyDescent="0.35">
      <c r="A602">
        <v>40255</v>
      </c>
      <c r="B602">
        <v>257</v>
      </c>
      <c r="C602">
        <v>8</v>
      </c>
      <c r="D602">
        <v>109500</v>
      </c>
      <c r="E602">
        <f>IF(Дані_csv[[#This Row],[lifetime]]&gt;270,1,IF(Дані_csv[[#This Row],[lifetime]]&lt;225,3,2))</f>
        <v>2</v>
      </c>
      <c r="F602">
        <f>IF(Дані_csv[[#This Row],[orders_number]]&lt;5,1,IF(Дані_csv[[#This Row],[orders_number]]&gt;6,3,2))</f>
        <v>3</v>
      </c>
      <c r="G602">
        <f>IF(Дані_csv[[#This Row],[total_sales]]&lt;19500,1,IF(Дані_csv[[#This Row],[total_sales]]&gt;47100,3,2))</f>
        <v>3</v>
      </c>
      <c r="H602" t="str">
        <f>Дані_csv[[#This Row],[R]]&amp;Дані_csv[[#This Row],[F]]&amp;Дані_csv[[#This Row],[M]]</f>
        <v>233</v>
      </c>
    </row>
    <row r="603" spans="1:8" x14ac:dyDescent="0.35">
      <c r="A603">
        <v>40695</v>
      </c>
      <c r="B603">
        <v>257</v>
      </c>
      <c r="C603">
        <v>2</v>
      </c>
      <c r="D603">
        <v>4000</v>
      </c>
      <c r="E603">
        <f>IF(Дані_csv[[#This Row],[lifetime]]&gt;270,1,IF(Дані_csv[[#This Row],[lifetime]]&lt;225,3,2))</f>
        <v>2</v>
      </c>
      <c r="F603">
        <f>IF(Дані_csv[[#This Row],[orders_number]]&lt;5,1,IF(Дані_csv[[#This Row],[orders_number]]&gt;6,3,2))</f>
        <v>1</v>
      </c>
      <c r="G603">
        <f>IF(Дані_csv[[#This Row],[total_sales]]&lt;19500,1,IF(Дані_csv[[#This Row],[total_sales]]&gt;47100,3,2))</f>
        <v>1</v>
      </c>
      <c r="H603" t="str">
        <f>Дані_csv[[#This Row],[R]]&amp;Дані_csv[[#This Row],[F]]&amp;Дані_csv[[#This Row],[M]]</f>
        <v>211</v>
      </c>
    </row>
    <row r="604" spans="1:8" x14ac:dyDescent="0.35">
      <c r="A604">
        <v>40743</v>
      </c>
      <c r="B604">
        <v>257</v>
      </c>
      <c r="C604">
        <v>4</v>
      </c>
      <c r="D604">
        <v>13600</v>
      </c>
      <c r="E604">
        <f>IF(Дані_csv[[#This Row],[lifetime]]&gt;270,1,IF(Дані_csv[[#This Row],[lifetime]]&lt;225,3,2))</f>
        <v>2</v>
      </c>
      <c r="F604">
        <f>IF(Дані_csv[[#This Row],[orders_number]]&lt;5,1,IF(Дані_csv[[#This Row],[orders_number]]&gt;6,3,2))</f>
        <v>1</v>
      </c>
      <c r="G604">
        <f>IF(Дані_csv[[#This Row],[total_sales]]&lt;19500,1,IF(Дані_csv[[#This Row],[total_sales]]&gt;47100,3,2))</f>
        <v>1</v>
      </c>
      <c r="H604" t="str">
        <f>Дані_csv[[#This Row],[R]]&amp;Дані_csv[[#This Row],[F]]&amp;Дані_csv[[#This Row],[M]]</f>
        <v>211</v>
      </c>
    </row>
    <row r="605" spans="1:8" x14ac:dyDescent="0.35">
      <c r="A605">
        <v>40649</v>
      </c>
      <c r="B605">
        <v>258</v>
      </c>
      <c r="C605">
        <v>5</v>
      </c>
      <c r="D605">
        <v>19050</v>
      </c>
      <c r="E605">
        <f>IF(Дані_csv[[#This Row],[lifetime]]&gt;270,1,IF(Дані_csv[[#This Row],[lifetime]]&lt;225,3,2))</f>
        <v>2</v>
      </c>
      <c r="F605">
        <f>IF(Дані_csv[[#This Row],[orders_number]]&lt;5,1,IF(Дані_csv[[#This Row],[orders_number]]&gt;6,3,2))</f>
        <v>2</v>
      </c>
      <c r="G605">
        <f>IF(Дані_csv[[#This Row],[total_sales]]&lt;19500,1,IF(Дані_csv[[#This Row],[total_sales]]&gt;47100,3,2))</f>
        <v>1</v>
      </c>
      <c r="H605" t="str">
        <f>Дані_csv[[#This Row],[R]]&amp;Дані_csv[[#This Row],[F]]&amp;Дані_csv[[#This Row],[M]]</f>
        <v>221</v>
      </c>
    </row>
    <row r="606" spans="1:8" x14ac:dyDescent="0.35">
      <c r="A606">
        <v>40312</v>
      </c>
      <c r="B606">
        <v>259</v>
      </c>
      <c r="C606">
        <v>5</v>
      </c>
      <c r="D606">
        <v>47600</v>
      </c>
      <c r="E606">
        <f>IF(Дані_csv[[#This Row],[lifetime]]&gt;270,1,IF(Дані_csv[[#This Row],[lifetime]]&lt;225,3,2))</f>
        <v>2</v>
      </c>
      <c r="F606">
        <f>IF(Дані_csv[[#This Row],[orders_number]]&lt;5,1,IF(Дані_csv[[#This Row],[orders_number]]&gt;6,3,2))</f>
        <v>2</v>
      </c>
      <c r="G606">
        <f>IF(Дані_csv[[#This Row],[total_sales]]&lt;19500,1,IF(Дані_csv[[#This Row],[total_sales]]&gt;47100,3,2))</f>
        <v>3</v>
      </c>
      <c r="H606" t="str">
        <f>Дані_csv[[#This Row],[R]]&amp;Дані_csv[[#This Row],[F]]&amp;Дані_csv[[#This Row],[M]]</f>
        <v>223</v>
      </c>
    </row>
    <row r="607" spans="1:8" x14ac:dyDescent="0.35">
      <c r="A607">
        <v>40611</v>
      </c>
      <c r="B607">
        <v>259</v>
      </c>
      <c r="C607">
        <v>6</v>
      </c>
      <c r="D607">
        <v>62500</v>
      </c>
      <c r="E607">
        <f>IF(Дані_csv[[#This Row],[lifetime]]&gt;270,1,IF(Дані_csv[[#This Row],[lifetime]]&lt;225,3,2))</f>
        <v>2</v>
      </c>
      <c r="F607">
        <f>IF(Дані_csv[[#This Row],[orders_number]]&lt;5,1,IF(Дані_csv[[#This Row],[orders_number]]&gt;6,3,2))</f>
        <v>2</v>
      </c>
      <c r="G607">
        <f>IF(Дані_csv[[#This Row],[total_sales]]&lt;19500,1,IF(Дані_csv[[#This Row],[total_sales]]&gt;47100,3,2))</f>
        <v>3</v>
      </c>
      <c r="H607" t="str">
        <f>Дані_csv[[#This Row],[R]]&amp;Дані_csv[[#This Row],[F]]&amp;Дані_csv[[#This Row],[M]]</f>
        <v>223</v>
      </c>
    </row>
    <row r="608" spans="1:8" x14ac:dyDescent="0.35">
      <c r="A608">
        <v>40941</v>
      </c>
      <c r="B608">
        <v>259</v>
      </c>
      <c r="C608">
        <v>4</v>
      </c>
      <c r="D608">
        <v>9400</v>
      </c>
      <c r="E608">
        <f>IF(Дані_csv[[#This Row],[lifetime]]&gt;270,1,IF(Дані_csv[[#This Row],[lifetime]]&lt;225,3,2))</f>
        <v>2</v>
      </c>
      <c r="F608">
        <f>IF(Дані_csv[[#This Row],[orders_number]]&lt;5,1,IF(Дані_csv[[#This Row],[orders_number]]&gt;6,3,2))</f>
        <v>1</v>
      </c>
      <c r="G608">
        <f>IF(Дані_csv[[#This Row],[total_sales]]&lt;19500,1,IF(Дані_csv[[#This Row],[total_sales]]&gt;47100,3,2))</f>
        <v>1</v>
      </c>
      <c r="H608" t="str">
        <f>Дані_csv[[#This Row],[R]]&amp;Дані_csv[[#This Row],[F]]&amp;Дані_csv[[#This Row],[M]]</f>
        <v>211</v>
      </c>
    </row>
    <row r="609" spans="1:8" x14ac:dyDescent="0.35">
      <c r="A609">
        <v>40955</v>
      </c>
      <c r="B609">
        <v>259</v>
      </c>
      <c r="C609">
        <v>5</v>
      </c>
      <c r="D609">
        <v>32200</v>
      </c>
      <c r="E609">
        <f>IF(Дані_csv[[#This Row],[lifetime]]&gt;270,1,IF(Дані_csv[[#This Row],[lifetime]]&lt;225,3,2))</f>
        <v>2</v>
      </c>
      <c r="F609">
        <f>IF(Дані_csv[[#This Row],[orders_number]]&lt;5,1,IF(Дані_csv[[#This Row],[orders_number]]&gt;6,3,2))</f>
        <v>2</v>
      </c>
      <c r="G609">
        <f>IF(Дані_csv[[#This Row],[total_sales]]&lt;19500,1,IF(Дані_csv[[#This Row],[total_sales]]&gt;47100,3,2))</f>
        <v>2</v>
      </c>
      <c r="H609" t="str">
        <f>Дані_csv[[#This Row],[R]]&amp;Дані_csv[[#This Row],[F]]&amp;Дані_csv[[#This Row],[M]]</f>
        <v>222</v>
      </c>
    </row>
    <row r="610" spans="1:8" x14ac:dyDescent="0.35">
      <c r="A610">
        <v>40048</v>
      </c>
      <c r="B610">
        <v>260</v>
      </c>
      <c r="C610">
        <v>5</v>
      </c>
      <c r="D610">
        <v>51000</v>
      </c>
      <c r="E610">
        <f>IF(Дані_csv[[#This Row],[lifetime]]&gt;270,1,IF(Дані_csv[[#This Row],[lifetime]]&lt;225,3,2))</f>
        <v>2</v>
      </c>
      <c r="F610">
        <f>IF(Дані_csv[[#This Row],[orders_number]]&lt;5,1,IF(Дані_csv[[#This Row],[orders_number]]&gt;6,3,2))</f>
        <v>2</v>
      </c>
      <c r="G610">
        <f>IF(Дані_csv[[#This Row],[total_sales]]&lt;19500,1,IF(Дані_csv[[#This Row],[total_sales]]&gt;47100,3,2))</f>
        <v>3</v>
      </c>
      <c r="H610" t="str">
        <f>Дані_csv[[#This Row],[R]]&amp;Дані_csv[[#This Row],[F]]&amp;Дані_csv[[#This Row],[M]]</f>
        <v>223</v>
      </c>
    </row>
    <row r="611" spans="1:8" x14ac:dyDescent="0.35">
      <c r="A611">
        <v>40493</v>
      </c>
      <c r="B611">
        <v>260</v>
      </c>
      <c r="C611">
        <v>4</v>
      </c>
      <c r="D611">
        <v>23500</v>
      </c>
      <c r="E611">
        <f>IF(Дані_csv[[#This Row],[lifetime]]&gt;270,1,IF(Дані_csv[[#This Row],[lifetime]]&lt;225,3,2))</f>
        <v>2</v>
      </c>
      <c r="F611">
        <f>IF(Дані_csv[[#This Row],[orders_number]]&lt;5,1,IF(Дані_csv[[#This Row],[orders_number]]&gt;6,3,2))</f>
        <v>1</v>
      </c>
      <c r="G611">
        <f>IF(Дані_csv[[#This Row],[total_sales]]&lt;19500,1,IF(Дані_csv[[#This Row],[total_sales]]&gt;47100,3,2))</f>
        <v>2</v>
      </c>
      <c r="H611" t="str">
        <f>Дані_csv[[#This Row],[R]]&amp;Дані_csv[[#This Row],[F]]&amp;Дані_csv[[#This Row],[M]]</f>
        <v>212</v>
      </c>
    </row>
    <row r="612" spans="1:8" x14ac:dyDescent="0.35">
      <c r="A612">
        <v>40556</v>
      </c>
      <c r="B612">
        <v>260</v>
      </c>
      <c r="C612">
        <v>5</v>
      </c>
      <c r="D612">
        <v>55500</v>
      </c>
      <c r="E612">
        <f>IF(Дані_csv[[#This Row],[lifetime]]&gt;270,1,IF(Дані_csv[[#This Row],[lifetime]]&lt;225,3,2))</f>
        <v>2</v>
      </c>
      <c r="F612">
        <f>IF(Дані_csv[[#This Row],[orders_number]]&lt;5,1,IF(Дані_csv[[#This Row],[orders_number]]&gt;6,3,2))</f>
        <v>2</v>
      </c>
      <c r="G612">
        <f>IF(Дані_csv[[#This Row],[total_sales]]&lt;19500,1,IF(Дані_csv[[#This Row],[total_sales]]&gt;47100,3,2))</f>
        <v>3</v>
      </c>
      <c r="H612" t="str">
        <f>Дані_csv[[#This Row],[R]]&amp;Дані_csv[[#This Row],[F]]&amp;Дані_csv[[#This Row],[M]]</f>
        <v>223</v>
      </c>
    </row>
    <row r="613" spans="1:8" x14ac:dyDescent="0.35">
      <c r="A613">
        <v>40613</v>
      </c>
      <c r="B613">
        <v>260</v>
      </c>
      <c r="C613">
        <v>5</v>
      </c>
      <c r="D613">
        <v>57100</v>
      </c>
      <c r="E613">
        <f>IF(Дані_csv[[#This Row],[lifetime]]&gt;270,1,IF(Дані_csv[[#This Row],[lifetime]]&lt;225,3,2))</f>
        <v>2</v>
      </c>
      <c r="F613">
        <f>IF(Дані_csv[[#This Row],[orders_number]]&lt;5,1,IF(Дані_csv[[#This Row],[orders_number]]&gt;6,3,2))</f>
        <v>2</v>
      </c>
      <c r="G613">
        <f>IF(Дані_csv[[#This Row],[total_sales]]&lt;19500,1,IF(Дані_csv[[#This Row],[total_sales]]&gt;47100,3,2))</f>
        <v>3</v>
      </c>
      <c r="H613" t="str">
        <f>Дані_csv[[#This Row],[R]]&amp;Дані_csv[[#This Row],[F]]&amp;Дані_csv[[#This Row],[M]]</f>
        <v>223</v>
      </c>
    </row>
    <row r="614" spans="1:8" x14ac:dyDescent="0.35">
      <c r="A614">
        <v>40706</v>
      </c>
      <c r="B614">
        <v>260</v>
      </c>
      <c r="C614">
        <v>3</v>
      </c>
      <c r="D614">
        <v>4300</v>
      </c>
      <c r="E614">
        <f>IF(Дані_csv[[#This Row],[lifetime]]&gt;270,1,IF(Дані_csv[[#This Row],[lifetime]]&lt;225,3,2))</f>
        <v>2</v>
      </c>
      <c r="F614">
        <f>IF(Дані_csv[[#This Row],[orders_number]]&lt;5,1,IF(Дані_csv[[#This Row],[orders_number]]&gt;6,3,2))</f>
        <v>1</v>
      </c>
      <c r="G614">
        <f>IF(Дані_csv[[#This Row],[total_sales]]&lt;19500,1,IF(Дані_csv[[#This Row],[total_sales]]&gt;47100,3,2))</f>
        <v>1</v>
      </c>
      <c r="H614" t="str">
        <f>Дані_csv[[#This Row],[R]]&amp;Дані_csv[[#This Row],[F]]&amp;Дані_csv[[#This Row],[M]]</f>
        <v>211</v>
      </c>
    </row>
    <row r="615" spans="1:8" x14ac:dyDescent="0.35">
      <c r="A615">
        <v>40720</v>
      </c>
      <c r="B615">
        <v>260</v>
      </c>
      <c r="C615">
        <v>9</v>
      </c>
      <c r="D615">
        <v>63450</v>
      </c>
      <c r="E615">
        <f>IF(Дані_csv[[#This Row],[lifetime]]&gt;270,1,IF(Дані_csv[[#This Row],[lifetime]]&lt;225,3,2))</f>
        <v>2</v>
      </c>
      <c r="F615">
        <f>IF(Дані_csv[[#This Row],[orders_number]]&lt;5,1,IF(Дані_csv[[#This Row],[orders_number]]&gt;6,3,2))</f>
        <v>3</v>
      </c>
      <c r="G615">
        <f>IF(Дані_csv[[#This Row],[total_sales]]&lt;19500,1,IF(Дані_csv[[#This Row],[total_sales]]&gt;47100,3,2))</f>
        <v>3</v>
      </c>
      <c r="H615" t="str">
        <f>Дані_csv[[#This Row],[R]]&amp;Дані_csv[[#This Row],[F]]&amp;Дані_csv[[#This Row],[M]]</f>
        <v>233</v>
      </c>
    </row>
    <row r="616" spans="1:8" x14ac:dyDescent="0.35">
      <c r="A616">
        <v>40966</v>
      </c>
      <c r="B616">
        <v>260</v>
      </c>
      <c r="C616">
        <v>3</v>
      </c>
      <c r="D616">
        <v>6900</v>
      </c>
      <c r="E616">
        <f>IF(Дані_csv[[#This Row],[lifetime]]&gt;270,1,IF(Дані_csv[[#This Row],[lifetime]]&lt;225,3,2))</f>
        <v>2</v>
      </c>
      <c r="F616">
        <f>IF(Дані_csv[[#This Row],[orders_number]]&lt;5,1,IF(Дані_csv[[#This Row],[orders_number]]&gt;6,3,2))</f>
        <v>1</v>
      </c>
      <c r="G616">
        <f>IF(Дані_csv[[#This Row],[total_sales]]&lt;19500,1,IF(Дані_csv[[#This Row],[total_sales]]&gt;47100,3,2))</f>
        <v>1</v>
      </c>
      <c r="H616" t="str">
        <f>Дані_csv[[#This Row],[R]]&amp;Дані_csv[[#This Row],[F]]&amp;Дані_csv[[#This Row],[M]]</f>
        <v>211</v>
      </c>
    </row>
    <row r="617" spans="1:8" x14ac:dyDescent="0.35">
      <c r="A617">
        <v>40369</v>
      </c>
      <c r="B617">
        <v>261</v>
      </c>
      <c r="C617">
        <v>6</v>
      </c>
      <c r="D617">
        <v>9300</v>
      </c>
      <c r="E617">
        <f>IF(Дані_csv[[#This Row],[lifetime]]&gt;270,1,IF(Дані_csv[[#This Row],[lifetime]]&lt;225,3,2))</f>
        <v>2</v>
      </c>
      <c r="F617">
        <f>IF(Дані_csv[[#This Row],[orders_number]]&lt;5,1,IF(Дані_csv[[#This Row],[orders_number]]&gt;6,3,2))</f>
        <v>2</v>
      </c>
      <c r="G617">
        <f>IF(Дані_csv[[#This Row],[total_sales]]&lt;19500,1,IF(Дані_csv[[#This Row],[total_sales]]&gt;47100,3,2))</f>
        <v>1</v>
      </c>
      <c r="H617" t="str">
        <f>Дані_csv[[#This Row],[R]]&amp;Дані_csv[[#This Row],[F]]&amp;Дані_csv[[#This Row],[M]]</f>
        <v>221</v>
      </c>
    </row>
    <row r="618" spans="1:8" x14ac:dyDescent="0.35">
      <c r="A618">
        <v>40518</v>
      </c>
      <c r="B618">
        <v>261</v>
      </c>
      <c r="C618">
        <v>3</v>
      </c>
      <c r="D618">
        <v>8100</v>
      </c>
      <c r="E618">
        <f>IF(Дані_csv[[#This Row],[lifetime]]&gt;270,1,IF(Дані_csv[[#This Row],[lifetime]]&lt;225,3,2))</f>
        <v>2</v>
      </c>
      <c r="F618">
        <f>IF(Дані_csv[[#This Row],[orders_number]]&lt;5,1,IF(Дані_csv[[#This Row],[orders_number]]&gt;6,3,2))</f>
        <v>1</v>
      </c>
      <c r="G618">
        <f>IF(Дані_csv[[#This Row],[total_sales]]&lt;19500,1,IF(Дані_csv[[#This Row],[total_sales]]&gt;47100,3,2))</f>
        <v>1</v>
      </c>
      <c r="H618" t="str">
        <f>Дані_csv[[#This Row],[R]]&amp;Дані_csv[[#This Row],[F]]&amp;Дані_csv[[#This Row],[M]]</f>
        <v>211</v>
      </c>
    </row>
    <row r="619" spans="1:8" x14ac:dyDescent="0.35">
      <c r="A619">
        <v>40747</v>
      </c>
      <c r="B619">
        <v>261</v>
      </c>
      <c r="C619">
        <v>5</v>
      </c>
      <c r="D619">
        <v>11100</v>
      </c>
      <c r="E619">
        <f>IF(Дані_csv[[#This Row],[lifetime]]&gt;270,1,IF(Дані_csv[[#This Row],[lifetime]]&lt;225,3,2))</f>
        <v>2</v>
      </c>
      <c r="F619">
        <f>IF(Дані_csv[[#This Row],[orders_number]]&lt;5,1,IF(Дані_csv[[#This Row],[orders_number]]&gt;6,3,2))</f>
        <v>2</v>
      </c>
      <c r="G619">
        <f>IF(Дані_csv[[#This Row],[total_sales]]&lt;19500,1,IF(Дані_csv[[#This Row],[total_sales]]&gt;47100,3,2))</f>
        <v>1</v>
      </c>
      <c r="H619" t="str">
        <f>Дані_csv[[#This Row],[R]]&amp;Дані_csv[[#This Row],[F]]&amp;Дані_csv[[#This Row],[M]]</f>
        <v>221</v>
      </c>
    </row>
    <row r="620" spans="1:8" x14ac:dyDescent="0.35">
      <c r="A620">
        <v>40902</v>
      </c>
      <c r="B620">
        <v>261</v>
      </c>
      <c r="C620">
        <v>5</v>
      </c>
      <c r="D620">
        <v>26700</v>
      </c>
      <c r="E620">
        <f>IF(Дані_csv[[#This Row],[lifetime]]&gt;270,1,IF(Дані_csv[[#This Row],[lifetime]]&lt;225,3,2))</f>
        <v>2</v>
      </c>
      <c r="F620">
        <f>IF(Дані_csv[[#This Row],[orders_number]]&lt;5,1,IF(Дані_csv[[#This Row],[orders_number]]&gt;6,3,2))</f>
        <v>2</v>
      </c>
      <c r="G620">
        <f>IF(Дані_csv[[#This Row],[total_sales]]&lt;19500,1,IF(Дані_csv[[#This Row],[total_sales]]&gt;47100,3,2))</f>
        <v>2</v>
      </c>
      <c r="H620" t="str">
        <f>Дані_csv[[#This Row],[R]]&amp;Дані_csv[[#This Row],[F]]&amp;Дані_csv[[#This Row],[M]]</f>
        <v>222</v>
      </c>
    </row>
    <row r="621" spans="1:8" x14ac:dyDescent="0.35">
      <c r="A621">
        <v>40195</v>
      </c>
      <c r="B621">
        <v>262</v>
      </c>
      <c r="C621">
        <v>5</v>
      </c>
      <c r="D621">
        <v>209500</v>
      </c>
      <c r="E621">
        <f>IF(Дані_csv[[#This Row],[lifetime]]&gt;270,1,IF(Дані_csv[[#This Row],[lifetime]]&lt;225,3,2))</f>
        <v>2</v>
      </c>
      <c r="F621">
        <f>IF(Дані_csv[[#This Row],[orders_number]]&lt;5,1,IF(Дані_csv[[#This Row],[orders_number]]&gt;6,3,2))</f>
        <v>2</v>
      </c>
      <c r="G621">
        <f>IF(Дані_csv[[#This Row],[total_sales]]&lt;19500,1,IF(Дані_csv[[#This Row],[total_sales]]&gt;47100,3,2))</f>
        <v>3</v>
      </c>
      <c r="H621" t="str">
        <f>Дані_csv[[#This Row],[R]]&amp;Дані_csv[[#This Row],[F]]&amp;Дані_csv[[#This Row],[M]]</f>
        <v>223</v>
      </c>
    </row>
    <row r="622" spans="1:8" x14ac:dyDescent="0.35">
      <c r="A622">
        <v>40198</v>
      </c>
      <c r="B622">
        <v>262</v>
      </c>
      <c r="C622">
        <v>4</v>
      </c>
      <c r="D622">
        <v>33700</v>
      </c>
      <c r="E622">
        <f>IF(Дані_csv[[#This Row],[lifetime]]&gt;270,1,IF(Дані_csv[[#This Row],[lifetime]]&lt;225,3,2))</f>
        <v>2</v>
      </c>
      <c r="F622">
        <f>IF(Дані_csv[[#This Row],[orders_number]]&lt;5,1,IF(Дані_csv[[#This Row],[orders_number]]&gt;6,3,2))</f>
        <v>1</v>
      </c>
      <c r="G622">
        <f>IF(Дані_csv[[#This Row],[total_sales]]&lt;19500,1,IF(Дані_csv[[#This Row],[total_sales]]&gt;47100,3,2))</f>
        <v>2</v>
      </c>
      <c r="H622" t="str">
        <f>Дані_csv[[#This Row],[R]]&amp;Дані_csv[[#This Row],[F]]&amp;Дані_csv[[#This Row],[M]]</f>
        <v>212</v>
      </c>
    </row>
    <row r="623" spans="1:8" x14ac:dyDescent="0.35">
      <c r="A623">
        <v>40432</v>
      </c>
      <c r="B623">
        <v>262</v>
      </c>
      <c r="C623">
        <v>2</v>
      </c>
      <c r="D623">
        <v>4700</v>
      </c>
      <c r="E623">
        <f>IF(Дані_csv[[#This Row],[lifetime]]&gt;270,1,IF(Дані_csv[[#This Row],[lifetime]]&lt;225,3,2))</f>
        <v>2</v>
      </c>
      <c r="F623">
        <f>IF(Дані_csv[[#This Row],[orders_number]]&lt;5,1,IF(Дані_csv[[#This Row],[orders_number]]&gt;6,3,2))</f>
        <v>1</v>
      </c>
      <c r="G623">
        <f>IF(Дані_csv[[#This Row],[total_sales]]&lt;19500,1,IF(Дані_csv[[#This Row],[total_sales]]&gt;47100,3,2))</f>
        <v>1</v>
      </c>
      <c r="H623" t="str">
        <f>Дані_csv[[#This Row],[R]]&amp;Дані_csv[[#This Row],[F]]&amp;Дані_csv[[#This Row],[M]]</f>
        <v>211</v>
      </c>
    </row>
    <row r="624" spans="1:8" x14ac:dyDescent="0.35">
      <c r="A624">
        <v>40533</v>
      </c>
      <c r="B624">
        <v>262</v>
      </c>
      <c r="C624">
        <v>5</v>
      </c>
      <c r="D624">
        <v>15700</v>
      </c>
      <c r="E624">
        <f>IF(Дані_csv[[#This Row],[lifetime]]&gt;270,1,IF(Дані_csv[[#This Row],[lifetime]]&lt;225,3,2))</f>
        <v>2</v>
      </c>
      <c r="F624">
        <f>IF(Дані_csv[[#This Row],[orders_number]]&lt;5,1,IF(Дані_csv[[#This Row],[orders_number]]&gt;6,3,2))</f>
        <v>2</v>
      </c>
      <c r="G624">
        <f>IF(Дані_csv[[#This Row],[total_sales]]&lt;19500,1,IF(Дані_csv[[#This Row],[total_sales]]&gt;47100,3,2))</f>
        <v>1</v>
      </c>
      <c r="H624" t="str">
        <f>Дані_csv[[#This Row],[R]]&amp;Дані_csv[[#This Row],[F]]&amp;Дані_csv[[#This Row],[M]]</f>
        <v>221</v>
      </c>
    </row>
    <row r="625" spans="1:8" x14ac:dyDescent="0.35">
      <c r="A625">
        <v>40713</v>
      </c>
      <c r="B625">
        <v>262</v>
      </c>
      <c r="C625">
        <v>3</v>
      </c>
      <c r="D625">
        <v>52000</v>
      </c>
      <c r="E625">
        <f>IF(Дані_csv[[#This Row],[lifetime]]&gt;270,1,IF(Дані_csv[[#This Row],[lifetime]]&lt;225,3,2))</f>
        <v>2</v>
      </c>
      <c r="F625">
        <f>IF(Дані_csv[[#This Row],[orders_number]]&lt;5,1,IF(Дані_csv[[#This Row],[orders_number]]&gt;6,3,2))</f>
        <v>1</v>
      </c>
      <c r="G625">
        <f>IF(Дані_csv[[#This Row],[total_sales]]&lt;19500,1,IF(Дані_csv[[#This Row],[total_sales]]&gt;47100,3,2))</f>
        <v>3</v>
      </c>
      <c r="H625" t="str">
        <f>Дані_csv[[#This Row],[R]]&amp;Дані_csv[[#This Row],[F]]&amp;Дані_csv[[#This Row],[M]]</f>
        <v>213</v>
      </c>
    </row>
    <row r="626" spans="1:8" x14ac:dyDescent="0.35">
      <c r="A626">
        <v>40907</v>
      </c>
      <c r="B626">
        <v>262</v>
      </c>
      <c r="C626">
        <v>3</v>
      </c>
      <c r="D626">
        <v>7300</v>
      </c>
      <c r="E626">
        <f>IF(Дані_csv[[#This Row],[lifetime]]&gt;270,1,IF(Дані_csv[[#This Row],[lifetime]]&lt;225,3,2))</f>
        <v>2</v>
      </c>
      <c r="F626">
        <f>IF(Дані_csv[[#This Row],[orders_number]]&lt;5,1,IF(Дані_csv[[#This Row],[orders_number]]&gt;6,3,2))</f>
        <v>1</v>
      </c>
      <c r="G626">
        <f>IF(Дані_csv[[#This Row],[total_sales]]&lt;19500,1,IF(Дані_csv[[#This Row],[total_sales]]&gt;47100,3,2))</f>
        <v>1</v>
      </c>
      <c r="H626" t="str">
        <f>Дані_csv[[#This Row],[R]]&amp;Дані_csv[[#This Row],[F]]&amp;Дані_csv[[#This Row],[M]]</f>
        <v>211</v>
      </c>
    </row>
    <row r="627" spans="1:8" x14ac:dyDescent="0.35">
      <c r="A627">
        <v>40194</v>
      </c>
      <c r="B627">
        <v>263</v>
      </c>
      <c r="C627">
        <v>9</v>
      </c>
      <c r="D627">
        <v>88200</v>
      </c>
      <c r="E627">
        <f>IF(Дані_csv[[#This Row],[lifetime]]&gt;270,1,IF(Дані_csv[[#This Row],[lifetime]]&lt;225,3,2))</f>
        <v>2</v>
      </c>
      <c r="F627">
        <f>IF(Дані_csv[[#This Row],[orders_number]]&lt;5,1,IF(Дані_csv[[#This Row],[orders_number]]&gt;6,3,2))</f>
        <v>3</v>
      </c>
      <c r="G627">
        <f>IF(Дані_csv[[#This Row],[total_sales]]&lt;19500,1,IF(Дані_csv[[#This Row],[total_sales]]&gt;47100,3,2))</f>
        <v>3</v>
      </c>
      <c r="H627" t="str">
        <f>Дані_csv[[#This Row],[R]]&amp;Дані_csv[[#This Row],[F]]&amp;Дані_csv[[#This Row],[M]]</f>
        <v>233</v>
      </c>
    </row>
    <row r="628" spans="1:8" x14ac:dyDescent="0.35">
      <c r="A628">
        <v>40243</v>
      </c>
      <c r="B628">
        <v>263</v>
      </c>
      <c r="C628">
        <v>3</v>
      </c>
      <c r="D628">
        <v>17100</v>
      </c>
      <c r="E628">
        <f>IF(Дані_csv[[#This Row],[lifetime]]&gt;270,1,IF(Дані_csv[[#This Row],[lifetime]]&lt;225,3,2))</f>
        <v>2</v>
      </c>
      <c r="F628">
        <f>IF(Дані_csv[[#This Row],[orders_number]]&lt;5,1,IF(Дані_csv[[#This Row],[orders_number]]&gt;6,3,2))</f>
        <v>1</v>
      </c>
      <c r="G628">
        <f>IF(Дані_csv[[#This Row],[total_sales]]&lt;19500,1,IF(Дані_csv[[#This Row],[total_sales]]&gt;47100,3,2))</f>
        <v>1</v>
      </c>
      <c r="H628" t="str">
        <f>Дані_csv[[#This Row],[R]]&amp;Дані_csv[[#This Row],[F]]&amp;Дані_csv[[#This Row],[M]]</f>
        <v>211</v>
      </c>
    </row>
    <row r="629" spans="1:8" x14ac:dyDescent="0.35">
      <c r="A629">
        <v>40401</v>
      </c>
      <c r="B629">
        <v>263</v>
      </c>
      <c r="C629">
        <v>3</v>
      </c>
      <c r="D629">
        <v>9200</v>
      </c>
      <c r="E629">
        <f>IF(Дані_csv[[#This Row],[lifetime]]&gt;270,1,IF(Дані_csv[[#This Row],[lifetime]]&lt;225,3,2))</f>
        <v>2</v>
      </c>
      <c r="F629">
        <f>IF(Дані_csv[[#This Row],[orders_number]]&lt;5,1,IF(Дані_csv[[#This Row],[orders_number]]&gt;6,3,2))</f>
        <v>1</v>
      </c>
      <c r="G629">
        <f>IF(Дані_csv[[#This Row],[total_sales]]&lt;19500,1,IF(Дані_csv[[#This Row],[total_sales]]&gt;47100,3,2))</f>
        <v>1</v>
      </c>
      <c r="H629" t="str">
        <f>Дані_csv[[#This Row],[R]]&amp;Дані_csv[[#This Row],[F]]&amp;Дані_csv[[#This Row],[M]]</f>
        <v>211</v>
      </c>
    </row>
    <row r="630" spans="1:8" x14ac:dyDescent="0.35">
      <c r="A630">
        <v>40491</v>
      </c>
      <c r="B630">
        <v>263</v>
      </c>
      <c r="C630">
        <v>8</v>
      </c>
      <c r="D630">
        <v>13000</v>
      </c>
      <c r="E630">
        <f>IF(Дані_csv[[#This Row],[lifetime]]&gt;270,1,IF(Дані_csv[[#This Row],[lifetime]]&lt;225,3,2))</f>
        <v>2</v>
      </c>
      <c r="F630">
        <f>IF(Дані_csv[[#This Row],[orders_number]]&lt;5,1,IF(Дані_csv[[#This Row],[orders_number]]&gt;6,3,2))</f>
        <v>3</v>
      </c>
      <c r="G630">
        <f>IF(Дані_csv[[#This Row],[total_sales]]&lt;19500,1,IF(Дані_csv[[#This Row],[total_sales]]&gt;47100,3,2))</f>
        <v>1</v>
      </c>
      <c r="H630" t="str">
        <f>Дані_csv[[#This Row],[R]]&amp;Дані_csv[[#This Row],[F]]&amp;Дані_csv[[#This Row],[M]]</f>
        <v>231</v>
      </c>
    </row>
    <row r="631" spans="1:8" x14ac:dyDescent="0.35">
      <c r="A631">
        <v>40511</v>
      </c>
      <c r="B631">
        <v>263</v>
      </c>
      <c r="C631">
        <v>6</v>
      </c>
      <c r="D631">
        <v>52600</v>
      </c>
      <c r="E631">
        <f>IF(Дані_csv[[#This Row],[lifetime]]&gt;270,1,IF(Дані_csv[[#This Row],[lifetime]]&lt;225,3,2))</f>
        <v>2</v>
      </c>
      <c r="F631">
        <f>IF(Дані_csv[[#This Row],[orders_number]]&lt;5,1,IF(Дані_csv[[#This Row],[orders_number]]&gt;6,3,2))</f>
        <v>2</v>
      </c>
      <c r="G631">
        <f>IF(Дані_csv[[#This Row],[total_sales]]&lt;19500,1,IF(Дані_csv[[#This Row],[total_sales]]&gt;47100,3,2))</f>
        <v>3</v>
      </c>
      <c r="H631" t="str">
        <f>Дані_csv[[#This Row],[R]]&amp;Дані_csv[[#This Row],[F]]&amp;Дані_csv[[#This Row],[M]]</f>
        <v>223</v>
      </c>
    </row>
    <row r="632" spans="1:8" x14ac:dyDescent="0.35">
      <c r="A632">
        <v>40561</v>
      </c>
      <c r="B632">
        <v>263</v>
      </c>
      <c r="C632">
        <v>4</v>
      </c>
      <c r="D632">
        <v>5900</v>
      </c>
      <c r="E632">
        <f>IF(Дані_csv[[#This Row],[lifetime]]&gt;270,1,IF(Дані_csv[[#This Row],[lifetime]]&lt;225,3,2))</f>
        <v>2</v>
      </c>
      <c r="F632">
        <f>IF(Дані_csv[[#This Row],[orders_number]]&lt;5,1,IF(Дані_csv[[#This Row],[orders_number]]&gt;6,3,2))</f>
        <v>1</v>
      </c>
      <c r="G632">
        <f>IF(Дані_csv[[#This Row],[total_sales]]&lt;19500,1,IF(Дані_csv[[#This Row],[total_sales]]&gt;47100,3,2))</f>
        <v>1</v>
      </c>
      <c r="H632" t="str">
        <f>Дані_csv[[#This Row],[R]]&amp;Дані_csv[[#This Row],[F]]&amp;Дані_csv[[#This Row],[M]]</f>
        <v>211</v>
      </c>
    </row>
    <row r="633" spans="1:8" x14ac:dyDescent="0.35">
      <c r="A633">
        <v>40571</v>
      </c>
      <c r="B633">
        <v>263</v>
      </c>
      <c r="C633">
        <v>6</v>
      </c>
      <c r="D633">
        <v>39400</v>
      </c>
      <c r="E633">
        <f>IF(Дані_csv[[#This Row],[lifetime]]&gt;270,1,IF(Дані_csv[[#This Row],[lifetime]]&lt;225,3,2))</f>
        <v>2</v>
      </c>
      <c r="F633">
        <f>IF(Дані_csv[[#This Row],[orders_number]]&lt;5,1,IF(Дані_csv[[#This Row],[orders_number]]&gt;6,3,2))</f>
        <v>2</v>
      </c>
      <c r="G633">
        <f>IF(Дані_csv[[#This Row],[total_sales]]&lt;19500,1,IF(Дані_csv[[#This Row],[total_sales]]&gt;47100,3,2))</f>
        <v>2</v>
      </c>
      <c r="H633" t="str">
        <f>Дані_csv[[#This Row],[R]]&amp;Дані_csv[[#This Row],[F]]&amp;Дані_csv[[#This Row],[M]]</f>
        <v>222</v>
      </c>
    </row>
    <row r="634" spans="1:8" x14ac:dyDescent="0.35">
      <c r="A634">
        <v>40609</v>
      </c>
      <c r="B634">
        <v>263</v>
      </c>
      <c r="C634">
        <v>6</v>
      </c>
      <c r="D634">
        <v>11100</v>
      </c>
      <c r="E634">
        <f>IF(Дані_csv[[#This Row],[lifetime]]&gt;270,1,IF(Дані_csv[[#This Row],[lifetime]]&lt;225,3,2))</f>
        <v>2</v>
      </c>
      <c r="F634">
        <f>IF(Дані_csv[[#This Row],[orders_number]]&lt;5,1,IF(Дані_csv[[#This Row],[orders_number]]&gt;6,3,2))</f>
        <v>2</v>
      </c>
      <c r="G634">
        <f>IF(Дані_csv[[#This Row],[total_sales]]&lt;19500,1,IF(Дані_csv[[#This Row],[total_sales]]&gt;47100,3,2))</f>
        <v>1</v>
      </c>
      <c r="H634" t="str">
        <f>Дані_csv[[#This Row],[R]]&amp;Дані_csv[[#This Row],[F]]&amp;Дані_csv[[#This Row],[M]]</f>
        <v>221</v>
      </c>
    </row>
    <row r="635" spans="1:8" x14ac:dyDescent="0.35">
      <c r="A635">
        <v>40852</v>
      </c>
      <c r="B635">
        <v>263</v>
      </c>
      <c r="C635">
        <v>1</v>
      </c>
      <c r="D635">
        <v>55600</v>
      </c>
      <c r="E635">
        <f>IF(Дані_csv[[#This Row],[lifetime]]&gt;270,1,IF(Дані_csv[[#This Row],[lifetime]]&lt;225,3,2))</f>
        <v>2</v>
      </c>
      <c r="F635">
        <f>IF(Дані_csv[[#This Row],[orders_number]]&lt;5,1,IF(Дані_csv[[#This Row],[orders_number]]&gt;6,3,2))</f>
        <v>1</v>
      </c>
      <c r="G635">
        <f>IF(Дані_csv[[#This Row],[total_sales]]&lt;19500,1,IF(Дані_csv[[#This Row],[total_sales]]&gt;47100,3,2))</f>
        <v>3</v>
      </c>
      <c r="H635" t="str">
        <f>Дані_csv[[#This Row],[R]]&amp;Дані_csv[[#This Row],[F]]&amp;Дані_csv[[#This Row],[M]]</f>
        <v>213</v>
      </c>
    </row>
    <row r="636" spans="1:8" x14ac:dyDescent="0.35">
      <c r="A636">
        <v>40159</v>
      </c>
      <c r="B636">
        <v>264</v>
      </c>
      <c r="C636">
        <v>5</v>
      </c>
      <c r="D636">
        <v>191000</v>
      </c>
      <c r="E636">
        <f>IF(Дані_csv[[#This Row],[lifetime]]&gt;270,1,IF(Дані_csv[[#This Row],[lifetime]]&lt;225,3,2))</f>
        <v>2</v>
      </c>
      <c r="F636">
        <f>IF(Дані_csv[[#This Row],[orders_number]]&lt;5,1,IF(Дані_csv[[#This Row],[orders_number]]&gt;6,3,2))</f>
        <v>2</v>
      </c>
      <c r="G636">
        <f>IF(Дані_csv[[#This Row],[total_sales]]&lt;19500,1,IF(Дані_csv[[#This Row],[total_sales]]&gt;47100,3,2))</f>
        <v>3</v>
      </c>
      <c r="H636" t="str">
        <f>Дані_csv[[#This Row],[R]]&amp;Дані_csv[[#This Row],[F]]&amp;Дані_csv[[#This Row],[M]]</f>
        <v>223</v>
      </c>
    </row>
    <row r="637" spans="1:8" x14ac:dyDescent="0.35">
      <c r="A637">
        <v>40191</v>
      </c>
      <c r="B637">
        <v>264</v>
      </c>
      <c r="C637">
        <v>6</v>
      </c>
      <c r="D637">
        <v>25100</v>
      </c>
      <c r="E637">
        <f>IF(Дані_csv[[#This Row],[lifetime]]&gt;270,1,IF(Дані_csv[[#This Row],[lifetime]]&lt;225,3,2))</f>
        <v>2</v>
      </c>
      <c r="F637">
        <f>IF(Дані_csv[[#This Row],[orders_number]]&lt;5,1,IF(Дані_csv[[#This Row],[orders_number]]&gt;6,3,2))</f>
        <v>2</v>
      </c>
      <c r="G637">
        <f>IF(Дані_csv[[#This Row],[total_sales]]&lt;19500,1,IF(Дані_csv[[#This Row],[total_sales]]&gt;47100,3,2))</f>
        <v>2</v>
      </c>
      <c r="H637" t="str">
        <f>Дані_csv[[#This Row],[R]]&amp;Дані_csv[[#This Row],[F]]&amp;Дані_csv[[#This Row],[M]]</f>
        <v>222</v>
      </c>
    </row>
    <row r="638" spans="1:8" x14ac:dyDescent="0.35">
      <c r="A638">
        <v>40350</v>
      </c>
      <c r="B638">
        <v>264</v>
      </c>
      <c r="C638">
        <v>6</v>
      </c>
      <c r="D638">
        <v>16950</v>
      </c>
      <c r="E638">
        <f>IF(Дані_csv[[#This Row],[lifetime]]&gt;270,1,IF(Дані_csv[[#This Row],[lifetime]]&lt;225,3,2))</f>
        <v>2</v>
      </c>
      <c r="F638">
        <f>IF(Дані_csv[[#This Row],[orders_number]]&lt;5,1,IF(Дані_csv[[#This Row],[orders_number]]&gt;6,3,2))</f>
        <v>2</v>
      </c>
      <c r="G638">
        <f>IF(Дані_csv[[#This Row],[total_sales]]&lt;19500,1,IF(Дані_csv[[#This Row],[total_sales]]&gt;47100,3,2))</f>
        <v>1</v>
      </c>
      <c r="H638" t="str">
        <f>Дані_csv[[#This Row],[R]]&amp;Дані_csv[[#This Row],[F]]&amp;Дані_csv[[#This Row],[M]]</f>
        <v>221</v>
      </c>
    </row>
    <row r="639" spans="1:8" x14ac:dyDescent="0.35">
      <c r="A639">
        <v>40864</v>
      </c>
      <c r="B639">
        <v>264</v>
      </c>
      <c r="C639">
        <v>5</v>
      </c>
      <c r="D639">
        <v>8900</v>
      </c>
      <c r="E639">
        <f>IF(Дані_csv[[#This Row],[lifetime]]&gt;270,1,IF(Дані_csv[[#This Row],[lifetime]]&lt;225,3,2))</f>
        <v>2</v>
      </c>
      <c r="F639">
        <f>IF(Дані_csv[[#This Row],[orders_number]]&lt;5,1,IF(Дані_csv[[#This Row],[orders_number]]&gt;6,3,2))</f>
        <v>2</v>
      </c>
      <c r="G639">
        <f>IF(Дані_csv[[#This Row],[total_sales]]&lt;19500,1,IF(Дані_csv[[#This Row],[total_sales]]&gt;47100,3,2))</f>
        <v>1</v>
      </c>
      <c r="H639" t="str">
        <f>Дані_csv[[#This Row],[R]]&amp;Дані_csv[[#This Row],[F]]&amp;Дані_csv[[#This Row],[M]]</f>
        <v>221</v>
      </c>
    </row>
    <row r="640" spans="1:8" x14ac:dyDescent="0.35">
      <c r="A640">
        <v>40865</v>
      </c>
      <c r="B640">
        <v>264</v>
      </c>
      <c r="C640">
        <v>5</v>
      </c>
      <c r="D640">
        <v>11700</v>
      </c>
      <c r="E640">
        <f>IF(Дані_csv[[#This Row],[lifetime]]&gt;270,1,IF(Дані_csv[[#This Row],[lifetime]]&lt;225,3,2))</f>
        <v>2</v>
      </c>
      <c r="F640">
        <f>IF(Дані_csv[[#This Row],[orders_number]]&lt;5,1,IF(Дані_csv[[#This Row],[orders_number]]&gt;6,3,2))</f>
        <v>2</v>
      </c>
      <c r="G640">
        <f>IF(Дані_csv[[#This Row],[total_sales]]&lt;19500,1,IF(Дані_csv[[#This Row],[total_sales]]&gt;47100,3,2))</f>
        <v>1</v>
      </c>
      <c r="H640" t="str">
        <f>Дані_csv[[#This Row],[R]]&amp;Дані_csv[[#This Row],[F]]&amp;Дані_csv[[#This Row],[M]]</f>
        <v>221</v>
      </c>
    </row>
    <row r="641" spans="1:8" x14ac:dyDescent="0.35">
      <c r="A641">
        <v>40998</v>
      </c>
      <c r="B641">
        <v>264</v>
      </c>
      <c r="C641">
        <v>6</v>
      </c>
      <c r="D641">
        <v>61000</v>
      </c>
      <c r="E641">
        <f>IF(Дані_csv[[#This Row],[lifetime]]&gt;270,1,IF(Дані_csv[[#This Row],[lifetime]]&lt;225,3,2))</f>
        <v>2</v>
      </c>
      <c r="F641">
        <f>IF(Дані_csv[[#This Row],[orders_number]]&lt;5,1,IF(Дані_csv[[#This Row],[orders_number]]&gt;6,3,2))</f>
        <v>2</v>
      </c>
      <c r="G641">
        <f>IF(Дані_csv[[#This Row],[total_sales]]&lt;19500,1,IF(Дані_csv[[#This Row],[total_sales]]&gt;47100,3,2))</f>
        <v>3</v>
      </c>
      <c r="H641" t="str">
        <f>Дані_csv[[#This Row],[R]]&amp;Дані_csv[[#This Row],[F]]&amp;Дані_csv[[#This Row],[M]]</f>
        <v>223</v>
      </c>
    </row>
    <row r="642" spans="1:8" x14ac:dyDescent="0.35">
      <c r="A642">
        <v>40678</v>
      </c>
      <c r="B642">
        <v>265</v>
      </c>
      <c r="C642">
        <v>5</v>
      </c>
      <c r="D642">
        <v>16600</v>
      </c>
      <c r="E642">
        <f>IF(Дані_csv[[#This Row],[lifetime]]&gt;270,1,IF(Дані_csv[[#This Row],[lifetime]]&lt;225,3,2))</f>
        <v>2</v>
      </c>
      <c r="F642">
        <f>IF(Дані_csv[[#This Row],[orders_number]]&lt;5,1,IF(Дані_csv[[#This Row],[orders_number]]&gt;6,3,2))</f>
        <v>2</v>
      </c>
      <c r="G642">
        <f>IF(Дані_csv[[#This Row],[total_sales]]&lt;19500,1,IF(Дані_csv[[#This Row],[total_sales]]&gt;47100,3,2))</f>
        <v>1</v>
      </c>
      <c r="H642" t="str">
        <f>Дані_csv[[#This Row],[R]]&amp;Дані_csv[[#This Row],[F]]&amp;Дані_csv[[#This Row],[M]]</f>
        <v>221</v>
      </c>
    </row>
    <row r="643" spans="1:8" x14ac:dyDescent="0.35">
      <c r="A643">
        <v>40250</v>
      </c>
      <c r="B643">
        <v>266</v>
      </c>
      <c r="C643">
        <v>4</v>
      </c>
      <c r="D643">
        <v>104700</v>
      </c>
      <c r="E643">
        <f>IF(Дані_csv[[#This Row],[lifetime]]&gt;270,1,IF(Дані_csv[[#This Row],[lifetime]]&lt;225,3,2))</f>
        <v>2</v>
      </c>
      <c r="F643">
        <f>IF(Дані_csv[[#This Row],[orders_number]]&lt;5,1,IF(Дані_csv[[#This Row],[orders_number]]&gt;6,3,2))</f>
        <v>1</v>
      </c>
      <c r="G643">
        <f>IF(Дані_csv[[#This Row],[total_sales]]&lt;19500,1,IF(Дані_csv[[#This Row],[total_sales]]&gt;47100,3,2))</f>
        <v>3</v>
      </c>
      <c r="H643" t="str">
        <f>Дані_csv[[#This Row],[R]]&amp;Дані_csv[[#This Row],[F]]&amp;Дані_csv[[#This Row],[M]]</f>
        <v>213</v>
      </c>
    </row>
    <row r="644" spans="1:8" x14ac:dyDescent="0.35">
      <c r="A644">
        <v>40368</v>
      </c>
      <c r="B644">
        <v>266</v>
      </c>
      <c r="C644">
        <v>8</v>
      </c>
      <c r="D644">
        <v>57100</v>
      </c>
      <c r="E644">
        <f>IF(Дані_csv[[#This Row],[lifetime]]&gt;270,1,IF(Дані_csv[[#This Row],[lifetime]]&lt;225,3,2))</f>
        <v>2</v>
      </c>
      <c r="F644">
        <f>IF(Дані_csv[[#This Row],[orders_number]]&lt;5,1,IF(Дані_csv[[#This Row],[orders_number]]&gt;6,3,2))</f>
        <v>3</v>
      </c>
      <c r="G644">
        <f>IF(Дані_csv[[#This Row],[total_sales]]&lt;19500,1,IF(Дані_csv[[#This Row],[total_sales]]&gt;47100,3,2))</f>
        <v>3</v>
      </c>
      <c r="H644" t="str">
        <f>Дані_csv[[#This Row],[R]]&amp;Дані_csv[[#This Row],[F]]&amp;Дані_csv[[#This Row],[M]]</f>
        <v>233</v>
      </c>
    </row>
    <row r="645" spans="1:8" x14ac:dyDescent="0.35">
      <c r="A645">
        <v>40467</v>
      </c>
      <c r="B645">
        <v>266</v>
      </c>
      <c r="C645">
        <v>4</v>
      </c>
      <c r="D645">
        <v>11100</v>
      </c>
      <c r="E645">
        <f>IF(Дані_csv[[#This Row],[lifetime]]&gt;270,1,IF(Дані_csv[[#This Row],[lifetime]]&lt;225,3,2))</f>
        <v>2</v>
      </c>
      <c r="F645">
        <f>IF(Дані_csv[[#This Row],[orders_number]]&lt;5,1,IF(Дані_csv[[#This Row],[orders_number]]&gt;6,3,2))</f>
        <v>1</v>
      </c>
      <c r="G645">
        <f>IF(Дані_csv[[#This Row],[total_sales]]&lt;19500,1,IF(Дані_csv[[#This Row],[total_sales]]&gt;47100,3,2))</f>
        <v>1</v>
      </c>
      <c r="H645" t="str">
        <f>Дані_csv[[#This Row],[R]]&amp;Дані_csv[[#This Row],[F]]&amp;Дані_csv[[#This Row],[M]]</f>
        <v>211</v>
      </c>
    </row>
    <row r="646" spans="1:8" x14ac:dyDescent="0.35">
      <c r="A646">
        <v>40541</v>
      </c>
      <c r="B646">
        <v>266</v>
      </c>
      <c r="C646">
        <v>5</v>
      </c>
      <c r="D646">
        <v>7000</v>
      </c>
      <c r="E646">
        <f>IF(Дані_csv[[#This Row],[lifetime]]&gt;270,1,IF(Дані_csv[[#This Row],[lifetime]]&lt;225,3,2))</f>
        <v>2</v>
      </c>
      <c r="F646">
        <f>IF(Дані_csv[[#This Row],[orders_number]]&lt;5,1,IF(Дані_csv[[#This Row],[orders_number]]&gt;6,3,2))</f>
        <v>2</v>
      </c>
      <c r="G646">
        <f>IF(Дані_csv[[#This Row],[total_sales]]&lt;19500,1,IF(Дані_csv[[#This Row],[total_sales]]&gt;47100,3,2))</f>
        <v>1</v>
      </c>
      <c r="H646" t="str">
        <f>Дані_csv[[#This Row],[R]]&amp;Дані_csv[[#This Row],[F]]&amp;Дані_csv[[#This Row],[M]]</f>
        <v>221</v>
      </c>
    </row>
    <row r="647" spans="1:8" x14ac:dyDescent="0.35">
      <c r="A647">
        <v>40579</v>
      </c>
      <c r="B647">
        <v>266</v>
      </c>
      <c r="C647">
        <v>4</v>
      </c>
      <c r="D647">
        <v>5900</v>
      </c>
      <c r="E647">
        <f>IF(Дані_csv[[#This Row],[lifetime]]&gt;270,1,IF(Дані_csv[[#This Row],[lifetime]]&lt;225,3,2))</f>
        <v>2</v>
      </c>
      <c r="F647">
        <f>IF(Дані_csv[[#This Row],[orders_number]]&lt;5,1,IF(Дані_csv[[#This Row],[orders_number]]&gt;6,3,2))</f>
        <v>1</v>
      </c>
      <c r="G647">
        <f>IF(Дані_csv[[#This Row],[total_sales]]&lt;19500,1,IF(Дані_csv[[#This Row],[total_sales]]&gt;47100,3,2))</f>
        <v>1</v>
      </c>
      <c r="H647" t="str">
        <f>Дані_csv[[#This Row],[R]]&amp;Дані_csv[[#This Row],[F]]&amp;Дані_csv[[#This Row],[M]]</f>
        <v>211</v>
      </c>
    </row>
    <row r="648" spans="1:8" x14ac:dyDescent="0.35">
      <c r="A648">
        <v>40273</v>
      </c>
      <c r="B648">
        <v>267</v>
      </c>
      <c r="C648">
        <v>4</v>
      </c>
      <c r="D648">
        <v>19800</v>
      </c>
      <c r="E648">
        <f>IF(Дані_csv[[#This Row],[lifetime]]&gt;270,1,IF(Дані_csv[[#This Row],[lifetime]]&lt;225,3,2))</f>
        <v>2</v>
      </c>
      <c r="F648">
        <f>IF(Дані_csv[[#This Row],[orders_number]]&lt;5,1,IF(Дані_csv[[#This Row],[orders_number]]&gt;6,3,2))</f>
        <v>1</v>
      </c>
      <c r="G648">
        <f>IF(Дані_csv[[#This Row],[total_sales]]&lt;19500,1,IF(Дані_csv[[#This Row],[total_sales]]&gt;47100,3,2))</f>
        <v>2</v>
      </c>
      <c r="H648" t="str">
        <f>Дані_csv[[#This Row],[R]]&amp;Дані_csv[[#This Row],[F]]&amp;Дані_csv[[#This Row],[M]]</f>
        <v>212</v>
      </c>
    </row>
    <row r="649" spans="1:8" x14ac:dyDescent="0.35">
      <c r="A649">
        <v>40353</v>
      </c>
      <c r="B649">
        <v>267</v>
      </c>
      <c r="C649">
        <v>3</v>
      </c>
      <c r="D649">
        <v>7150</v>
      </c>
      <c r="E649">
        <f>IF(Дані_csv[[#This Row],[lifetime]]&gt;270,1,IF(Дані_csv[[#This Row],[lifetime]]&lt;225,3,2))</f>
        <v>2</v>
      </c>
      <c r="F649">
        <f>IF(Дані_csv[[#This Row],[orders_number]]&lt;5,1,IF(Дані_csv[[#This Row],[orders_number]]&gt;6,3,2))</f>
        <v>1</v>
      </c>
      <c r="G649">
        <f>IF(Дані_csv[[#This Row],[total_sales]]&lt;19500,1,IF(Дані_csv[[#This Row],[total_sales]]&gt;47100,3,2))</f>
        <v>1</v>
      </c>
      <c r="H649" t="str">
        <f>Дані_csv[[#This Row],[R]]&amp;Дані_csv[[#This Row],[F]]&amp;Дані_csv[[#This Row],[M]]</f>
        <v>211</v>
      </c>
    </row>
    <row r="650" spans="1:8" x14ac:dyDescent="0.35">
      <c r="A650">
        <v>40413</v>
      </c>
      <c r="B650">
        <v>267</v>
      </c>
      <c r="C650">
        <v>5</v>
      </c>
      <c r="D650">
        <v>19800</v>
      </c>
      <c r="E650">
        <f>IF(Дані_csv[[#This Row],[lifetime]]&gt;270,1,IF(Дані_csv[[#This Row],[lifetime]]&lt;225,3,2))</f>
        <v>2</v>
      </c>
      <c r="F650">
        <f>IF(Дані_csv[[#This Row],[orders_number]]&lt;5,1,IF(Дані_csv[[#This Row],[orders_number]]&gt;6,3,2))</f>
        <v>2</v>
      </c>
      <c r="G650">
        <f>IF(Дані_csv[[#This Row],[total_sales]]&lt;19500,1,IF(Дані_csv[[#This Row],[total_sales]]&gt;47100,3,2))</f>
        <v>2</v>
      </c>
      <c r="H650" t="str">
        <f>Дані_csv[[#This Row],[R]]&amp;Дані_csv[[#This Row],[F]]&amp;Дані_csv[[#This Row],[M]]</f>
        <v>222</v>
      </c>
    </row>
    <row r="651" spans="1:8" x14ac:dyDescent="0.35">
      <c r="A651">
        <v>40789</v>
      </c>
      <c r="B651">
        <v>267</v>
      </c>
      <c r="C651">
        <v>7</v>
      </c>
      <c r="D651">
        <v>305300</v>
      </c>
      <c r="E651">
        <f>IF(Дані_csv[[#This Row],[lifetime]]&gt;270,1,IF(Дані_csv[[#This Row],[lifetime]]&lt;225,3,2))</f>
        <v>2</v>
      </c>
      <c r="F651">
        <f>IF(Дані_csv[[#This Row],[orders_number]]&lt;5,1,IF(Дані_csv[[#This Row],[orders_number]]&gt;6,3,2))</f>
        <v>3</v>
      </c>
      <c r="G651">
        <f>IF(Дані_csv[[#This Row],[total_sales]]&lt;19500,1,IF(Дані_csv[[#This Row],[total_sales]]&gt;47100,3,2))</f>
        <v>3</v>
      </c>
      <c r="H651" t="str">
        <f>Дані_csv[[#This Row],[R]]&amp;Дані_csv[[#This Row],[F]]&amp;Дані_csv[[#This Row],[M]]</f>
        <v>233</v>
      </c>
    </row>
    <row r="652" spans="1:8" x14ac:dyDescent="0.35">
      <c r="A652">
        <v>40999</v>
      </c>
      <c r="B652">
        <v>267</v>
      </c>
      <c r="C652">
        <v>12</v>
      </c>
      <c r="D652">
        <v>59300</v>
      </c>
      <c r="E652">
        <f>IF(Дані_csv[[#This Row],[lifetime]]&gt;270,1,IF(Дані_csv[[#This Row],[lifetime]]&lt;225,3,2))</f>
        <v>2</v>
      </c>
      <c r="F652">
        <f>IF(Дані_csv[[#This Row],[orders_number]]&lt;5,1,IF(Дані_csv[[#This Row],[orders_number]]&gt;6,3,2))</f>
        <v>3</v>
      </c>
      <c r="G652">
        <f>IF(Дані_csv[[#This Row],[total_sales]]&lt;19500,1,IF(Дані_csv[[#This Row],[total_sales]]&gt;47100,3,2))</f>
        <v>3</v>
      </c>
      <c r="H652" t="str">
        <f>Дані_csv[[#This Row],[R]]&amp;Дані_csv[[#This Row],[F]]&amp;Дані_csv[[#This Row],[M]]</f>
        <v>233</v>
      </c>
    </row>
    <row r="653" spans="1:8" x14ac:dyDescent="0.35">
      <c r="A653">
        <v>40070</v>
      </c>
      <c r="B653">
        <v>268</v>
      </c>
      <c r="C653">
        <v>4</v>
      </c>
      <c r="D653">
        <v>23400</v>
      </c>
      <c r="E653">
        <f>IF(Дані_csv[[#This Row],[lifetime]]&gt;270,1,IF(Дані_csv[[#This Row],[lifetime]]&lt;225,3,2))</f>
        <v>2</v>
      </c>
      <c r="F653">
        <f>IF(Дані_csv[[#This Row],[orders_number]]&lt;5,1,IF(Дані_csv[[#This Row],[orders_number]]&gt;6,3,2))</f>
        <v>1</v>
      </c>
      <c r="G653">
        <f>IF(Дані_csv[[#This Row],[total_sales]]&lt;19500,1,IF(Дані_csv[[#This Row],[total_sales]]&gt;47100,3,2))</f>
        <v>2</v>
      </c>
      <c r="H653" t="str">
        <f>Дані_csv[[#This Row],[R]]&amp;Дані_csv[[#This Row],[F]]&amp;Дані_csv[[#This Row],[M]]</f>
        <v>212</v>
      </c>
    </row>
    <row r="654" spans="1:8" x14ac:dyDescent="0.35">
      <c r="A654">
        <v>40322</v>
      </c>
      <c r="B654">
        <v>268</v>
      </c>
      <c r="C654">
        <v>6</v>
      </c>
      <c r="D654">
        <v>25500</v>
      </c>
      <c r="E654">
        <f>IF(Дані_csv[[#This Row],[lifetime]]&gt;270,1,IF(Дані_csv[[#This Row],[lifetime]]&lt;225,3,2))</f>
        <v>2</v>
      </c>
      <c r="F654">
        <f>IF(Дані_csv[[#This Row],[orders_number]]&lt;5,1,IF(Дані_csv[[#This Row],[orders_number]]&gt;6,3,2))</f>
        <v>2</v>
      </c>
      <c r="G654">
        <f>IF(Дані_csv[[#This Row],[total_sales]]&lt;19500,1,IF(Дані_csv[[#This Row],[total_sales]]&gt;47100,3,2))</f>
        <v>2</v>
      </c>
      <c r="H654" t="str">
        <f>Дані_csv[[#This Row],[R]]&amp;Дані_csv[[#This Row],[F]]&amp;Дані_csv[[#This Row],[M]]</f>
        <v>222</v>
      </c>
    </row>
    <row r="655" spans="1:8" x14ac:dyDescent="0.35">
      <c r="A655">
        <v>40348</v>
      </c>
      <c r="B655">
        <v>268</v>
      </c>
      <c r="C655">
        <v>9</v>
      </c>
      <c r="D655">
        <v>58900</v>
      </c>
      <c r="E655">
        <f>IF(Дані_csv[[#This Row],[lifetime]]&gt;270,1,IF(Дані_csv[[#This Row],[lifetime]]&lt;225,3,2))</f>
        <v>2</v>
      </c>
      <c r="F655">
        <f>IF(Дані_csv[[#This Row],[orders_number]]&lt;5,1,IF(Дані_csv[[#This Row],[orders_number]]&gt;6,3,2))</f>
        <v>3</v>
      </c>
      <c r="G655">
        <f>IF(Дані_csv[[#This Row],[total_sales]]&lt;19500,1,IF(Дані_csv[[#This Row],[total_sales]]&gt;47100,3,2))</f>
        <v>3</v>
      </c>
      <c r="H655" t="str">
        <f>Дані_csv[[#This Row],[R]]&amp;Дані_csv[[#This Row],[F]]&amp;Дані_csv[[#This Row],[M]]</f>
        <v>233</v>
      </c>
    </row>
    <row r="656" spans="1:8" x14ac:dyDescent="0.35">
      <c r="A656">
        <v>40468</v>
      </c>
      <c r="B656">
        <v>268</v>
      </c>
      <c r="C656">
        <v>5</v>
      </c>
      <c r="D656">
        <v>10200</v>
      </c>
      <c r="E656">
        <f>IF(Дані_csv[[#This Row],[lifetime]]&gt;270,1,IF(Дані_csv[[#This Row],[lifetime]]&lt;225,3,2))</f>
        <v>2</v>
      </c>
      <c r="F656">
        <f>IF(Дані_csv[[#This Row],[orders_number]]&lt;5,1,IF(Дані_csv[[#This Row],[orders_number]]&gt;6,3,2))</f>
        <v>2</v>
      </c>
      <c r="G656">
        <f>IF(Дані_csv[[#This Row],[total_sales]]&lt;19500,1,IF(Дані_csv[[#This Row],[total_sales]]&gt;47100,3,2))</f>
        <v>1</v>
      </c>
      <c r="H656" t="str">
        <f>Дані_csv[[#This Row],[R]]&amp;Дані_csv[[#This Row],[F]]&amp;Дані_csv[[#This Row],[M]]</f>
        <v>221</v>
      </c>
    </row>
    <row r="657" spans="1:8" x14ac:dyDescent="0.35">
      <c r="A657">
        <v>40636</v>
      </c>
      <c r="B657">
        <v>268</v>
      </c>
      <c r="C657">
        <v>3</v>
      </c>
      <c r="D657">
        <v>20700</v>
      </c>
      <c r="E657">
        <f>IF(Дані_csv[[#This Row],[lifetime]]&gt;270,1,IF(Дані_csv[[#This Row],[lifetime]]&lt;225,3,2))</f>
        <v>2</v>
      </c>
      <c r="F657">
        <f>IF(Дані_csv[[#This Row],[orders_number]]&lt;5,1,IF(Дані_csv[[#This Row],[orders_number]]&gt;6,3,2))</f>
        <v>1</v>
      </c>
      <c r="G657">
        <f>IF(Дані_csv[[#This Row],[total_sales]]&lt;19500,1,IF(Дані_csv[[#This Row],[total_sales]]&gt;47100,3,2))</f>
        <v>2</v>
      </c>
      <c r="H657" t="str">
        <f>Дані_csv[[#This Row],[R]]&amp;Дані_csv[[#This Row],[F]]&amp;Дані_csv[[#This Row],[M]]</f>
        <v>212</v>
      </c>
    </row>
    <row r="658" spans="1:8" x14ac:dyDescent="0.35">
      <c r="A658">
        <v>40646</v>
      </c>
      <c r="B658">
        <v>268</v>
      </c>
      <c r="C658">
        <v>7</v>
      </c>
      <c r="D658">
        <v>30600</v>
      </c>
      <c r="E658">
        <f>IF(Дані_csv[[#This Row],[lifetime]]&gt;270,1,IF(Дані_csv[[#This Row],[lifetime]]&lt;225,3,2))</f>
        <v>2</v>
      </c>
      <c r="F658">
        <f>IF(Дані_csv[[#This Row],[orders_number]]&lt;5,1,IF(Дані_csv[[#This Row],[orders_number]]&gt;6,3,2))</f>
        <v>3</v>
      </c>
      <c r="G658">
        <f>IF(Дані_csv[[#This Row],[total_sales]]&lt;19500,1,IF(Дані_csv[[#This Row],[total_sales]]&gt;47100,3,2))</f>
        <v>2</v>
      </c>
      <c r="H658" t="str">
        <f>Дані_csv[[#This Row],[R]]&amp;Дані_csv[[#This Row],[F]]&amp;Дані_csv[[#This Row],[M]]</f>
        <v>232</v>
      </c>
    </row>
    <row r="659" spans="1:8" x14ac:dyDescent="0.35">
      <c r="A659">
        <v>40657</v>
      </c>
      <c r="B659">
        <v>268</v>
      </c>
      <c r="C659">
        <v>6</v>
      </c>
      <c r="D659">
        <v>34900</v>
      </c>
      <c r="E659">
        <f>IF(Дані_csv[[#This Row],[lifetime]]&gt;270,1,IF(Дані_csv[[#This Row],[lifetime]]&lt;225,3,2))</f>
        <v>2</v>
      </c>
      <c r="F659">
        <f>IF(Дані_csv[[#This Row],[orders_number]]&lt;5,1,IF(Дані_csv[[#This Row],[orders_number]]&gt;6,3,2))</f>
        <v>2</v>
      </c>
      <c r="G659">
        <f>IF(Дані_csv[[#This Row],[total_sales]]&lt;19500,1,IF(Дані_csv[[#This Row],[total_sales]]&gt;47100,3,2))</f>
        <v>2</v>
      </c>
      <c r="H659" t="str">
        <f>Дані_csv[[#This Row],[R]]&amp;Дані_csv[[#This Row],[F]]&amp;Дані_csv[[#This Row],[M]]</f>
        <v>222</v>
      </c>
    </row>
    <row r="660" spans="1:8" x14ac:dyDescent="0.35">
      <c r="A660">
        <v>40972</v>
      </c>
      <c r="B660">
        <v>268</v>
      </c>
      <c r="C660">
        <v>5</v>
      </c>
      <c r="D660">
        <v>44300</v>
      </c>
      <c r="E660">
        <f>IF(Дані_csv[[#This Row],[lifetime]]&gt;270,1,IF(Дані_csv[[#This Row],[lifetime]]&lt;225,3,2))</f>
        <v>2</v>
      </c>
      <c r="F660">
        <f>IF(Дані_csv[[#This Row],[orders_number]]&lt;5,1,IF(Дані_csv[[#This Row],[orders_number]]&gt;6,3,2))</f>
        <v>2</v>
      </c>
      <c r="G660">
        <f>IF(Дані_csv[[#This Row],[total_sales]]&lt;19500,1,IF(Дані_csv[[#This Row],[total_sales]]&gt;47100,3,2))</f>
        <v>2</v>
      </c>
      <c r="H660" t="str">
        <f>Дані_csv[[#This Row],[R]]&amp;Дані_csv[[#This Row],[F]]&amp;Дані_csv[[#This Row],[M]]</f>
        <v>222</v>
      </c>
    </row>
    <row r="661" spans="1:8" x14ac:dyDescent="0.35">
      <c r="A661">
        <v>40279</v>
      </c>
      <c r="B661">
        <v>269</v>
      </c>
      <c r="C661">
        <v>5</v>
      </c>
      <c r="D661">
        <v>81700</v>
      </c>
      <c r="E661">
        <f>IF(Дані_csv[[#This Row],[lifetime]]&gt;270,1,IF(Дані_csv[[#This Row],[lifetime]]&lt;225,3,2))</f>
        <v>2</v>
      </c>
      <c r="F661">
        <f>IF(Дані_csv[[#This Row],[orders_number]]&lt;5,1,IF(Дані_csv[[#This Row],[orders_number]]&gt;6,3,2))</f>
        <v>2</v>
      </c>
      <c r="G661">
        <f>IF(Дані_csv[[#This Row],[total_sales]]&lt;19500,1,IF(Дані_csv[[#This Row],[total_sales]]&gt;47100,3,2))</f>
        <v>3</v>
      </c>
      <c r="H661" t="str">
        <f>Дані_csv[[#This Row],[R]]&amp;Дані_csv[[#This Row],[F]]&amp;Дані_csv[[#This Row],[M]]</f>
        <v>223</v>
      </c>
    </row>
    <row r="662" spans="1:8" x14ac:dyDescent="0.35">
      <c r="A662">
        <v>40498</v>
      </c>
      <c r="B662">
        <v>270</v>
      </c>
      <c r="C662">
        <v>9</v>
      </c>
      <c r="D662">
        <v>100400</v>
      </c>
      <c r="E662">
        <f>IF(Дані_csv[[#This Row],[lifetime]]&gt;270,1,IF(Дані_csv[[#This Row],[lifetime]]&lt;225,3,2))</f>
        <v>2</v>
      </c>
      <c r="F662">
        <f>IF(Дані_csv[[#This Row],[orders_number]]&lt;5,1,IF(Дані_csv[[#This Row],[orders_number]]&gt;6,3,2))</f>
        <v>3</v>
      </c>
      <c r="G662">
        <f>IF(Дані_csv[[#This Row],[total_sales]]&lt;19500,1,IF(Дані_csv[[#This Row],[total_sales]]&gt;47100,3,2))</f>
        <v>3</v>
      </c>
      <c r="H662" t="str">
        <f>Дані_csv[[#This Row],[R]]&amp;Дані_csv[[#This Row],[F]]&amp;Дані_csv[[#This Row],[M]]</f>
        <v>233</v>
      </c>
    </row>
    <row r="663" spans="1:8" x14ac:dyDescent="0.35">
      <c r="A663">
        <v>40560</v>
      </c>
      <c r="B663">
        <v>270</v>
      </c>
      <c r="C663">
        <v>6</v>
      </c>
      <c r="D663">
        <v>66450</v>
      </c>
      <c r="E663">
        <f>IF(Дані_csv[[#This Row],[lifetime]]&gt;270,1,IF(Дані_csv[[#This Row],[lifetime]]&lt;225,3,2))</f>
        <v>2</v>
      </c>
      <c r="F663">
        <f>IF(Дані_csv[[#This Row],[orders_number]]&lt;5,1,IF(Дані_csv[[#This Row],[orders_number]]&gt;6,3,2))</f>
        <v>2</v>
      </c>
      <c r="G663">
        <f>IF(Дані_csv[[#This Row],[total_sales]]&lt;19500,1,IF(Дані_csv[[#This Row],[total_sales]]&gt;47100,3,2))</f>
        <v>3</v>
      </c>
      <c r="H663" t="str">
        <f>Дані_csv[[#This Row],[R]]&amp;Дані_csv[[#This Row],[F]]&amp;Дані_csv[[#This Row],[M]]</f>
        <v>223</v>
      </c>
    </row>
    <row r="664" spans="1:8" x14ac:dyDescent="0.35">
      <c r="A664">
        <v>40848</v>
      </c>
      <c r="B664">
        <v>270</v>
      </c>
      <c r="C664">
        <v>3</v>
      </c>
      <c r="D664">
        <v>11600</v>
      </c>
      <c r="E664">
        <f>IF(Дані_csv[[#This Row],[lifetime]]&gt;270,1,IF(Дані_csv[[#This Row],[lifetime]]&lt;225,3,2))</f>
        <v>2</v>
      </c>
      <c r="F664">
        <f>IF(Дані_csv[[#This Row],[orders_number]]&lt;5,1,IF(Дані_csv[[#This Row],[orders_number]]&gt;6,3,2))</f>
        <v>1</v>
      </c>
      <c r="G664">
        <f>IF(Дані_csv[[#This Row],[total_sales]]&lt;19500,1,IF(Дані_csv[[#This Row],[total_sales]]&gt;47100,3,2))</f>
        <v>1</v>
      </c>
      <c r="H664" t="str">
        <f>Дані_csv[[#This Row],[R]]&amp;Дані_csv[[#This Row],[F]]&amp;Дані_csv[[#This Row],[M]]</f>
        <v>211</v>
      </c>
    </row>
    <row r="665" spans="1:8" x14ac:dyDescent="0.35">
      <c r="A665">
        <v>40890</v>
      </c>
      <c r="B665">
        <v>270</v>
      </c>
      <c r="C665">
        <v>2</v>
      </c>
      <c r="D665">
        <v>5200</v>
      </c>
      <c r="E665">
        <f>IF(Дані_csv[[#This Row],[lifetime]]&gt;270,1,IF(Дані_csv[[#This Row],[lifetime]]&lt;225,3,2))</f>
        <v>2</v>
      </c>
      <c r="F665">
        <f>IF(Дані_csv[[#This Row],[orders_number]]&lt;5,1,IF(Дані_csv[[#This Row],[orders_number]]&gt;6,3,2))</f>
        <v>1</v>
      </c>
      <c r="G665">
        <f>IF(Дані_csv[[#This Row],[total_sales]]&lt;19500,1,IF(Дані_csv[[#This Row],[total_sales]]&gt;47100,3,2))</f>
        <v>1</v>
      </c>
      <c r="H665" t="str">
        <f>Дані_csv[[#This Row],[R]]&amp;Дані_csv[[#This Row],[F]]&amp;Дані_csv[[#This Row],[M]]</f>
        <v>211</v>
      </c>
    </row>
    <row r="666" spans="1:8" x14ac:dyDescent="0.35">
      <c r="A666">
        <v>40918</v>
      </c>
      <c r="B666">
        <v>270</v>
      </c>
      <c r="C666">
        <v>7</v>
      </c>
      <c r="D666">
        <v>81750</v>
      </c>
      <c r="E666">
        <f>IF(Дані_csv[[#This Row],[lifetime]]&gt;270,1,IF(Дані_csv[[#This Row],[lifetime]]&lt;225,3,2))</f>
        <v>2</v>
      </c>
      <c r="F666">
        <f>IF(Дані_csv[[#This Row],[orders_number]]&lt;5,1,IF(Дані_csv[[#This Row],[orders_number]]&gt;6,3,2))</f>
        <v>3</v>
      </c>
      <c r="G666">
        <f>IF(Дані_csv[[#This Row],[total_sales]]&lt;19500,1,IF(Дані_csv[[#This Row],[total_sales]]&gt;47100,3,2))</f>
        <v>3</v>
      </c>
      <c r="H666" t="str">
        <f>Дані_csv[[#This Row],[R]]&amp;Дані_csv[[#This Row],[F]]&amp;Дані_csv[[#This Row],[M]]</f>
        <v>233</v>
      </c>
    </row>
    <row r="667" spans="1:8" x14ac:dyDescent="0.35">
      <c r="A667">
        <v>40072</v>
      </c>
      <c r="B667">
        <v>271</v>
      </c>
      <c r="C667">
        <v>2</v>
      </c>
      <c r="D667">
        <v>2000</v>
      </c>
      <c r="E667">
        <f>IF(Дані_csv[[#This Row],[lifetime]]&gt;270,1,IF(Дані_csv[[#This Row],[lifetime]]&lt;225,3,2))</f>
        <v>1</v>
      </c>
      <c r="F667">
        <f>IF(Дані_csv[[#This Row],[orders_number]]&lt;5,1,IF(Дані_csv[[#This Row],[orders_number]]&gt;6,3,2))</f>
        <v>1</v>
      </c>
      <c r="G667">
        <f>IF(Дані_csv[[#This Row],[total_sales]]&lt;19500,1,IF(Дані_csv[[#This Row],[total_sales]]&gt;47100,3,2))</f>
        <v>1</v>
      </c>
      <c r="H667" t="str">
        <f>Дані_csv[[#This Row],[R]]&amp;Дані_csv[[#This Row],[F]]&amp;Дані_csv[[#This Row],[M]]</f>
        <v>111</v>
      </c>
    </row>
    <row r="668" spans="1:8" x14ac:dyDescent="0.35">
      <c r="A668">
        <v>40124</v>
      </c>
      <c r="B668">
        <v>271</v>
      </c>
      <c r="C668">
        <v>9</v>
      </c>
      <c r="D668">
        <v>28100</v>
      </c>
      <c r="E668">
        <f>IF(Дані_csv[[#This Row],[lifetime]]&gt;270,1,IF(Дані_csv[[#This Row],[lifetime]]&lt;225,3,2))</f>
        <v>1</v>
      </c>
      <c r="F668">
        <f>IF(Дані_csv[[#This Row],[orders_number]]&lt;5,1,IF(Дані_csv[[#This Row],[orders_number]]&gt;6,3,2))</f>
        <v>3</v>
      </c>
      <c r="G668">
        <f>IF(Дані_csv[[#This Row],[total_sales]]&lt;19500,1,IF(Дані_csv[[#This Row],[total_sales]]&gt;47100,3,2))</f>
        <v>2</v>
      </c>
      <c r="H668" t="str">
        <f>Дані_csv[[#This Row],[R]]&amp;Дані_csv[[#This Row],[F]]&amp;Дані_csv[[#This Row],[M]]</f>
        <v>132</v>
      </c>
    </row>
    <row r="669" spans="1:8" x14ac:dyDescent="0.35">
      <c r="A669">
        <v>40389</v>
      </c>
      <c r="B669">
        <v>271</v>
      </c>
      <c r="C669">
        <v>5</v>
      </c>
      <c r="D669">
        <v>11750</v>
      </c>
      <c r="E669">
        <f>IF(Дані_csv[[#This Row],[lifetime]]&gt;270,1,IF(Дані_csv[[#This Row],[lifetime]]&lt;225,3,2))</f>
        <v>1</v>
      </c>
      <c r="F669">
        <f>IF(Дані_csv[[#This Row],[orders_number]]&lt;5,1,IF(Дані_csv[[#This Row],[orders_number]]&gt;6,3,2))</f>
        <v>2</v>
      </c>
      <c r="G669">
        <f>IF(Дані_csv[[#This Row],[total_sales]]&lt;19500,1,IF(Дані_csv[[#This Row],[total_sales]]&gt;47100,3,2))</f>
        <v>1</v>
      </c>
      <c r="H669" t="str">
        <f>Дані_csv[[#This Row],[R]]&amp;Дані_csv[[#This Row],[F]]&amp;Дані_csv[[#This Row],[M]]</f>
        <v>121</v>
      </c>
    </row>
    <row r="670" spans="1:8" x14ac:dyDescent="0.35">
      <c r="A670">
        <v>40581</v>
      </c>
      <c r="B670">
        <v>271</v>
      </c>
      <c r="C670">
        <v>6</v>
      </c>
      <c r="D670">
        <v>39100</v>
      </c>
      <c r="E670">
        <f>IF(Дані_csv[[#This Row],[lifetime]]&gt;270,1,IF(Дані_csv[[#This Row],[lifetime]]&lt;225,3,2))</f>
        <v>1</v>
      </c>
      <c r="F670">
        <f>IF(Дані_csv[[#This Row],[orders_number]]&lt;5,1,IF(Дані_csv[[#This Row],[orders_number]]&gt;6,3,2))</f>
        <v>2</v>
      </c>
      <c r="G670">
        <f>IF(Дані_csv[[#This Row],[total_sales]]&lt;19500,1,IF(Дані_csv[[#This Row],[total_sales]]&gt;47100,3,2))</f>
        <v>2</v>
      </c>
      <c r="H670" t="str">
        <f>Дані_csv[[#This Row],[R]]&amp;Дані_csv[[#This Row],[F]]&amp;Дані_csv[[#This Row],[M]]</f>
        <v>122</v>
      </c>
    </row>
    <row r="671" spans="1:8" x14ac:dyDescent="0.35">
      <c r="A671">
        <v>40988</v>
      </c>
      <c r="B671">
        <v>271</v>
      </c>
      <c r="C671">
        <v>5</v>
      </c>
      <c r="D671">
        <v>35000</v>
      </c>
      <c r="E671">
        <f>IF(Дані_csv[[#This Row],[lifetime]]&gt;270,1,IF(Дані_csv[[#This Row],[lifetime]]&lt;225,3,2))</f>
        <v>1</v>
      </c>
      <c r="F671">
        <f>IF(Дані_csv[[#This Row],[orders_number]]&lt;5,1,IF(Дані_csv[[#This Row],[orders_number]]&gt;6,3,2))</f>
        <v>2</v>
      </c>
      <c r="G671">
        <f>IF(Дані_csv[[#This Row],[total_sales]]&lt;19500,1,IF(Дані_csv[[#This Row],[total_sales]]&gt;47100,3,2))</f>
        <v>2</v>
      </c>
      <c r="H671" t="str">
        <f>Дані_csv[[#This Row],[R]]&amp;Дані_csv[[#This Row],[F]]&amp;Дані_csv[[#This Row],[M]]</f>
        <v>122</v>
      </c>
    </row>
    <row r="672" spans="1:8" x14ac:dyDescent="0.35">
      <c r="A672">
        <v>40116</v>
      </c>
      <c r="B672">
        <v>272</v>
      </c>
      <c r="C672">
        <v>7</v>
      </c>
      <c r="D672">
        <v>33750</v>
      </c>
      <c r="E672">
        <f>IF(Дані_csv[[#This Row],[lifetime]]&gt;270,1,IF(Дані_csv[[#This Row],[lifetime]]&lt;225,3,2))</f>
        <v>1</v>
      </c>
      <c r="F672">
        <f>IF(Дані_csv[[#This Row],[orders_number]]&lt;5,1,IF(Дані_csv[[#This Row],[orders_number]]&gt;6,3,2))</f>
        <v>3</v>
      </c>
      <c r="G672">
        <f>IF(Дані_csv[[#This Row],[total_sales]]&lt;19500,1,IF(Дані_csv[[#This Row],[total_sales]]&gt;47100,3,2))</f>
        <v>2</v>
      </c>
      <c r="H672" t="str">
        <f>Дані_csv[[#This Row],[R]]&amp;Дані_csv[[#This Row],[F]]&amp;Дані_csv[[#This Row],[M]]</f>
        <v>132</v>
      </c>
    </row>
    <row r="673" spans="1:8" x14ac:dyDescent="0.35">
      <c r="A673">
        <v>40239</v>
      </c>
      <c r="B673">
        <v>272</v>
      </c>
      <c r="C673">
        <v>2</v>
      </c>
      <c r="D673">
        <v>5500</v>
      </c>
      <c r="E673">
        <f>IF(Дані_csv[[#This Row],[lifetime]]&gt;270,1,IF(Дані_csv[[#This Row],[lifetime]]&lt;225,3,2))</f>
        <v>1</v>
      </c>
      <c r="F673">
        <f>IF(Дані_csv[[#This Row],[orders_number]]&lt;5,1,IF(Дані_csv[[#This Row],[orders_number]]&gt;6,3,2))</f>
        <v>1</v>
      </c>
      <c r="G673">
        <f>IF(Дані_csv[[#This Row],[total_sales]]&lt;19500,1,IF(Дані_csv[[#This Row],[total_sales]]&gt;47100,3,2))</f>
        <v>1</v>
      </c>
      <c r="H673" t="str">
        <f>Дані_csv[[#This Row],[R]]&amp;Дані_csv[[#This Row],[F]]&amp;Дані_csv[[#This Row],[M]]</f>
        <v>111</v>
      </c>
    </row>
    <row r="674" spans="1:8" x14ac:dyDescent="0.35">
      <c r="A674">
        <v>40392</v>
      </c>
      <c r="B674">
        <v>272</v>
      </c>
      <c r="C674">
        <v>7</v>
      </c>
      <c r="D674">
        <v>56400</v>
      </c>
      <c r="E674">
        <f>IF(Дані_csv[[#This Row],[lifetime]]&gt;270,1,IF(Дані_csv[[#This Row],[lifetime]]&lt;225,3,2))</f>
        <v>1</v>
      </c>
      <c r="F674">
        <f>IF(Дані_csv[[#This Row],[orders_number]]&lt;5,1,IF(Дані_csv[[#This Row],[orders_number]]&gt;6,3,2))</f>
        <v>3</v>
      </c>
      <c r="G674">
        <f>IF(Дані_csv[[#This Row],[total_sales]]&lt;19500,1,IF(Дані_csv[[#This Row],[total_sales]]&gt;47100,3,2))</f>
        <v>3</v>
      </c>
      <c r="H674" t="str">
        <f>Дані_csv[[#This Row],[R]]&amp;Дані_csv[[#This Row],[F]]&amp;Дані_csv[[#This Row],[M]]</f>
        <v>133</v>
      </c>
    </row>
    <row r="675" spans="1:8" x14ac:dyDescent="0.35">
      <c r="A675">
        <v>40407</v>
      </c>
      <c r="B675">
        <v>272</v>
      </c>
      <c r="C675">
        <v>6</v>
      </c>
      <c r="D675">
        <v>40000</v>
      </c>
      <c r="E675">
        <f>IF(Дані_csv[[#This Row],[lifetime]]&gt;270,1,IF(Дані_csv[[#This Row],[lifetime]]&lt;225,3,2))</f>
        <v>1</v>
      </c>
      <c r="F675">
        <f>IF(Дані_csv[[#This Row],[orders_number]]&lt;5,1,IF(Дані_csv[[#This Row],[orders_number]]&gt;6,3,2))</f>
        <v>2</v>
      </c>
      <c r="G675">
        <f>IF(Дані_csv[[#This Row],[total_sales]]&lt;19500,1,IF(Дані_csv[[#This Row],[total_sales]]&gt;47100,3,2))</f>
        <v>2</v>
      </c>
      <c r="H675" t="str">
        <f>Дані_csv[[#This Row],[R]]&amp;Дані_csv[[#This Row],[F]]&amp;Дані_csv[[#This Row],[M]]</f>
        <v>122</v>
      </c>
    </row>
    <row r="676" spans="1:8" x14ac:dyDescent="0.35">
      <c r="A676">
        <v>40858</v>
      </c>
      <c r="B676">
        <v>272</v>
      </c>
      <c r="C676">
        <v>8</v>
      </c>
      <c r="D676">
        <v>48000</v>
      </c>
      <c r="E676">
        <f>IF(Дані_csv[[#This Row],[lifetime]]&gt;270,1,IF(Дані_csv[[#This Row],[lifetime]]&lt;225,3,2))</f>
        <v>1</v>
      </c>
      <c r="F676">
        <f>IF(Дані_csv[[#This Row],[orders_number]]&lt;5,1,IF(Дані_csv[[#This Row],[orders_number]]&gt;6,3,2))</f>
        <v>3</v>
      </c>
      <c r="G676">
        <f>IF(Дані_csv[[#This Row],[total_sales]]&lt;19500,1,IF(Дані_csv[[#This Row],[total_sales]]&gt;47100,3,2))</f>
        <v>3</v>
      </c>
      <c r="H676" t="str">
        <f>Дані_csv[[#This Row],[R]]&amp;Дані_csv[[#This Row],[F]]&amp;Дані_csv[[#This Row],[M]]</f>
        <v>133</v>
      </c>
    </row>
    <row r="677" spans="1:8" x14ac:dyDescent="0.35">
      <c r="A677">
        <v>40398</v>
      </c>
      <c r="B677">
        <v>273</v>
      </c>
      <c r="C677">
        <v>4</v>
      </c>
      <c r="D677">
        <v>8200</v>
      </c>
      <c r="E677">
        <f>IF(Дані_csv[[#This Row],[lifetime]]&gt;270,1,IF(Дані_csv[[#This Row],[lifetime]]&lt;225,3,2))</f>
        <v>1</v>
      </c>
      <c r="F677">
        <f>IF(Дані_csv[[#This Row],[orders_number]]&lt;5,1,IF(Дані_csv[[#This Row],[orders_number]]&gt;6,3,2))</f>
        <v>1</v>
      </c>
      <c r="G677">
        <f>IF(Дані_csv[[#This Row],[total_sales]]&lt;19500,1,IF(Дані_csv[[#This Row],[total_sales]]&gt;47100,3,2))</f>
        <v>1</v>
      </c>
      <c r="H677" t="str">
        <f>Дані_csv[[#This Row],[R]]&amp;Дані_csv[[#This Row],[F]]&amp;Дані_csv[[#This Row],[M]]</f>
        <v>111</v>
      </c>
    </row>
    <row r="678" spans="1:8" x14ac:dyDescent="0.35">
      <c r="A678">
        <v>40802</v>
      </c>
      <c r="B678">
        <v>273</v>
      </c>
      <c r="C678">
        <v>4</v>
      </c>
      <c r="D678">
        <v>93400</v>
      </c>
      <c r="E678">
        <f>IF(Дані_csv[[#This Row],[lifetime]]&gt;270,1,IF(Дані_csv[[#This Row],[lifetime]]&lt;225,3,2))</f>
        <v>1</v>
      </c>
      <c r="F678">
        <f>IF(Дані_csv[[#This Row],[orders_number]]&lt;5,1,IF(Дані_csv[[#This Row],[orders_number]]&gt;6,3,2))</f>
        <v>1</v>
      </c>
      <c r="G678">
        <f>IF(Дані_csv[[#This Row],[total_sales]]&lt;19500,1,IF(Дані_csv[[#This Row],[total_sales]]&gt;47100,3,2))</f>
        <v>3</v>
      </c>
      <c r="H678" t="str">
        <f>Дані_csv[[#This Row],[R]]&amp;Дані_csv[[#This Row],[F]]&amp;Дані_csv[[#This Row],[M]]</f>
        <v>113</v>
      </c>
    </row>
    <row r="679" spans="1:8" x14ac:dyDescent="0.35">
      <c r="A679">
        <v>40923</v>
      </c>
      <c r="B679">
        <v>273</v>
      </c>
      <c r="C679">
        <v>8</v>
      </c>
      <c r="D679">
        <v>246900</v>
      </c>
      <c r="E679">
        <f>IF(Дані_csv[[#This Row],[lifetime]]&gt;270,1,IF(Дані_csv[[#This Row],[lifetime]]&lt;225,3,2))</f>
        <v>1</v>
      </c>
      <c r="F679">
        <f>IF(Дані_csv[[#This Row],[orders_number]]&lt;5,1,IF(Дані_csv[[#This Row],[orders_number]]&gt;6,3,2))</f>
        <v>3</v>
      </c>
      <c r="G679">
        <f>IF(Дані_csv[[#This Row],[total_sales]]&lt;19500,1,IF(Дані_csv[[#This Row],[total_sales]]&gt;47100,3,2))</f>
        <v>3</v>
      </c>
      <c r="H679" t="str">
        <f>Дані_csv[[#This Row],[R]]&amp;Дані_csv[[#This Row],[F]]&amp;Дані_csv[[#This Row],[M]]</f>
        <v>133</v>
      </c>
    </row>
    <row r="680" spans="1:8" x14ac:dyDescent="0.35">
      <c r="A680">
        <v>40514</v>
      </c>
      <c r="B680">
        <v>274</v>
      </c>
      <c r="C680">
        <v>5</v>
      </c>
      <c r="D680">
        <v>20000</v>
      </c>
      <c r="E680">
        <f>IF(Дані_csv[[#This Row],[lifetime]]&gt;270,1,IF(Дані_csv[[#This Row],[lifetime]]&lt;225,3,2))</f>
        <v>1</v>
      </c>
      <c r="F680">
        <f>IF(Дані_csv[[#This Row],[orders_number]]&lt;5,1,IF(Дані_csv[[#This Row],[orders_number]]&gt;6,3,2))</f>
        <v>2</v>
      </c>
      <c r="G680">
        <f>IF(Дані_csv[[#This Row],[total_sales]]&lt;19500,1,IF(Дані_csv[[#This Row],[total_sales]]&gt;47100,3,2))</f>
        <v>2</v>
      </c>
      <c r="H680" t="str">
        <f>Дані_csv[[#This Row],[R]]&amp;Дані_csv[[#This Row],[F]]&amp;Дані_csv[[#This Row],[M]]</f>
        <v>122</v>
      </c>
    </row>
    <row r="681" spans="1:8" x14ac:dyDescent="0.35">
      <c r="A681">
        <v>40764</v>
      </c>
      <c r="B681">
        <v>274</v>
      </c>
      <c r="C681">
        <v>4</v>
      </c>
      <c r="D681">
        <v>17900</v>
      </c>
      <c r="E681">
        <f>IF(Дані_csv[[#This Row],[lifetime]]&gt;270,1,IF(Дані_csv[[#This Row],[lifetime]]&lt;225,3,2))</f>
        <v>1</v>
      </c>
      <c r="F681">
        <f>IF(Дані_csv[[#This Row],[orders_number]]&lt;5,1,IF(Дані_csv[[#This Row],[orders_number]]&gt;6,3,2))</f>
        <v>1</v>
      </c>
      <c r="G681">
        <f>IF(Дані_csv[[#This Row],[total_sales]]&lt;19500,1,IF(Дані_csv[[#This Row],[total_sales]]&gt;47100,3,2))</f>
        <v>1</v>
      </c>
      <c r="H681" t="str">
        <f>Дані_csv[[#This Row],[R]]&amp;Дані_csv[[#This Row],[F]]&amp;Дані_csv[[#This Row],[M]]</f>
        <v>111</v>
      </c>
    </row>
    <row r="682" spans="1:8" x14ac:dyDescent="0.35">
      <c r="A682">
        <v>40003</v>
      </c>
      <c r="B682">
        <v>275</v>
      </c>
      <c r="C682">
        <v>10</v>
      </c>
      <c r="D682">
        <v>131600</v>
      </c>
      <c r="E682">
        <f>IF(Дані_csv[[#This Row],[lifetime]]&gt;270,1,IF(Дані_csv[[#This Row],[lifetime]]&lt;225,3,2))</f>
        <v>1</v>
      </c>
      <c r="F682">
        <f>IF(Дані_csv[[#This Row],[orders_number]]&lt;5,1,IF(Дані_csv[[#This Row],[orders_number]]&gt;6,3,2))</f>
        <v>3</v>
      </c>
      <c r="G682">
        <f>IF(Дані_csv[[#This Row],[total_sales]]&lt;19500,1,IF(Дані_csv[[#This Row],[total_sales]]&gt;47100,3,2))</f>
        <v>3</v>
      </c>
      <c r="H682" t="str">
        <f>Дані_csv[[#This Row],[R]]&amp;Дані_csv[[#This Row],[F]]&amp;Дані_csv[[#This Row],[M]]</f>
        <v>133</v>
      </c>
    </row>
    <row r="683" spans="1:8" x14ac:dyDescent="0.35">
      <c r="A683">
        <v>40083</v>
      </c>
      <c r="B683">
        <v>275</v>
      </c>
      <c r="C683">
        <v>5</v>
      </c>
      <c r="D683">
        <v>7400</v>
      </c>
      <c r="E683">
        <f>IF(Дані_csv[[#This Row],[lifetime]]&gt;270,1,IF(Дані_csv[[#This Row],[lifetime]]&lt;225,3,2))</f>
        <v>1</v>
      </c>
      <c r="F683">
        <f>IF(Дані_csv[[#This Row],[orders_number]]&lt;5,1,IF(Дані_csv[[#This Row],[orders_number]]&gt;6,3,2))</f>
        <v>2</v>
      </c>
      <c r="G683">
        <f>IF(Дані_csv[[#This Row],[total_sales]]&lt;19500,1,IF(Дані_csv[[#This Row],[total_sales]]&gt;47100,3,2))</f>
        <v>1</v>
      </c>
      <c r="H683" t="str">
        <f>Дані_csv[[#This Row],[R]]&amp;Дані_csv[[#This Row],[F]]&amp;Дані_csv[[#This Row],[M]]</f>
        <v>121</v>
      </c>
    </row>
    <row r="684" spans="1:8" x14ac:dyDescent="0.35">
      <c r="A684">
        <v>40136</v>
      </c>
      <c r="B684">
        <v>275</v>
      </c>
      <c r="C684">
        <v>7</v>
      </c>
      <c r="D684">
        <v>74500</v>
      </c>
      <c r="E684">
        <f>IF(Дані_csv[[#This Row],[lifetime]]&gt;270,1,IF(Дані_csv[[#This Row],[lifetime]]&lt;225,3,2))</f>
        <v>1</v>
      </c>
      <c r="F684">
        <f>IF(Дані_csv[[#This Row],[orders_number]]&lt;5,1,IF(Дані_csv[[#This Row],[orders_number]]&gt;6,3,2))</f>
        <v>3</v>
      </c>
      <c r="G684">
        <f>IF(Дані_csv[[#This Row],[total_sales]]&lt;19500,1,IF(Дані_csv[[#This Row],[total_sales]]&gt;47100,3,2))</f>
        <v>3</v>
      </c>
      <c r="H684" t="str">
        <f>Дані_csv[[#This Row],[R]]&amp;Дані_csv[[#This Row],[F]]&amp;Дані_csv[[#This Row],[M]]</f>
        <v>133</v>
      </c>
    </row>
    <row r="685" spans="1:8" x14ac:dyDescent="0.35">
      <c r="A685">
        <v>40470</v>
      </c>
      <c r="B685">
        <v>275</v>
      </c>
      <c r="C685">
        <v>3</v>
      </c>
      <c r="D685">
        <v>33750</v>
      </c>
      <c r="E685">
        <f>IF(Дані_csv[[#This Row],[lifetime]]&gt;270,1,IF(Дані_csv[[#This Row],[lifetime]]&lt;225,3,2))</f>
        <v>1</v>
      </c>
      <c r="F685">
        <f>IF(Дані_csv[[#This Row],[orders_number]]&lt;5,1,IF(Дані_csv[[#This Row],[orders_number]]&gt;6,3,2))</f>
        <v>1</v>
      </c>
      <c r="G685">
        <f>IF(Дані_csv[[#This Row],[total_sales]]&lt;19500,1,IF(Дані_csv[[#This Row],[total_sales]]&gt;47100,3,2))</f>
        <v>2</v>
      </c>
      <c r="H685" t="str">
        <f>Дані_csv[[#This Row],[R]]&amp;Дані_csv[[#This Row],[F]]&amp;Дані_csv[[#This Row],[M]]</f>
        <v>112</v>
      </c>
    </row>
    <row r="686" spans="1:8" x14ac:dyDescent="0.35">
      <c r="A686">
        <v>40690</v>
      </c>
      <c r="B686">
        <v>275</v>
      </c>
      <c r="C686">
        <v>3</v>
      </c>
      <c r="D686">
        <v>9000</v>
      </c>
      <c r="E686">
        <f>IF(Дані_csv[[#This Row],[lifetime]]&gt;270,1,IF(Дані_csv[[#This Row],[lifetime]]&lt;225,3,2))</f>
        <v>1</v>
      </c>
      <c r="F686">
        <f>IF(Дані_csv[[#This Row],[orders_number]]&lt;5,1,IF(Дані_csv[[#This Row],[orders_number]]&gt;6,3,2))</f>
        <v>1</v>
      </c>
      <c r="G686">
        <f>IF(Дані_csv[[#This Row],[total_sales]]&lt;19500,1,IF(Дані_csv[[#This Row],[total_sales]]&gt;47100,3,2))</f>
        <v>1</v>
      </c>
      <c r="H686" t="str">
        <f>Дані_csv[[#This Row],[R]]&amp;Дані_csv[[#This Row],[F]]&amp;Дані_csv[[#This Row],[M]]</f>
        <v>111</v>
      </c>
    </row>
    <row r="687" spans="1:8" x14ac:dyDescent="0.35">
      <c r="A687">
        <v>40820</v>
      </c>
      <c r="B687">
        <v>275</v>
      </c>
      <c r="C687">
        <v>7</v>
      </c>
      <c r="D687">
        <v>37500</v>
      </c>
      <c r="E687">
        <f>IF(Дані_csv[[#This Row],[lifetime]]&gt;270,1,IF(Дані_csv[[#This Row],[lifetime]]&lt;225,3,2))</f>
        <v>1</v>
      </c>
      <c r="F687">
        <f>IF(Дані_csv[[#This Row],[orders_number]]&lt;5,1,IF(Дані_csv[[#This Row],[orders_number]]&gt;6,3,2))</f>
        <v>3</v>
      </c>
      <c r="G687">
        <f>IF(Дані_csv[[#This Row],[total_sales]]&lt;19500,1,IF(Дані_csv[[#This Row],[total_sales]]&gt;47100,3,2))</f>
        <v>2</v>
      </c>
      <c r="H687" t="str">
        <f>Дані_csv[[#This Row],[R]]&amp;Дані_csv[[#This Row],[F]]&amp;Дані_csv[[#This Row],[M]]</f>
        <v>132</v>
      </c>
    </row>
    <row r="688" spans="1:8" x14ac:dyDescent="0.35">
      <c r="A688">
        <v>40061</v>
      </c>
      <c r="B688">
        <v>276</v>
      </c>
      <c r="C688">
        <v>5</v>
      </c>
      <c r="D688">
        <v>90500</v>
      </c>
      <c r="E688">
        <f>IF(Дані_csv[[#This Row],[lifetime]]&gt;270,1,IF(Дані_csv[[#This Row],[lifetime]]&lt;225,3,2))</f>
        <v>1</v>
      </c>
      <c r="F688">
        <f>IF(Дані_csv[[#This Row],[orders_number]]&lt;5,1,IF(Дані_csv[[#This Row],[orders_number]]&gt;6,3,2))</f>
        <v>2</v>
      </c>
      <c r="G688">
        <f>IF(Дані_csv[[#This Row],[total_sales]]&lt;19500,1,IF(Дані_csv[[#This Row],[total_sales]]&gt;47100,3,2))</f>
        <v>3</v>
      </c>
      <c r="H688" t="str">
        <f>Дані_csv[[#This Row],[R]]&amp;Дані_csv[[#This Row],[F]]&amp;Дані_csv[[#This Row],[M]]</f>
        <v>123</v>
      </c>
    </row>
    <row r="689" spans="1:8" x14ac:dyDescent="0.35">
      <c r="A689">
        <v>40132</v>
      </c>
      <c r="B689">
        <v>276</v>
      </c>
      <c r="C689">
        <v>3</v>
      </c>
      <c r="D689">
        <v>31700</v>
      </c>
      <c r="E689">
        <f>IF(Дані_csv[[#This Row],[lifetime]]&gt;270,1,IF(Дані_csv[[#This Row],[lifetime]]&lt;225,3,2))</f>
        <v>1</v>
      </c>
      <c r="F689">
        <f>IF(Дані_csv[[#This Row],[orders_number]]&lt;5,1,IF(Дані_csv[[#This Row],[orders_number]]&gt;6,3,2))</f>
        <v>1</v>
      </c>
      <c r="G689">
        <f>IF(Дані_csv[[#This Row],[total_sales]]&lt;19500,1,IF(Дані_csv[[#This Row],[total_sales]]&gt;47100,3,2))</f>
        <v>2</v>
      </c>
      <c r="H689" t="str">
        <f>Дані_csv[[#This Row],[R]]&amp;Дані_csv[[#This Row],[F]]&amp;Дані_csv[[#This Row],[M]]</f>
        <v>112</v>
      </c>
    </row>
    <row r="690" spans="1:8" x14ac:dyDescent="0.35">
      <c r="A690">
        <v>40164</v>
      </c>
      <c r="B690">
        <v>276</v>
      </c>
      <c r="C690">
        <v>8</v>
      </c>
      <c r="D690">
        <v>40000</v>
      </c>
      <c r="E690">
        <f>IF(Дані_csv[[#This Row],[lifetime]]&gt;270,1,IF(Дані_csv[[#This Row],[lifetime]]&lt;225,3,2))</f>
        <v>1</v>
      </c>
      <c r="F690">
        <f>IF(Дані_csv[[#This Row],[orders_number]]&lt;5,1,IF(Дані_csv[[#This Row],[orders_number]]&gt;6,3,2))</f>
        <v>3</v>
      </c>
      <c r="G690">
        <f>IF(Дані_csv[[#This Row],[total_sales]]&lt;19500,1,IF(Дані_csv[[#This Row],[total_sales]]&gt;47100,3,2))</f>
        <v>2</v>
      </c>
      <c r="H690" t="str">
        <f>Дані_csv[[#This Row],[R]]&amp;Дані_csv[[#This Row],[F]]&amp;Дані_csv[[#This Row],[M]]</f>
        <v>132</v>
      </c>
    </row>
    <row r="691" spans="1:8" x14ac:dyDescent="0.35">
      <c r="A691">
        <v>40197</v>
      </c>
      <c r="B691">
        <v>276</v>
      </c>
      <c r="C691">
        <v>5</v>
      </c>
      <c r="D691">
        <v>122600</v>
      </c>
      <c r="E691">
        <f>IF(Дані_csv[[#This Row],[lifetime]]&gt;270,1,IF(Дані_csv[[#This Row],[lifetime]]&lt;225,3,2))</f>
        <v>1</v>
      </c>
      <c r="F691">
        <f>IF(Дані_csv[[#This Row],[orders_number]]&lt;5,1,IF(Дані_csv[[#This Row],[orders_number]]&gt;6,3,2))</f>
        <v>2</v>
      </c>
      <c r="G691">
        <f>IF(Дані_csv[[#This Row],[total_sales]]&lt;19500,1,IF(Дані_csv[[#This Row],[total_sales]]&gt;47100,3,2))</f>
        <v>3</v>
      </c>
      <c r="H691" t="str">
        <f>Дані_csv[[#This Row],[R]]&amp;Дані_csv[[#This Row],[F]]&amp;Дані_csv[[#This Row],[M]]</f>
        <v>123</v>
      </c>
    </row>
    <row r="692" spans="1:8" x14ac:dyDescent="0.35">
      <c r="A692">
        <v>40288</v>
      </c>
      <c r="B692">
        <v>276</v>
      </c>
      <c r="C692">
        <v>11</v>
      </c>
      <c r="D692">
        <v>34400</v>
      </c>
      <c r="E692">
        <f>IF(Дані_csv[[#This Row],[lifetime]]&gt;270,1,IF(Дані_csv[[#This Row],[lifetime]]&lt;225,3,2))</f>
        <v>1</v>
      </c>
      <c r="F692">
        <f>IF(Дані_csv[[#This Row],[orders_number]]&lt;5,1,IF(Дані_csv[[#This Row],[orders_number]]&gt;6,3,2))</f>
        <v>3</v>
      </c>
      <c r="G692">
        <f>IF(Дані_csv[[#This Row],[total_sales]]&lt;19500,1,IF(Дані_csv[[#This Row],[total_sales]]&gt;47100,3,2))</f>
        <v>2</v>
      </c>
      <c r="H692" t="str">
        <f>Дані_csv[[#This Row],[R]]&amp;Дані_csv[[#This Row],[F]]&amp;Дані_csv[[#This Row],[M]]</f>
        <v>132</v>
      </c>
    </row>
    <row r="693" spans="1:8" x14ac:dyDescent="0.35">
      <c r="A693">
        <v>40351</v>
      </c>
      <c r="B693">
        <v>276</v>
      </c>
      <c r="C693">
        <v>7</v>
      </c>
      <c r="D693">
        <v>103900</v>
      </c>
      <c r="E693">
        <f>IF(Дані_csv[[#This Row],[lifetime]]&gt;270,1,IF(Дані_csv[[#This Row],[lifetime]]&lt;225,3,2))</f>
        <v>1</v>
      </c>
      <c r="F693">
        <f>IF(Дані_csv[[#This Row],[orders_number]]&lt;5,1,IF(Дані_csv[[#This Row],[orders_number]]&gt;6,3,2))</f>
        <v>3</v>
      </c>
      <c r="G693">
        <f>IF(Дані_csv[[#This Row],[total_sales]]&lt;19500,1,IF(Дані_csv[[#This Row],[total_sales]]&gt;47100,3,2))</f>
        <v>3</v>
      </c>
      <c r="H693" t="str">
        <f>Дані_csv[[#This Row],[R]]&amp;Дані_csv[[#This Row],[F]]&amp;Дані_csv[[#This Row],[M]]</f>
        <v>133</v>
      </c>
    </row>
    <row r="694" spans="1:8" x14ac:dyDescent="0.35">
      <c r="A694">
        <v>40394</v>
      </c>
      <c r="B694">
        <v>276</v>
      </c>
      <c r="C694">
        <v>8</v>
      </c>
      <c r="D694">
        <v>98100</v>
      </c>
      <c r="E694">
        <f>IF(Дані_csv[[#This Row],[lifetime]]&gt;270,1,IF(Дані_csv[[#This Row],[lifetime]]&lt;225,3,2))</f>
        <v>1</v>
      </c>
      <c r="F694">
        <f>IF(Дані_csv[[#This Row],[orders_number]]&lt;5,1,IF(Дані_csv[[#This Row],[orders_number]]&gt;6,3,2))</f>
        <v>3</v>
      </c>
      <c r="G694">
        <f>IF(Дані_csv[[#This Row],[total_sales]]&lt;19500,1,IF(Дані_csv[[#This Row],[total_sales]]&gt;47100,3,2))</f>
        <v>3</v>
      </c>
      <c r="H694" t="str">
        <f>Дані_csv[[#This Row],[R]]&amp;Дані_csv[[#This Row],[F]]&amp;Дані_csv[[#This Row],[M]]</f>
        <v>133</v>
      </c>
    </row>
    <row r="695" spans="1:8" x14ac:dyDescent="0.35">
      <c r="A695">
        <v>40674</v>
      </c>
      <c r="B695">
        <v>276</v>
      </c>
      <c r="C695">
        <v>2</v>
      </c>
      <c r="D695">
        <v>22100</v>
      </c>
      <c r="E695">
        <f>IF(Дані_csv[[#This Row],[lifetime]]&gt;270,1,IF(Дані_csv[[#This Row],[lifetime]]&lt;225,3,2))</f>
        <v>1</v>
      </c>
      <c r="F695">
        <f>IF(Дані_csv[[#This Row],[orders_number]]&lt;5,1,IF(Дані_csv[[#This Row],[orders_number]]&gt;6,3,2))</f>
        <v>1</v>
      </c>
      <c r="G695">
        <f>IF(Дані_csv[[#This Row],[total_sales]]&lt;19500,1,IF(Дані_csv[[#This Row],[total_sales]]&gt;47100,3,2))</f>
        <v>2</v>
      </c>
      <c r="H695" t="str">
        <f>Дані_csv[[#This Row],[R]]&amp;Дані_csv[[#This Row],[F]]&amp;Дані_csv[[#This Row],[M]]</f>
        <v>112</v>
      </c>
    </row>
    <row r="696" spans="1:8" x14ac:dyDescent="0.35">
      <c r="A696">
        <v>40939</v>
      </c>
      <c r="B696">
        <v>276</v>
      </c>
      <c r="C696">
        <v>2</v>
      </c>
      <c r="D696">
        <v>3300</v>
      </c>
      <c r="E696">
        <f>IF(Дані_csv[[#This Row],[lifetime]]&gt;270,1,IF(Дані_csv[[#This Row],[lifetime]]&lt;225,3,2))</f>
        <v>1</v>
      </c>
      <c r="F696">
        <f>IF(Дані_csv[[#This Row],[orders_number]]&lt;5,1,IF(Дані_csv[[#This Row],[orders_number]]&gt;6,3,2))</f>
        <v>1</v>
      </c>
      <c r="G696">
        <f>IF(Дані_csv[[#This Row],[total_sales]]&lt;19500,1,IF(Дані_csv[[#This Row],[total_sales]]&gt;47100,3,2))</f>
        <v>1</v>
      </c>
      <c r="H696" t="str">
        <f>Дані_csv[[#This Row],[R]]&amp;Дані_csv[[#This Row],[F]]&amp;Дані_csv[[#This Row],[M]]</f>
        <v>111</v>
      </c>
    </row>
    <row r="697" spans="1:8" x14ac:dyDescent="0.35">
      <c r="A697">
        <v>40034</v>
      </c>
      <c r="B697">
        <v>277</v>
      </c>
      <c r="C697">
        <v>4</v>
      </c>
      <c r="D697">
        <v>36100</v>
      </c>
      <c r="E697">
        <f>IF(Дані_csv[[#This Row],[lifetime]]&gt;270,1,IF(Дані_csv[[#This Row],[lifetime]]&lt;225,3,2))</f>
        <v>1</v>
      </c>
      <c r="F697">
        <f>IF(Дані_csv[[#This Row],[orders_number]]&lt;5,1,IF(Дані_csv[[#This Row],[orders_number]]&gt;6,3,2))</f>
        <v>1</v>
      </c>
      <c r="G697">
        <f>IF(Дані_csv[[#This Row],[total_sales]]&lt;19500,1,IF(Дані_csv[[#This Row],[total_sales]]&gt;47100,3,2))</f>
        <v>2</v>
      </c>
      <c r="H697" t="str">
        <f>Дані_csv[[#This Row],[R]]&amp;Дані_csv[[#This Row],[F]]&amp;Дані_csv[[#This Row],[M]]</f>
        <v>112</v>
      </c>
    </row>
    <row r="698" spans="1:8" x14ac:dyDescent="0.35">
      <c r="A698">
        <v>40414</v>
      </c>
      <c r="B698">
        <v>277</v>
      </c>
      <c r="C698">
        <v>3</v>
      </c>
      <c r="D698">
        <v>2900</v>
      </c>
      <c r="E698">
        <f>IF(Дані_csv[[#This Row],[lifetime]]&gt;270,1,IF(Дані_csv[[#This Row],[lifetime]]&lt;225,3,2))</f>
        <v>1</v>
      </c>
      <c r="F698">
        <f>IF(Дані_csv[[#This Row],[orders_number]]&lt;5,1,IF(Дані_csv[[#This Row],[orders_number]]&gt;6,3,2))</f>
        <v>1</v>
      </c>
      <c r="G698">
        <f>IF(Дані_csv[[#This Row],[total_sales]]&lt;19500,1,IF(Дані_csv[[#This Row],[total_sales]]&gt;47100,3,2))</f>
        <v>1</v>
      </c>
      <c r="H698" t="str">
        <f>Дані_csv[[#This Row],[R]]&amp;Дані_csv[[#This Row],[F]]&amp;Дані_csv[[#This Row],[M]]</f>
        <v>111</v>
      </c>
    </row>
    <row r="699" spans="1:8" x14ac:dyDescent="0.35">
      <c r="A699">
        <v>40603</v>
      </c>
      <c r="B699">
        <v>277</v>
      </c>
      <c r="C699">
        <v>2</v>
      </c>
      <c r="D699">
        <v>52250</v>
      </c>
      <c r="E699">
        <f>IF(Дані_csv[[#This Row],[lifetime]]&gt;270,1,IF(Дані_csv[[#This Row],[lifetime]]&lt;225,3,2))</f>
        <v>1</v>
      </c>
      <c r="F699">
        <f>IF(Дані_csv[[#This Row],[orders_number]]&lt;5,1,IF(Дані_csv[[#This Row],[orders_number]]&gt;6,3,2))</f>
        <v>1</v>
      </c>
      <c r="G699">
        <f>IF(Дані_csv[[#This Row],[total_sales]]&lt;19500,1,IF(Дані_csv[[#This Row],[total_sales]]&gt;47100,3,2))</f>
        <v>3</v>
      </c>
      <c r="H699" t="str">
        <f>Дані_csv[[#This Row],[R]]&amp;Дані_csv[[#This Row],[F]]&amp;Дані_csv[[#This Row],[M]]</f>
        <v>113</v>
      </c>
    </row>
    <row r="700" spans="1:8" x14ac:dyDescent="0.35">
      <c r="A700">
        <v>40722</v>
      </c>
      <c r="B700">
        <v>277</v>
      </c>
      <c r="C700">
        <v>7</v>
      </c>
      <c r="D700">
        <v>32900</v>
      </c>
      <c r="E700">
        <f>IF(Дані_csv[[#This Row],[lifetime]]&gt;270,1,IF(Дані_csv[[#This Row],[lifetime]]&lt;225,3,2))</f>
        <v>1</v>
      </c>
      <c r="F700">
        <f>IF(Дані_csv[[#This Row],[orders_number]]&lt;5,1,IF(Дані_csv[[#This Row],[orders_number]]&gt;6,3,2))</f>
        <v>3</v>
      </c>
      <c r="G700">
        <f>IF(Дані_csv[[#This Row],[total_sales]]&lt;19500,1,IF(Дані_csv[[#This Row],[total_sales]]&gt;47100,3,2))</f>
        <v>2</v>
      </c>
      <c r="H700" t="str">
        <f>Дані_csv[[#This Row],[R]]&amp;Дані_csv[[#This Row],[F]]&amp;Дані_csv[[#This Row],[M]]</f>
        <v>132</v>
      </c>
    </row>
    <row r="701" spans="1:8" x14ac:dyDescent="0.35">
      <c r="A701">
        <v>40900</v>
      </c>
      <c r="B701">
        <v>277</v>
      </c>
      <c r="C701">
        <v>6</v>
      </c>
      <c r="D701">
        <v>46900</v>
      </c>
      <c r="E701">
        <f>IF(Дані_csv[[#This Row],[lifetime]]&gt;270,1,IF(Дані_csv[[#This Row],[lifetime]]&lt;225,3,2))</f>
        <v>1</v>
      </c>
      <c r="F701">
        <f>IF(Дані_csv[[#This Row],[orders_number]]&lt;5,1,IF(Дані_csv[[#This Row],[orders_number]]&gt;6,3,2))</f>
        <v>2</v>
      </c>
      <c r="G701">
        <f>IF(Дані_csv[[#This Row],[total_sales]]&lt;19500,1,IF(Дані_csv[[#This Row],[total_sales]]&gt;47100,3,2))</f>
        <v>2</v>
      </c>
      <c r="H701" t="str">
        <f>Дані_csv[[#This Row],[R]]&amp;Дані_csv[[#This Row],[F]]&amp;Дані_csv[[#This Row],[M]]</f>
        <v>122</v>
      </c>
    </row>
    <row r="702" spans="1:8" x14ac:dyDescent="0.35">
      <c r="A702">
        <v>40684</v>
      </c>
      <c r="B702">
        <v>278</v>
      </c>
      <c r="C702">
        <v>9</v>
      </c>
      <c r="D702">
        <v>142500</v>
      </c>
      <c r="E702">
        <f>IF(Дані_csv[[#This Row],[lifetime]]&gt;270,1,IF(Дані_csv[[#This Row],[lifetime]]&lt;225,3,2))</f>
        <v>1</v>
      </c>
      <c r="F702">
        <f>IF(Дані_csv[[#This Row],[orders_number]]&lt;5,1,IF(Дані_csv[[#This Row],[orders_number]]&gt;6,3,2))</f>
        <v>3</v>
      </c>
      <c r="G702">
        <f>IF(Дані_csv[[#This Row],[total_sales]]&lt;19500,1,IF(Дані_csv[[#This Row],[total_sales]]&gt;47100,3,2))</f>
        <v>3</v>
      </c>
      <c r="H702" t="str">
        <f>Дані_csv[[#This Row],[R]]&amp;Дані_csv[[#This Row],[F]]&amp;Дані_csv[[#This Row],[M]]</f>
        <v>133</v>
      </c>
    </row>
    <row r="703" spans="1:8" x14ac:dyDescent="0.35">
      <c r="A703">
        <v>40829</v>
      </c>
      <c r="B703">
        <v>278</v>
      </c>
      <c r="C703">
        <v>3</v>
      </c>
      <c r="D703">
        <v>43550</v>
      </c>
      <c r="E703">
        <f>IF(Дані_csv[[#This Row],[lifetime]]&gt;270,1,IF(Дані_csv[[#This Row],[lifetime]]&lt;225,3,2))</f>
        <v>1</v>
      </c>
      <c r="F703">
        <f>IF(Дані_csv[[#This Row],[orders_number]]&lt;5,1,IF(Дані_csv[[#This Row],[orders_number]]&gt;6,3,2))</f>
        <v>1</v>
      </c>
      <c r="G703">
        <f>IF(Дані_csv[[#This Row],[total_sales]]&lt;19500,1,IF(Дані_csv[[#This Row],[total_sales]]&gt;47100,3,2))</f>
        <v>2</v>
      </c>
      <c r="H703" t="str">
        <f>Дані_csv[[#This Row],[R]]&amp;Дані_csv[[#This Row],[F]]&amp;Дані_csv[[#This Row],[M]]</f>
        <v>112</v>
      </c>
    </row>
    <row r="704" spans="1:8" x14ac:dyDescent="0.35">
      <c r="A704">
        <v>40901</v>
      </c>
      <c r="B704">
        <v>278</v>
      </c>
      <c r="C704">
        <v>6</v>
      </c>
      <c r="D704">
        <v>49100</v>
      </c>
      <c r="E704">
        <f>IF(Дані_csv[[#This Row],[lifetime]]&gt;270,1,IF(Дані_csv[[#This Row],[lifetime]]&lt;225,3,2))</f>
        <v>1</v>
      </c>
      <c r="F704">
        <f>IF(Дані_csv[[#This Row],[orders_number]]&lt;5,1,IF(Дані_csv[[#This Row],[orders_number]]&gt;6,3,2))</f>
        <v>2</v>
      </c>
      <c r="G704">
        <f>IF(Дані_csv[[#This Row],[total_sales]]&lt;19500,1,IF(Дані_csv[[#This Row],[total_sales]]&gt;47100,3,2))</f>
        <v>3</v>
      </c>
      <c r="H704" t="str">
        <f>Дані_csv[[#This Row],[R]]&amp;Дані_csv[[#This Row],[F]]&amp;Дані_csv[[#This Row],[M]]</f>
        <v>123</v>
      </c>
    </row>
    <row r="705" spans="1:8" x14ac:dyDescent="0.35">
      <c r="A705">
        <v>40238</v>
      </c>
      <c r="B705">
        <v>279</v>
      </c>
      <c r="C705">
        <v>7</v>
      </c>
      <c r="D705">
        <v>67050</v>
      </c>
      <c r="E705">
        <f>IF(Дані_csv[[#This Row],[lifetime]]&gt;270,1,IF(Дані_csv[[#This Row],[lifetime]]&lt;225,3,2))</f>
        <v>1</v>
      </c>
      <c r="F705">
        <f>IF(Дані_csv[[#This Row],[orders_number]]&lt;5,1,IF(Дані_csv[[#This Row],[orders_number]]&gt;6,3,2))</f>
        <v>3</v>
      </c>
      <c r="G705">
        <f>IF(Дані_csv[[#This Row],[total_sales]]&lt;19500,1,IF(Дані_csv[[#This Row],[total_sales]]&gt;47100,3,2))</f>
        <v>3</v>
      </c>
      <c r="H705" t="str">
        <f>Дані_csv[[#This Row],[R]]&amp;Дані_csv[[#This Row],[F]]&amp;Дані_csv[[#This Row],[M]]</f>
        <v>133</v>
      </c>
    </row>
    <row r="706" spans="1:8" x14ac:dyDescent="0.35">
      <c r="A706">
        <v>40855</v>
      </c>
      <c r="B706">
        <v>279</v>
      </c>
      <c r="C706">
        <v>9</v>
      </c>
      <c r="D706">
        <v>46250</v>
      </c>
      <c r="E706">
        <f>IF(Дані_csv[[#This Row],[lifetime]]&gt;270,1,IF(Дані_csv[[#This Row],[lifetime]]&lt;225,3,2))</f>
        <v>1</v>
      </c>
      <c r="F706">
        <f>IF(Дані_csv[[#This Row],[orders_number]]&lt;5,1,IF(Дані_csv[[#This Row],[orders_number]]&gt;6,3,2))</f>
        <v>3</v>
      </c>
      <c r="G706">
        <f>IF(Дані_csv[[#This Row],[total_sales]]&lt;19500,1,IF(Дані_csv[[#This Row],[total_sales]]&gt;47100,3,2))</f>
        <v>2</v>
      </c>
      <c r="H706" t="str">
        <f>Дані_csv[[#This Row],[R]]&amp;Дані_csv[[#This Row],[F]]&amp;Дані_csv[[#This Row],[M]]</f>
        <v>132</v>
      </c>
    </row>
    <row r="707" spans="1:8" x14ac:dyDescent="0.35">
      <c r="A707">
        <v>40228</v>
      </c>
      <c r="B707">
        <v>280</v>
      </c>
      <c r="C707">
        <v>3</v>
      </c>
      <c r="D707">
        <v>11200</v>
      </c>
      <c r="E707">
        <f>IF(Дані_csv[[#This Row],[lifetime]]&gt;270,1,IF(Дані_csv[[#This Row],[lifetime]]&lt;225,3,2))</f>
        <v>1</v>
      </c>
      <c r="F707">
        <f>IF(Дані_csv[[#This Row],[orders_number]]&lt;5,1,IF(Дані_csv[[#This Row],[orders_number]]&gt;6,3,2))</f>
        <v>1</v>
      </c>
      <c r="G707">
        <f>IF(Дані_csv[[#This Row],[total_sales]]&lt;19500,1,IF(Дані_csv[[#This Row],[total_sales]]&gt;47100,3,2))</f>
        <v>1</v>
      </c>
      <c r="H707" t="str">
        <f>Дані_csv[[#This Row],[R]]&amp;Дані_csv[[#This Row],[F]]&amp;Дані_csv[[#This Row],[M]]</f>
        <v>111</v>
      </c>
    </row>
    <row r="708" spans="1:8" x14ac:dyDescent="0.35">
      <c r="A708">
        <v>40362</v>
      </c>
      <c r="B708">
        <v>280</v>
      </c>
      <c r="C708">
        <v>6</v>
      </c>
      <c r="D708">
        <v>21100</v>
      </c>
      <c r="E708">
        <f>IF(Дані_csv[[#This Row],[lifetime]]&gt;270,1,IF(Дані_csv[[#This Row],[lifetime]]&lt;225,3,2))</f>
        <v>1</v>
      </c>
      <c r="F708">
        <f>IF(Дані_csv[[#This Row],[orders_number]]&lt;5,1,IF(Дані_csv[[#This Row],[orders_number]]&gt;6,3,2))</f>
        <v>2</v>
      </c>
      <c r="G708">
        <f>IF(Дані_csv[[#This Row],[total_sales]]&lt;19500,1,IF(Дані_csv[[#This Row],[total_sales]]&gt;47100,3,2))</f>
        <v>2</v>
      </c>
      <c r="H708" t="str">
        <f>Дані_csv[[#This Row],[R]]&amp;Дані_csv[[#This Row],[F]]&amp;Дані_csv[[#This Row],[M]]</f>
        <v>122</v>
      </c>
    </row>
    <row r="709" spans="1:8" x14ac:dyDescent="0.35">
      <c r="A709">
        <v>40630</v>
      </c>
      <c r="B709">
        <v>280</v>
      </c>
      <c r="C709">
        <v>8</v>
      </c>
      <c r="D709">
        <v>80650</v>
      </c>
      <c r="E709">
        <f>IF(Дані_csv[[#This Row],[lifetime]]&gt;270,1,IF(Дані_csv[[#This Row],[lifetime]]&lt;225,3,2))</f>
        <v>1</v>
      </c>
      <c r="F709">
        <f>IF(Дані_csv[[#This Row],[orders_number]]&lt;5,1,IF(Дані_csv[[#This Row],[orders_number]]&gt;6,3,2))</f>
        <v>3</v>
      </c>
      <c r="G709">
        <f>IF(Дані_csv[[#This Row],[total_sales]]&lt;19500,1,IF(Дані_csv[[#This Row],[total_sales]]&gt;47100,3,2))</f>
        <v>3</v>
      </c>
      <c r="H709" t="str">
        <f>Дані_csv[[#This Row],[R]]&amp;Дані_csv[[#This Row],[F]]&amp;Дані_csv[[#This Row],[M]]</f>
        <v>133</v>
      </c>
    </row>
    <row r="710" spans="1:8" x14ac:dyDescent="0.35">
      <c r="A710">
        <v>40661</v>
      </c>
      <c r="B710">
        <v>280</v>
      </c>
      <c r="C710">
        <v>2</v>
      </c>
      <c r="D710">
        <v>2400</v>
      </c>
      <c r="E710">
        <f>IF(Дані_csv[[#This Row],[lifetime]]&gt;270,1,IF(Дані_csv[[#This Row],[lifetime]]&lt;225,3,2))</f>
        <v>1</v>
      </c>
      <c r="F710">
        <f>IF(Дані_csv[[#This Row],[orders_number]]&lt;5,1,IF(Дані_csv[[#This Row],[orders_number]]&gt;6,3,2))</f>
        <v>1</v>
      </c>
      <c r="G710">
        <f>IF(Дані_csv[[#This Row],[total_sales]]&lt;19500,1,IF(Дані_csv[[#This Row],[total_sales]]&gt;47100,3,2))</f>
        <v>1</v>
      </c>
      <c r="H710" t="str">
        <f>Дані_csv[[#This Row],[R]]&amp;Дані_csv[[#This Row],[F]]&amp;Дані_csv[[#This Row],[M]]</f>
        <v>111</v>
      </c>
    </row>
    <row r="711" spans="1:8" x14ac:dyDescent="0.35">
      <c r="A711">
        <v>40736</v>
      </c>
      <c r="B711">
        <v>280</v>
      </c>
      <c r="C711">
        <v>3</v>
      </c>
      <c r="D711">
        <v>41250</v>
      </c>
      <c r="E711">
        <f>IF(Дані_csv[[#This Row],[lifetime]]&gt;270,1,IF(Дані_csv[[#This Row],[lifetime]]&lt;225,3,2))</f>
        <v>1</v>
      </c>
      <c r="F711">
        <f>IF(Дані_csv[[#This Row],[orders_number]]&lt;5,1,IF(Дані_csv[[#This Row],[orders_number]]&gt;6,3,2))</f>
        <v>1</v>
      </c>
      <c r="G711">
        <f>IF(Дані_csv[[#This Row],[total_sales]]&lt;19500,1,IF(Дані_csv[[#This Row],[total_sales]]&gt;47100,3,2))</f>
        <v>2</v>
      </c>
      <c r="H711" t="str">
        <f>Дані_csv[[#This Row],[R]]&amp;Дані_csv[[#This Row],[F]]&amp;Дані_csv[[#This Row],[M]]</f>
        <v>112</v>
      </c>
    </row>
    <row r="712" spans="1:8" x14ac:dyDescent="0.35">
      <c r="A712">
        <v>40466</v>
      </c>
      <c r="B712">
        <v>281</v>
      </c>
      <c r="C712">
        <v>6</v>
      </c>
      <c r="D712">
        <v>45500</v>
      </c>
      <c r="E712">
        <f>IF(Дані_csv[[#This Row],[lifetime]]&gt;270,1,IF(Дані_csv[[#This Row],[lifetime]]&lt;225,3,2))</f>
        <v>1</v>
      </c>
      <c r="F712">
        <f>IF(Дані_csv[[#This Row],[orders_number]]&lt;5,1,IF(Дані_csv[[#This Row],[orders_number]]&gt;6,3,2))</f>
        <v>2</v>
      </c>
      <c r="G712">
        <f>IF(Дані_csv[[#This Row],[total_sales]]&lt;19500,1,IF(Дані_csv[[#This Row],[total_sales]]&gt;47100,3,2))</f>
        <v>2</v>
      </c>
      <c r="H712" t="str">
        <f>Дані_csv[[#This Row],[R]]&amp;Дані_csv[[#This Row],[F]]&amp;Дані_csv[[#This Row],[M]]</f>
        <v>122</v>
      </c>
    </row>
    <row r="713" spans="1:8" x14ac:dyDescent="0.35">
      <c r="A713">
        <v>40610</v>
      </c>
      <c r="B713">
        <v>281</v>
      </c>
      <c r="C713">
        <v>5</v>
      </c>
      <c r="D713">
        <v>13900</v>
      </c>
      <c r="E713">
        <f>IF(Дані_csv[[#This Row],[lifetime]]&gt;270,1,IF(Дані_csv[[#This Row],[lifetime]]&lt;225,3,2))</f>
        <v>1</v>
      </c>
      <c r="F713">
        <f>IF(Дані_csv[[#This Row],[orders_number]]&lt;5,1,IF(Дані_csv[[#This Row],[orders_number]]&gt;6,3,2))</f>
        <v>2</v>
      </c>
      <c r="G713">
        <f>IF(Дані_csv[[#This Row],[total_sales]]&lt;19500,1,IF(Дані_csv[[#This Row],[total_sales]]&gt;47100,3,2))</f>
        <v>1</v>
      </c>
      <c r="H713" t="str">
        <f>Дані_csv[[#This Row],[R]]&amp;Дані_csv[[#This Row],[F]]&amp;Дані_csv[[#This Row],[M]]</f>
        <v>121</v>
      </c>
    </row>
    <row r="714" spans="1:8" x14ac:dyDescent="0.35">
      <c r="A714">
        <v>40627</v>
      </c>
      <c r="B714">
        <v>281</v>
      </c>
      <c r="C714">
        <v>3</v>
      </c>
      <c r="D714">
        <v>7700</v>
      </c>
      <c r="E714">
        <f>IF(Дані_csv[[#This Row],[lifetime]]&gt;270,1,IF(Дані_csv[[#This Row],[lifetime]]&lt;225,3,2))</f>
        <v>1</v>
      </c>
      <c r="F714">
        <f>IF(Дані_csv[[#This Row],[orders_number]]&lt;5,1,IF(Дані_csv[[#This Row],[orders_number]]&gt;6,3,2))</f>
        <v>1</v>
      </c>
      <c r="G714">
        <f>IF(Дані_csv[[#This Row],[total_sales]]&lt;19500,1,IF(Дані_csv[[#This Row],[total_sales]]&gt;47100,3,2))</f>
        <v>1</v>
      </c>
      <c r="H714" t="str">
        <f>Дані_csv[[#This Row],[R]]&amp;Дані_csv[[#This Row],[F]]&amp;Дані_csv[[#This Row],[M]]</f>
        <v>111</v>
      </c>
    </row>
    <row r="715" spans="1:8" x14ac:dyDescent="0.35">
      <c r="A715">
        <v>40753</v>
      </c>
      <c r="B715">
        <v>281</v>
      </c>
      <c r="C715">
        <v>4</v>
      </c>
      <c r="D715">
        <v>12000</v>
      </c>
      <c r="E715">
        <f>IF(Дані_csv[[#This Row],[lifetime]]&gt;270,1,IF(Дані_csv[[#This Row],[lifetime]]&lt;225,3,2))</f>
        <v>1</v>
      </c>
      <c r="F715">
        <f>IF(Дані_csv[[#This Row],[orders_number]]&lt;5,1,IF(Дані_csv[[#This Row],[orders_number]]&gt;6,3,2))</f>
        <v>1</v>
      </c>
      <c r="G715">
        <f>IF(Дані_csv[[#This Row],[total_sales]]&lt;19500,1,IF(Дані_csv[[#This Row],[total_sales]]&gt;47100,3,2))</f>
        <v>1</v>
      </c>
      <c r="H715" t="str">
        <f>Дані_csv[[#This Row],[R]]&amp;Дані_csv[[#This Row],[F]]&amp;Дані_csv[[#This Row],[M]]</f>
        <v>111</v>
      </c>
    </row>
    <row r="716" spans="1:8" x14ac:dyDescent="0.35">
      <c r="A716">
        <v>40930</v>
      </c>
      <c r="B716">
        <v>281</v>
      </c>
      <c r="C716">
        <v>4</v>
      </c>
      <c r="D716">
        <v>79000</v>
      </c>
      <c r="E716">
        <f>IF(Дані_csv[[#This Row],[lifetime]]&gt;270,1,IF(Дані_csv[[#This Row],[lifetime]]&lt;225,3,2))</f>
        <v>1</v>
      </c>
      <c r="F716">
        <f>IF(Дані_csv[[#This Row],[orders_number]]&lt;5,1,IF(Дані_csv[[#This Row],[orders_number]]&gt;6,3,2))</f>
        <v>1</v>
      </c>
      <c r="G716">
        <f>IF(Дані_csv[[#This Row],[total_sales]]&lt;19500,1,IF(Дані_csv[[#This Row],[total_sales]]&gt;47100,3,2))</f>
        <v>3</v>
      </c>
      <c r="H716" t="str">
        <f>Дані_csv[[#This Row],[R]]&amp;Дані_csv[[#This Row],[F]]&amp;Дані_csv[[#This Row],[M]]</f>
        <v>113</v>
      </c>
    </row>
    <row r="717" spans="1:8" x14ac:dyDescent="0.35">
      <c r="A717">
        <v>40202</v>
      </c>
      <c r="B717">
        <v>282</v>
      </c>
      <c r="C717">
        <v>4</v>
      </c>
      <c r="D717">
        <v>23600</v>
      </c>
      <c r="E717">
        <f>IF(Дані_csv[[#This Row],[lifetime]]&gt;270,1,IF(Дані_csv[[#This Row],[lifetime]]&lt;225,3,2))</f>
        <v>1</v>
      </c>
      <c r="F717">
        <f>IF(Дані_csv[[#This Row],[orders_number]]&lt;5,1,IF(Дані_csv[[#This Row],[orders_number]]&gt;6,3,2))</f>
        <v>1</v>
      </c>
      <c r="G717">
        <f>IF(Дані_csv[[#This Row],[total_sales]]&lt;19500,1,IF(Дані_csv[[#This Row],[total_sales]]&gt;47100,3,2))</f>
        <v>2</v>
      </c>
      <c r="H717" t="str">
        <f>Дані_csv[[#This Row],[R]]&amp;Дані_csv[[#This Row],[F]]&amp;Дані_csv[[#This Row],[M]]</f>
        <v>112</v>
      </c>
    </row>
    <row r="718" spans="1:8" x14ac:dyDescent="0.35">
      <c r="A718">
        <v>40333</v>
      </c>
      <c r="B718">
        <v>282</v>
      </c>
      <c r="C718">
        <v>4</v>
      </c>
      <c r="D718">
        <v>22300</v>
      </c>
      <c r="E718">
        <f>IF(Дані_csv[[#This Row],[lifetime]]&gt;270,1,IF(Дані_csv[[#This Row],[lifetime]]&lt;225,3,2))</f>
        <v>1</v>
      </c>
      <c r="F718">
        <f>IF(Дані_csv[[#This Row],[orders_number]]&lt;5,1,IF(Дані_csv[[#This Row],[orders_number]]&gt;6,3,2))</f>
        <v>1</v>
      </c>
      <c r="G718">
        <f>IF(Дані_csv[[#This Row],[total_sales]]&lt;19500,1,IF(Дані_csv[[#This Row],[total_sales]]&gt;47100,3,2))</f>
        <v>2</v>
      </c>
      <c r="H718" t="str">
        <f>Дані_csv[[#This Row],[R]]&amp;Дані_csv[[#This Row],[F]]&amp;Дані_csv[[#This Row],[M]]</f>
        <v>112</v>
      </c>
    </row>
    <row r="719" spans="1:8" x14ac:dyDescent="0.35">
      <c r="A719">
        <v>40388</v>
      </c>
      <c r="B719">
        <v>282</v>
      </c>
      <c r="C719">
        <v>5</v>
      </c>
      <c r="D719">
        <v>21800</v>
      </c>
      <c r="E719">
        <f>IF(Дані_csv[[#This Row],[lifetime]]&gt;270,1,IF(Дані_csv[[#This Row],[lifetime]]&lt;225,3,2))</f>
        <v>1</v>
      </c>
      <c r="F719">
        <f>IF(Дані_csv[[#This Row],[orders_number]]&lt;5,1,IF(Дані_csv[[#This Row],[orders_number]]&gt;6,3,2))</f>
        <v>2</v>
      </c>
      <c r="G719">
        <f>IF(Дані_csv[[#This Row],[total_sales]]&lt;19500,1,IF(Дані_csv[[#This Row],[total_sales]]&gt;47100,3,2))</f>
        <v>2</v>
      </c>
      <c r="H719" t="str">
        <f>Дані_csv[[#This Row],[R]]&amp;Дані_csv[[#This Row],[F]]&amp;Дані_csv[[#This Row],[M]]</f>
        <v>122</v>
      </c>
    </row>
    <row r="720" spans="1:8" x14ac:dyDescent="0.35">
      <c r="A720">
        <v>40682</v>
      </c>
      <c r="B720">
        <v>282</v>
      </c>
      <c r="C720">
        <v>3</v>
      </c>
      <c r="D720">
        <v>60450</v>
      </c>
      <c r="E720">
        <f>IF(Дані_csv[[#This Row],[lifetime]]&gt;270,1,IF(Дані_csv[[#This Row],[lifetime]]&lt;225,3,2))</f>
        <v>1</v>
      </c>
      <c r="F720">
        <f>IF(Дані_csv[[#This Row],[orders_number]]&lt;5,1,IF(Дані_csv[[#This Row],[orders_number]]&gt;6,3,2))</f>
        <v>1</v>
      </c>
      <c r="G720">
        <f>IF(Дані_csv[[#This Row],[total_sales]]&lt;19500,1,IF(Дані_csv[[#This Row],[total_sales]]&gt;47100,3,2))</f>
        <v>3</v>
      </c>
      <c r="H720" t="str">
        <f>Дані_csv[[#This Row],[R]]&amp;Дані_csv[[#This Row],[F]]&amp;Дані_csv[[#This Row],[M]]</f>
        <v>113</v>
      </c>
    </row>
    <row r="721" spans="1:8" x14ac:dyDescent="0.35">
      <c r="A721">
        <v>40863</v>
      </c>
      <c r="B721">
        <v>282</v>
      </c>
      <c r="C721">
        <v>4</v>
      </c>
      <c r="D721">
        <v>17300</v>
      </c>
      <c r="E721">
        <f>IF(Дані_csv[[#This Row],[lifetime]]&gt;270,1,IF(Дані_csv[[#This Row],[lifetime]]&lt;225,3,2))</f>
        <v>1</v>
      </c>
      <c r="F721">
        <f>IF(Дані_csv[[#This Row],[orders_number]]&lt;5,1,IF(Дані_csv[[#This Row],[orders_number]]&gt;6,3,2))</f>
        <v>1</v>
      </c>
      <c r="G721">
        <f>IF(Дані_csv[[#This Row],[total_sales]]&lt;19500,1,IF(Дані_csv[[#This Row],[total_sales]]&gt;47100,3,2))</f>
        <v>1</v>
      </c>
      <c r="H721" t="str">
        <f>Дані_csv[[#This Row],[R]]&amp;Дані_csv[[#This Row],[F]]&amp;Дані_csv[[#This Row],[M]]</f>
        <v>111</v>
      </c>
    </row>
    <row r="722" spans="1:8" x14ac:dyDescent="0.35">
      <c r="A722">
        <v>40945</v>
      </c>
      <c r="B722">
        <v>282</v>
      </c>
      <c r="C722">
        <v>4</v>
      </c>
      <c r="D722">
        <v>39500</v>
      </c>
      <c r="E722">
        <f>IF(Дані_csv[[#This Row],[lifetime]]&gt;270,1,IF(Дані_csv[[#This Row],[lifetime]]&lt;225,3,2))</f>
        <v>1</v>
      </c>
      <c r="F722">
        <f>IF(Дані_csv[[#This Row],[orders_number]]&lt;5,1,IF(Дані_csv[[#This Row],[orders_number]]&gt;6,3,2))</f>
        <v>1</v>
      </c>
      <c r="G722">
        <f>IF(Дані_csv[[#This Row],[total_sales]]&lt;19500,1,IF(Дані_csv[[#This Row],[total_sales]]&gt;47100,3,2))</f>
        <v>2</v>
      </c>
      <c r="H722" t="str">
        <f>Дані_csv[[#This Row],[R]]&amp;Дані_csv[[#This Row],[F]]&amp;Дані_csv[[#This Row],[M]]</f>
        <v>112</v>
      </c>
    </row>
    <row r="723" spans="1:8" x14ac:dyDescent="0.35">
      <c r="A723">
        <v>40549</v>
      </c>
      <c r="B723">
        <v>283</v>
      </c>
      <c r="C723">
        <v>6</v>
      </c>
      <c r="D723">
        <v>66900</v>
      </c>
      <c r="E723">
        <f>IF(Дані_csv[[#This Row],[lifetime]]&gt;270,1,IF(Дані_csv[[#This Row],[lifetime]]&lt;225,3,2))</f>
        <v>1</v>
      </c>
      <c r="F723">
        <f>IF(Дані_csv[[#This Row],[orders_number]]&lt;5,1,IF(Дані_csv[[#This Row],[orders_number]]&gt;6,3,2))</f>
        <v>2</v>
      </c>
      <c r="G723">
        <f>IF(Дані_csv[[#This Row],[total_sales]]&lt;19500,1,IF(Дані_csv[[#This Row],[total_sales]]&gt;47100,3,2))</f>
        <v>3</v>
      </c>
      <c r="H723" t="str">
        <f>Дані_csv[[#This Row],[R]]&amp;Дані_csv[[#This Row],[F]]&amp;Дані_csv[[#This Row],[M]]</f>
        <v>123</v>
      </c>
    </row>
    <row r="724" spans="1:8" x14ac:dyDescent="0.35">
      <c r="A724">
        <v>40761</v>
      </c>
      <c r="B724">
        <v>283</v>
      </c>
      <c r="C724">
        <v>9</v>
      </c>
      <c r="D724">
        <v>81900</v>
      </c>
      <c r="E724">
        <f>IF(Дані_csv[[#This Row],[lifetime]]&gt;270,1,IF(Дані_csv[[#This Row],[lifetime]]&lt;225,3,2))</f>
        <v>1</v>
      </c>
      <c r="F724">
        <f>IF(Дані_csv[[#This Row],[orders_number]]&lt;5,1,IF(Дані_csv[[#This Row],[orders_number]]&gt;6,3,2))</f>
        <v>3</v>
      </c>
      <c r="G724">
        <f>IF(Дані_csv[[#This Row],[total_sales]]&lt;19500,1,IF(Дані_csv[[#This Row],[total_sales]]&gt;47100,3,2))</f>
        <v>3</v>
      </c>
      <c r="H724" t="str">
        <f>Дані_csv[[#This Row],[R]]&amp;Дані_csv[[#This Row],[F]]&amp;Дані_csv[[#This Row],[M]]</f>
        <v>133</v>
      </c>
    </row>
    <row r="725" spans="1:8" x14ac:dyDescent="0.35">
      <c r="A725">
        <v>40868</v>
      </c>
      <c r="B725">
        <v>283</v>
      </c>
      <c r="C725">
        <v>7</v>
      </c>
      <c r="D725">
        <v>50800</v>
      </c>
      <c r="E725">
        <f>IF(Дані_csv[[#This Row],[lifetime]]&gt;270,1,IF(Дані_csv[[#This Row],[lifetime]]&lt;225,3,2))</f>
        <v>1</v>
      </c>
      <c r="F725">
        <f>IF(Дані_csv[[#This Row],[orders_number]]&lt;5,1,IF(Дані_csv[[#This Row],[orders_number]]&gt;6,3,2))</f>
        <v>3</v>
      </c>
      <c r="G725">
        <f>IF(Дані_csv[[#This Row],[total_sales]]&lt;19500,1,IF(Дані_csv[[#This Row],[total_sales]]&gt;47100,3,2))</f>
        <v>3</v>
      </c>
      <c r="H725" t="str">
        <f>Дані_csv[[#This Row],[R]]&amp;Дані_csv[[#This Row],[F]]&amp;Дані_csv[[#This Row],[M]]</f>
        <v>133</v>
      </c>
    </row>
    <row r="726" spans="1:8" x14ac:dyDescent="0.35">
      <c r="A726">
        <v>40985</v>
      </c>
      <c r="B726">
        <v>283</v>
      </c>
      <c r="C726">
        <v>9</v>
      </c>
      <c r="D726">
        <v>22050</v>
      </c>
      <c r="E726">
        <f>IF(Дані_csv[[#This Row],[lifetime]]&gt;270,1,IF(Дані_csv[[#This Row],[lifetime]]&lt;225,3,2))</f>
        <v>1</v>
      </c>
      <c r="F726">
        <f>IF(Дані_csv[[#This Row],[orders_number]]&lt;5,1,IF(Дані_csv[[#This Row],[orders_number]]&gt;6,3,2))</f>
        <v>3</v>
      </c>
      <c r="G726">
        <f>IF(Дані_csv[[#This Row],[total_sales]]&lt;19500,1,IF(Дані_csv[[#This Row],[total_sales]]&gt;47100,3,2))</f>
        <v>2</v>
      </c>
      <c r="H726" t="str">
        <f>Дані_csv[[#This Row],[R]]&amp;Дані_csv[[#This Row],[F]]&amp;Дані_csv[[#This Row],[M]]</f>
        <v>132</v>
      </c>
    </row>
    <row r="727" spans="1:8" x14ac:dyDescent="0.35">
      <c r="A727">
        <v>40188</v>
      </c>
      <c r="B727">
        <v>284</v>
      </c>
      <c r="C727">
        <v>10</v>
      </c>
      <c r="D727">
        <v>65800</v>
      </c>
      <c r="E727">
        <f>IF(Дані_csv[[#This Row],[lifetime]]&gt;270,1,IF(Дані_csv[[#This Row],[lifetime]]&lt;225,3,2))</f>
        <v>1</v>
      </c>
      <c r="F727">
        <f>IF(Дані_csv[[#This Row],[orders_number]]&lt;5,1,IF(Дані_csv[[#This Row],[orders_number]]&gt;6,3,2))</f>
        <v>3</v>
      </c>
      <c r="G727">
        <f>IF(Дані_csv[[#This Row],[total_sales]]&lt;19500,1,IF(Дані_csv[[#This Row],[total_sales]]&gt;47100,3,2))</f>
        <v>3</v>
      </c>
      <c r="H727" t="str">
        <f>Дані_csv[[#This Row],[R]]&amp;Дані_csv[[#This Row],[F]]&amp;Дані_csv[[#This Row],[M]]</f>
        <v>133</v>
      </c>
    </row>
    <row r="728" spans="1:8" x14ac:dyDescent="0.35">
      <c r="A728">
        <v>40209</v>
      </c>
      <c r="B728">
        <v>284</v>
      </c>
      <c r="C728">
        <v>5</v>
      </c>
      <c r="D728">
        <v>42200</v>
      </c>
      <c r="E728">
        <f>IF(Дані_csv[[#This Row],[lifetime]]&gt;270,1,IF(Дані_csv[[#This Row],[lifetime]]&lt;225,3,2))</f>
        <v>1</v>
      </c>
      <c r="F728">
        <f>IF(Дані_csv[[#This Row],[orders_number]]&lt;5,1,IF(Дані_csv[[#This Row],[orders_number]]&gt;6,3,2))</f>
        <v>2</v>
      </c>
      <c r="G728">
        <f>IF(Дані_csv[[#This Row],[total_sales]]&lt;19500,1,IF(Дані_csv[[#This Row],[total_sales]]&gt;47100,3,2))</f>
        <v>2</v>
      </c>
      <c r="H728" t="str">
        <f>Дані_csv[[#This Row],[R]]&amp;Дані_csv[[#This Row],[F]]&amp;Дані_csv[[#This Row],[M]]</f>
        <v>122</v>
      </c>
    </row>
    <row r="729" spans="1:8" x14ac:dyDescent="0.35">
      <c r="A729">
        <v>40387</v>
      </c>
      <c r="B729">
        <v>284</v>
      </c>
      <c r="C729">
        <v>5</v>
      </c>
      <c r="D729">
        <v>147300</v>
      </c>
      <c r="E729">
        <f>IF(Дані_csv[[#This Row],[lifetime]]&gt;270,1,IF(Дані_csv[[#This Row],[lifetime]]&lt;225,3,2))</f>
        <v>1</v>
      </c>
      <c r="F729">
        <f>IF(Дані_csv[[#This Row],[orders_number]]&lt;5,1,IF(Дані_csv[[#This Row],[orders_number]]&gt;6,3,2))</f>
        <v>2</v>
      </c>
      <c r="G729">
        <f>IF(Дані_csv[[#This Row],[total_sales]]&lt;19500,1,IF(Дані_csv[[#This Row],[total_sales]]&gt;47100,3,2))</f>
        <v>3</v>
      </c>
      <c r="H729" t="str">
        <f>Дані_csv[[#This Row],[R]]&amp;Дані_csv[[#This Row],[F]]&amp;Дані_csv[[#This Row],[M]]</f>
        <v>123</v>
      </c>
    </row>
    <row r="730" spans="1:8" x14ac:dyDescent="0.35">
      <c r="A730">
        <v>40565</v>
      </c>
      <c r="B730">
        <v>284</v>
      </c>
      <c r="C730">
        <v>7</v>
      </c>
      <c r="D730">
        <v>73500</v>
      </c>
      <c r="E730">
        <f>IF(Дані_csv[[#This Row],[lifetime]]&gt;270,1,IF(Дані_csv[[#This Row],[lifetime]]&lt;225,3,2))</f>
        <v>1</v>
      </c>
      <c r="F730">
        <f>IF(Дані_csv[[#This Row],[orders_number]]&lt;5,1,IF(Дані_csv[[#This Row],[orders_number]]&gt;6,3,2))</f>
        <v>3</v>
      </c>
      <c r="G730">
        <f>IF(Дані_csv[[#This Row],[total_sales]]&lt;19500,1,IF(Дані_csv[[#This Row],[total_sales]]&gt;47100,3,2))</f>
        <v>3</v>
      </c>
      <c r="H730" t="str">
        <f>Дані_csv[[#This Row],[R]]&amp;Дані_csv[[#This Row],[F]]&amp;Дані_csv[[#This Row],[M]]</f>
        <v>133</v>
      </c>
    </row>
    <row r="731" spans="1:8" x14ac:dyDescent="0.35">
      <c r="A731">
        <v>40607</v>
      </c>
      <c r="B731">
        <v>284</v>
      </c>
      <c r="C731">
        <v>9</v>
      </c>
      <c r="D731">
        <v>44100</v>
      </c>
      <c r="E731">
        <f>IF(Дані_csv[[#This Row],[lifetime]]&gt;270,1,IF(Дані_csv[[#This Row],[lifetime]]&lt;225,3,2))</f>
        <v>1</v>
      </c>
      <c r="F731">
        <f>IF(Дані_csv[[#This Row],[orders_number]]&lt;5,1,IF(Дані_csv[[#This Row],[orders_number]]&gt;6,3,2))</f>
        <v>3</v>
      </c>
      <c r="G731">
        <f>IF(Дані_csv[[#This Row],[total_sales]]&lt;19500,1,IF(Дані_csv[[#This Row],[total_sales]]&gt;47100,3,2))</f>
        <v>2</v>
      </c>
      <c r="H731" t="str">
        <f>Дані_csv[[#This Row],[R]]&amp;Дані_csv[[#This Row],[F]]&amp;Дані_csv[[#This Row],[M]]</f>
        <v>132</v>
      </c>
    </row>
    <row r="732" spans="1:8" x14ac:dyDescent="0.35">
      <c r="A732">
        <v>40614</v>
      </c>
      <c r="B732">
        <v>284</v>
      </c>
      <c r="C732">
        <v>4</v>
      </c>
      <c r="D732">
        <v>11200</v>
      </c>
      <c r="E732">
        <f>IF(Дані_csv[[#This Row],[lifetime]]&gt;270,1,IF(Дані_csv[[#This Row],[lifetime]]&lt;225,3,2))</f>
        <v>1</v>
      </c>
      <c r="F732">
        <f>IF(Дані_csv[[#This Row],[orders_number]]&lt;5,1,IF(Дані_csv[[#This Row],[orders_number]]&gt;6,3,2))</f>
        <v>1</v>
      </c>
      <c r="G732">
        <f>IF(Дані_csv[[#This Row],[total_sales]]&lt;19500,1,IF(Дані_csv[[#This Row],[total_sales]]&gt;47100,3,2))</f>
        <v>1</v>
      </c>
      <c r="H732" t="str">
        <f>Дані_csv[[#This Row],[R]]&amp;Дані_csv[[#This Row],[F]]&amp;Дані_csv[[#This Row],[M]]</f>
        <v>111</v>
      </c>
    </row>
    <row r="733" spans="1:8" x14ac:dyDescent="0.35">
      <c r="A733">
        <v>40968</v>
      </c>
      <c r="B733">
        <v>284</v>
      </c>
      <c r="C733">
        <v>4</v>
      </c>
      <c r="D733">
        <v>25000</v>
      </c>
      <c r="E733">
        <f>IF(Дані_csv[[#This Row],[lifetime]]&gt;270,1,IF(Дані_csv[[#This Row],[lifetime]]&lt;225,3,2))</f>
        <v>1</v>
      </c>
      <c r="F733">
        <f>IF(Дані_csv[[#This Row],[orders_number]]&lt;5,1,IF(Дані_csv[[#This Row],[orders_number]]&gt;6,3,2))</f>
        <v>1</v>
      </c>
      <c r="G733">
        <f>IF(Дані_csv[[#This Row],[total_sales]]&lt;19500,1,IF(Дані_csv[[#This Row],[total_sales]]&gt;47100,3,2))</f>
        <v>2</v>
      </c>
      <c r="H733" t="str">
        <f>Дані_csv[[#This Row],[R]]&amp;Дані_csv[[#This Row],[F]]&amp;Дані_csv[[#This Row],[M]]</f>
        <v>112</v>
      </c>
    </row>
    <row r="734" spans="1:8" x14ac:dyDescent="0.35">
      <c r="A734">
        <v>40065</v>
      </c>
      <c r="B734">
        <v>285</v>
      </c>
      <c r="C734">
        <v>3</v>
      </c>
      <c r="D734">
        <v>1150</v>
      </c>
      <c r="E734">
        <f>IF(Дані_csv[[#This Row],[lifetime]]&gt;270,1,IF(Дані_csv[[#This Row],[lifetime]]&lt;225,3,2))</f>
        <v>1</v>
      </c>
      <c r="F734">
        <f>IF(Дані_csv[[#This Row],[orders_number]]&lt;5,1,IF(Дані_csv[[#This Row],[orders_number]]&gt;6,3,2))</f>
        <v>1</v>
      </c>
      <c r="G734">
        <f>IF(Дані_csv[[#This Row],[total_sales]]&lt;19500,1,IF(Дані_csv[[#This Row],[total_sales]]&gt;47100,3,2))</f>
        <v>1</v>
      </c>
      <c r="H734" t="str">
        <f>Дані_csv[[#This Row],[R]]&amp;Дані_csv[[#This Row],[F]]&amp;Дані_csv[[#This Row],[M]]</f>
        <v>111</v>
      </c>
    </row>
    <row r="735" spans="1:8" x14ac:dyDescent="0.35">
      <c r="A735">
        <v>40196</v>
      </c>
      <c r="B735">
        <v>285</v>
      </c>
      <c r="C735">
        <v>3</v>
      </c>
      <c r="D735">
        <v>48000</v>
      </c>
      <c r="E735">
        <f>IF(Дані_csv[[#This Row],[lifetime]]&gt;270,1,IF(Дані_csv[[#This Row],[lifetime]]&lt;225,3,2))</f>
        <v>1</v>
      </c>
      <c r="F735">
        <f>IF(Дані_csv[[#This Row],[orders_number]]&lt;5,1,IF(Дані_csv[[#This Row],[orders_number]]&gt;6,3,2))</f>
        <v>1</v>
      </c>
      <c r="G735">
        <f>IF(Дані_csv[[#This Row],[total_sales]]&lt;19500,1,IF(Дані_csv[[#This Row],[total_sales]]&gt;47100,3,2))</f>
        <v>3</v>
      </c>
      <c r="H735" t="str">
        <f>Дані_csv[[#This Row],[R]]&amp;Дані_csv[[#This Row],[F]]&amp;Дані_csv[[#This Row],[M]]</f>
        <v>113</v>
      </c>
    </row>
    <row r="736" spans="1:8" x14ac:dyDescent="0.35">
      <c r="A736">
        <v>40775</v>
      </c>
      <c r="B736">
        <v>285</v>
      </c>
      <c r="C736">
        <v>3</v>
      </c>
      <c r="D736">
        <v>28400</v>
      </c>
      <c r="E736">
        <f>IF(Дані_csv[[#This Row],[lifetime]]&gt;270,1,IF(Дані_csv[[#This Row],[lifetime]]&lt;225,3,2))</f>
        <v>1</v>
      </c>
      <c r="F736">
        <f>IF(Дані_csv[[#This Row],[orders_number]]&lt;5,1,IF(Дані_csv[[#This Row],[orders_number]]&gt;6,3,2))</f>
        <v>1</v>
      </c>
      <c r="G736">
        <f>IF(Дані_csv[[#This Row],[total_sales]]&lt;19500,1,IF(Дані_csv[[#This Row],[total_sales]]&gt;47100,3,2))</f>
        <v>2</v>
      </c>
      <c r="H736" t="str">
        <f>Дані_csv[[#This Row],[R]]&amp;Дані_csv[[#This Row],[F]]&amp;Дані_csv[[#This Row],[M]]</f>
        <v>112</v>
      </c>
    </row>
    <row r="737" spans="1:8" x14ac:dyDescent="0.35">
      <c r="A737">
        <v>40909</v>
      </c>
      <c r="B737">
        <v>285</v>
      </c>
      <c r="C737">
        <v>4</v>
      </c>
      <c r="D737">
        <v>14200</v>
      </c>
      <c r="E737">
        <f>IF(Дані_csv[[#This Row],[lifetime]]&gt;270,1,IF(Дані_csv[[#This Row],[lifetime]]&lt;225,3,2))</f>
        <v>1</v>
      </c>
      <c r="F737">
        <f>IF(Дані_csv[[#This Row],[orders_number]]&lt;5,1,IF(Дані_csv[[#This Row],[orders_number]]&gt;6,3,2))</f>
        <v>1</v>
      </c>
      <c r="G737">
        <f>IF(Дані_csv[[#This Row],[total_sales]]&lt;19500,1,IF(Дані_csv[[#This Row],[total_sales]]&gt;47100,3,2))</f>
        <v>1</v>
      </c>
      <c r="H737" t="str">
        <f>Дані_csv[[#This Row],[R]]&amp;Дані_csv[[#This Row],[F]]&amp;Дані_csv[[#This Row],[M]]</f>
        <v>111</v>
      </c>
    </row>
    <row r="738" spans="1:8" x14ac:dyDescent="0.35">
      <c r="A738">
        <v>40283</v>
      </c>
      <c r="B738">
        <v>286</v>
      </c>
      <c r="C738">
        <v>3</v>
      </c>
      <c r="D738">
        <v>51400</v>
      </c>
      <c r="E738">
        <f>IF(Дані_csv[[#This Row],[lifetime]]&gt;270,1,IF(Дані_csv[[#This Row],[lifetime]]&lt;225,3,2))</f>
        <v>1</v>
      </c>
      <c r="F738">
        <f>IF(Дані_csv[[#This Row],[orders_number]]&lt;5,1,IF(Дані_csv[[#This Row],[orders_number]]&gt;6,3,2))</f>
        <v>1</v>
      </c>
      <c r="G738">
        <f>IF(Дані_csv[[#This Row],[total_sales]]&lt;19500,1,IF(Дані_csv[[#This Row],[total_sales]]&gt;47100,3,2))</f>
        <v>3</v>
      </c>
      <c r="H738" t="str">
        <f>Дані_csv[[#This Row],[R]]&amp;Дані_csv[[#This Row],[F]]&amp;Дані_csv[[#This Row],[M]]</f>
        <v>113</v>
      </c>
    </row>
    <row r="739" spans="1:8" x14ac:dyDescent="0.35">
      <c r="A739">
        <v>40330</v>
      </c>
      <c r="B739">
        <v>286</v>
      </c>
      <c r="C739">
        <v>4</v>
      </c>
      <c r="D739">
        <v>17600</v>
      </c>
      <c r="E739">
        <f>IF(Дані_csv[[#This Row],[lifetime]]&gt;270,1,IF(Дані_csv[[#This Row],[lifetime]]&lt;225,3,2))</f>
        <v>1</v>
      </c>
      <c r="F739">
        <f>IF(Дані_csv[[#This Row],[orders_number]]&lt;5,1,IF(Дані_csv[[#This Row],[orders_number]]&gt;6,3,2))</f>
        <v>1</v>
      </c>
      <c r="G739">
        <f>IF(Дані_csv[[#This Row],[total_sales]]&lt;19500,1,IF(Дані_csv[[#This Row],[total_sales]]&gt;47100,3,2))</f>
        <v>1</v>
      </c>
      <c r="H739" t="str">
        <f>Дані_csv[[#This Row],[R]]&amp;Дані_csv[[#This Row],[F]]&amp;Дані_csv[[#This Row],[M]]</f>
        <v>111</v>
      </c>
    </row>
    <row r="740" spans="1:8" x14ac:dyDescent="0.35">
      <c r="A740">
        <v>40400</v>
      </c>
      <c r="B740">
        <v>286</v>
      </c>
      <c r="C740">
        <v>5</v>
      </c>
      <c r="D740">
        <v>20000</v>
      </c>
      <c r="E740">
        <f>IF(Дані_csv[[#This Row],[lifetime]]&gt;270,1,IF(Дані_csv[[#This Row],[lifetime]]&lt;225,3,2))</f>
        <v>1</v>
      </c>
      <c r="F740">
        <f>IF(Дані_csv[[#This Row],[orders_number]]&lt;5,1,IF(Дані_csv[[#This Row],[orders_number]]&gt;6,3,2))</f>
        <v>2</v>
      </c>
      <c r="G740">
        <f>IF(Дані_csv[[#This Row],[total_sales]]&lt;19500,1,IF(Дані_csv[[#This Row],[total_sales]]&gt;47100,3,2))</f>
        <v>2</v>
      </c>
      <c r="H740" t="str">
        <f>Дані_csv[[#This Row],[R]]&amp;Дані_csv[[#This Row],[F]]&amp;Дані_csv[[#This Row],[M]]</f>
        <v>122</v>
      </c>
    </row>
    <row r="741" spans="1:8" x14ac:dyDescent="0.35">
      <c r="A741">
        <v>40444</v>
      </c>
      <c r="B741">
        <v>286</v>
      </c>
      <c r="C741">
        <v>3</v>
      </c>
      <c r="D741">
        <v>19700</v>
      </c>
      <c r="E741">
        <f>IF(Дані_csv[[#This Row],[lifetime]]&gt;270,1,IF(Дані_csv[[#This Row],[lifetime]]&lt;225,3,2))</f>
        <v>1</v>
      </c>
      <c r="F741">
        <f>IF(Дані_csv[[#This Row],[orders_number]]&lt;5,1,IF(Дані_csv[[#This Row],[orders_number]]&gt;6,3,2))</f>
        <v>1</v>
      </c>
      <c r="G741">
        <f>IF(Дані_csv[[#This Row],[total_sales]]&lt;19500,1,IF(Дані_csv[[#This Row],[total_sales]]&gt;47100,3,2))</f>
        <v>2</v>
      </c>
      <c r="H741" t="str">
        <f>Дані_csv[[#This Row],[R]]&amp;Дані_csv[[#This Row],[F]]&amp;Дані_csv[[#This Row],[M]]</f>
        <v>112</v>
      </c>
    </row>
    <row r="742" spans="1:8" x14ac:dyDescent="0.35">
      <c r="A742">
        <v>40602</v>
      </c>
      <c r="B742">
        <v>286</v>
      </c>
      <c r="C742">
        <v>3</v>
      </c>
      <c r="D742">
        <v>19300</v>
      </c>
      <c r="E742">
        <f>IF(Дані_csv[[#This Row],[lifetime]]&gt;270,1,IF(Дані_csv[[#This Row],[lifetime]]&lt;225,3,2))</f>
        <v>1</v>
      </c>
      <c r="F742">
        <f>IF(Дані_csv[[#This Row],[orders_number]]&lt;5,1,IF(Дані_csv[[#This Row],[orders_number]]&gt;6,3,2))</f>
        <v>1</v>
      </c>
      <c r="G742">
        <f>IF(Дані_csv[[#This Row],[total_sales]]&lt;19500,1,IF(Дані_csv[[#This Row],[total_sales]]&gt;47100,3,2))</f>
        <v>1</v>
      </c>
      <c r="H742" t="str">
        <f>Дані_csv[[#This Row],[R]]&amp;Дані_csv[[#This Row],[F]]&amp;Дані_csv[[#This Row],[M]]</f>
        <v>111</v>
      </c>
    </row>
    <row r="743" spans="1:8" x14ac:dyDescent="0.35">
      <c r="A743">
        <v>40749</v>
      </c>
      <c r="B743">
        <v>286</v>
      </c>
      <c r="C743">
        <v>3</v>
      </c>
      <c r="D743">
        <v>14800</v>
      </c>
      <c r="E743">
        <f>IF(Дані_csv[[#This Row],[lifetime]]&gt;270,1,IF(Дані_csv[[#This Row],[lifetime]]&lt;225,3,2))</f>
        <v>1</v>
      </c>
      <c r="F743">
        <f>IF(Дані_csv[[#This Row],[orders_number]]&lt;5,1,IF(Дані_csv[[#This Row],[orders_number]]&gt;6,3,2))</f>
        <v>1</v>
      </c>
      <c r="G743">
        <f>IF(Дані_csv[[#This Row],[total_sales]]&lt;19500,1,IF(Дані_csv[[#This Row],[total_sales]]&gt;47100,3,2))</f>
        <v>1</v>
      </c>
      <c r="H743" t="str">
        <f>Дані_csv[[#This Row],[R]]&amp;Дані_csv[[#This Row],[F]]&amp;Дані_csv[[#This Row],[M]]</f>
        <v>111</v>
      </c>
    </row>
    <row r="744" spans="1:8" x14ac:dyDescent="0.35">
      <c r="A744">
        <v>40087</v>
      </c>
      <c r="B744">
        <v>287</v>
      </c>
      <c r="C744">
        <v>4</v>
      </c>
      <c r="D744">
        <v>57600</v>
      </c>
      <c r="E744">
        <f>IF(Дані_csv[[#This Row],[lifetime]]&gt;270,1,IF(Дані_csv[[#This Row],[lifetime]]&lt;225,3,2))</f>
        <v>1</v>
      </c>
      <c r="F744">
        <f>IF(Дані_csv[[#This Row],[orders_number]]&lt;5,1,IF(Дані_csv[[#This Row],[orders_number]]&gt;6,3,2))</f>
        <v>1</v>
      </c>
      <c r="G744">
        <f>IF(Дані_csv[[#This Row],[total_sales]]&lt;19500,1,IF(Дані_csv[[#This Row],[total_sales]]&gt;47100,3,2))</f>
        <v>3</v>
      </c>
      <c r="H744" t="str">
        <f>Дані_csv[[#This Row],[R]]&amp;Дані_csv[[#This Row],[F]]&amp;Дані_csv[[#This Row],[M]]</f>
        <v>113</v>
      </c>
    </row>
    <row r="745" spans="1:8" x14ac:dyDescent="0.35">
      <c r="A745">
        <v>40182</v>
      </c>
      <c r="B745">
        <v>287</v>
      </c>
      <c r="C745">
        <v>3</v>
      </c>
      <c r="D745">
        <v>9000</v>
      </c>
      <c r="E745">
        <f>IF(Дані_csv[[#This Row],[lifetime]]&gt;270,1,IF(Дані_csv[[#This Row],[lifetime]]&lt;225,3,2))</f>
        <v>1</v>
      </c>
      <c r="F745">
        <f>IF(Дані_csv[[#This Row],[orders_number]]&lt;5,1,IF(Дані_csv[[#This Row],[orders_number]]&gt;6,3,2))</f>
        <v>1</v>
      </c>
      <c r="G745">
        <f>IF(Дані_csv[[#This Row],[total_sales]]&lt;19500,1,IF(Дані_csv[[#This Row],[total_sales]]&gt;47100,3,2))</f>
        <v>1</v>
      </c>
      <c r="H745" t="str">
        <f>Дані_csv[[#This Row],[R]]&amp;Дані_csv[[#This Row],[F]]&amp;Дані_csv[[#This Row],[M]]</f>
        <v>111</v>
      </c>
    </row>
    <row r="746" spans="1:8" x14ac:dyDescent="0.35">
      <c r="A746">
        <v>40248</v>
      </c>
      <c r="B746">
        <v>287</v>
      </c>
      <c r="C746">
        <v>3</v>
      </c>
      <c r="D746">
        <v>4700</v>
      </c>
      <c r="E746">
        <f>IF(Дані_csv[[#This Row],[lifetime]]&gt;270,1,IF(Дані_csv[[#This Row],[lifetime]]&lt;225,3,2))</f>
        <v>1</v>
      </c>
      <c r="F746">
        <f>IF(Дані_csv[[#This Row],[orders_number]]&lt;5,1,IF(Дані_csv[[#This Row],[orders_number]]&gt;6,3,2))</f>
        <v>1</v>
      </c>
      <c r="G746">
        <f>IF(Дані_csv[[#This Row],[total_sales]]&lt;19500,1,IF(Дані_csv[[#This Row],[total_sales]]&gt;47100,3,2))</f>
        <v>1</v>
      </c>
      <c r="H746" t="str">
        <f>Дані_csv[[#This Row],[R]]&amp;Дані_csv[[#This Row],[F]]&amp;Дані_csv[[#This Row],[M]]</f>
        <v>111</v>
      </c>
    </row>
    <row r="747" spans="1:8" x14ac:dyDescent="0.35">
      <c r="A747">
        <v>40323</v>
      </c>
      <c r="B747">
        <v>287</v>
      </c>
      <c r="C747">
        <v>5</v>
      </c>
      <c r="D747">
        <v>96800</v>
      </c>
      <c r="E747">
        <f>IF(Дані_csv[[#This Row],[lifetime]]&gt;270,1,IF(Дані_csv[[#This Row],[lifetime]]&lt;225,3,2))</f>
        <v>1</v>
      </c>
      <c r="F747">
        <f>IF(Дані_csv[[#This Row],[orders_number]]&lt;5,1,IF(Дані_csv[[#This Row],[orders_number]]&gt;6,3,2))</f>
        <v>2</v>
      </c>
      <c r="G747">
        <f>IF(Дані_csv[[#This Row],[total_sales]]&lt;19500,1,IF(Дані_csv[[#This Row],[total_sales]]&gt;47100,3,2))</f>
        <v>3</v>
      </c>
      <c r="H747" t="str">
        <f>Дані_csv[[#This Row],[R]]&amp;Дані_csv[[#This Row],[F]]&amp;Дані_csv[[#This Row],[M]]</f>
        <v>123</v>
      </c>
    </row>
    <row r="748" spans="1:8" x14ac:dyDescent="0.35">
      <c r="A748">
        <v>40463</v>
      </c>
      <c r="B748">
        <v>287</v>
      </c>
      <c r="C748">
        <v>7</v>
      </c>
      <c r="D748">
        <v>36400</v>
      </c>
      <c r="E748">
        <f>IF(Дані_csv[[#This Row],[lifetime]]&gt;270,1,IF(Дані_csv[[#This Row],[lifetime]]&lt;225,3,2))</f>
        <v>1</v>
      </c>
      <c r="F748">
        <f>IF(Дані_csv[[#This Row],[orders_number]]&lt;5,1,IF(Дані_csv[[#This Row],[orders_number]]&gt;6,3,2))</f>
        <v>3</v>
      </c>
      <c r="G748">
        <f>IF(Дані_csv[[#This Row],[total_sales]]&lt;19500,1,IF(Дані_csv[[#This Row],[total_sales]]&gt;47100,3,2))</f>
        <v>2</v>
      </c>
      <c r="H748" t="str">
        <f>Дані_csv[[#This Row],[R]]&amp;Дані_csv[[#This Row],[F]]&amp;Дані_csv[[#This Row],[M]]</f>
        <v>132</v>
      </c>
    </row>
    <row r="749" spans="1:8" x14ac:dyDescent="0.35">
      <c r="A749">
        <v>40766</v>
      </c>
      <c r="B749">
        <v>287</v>
      </c>
      <c r="C749">
        <v>6</v>
      </c>
      <c r="D749">
        <v>34500</v>
      </c>
      <c r="E749">
        <f>IF(Дані_csv[[#This Row],[lifetime]]&gt;270,1,IF(Дані_csv[[#This Row],[lifetime]]&lt;225,3,2))</f>
        <v>1</v>
      </c>
      <c r="F749">
        <f>IF(Дані_csv[[#This Row],[orders_number]]&lt;5,1,IF(Дані_csv[[#This Row],[orders_number]]&gt;6,3,2))</f>
        <v>2</v>
      </c>
      <c r="G749">
        <f>IF(Дані_csv[[#This Row],[total_sales]]&lt;19500,1,IF(Дані_csv[[#This Row],[total_sales]]&gt;47100,3,2))</f>
        <v>2</v>
      </c>
      <c r="H749" t="str">
        <f>Дані_csv[[#This Row],[R]]&amp;Дані_csv[[#This Row],[F]]&amp;Дані_csv[[#This Row],[M]]</f>
        <v>122</v>
      </c>
    </row>
    <row r="750" spans="1:8" x14ac:dyDescent="0.35">
      <c r="A750">
        <v>40183</v>
      </c>
      <c r="B750">
        <v>288</v>
      </c>
      <c r="C750">
        <v>4</v>
      </c>
      <c r="D750">
        <v>66800</v>
      </c>
      <c r="E750">
        <f>IF(Дані_csv[[#This Row],[lifetime]]&gt;270,1,IF(Дані_csv[[#This Row],[lifetime]]&lt;225,3,2))</f>
        <v>1</v>
      </c>
      <c r="F750">
        <f>IF(Дані_csv[[#This Row],[orders_number]]&lt;5,1,IF(Дані_csv[[#This Row],[orders_number]]&gt;6,3,2))</f>
        <v>1</v>
      </c>
      <c r="G750">
        <f>IF(Дані_csv[[#This Row],[total_sales]]&lt;19500,1,IF(Дані_csv[[#This Row],[total_sales]]&gt;47100,3,2))</f>
        <v>3</v>
      </c>
      <c r="H750" t="str">
        <f>Дані_csv[[#This Row],[R]]&amp;Дані_csv[[#This Row],[F]]&amp;Дані_csv[[#This Row],[M]]</f>
        <v>113</v>
      </c>
    </row>
    <row r="751" spans="1:8" x14ac:dyDescent="0.35">
      <c r="A751">
        <v>40276</v>
      </c>
      <c r="B751">
        <v>288</v>
      </c>
      <c r="C751">
        <v>3</v>
      </c>
      <c r="D751">
        <v>25200</v>
      </c>
      <c r="E751">
        <f>IF(Дані_csv[[#This Row],[lifetime]]&gt;270,1,IF(Дані_csv[[#This Row],[lifetime]]&lt;225,3,2))</f>
        <v>1</v>
      </c>
      <c r="F751">
        <f>IF(Дані_csv[[#This Row],[orders_number]]&lt;5,1,IF(Дані_csv[[#This Row],[orders_number]]&gt;6,3,2))</f>
        <v>1</v>
      </c>
      <c r="G751">
        <f>IF(Дані_csv[[#This Row],[total_sales]]&lt;19500,1,IF(Дані_csv[[#This Row],[total_sales]]&gt;47100,3,2))</f>
        <v>2</v>
      </c>
      <c r="H751" t="str">
        <f>Дані_csv[[#This Row],[R]]&amp;Дані_csv[[#This Row],[F]]&amp;Дані_csv[[#This Row],[M]]</f>
        <v>112</v>
      </c>
    </row>
    <row r="752" spans="1:8" x14ac:dyDescent="0.35">
      <c r="A752">
        <v>40299</v>
      </c>
      <c r="B752">
        <v>288</v>
      </c>
      <c r="C752">
        <v>5</v>
      </c>
      <c r="D752">
        <v>44200</v>
      </c>
      <c r="E752">
        <f>IF(Дані_csv[[#This Row],[lifetime]]&gt;270,1,IF(Дані_csv[[#This Row],[lifetime]]&lt;225,3,2))</f>
        <v>1</v>
      </c>
      <c r="F752">
        <f>IF(Дані_csv[[#This Row],[orders_number]]&lt;5,1,IF(Дані_csv[[#This Row],[orders_number]]&gt;6,3,2))</f>
        <v>2</v>
      </c>
      <c r="G752">
        <f>IF(Дані_csv[[#This Row],[total_sales]]&lt;19500,1,IF(Дані_csv[[#This Row],[total_sales]]&gt;47100,3,2))</f>
        <v>2</v>
      </c>
      <c r="H752" t="str">
        <f>Дані_csv[[#This Row],[R]]&amp;Дані_csv[[#This Row],[F]]&amp;Дані_csv[[#This Row],[M]]</f>
        <v>122</v>
      </c>
    </row>
    <row r="753" spans="1:8" x14ac:dyDescent="0.35">
      <c r="A753">
        <v>40474</v>
      </c>
      <c r="B753">
        <v>288</v>
      </c>
      <c r="C753">
        <v>3</v>
      </c>
      <c r="D753">
        <v>4800</v>
      </c>
      <c r="E753">
        <f>IF(Дані_csv[[#This Row],[lifetime]]&gt;270,1,IF(Дані_csv[[#This Row],[lifetime]]&lt;225,3,2))</f>
        <v>1</v>
      </c>
      <c r="F753">
        <f>IF(Дані_csv[[#This Row],[orders_number]]&lt;5,1,IF(Дані_csv[[#This Row],[orders_number]]&gt;6,3,2))</f>
        <v>1</v>
      </c>
      <c r="G753">
        <f>IF(Дані_csv[[#This Row],[total_sales]]&lt;19500,1,IF(Дані_csv[[#This Row],[total_sales]]&gt;47100,3,2))</f>
        <v>1</v>
      </c>
      <c r="H753" t="str">
        <f>Дані_csv[[#This Row],[R]]&amp;Дані_csv[[#This Row],[F]]&amp;Дані_csv[[#This Row],[M]]</f>
        <v>111</v>
      </c>
    </row>
    <row r="754" spans="1:8" x14ac:dyDescent="0.35">
      <c r="A754">
        <v>40503</v>
      </c>
      <c r="B754">
        <v>288</v>
      </c>
      <c r="C754">
        <v>3</v>
      </c>
      <c r="D754">
        <v>10000</v>
      </c>
      <c r="E754">
        <f>IF(Дані_csv[[#This Row],[lifetime]]&gt;270,1,IF(Дані_csv[[#This Row],[lifetime]]&lt;225,3,2))</f>
        <v>1</v>
      </c>
      <c r="F754">
        <f>IF(Дані_csv[[#This Row],[orders_number]]&lt;5,1,IF(Дані_csv[[#This Row],[orders_number]]&gt;6,3,2))</f>
        <v>1</v>
      </c>
      <c r="G754">
        <f>IF(Дані_csv[[#This Row],[total_sales]]&lt;19500,1,IF(Дані_csv[[#This Row],[total_sales]]&gt;47100,3,2))</f>
        <v>1</v>
      </c>
      <c r="H754" t="str">
        <f>Дані_csv[[#This Row],[R]]&amp;Дані_csv[[#This Row],[F]]&amp;Дані_csv[[#This Row],[M]]</f>
        <v>111</v>
      </c>
    </row>
    <row r="755" spans="1:8" x14ac:dyDescent="0.35">
      <c r="A755">
        <v>40715</v>
      </c>
      <c r="B755">
        <v>288</v>
      </c>
      <c r="C755">
        <v>5</v>
      </c>
      <c r="D755">
        <v>21000</v>
      </c>
      <c r="E755">
        <f>IF(Дані_csv[[#This Row],[lifetime]]&gt;270,1,IF(Дані_csv[[#This Row],[lifetime]]&lt;225,3,2))</f>
        <v>1</v>
      </c>
      <c r="F755">
        <f>IF(Дані_csv[[#This Row],[orders_number]]&lt;5,1,IF(Дані_csv[[#This Row],[orders_number]]&gt;6,3,2))</f>
        <v>2</v>
      </c>
      <c r="G755">
        <f>IF(Дані_csv[[#This Row],[total_sales]]&lt;19500,1,IF(Дані_csv[[#This Row],[total_sales]]&gt;47100,3,2))</f>
        <v>2</v>
      </c>
      <c r="H755" t="str">
        <f>Дані_csv[[#This Row],[R]]&amp;Дані_csv[[#This Row],[F]]&amp;Дані_csv[[#This Row],[M]]</f>
        <v>122</v>
      </c>
    </row>
    <row r="756" spans="1:8" x14ac:dyDescent="0.35">
      <c r="A756">
        <v>40777</v>
      </c>
      <c r="B756">
        <v>288</v>
      </c>
      <c r="C756">
        <v>5</v>
      </c>
      <c r="D756">
        <v>18700</v>
      </c>
      <c r="E756">
        <f>IF(Дані_csv[[#This Row],[lifetime]]&gt;270,1,IF(Дані_csv[[#This Row],[lifetime]]&lt;225,3,2))</f>
        <v>1</v>
      </c>
      <c r="F756">
        <f>IF(Дані_csv[[#This Row],[orders_number]]&lt;5,1,IF(Дані_csv[[#This Row],[orders_number]]&gt;6,3,2))</f>
        <v>2</v>
      </c>
      <c r="G756">
        <f>IF(Дані_csv[[#This Row],[total_sales]]&lt;19500,1,IF(Дані_csv[[#This Row],[total_sales]]&gt;47100,3,2))</f>
        <v>1</v>
      </c>
      <c r="H756" t="str">
        <f>Дані_csv[[#This Row],[R]]&amp;Дані_csv[[#This Row],[F]]&amp;Дані_csv[[#This Row],[M]]</f>
        <v>121</v>
      </c>
    </row>
    <row r="757" spans="1:8" x14ac:dyDescent="0.35">
      <c r="A757">
        <v>40845</v>
      </c>
      <c r="B757">
        <v>288</v>
      </c>
      <c r="C757">
        <v>4</v>
      </c>
      <c r="D757">
        <v>14500</v>
      </c>
      <c r="E757">
        <f>IF(Дані_csv[[#This Row],[lifetime]]&gt;270,1,IF(Дані_csv[[#This Row],[lifetime]]&lt;225,3,2))</f>
        <v>1</v>
      </c>
      <c r="F757">
        <f>IF(Дані_csv[[#This Row],[orders_number]]&lt;5,1,IF(Дані_csv[[#This Row],[orders_number]]&gt;6,3,2))</f>
        <v>1</v>
      </c>
      <c r="G757">
        <f>IF(Дані_csv[[#This Row],[total_sales]]&lt;19500,1,IF(Дані_csv[[#This Row],[total_sales]]&gt;47100,3,2))</f>
        <v>1</v>
      </c>
      <c r="H757" t="str">
        <f>Дані_csv[[#This Row],[R]]&amp;Дані_csv[[#This Row],[F]]&amp;Дані_csv[[#This Row],[M]]</f>
        <v>111</v>
      </c>
    </row>
    <row r="758" spans="1:8" x14ac:dyDescent="0.35">
      <c r="A758">
        <v>40891</v>
      </c>
      <c r="B758">
        <v>288</v>
      </c>
      <c r="C758">
        <v>5</v>
      </c>
      <c r="D758">
        <v>81200</v>
      </c>
      <c r="E758">
        <f>IF(Дані_csv[[#This Row],[lifetime]]&gt;270,1,IF(Дані_csv[[#This Row],[lifetime]]&lt;225,3,2))</f>
        <v>1</v>
      </c>
      <c r="F758">
        <f>IF(Дані_csv[[#This Row],[orders_number]]&lt;5,1,IF(Дані_csv[[#This Row],[orders_number]]&gt;6,3,2))</f>
        <v>2</v>
      </c>
      <c r="G758">
        <f>IF(Дані_csv[[#This Row],[total_sales]]&lt;19500,1,IF(Дані_csv[[#This Row],[total_sales]]&gt;47100,3,2))</f>
        <v>3</v>
      </c>
      <c r="H758" t="str">
        <f>Дані_csv[[#This Row],[R]]&amp;Дані_csv[[#This Row],[F]]&amp;Дані_csv[[#This Row],[M]]</f>
        <v>123</v>
      </c>
    </row>
    <row r="759" spans="1:8" x14ac:dyDescent="0.35">
      <c r="A759">
        <v>40001</v>
      </c>
      <c r="B759">
        <v>289</v>
      </c>
      <c r="C759">
        <v>2</v>
      </c>
      <c r="D759">
        <v>4500</v>
      </c>
      <c r="E759">
        <f>IF(Дані_csv[[#This Row],[lifetime]]&gt;270,1,IF(Дані_csv[[#This Row],[lifetime]]&lt;225,3,2))</f>
        <v>1</v>
      </c>
      <c r="F759">
        <f>IF(Дані_csv[[#This Row],[orders_number]]&lt;5,1,IF(Дані_csv[[#This Row],[orders_number]]&gt;6,3,2))</f>
        <v>1</v>
      </c>
      <c r="G759">
        <f>IF(Дані_csv[[#This Row],[total_sales]]&lt;19500,1,IF(Дані_csv[[#This Row],[total_sales]]&gt;47100,3,2))</f>
        <v>1</v>
      </c>
      <c r="H759" t="str">
        <f>Дані_csv[[#This Row],[R]]&amp;Дані_csv[[#This Row],[F]]&amp;Дані_csv[[#This Row],[M]]</f>
        <v>111</v>
      </c>
    </row>
    <row r="760" spans="1:8" x14ac:dyDescent="0.35">
      <c r="A760">
        <v>40445</v>
      </c>
      <c r="B760">
        <v>289</v>
      </c>
      <c r="C760">
        <v>5</v>
      </c>
      <c r="D760">
        <v>25800</v>
      </c>
      <c r="E760">
        <f>IF(Дані_csv[[#This Row],[lifetime]]&gt;270,1,IF(Дані_csv[[#This Row],[lifetime]]&lt;225,3,2))</f>
        <v>1</v>
      </c>
      <c r="F760">
        <f>IF(Дані_csv[[#This Row],[orders_number]]&lt;5,1,IF(Дані_csv[[#This Row],[orders_number]]&gt;6,3,2))</f>
        <v>2</v>
      </c>
      <c r="G760">
        <f>IF(Дані_csv[[#This Row],[total_sales]]&lt;19500,1,IF(Дані_csv[[#This Row],[total_sales]]&gt;47100,3,2))</f>
        <v>2</v>
      </c>
      <c r="H760" t="str">
        <f>Дані_csv[[#This Row],[R]]&amp;Дані_csv[[#This Row],[F]]&amp;Дані_csv[[#This Row],[M]]</f>
        <v>122</v>
      </c>
    </row>
    <row r="761" spans="1:8" x14ac:dyDescent="0.35">
      <c r="A761">
        <v>40734</v>
      </c>
      <c r="B761">
        <v>289</v>
      </c>
      <c r="C761">
        <v>3</v>
      </c>
      <c r="D761">
        <v>11600</v>
      </c>
      <c r="E761">
        <f>IF(Дані_csv[[#This Row],[lifetime]]&gt;270,1,IF(Дані_csv[[#This Row],[lifetime]]&lt;225,3,2))</f>
        <v>1</v>
      </c>
      <c r="F761">
        <f>IF(Дані_csv[[#This Row],[orders_number]]&lt;5,1,IF(Дані_csv[[#This Row],[orders_number]]&gt;6,3,2))</f>
        <v>1</v>
      </c>
      <c r="G761">
        <f>IF(Дані_csv[[#This Row],[total_sales]]&lt;19500,1,IF(Дані_csv[[#This Row],[total_sales]]&gt;47100,3,2))</f>
        <v>1</v>
      </c>
      <c r="H761" t="str">
        <f>Дані_csv[[#This Row],[R]]&amp;Дані_csv[[#This Row],[F]]&amp;Дані_csv[[#This Row],[M]]</f>
        <v>111</v>
      </c>
    </row>
    <row r="762" spans="1:8" x14ac:dyDescent="0.35">
      <c r="A762">
        <v>40904</v>
      </c>
      <c r="B762">
        <v>289</v>
      </c>
      <c r="C762">
        <v>6</v>
      </c>
      <c r="D762">
        <v>84700</v>
      </c>
      <c r="E762">
        <f>IF(Дані_csv[[#This Row],[lifetime]]&gt;270,1,IF(Дані_csv[[#This Row],[lifetime]]&lt;225,3,2))</f>
        <v>1</v>
      </c>
      <c r="F762">
        <f>IF(Дані_csv[[#This Row],[orders_number]]&lt;5,1,IF(Дані_csv[[#This Row],[orders_number]]&gt;6,3,2))</f>
        <v>2</v>
      </c>
      <c r="G762">
        <f>IF(Дані_csv[[#This Row],[total_sales]]&lt;19500,1,IF(Дані_csv[[#This Row],[total_sales]]&gt;47100,3,2))</f>
        <v>3</v>
      </c>
      <c r="H762" t="str">
        <f>Дані_csv[[#This Row],[R]]&amp;Дані_csv[[#This Row],[F]]&amp;Дані_csv[[#This Row],[M]]</f>
        <v>123</v>
      </c>
    </row>
    <row r="763" spans="1:8" x14ac:dyDescent="0.35">
      <c r="A763">
        <v>40866</v>
      </c>
      <c r="B763">
        <v>290</v>
      </c>
      <c r="C763">
        <v>3</v>
      </c>
      <c r="D763">
        <v>24000</v>
      </c>
      <c r="E763">
        <f>IF(Дані_csv[[#This Row],[lifetime]]&gt;270,1,IF(Дані_csv[[#This Row],[lifetime]]&lt;225,3,2))</f>
        <v>1</v>
      </c>
      <c r="F763">
        <f>IF(Дані_csv[[#This Row],[orders_number]]&lt;5,1,IF(Дані_csv[[#This Row],[orders_number]]&gt;6,3,2))</f>
        <v>1</v>
      </c>
      <c r="G763">
        <f>IF(Дані_csv[[#This Row],[total_sales]]&lt;19500,1,IF(Дані_csv[[#This Row],[total_sales]]&gt;47100,3,2))</f>
        <v>2</v>
      </c>
      <c r="H763" t="str">
        <f>Дані_csv[[#This Row],[R]]&amp;Дані_csv[[#This Row],[F]]&amp;Дані_csv[[#This Row],[M]]</f>
        <v>112</v>
      </c>
    </row>
    <row r="764" spans="1:8" x14ac:dyDescent="0.35">
      <c r="A764">
        <v>40921</v>
      </c>
      <c r="B764">
        <v>290</v>
      </c>
      <c r="C764">
        <v>5</v>
      </c>
      <c r="D764">
        <v>27700</v>
      </c>
      <c r="E764">
        <f>IF(Дані_csv[[#This Row],[lifetime]]&gt;270,1,IF(Дані_csv[[#This Row],[lifetime]]&lt;225,3,2))</f>
        <v>1</v>
      </c>
      <c r="F764">
        <f>IF(Дані_csv[[#This Row],[orders_number]]&lt;5,1,IF(Дані_csv[[#This Row],[orders_number]]&gt;6,3,2))</f>
        <v>2</v>
      </c>
      <c r="G764">
        <f>IF(Дані_csv[[#This Row],[total_sales]]&lt;19500,1,IF(Дані_csv[[#This Row],[total_sales]]&gt;47100,3,2))</f>
        <v>2</v>
      </c>
      <c r="H764" t="str">
        <f>Дані_csv[[#This Row],[R]]&amp;Дані_csv[[#This Row],[F]]&amp;Дані_csv[[#This Row],[M]]</f>
        <v>122</v>
      </c>
    </row>
    <row r="765" spans="1:8" x14ac:dyDescent="0.35">
      <c r="A765">
        <v>40980</v>
      </c>
      <c r="B765">
        <v>290</v>
      </c>
      <c r="C765">
        <v>5</v>
      </c>
      <c r="D765">
        <v>88300</v>
      </c>
      <c r="E765">
        <f>IF(Дані_csv[[#This Row],[lifetime]]&gt;270,1,IF(Дані_csv[[#This Row],[lifetime]]&lt;225,3,2))</f>
        <v>1</v>
      </c>
      <c r="F765">
        <f>IF(Дані_csv[[#This Row],[orders_number]]&lt;5,1,IF(Дані_csv[[#This Row],[orders_number]]&gt;6,3,2))</f>
        <v>2</v>
      </c>
      <c r="G765">
        <f>IF(Дані_csv[[#This Row],[total_sales]]&lt;19500,1,IF(Дані_csv[[#This Row],[total_sales]]&gt;47100,3,2))</f>
        <v>3</v>
      </c>
      <c r="H765" t="str">
        <f>Дані_csv[[#This Row],[R]]&amp;Дані_csv[[#This Row],[F]]&amp;Дані_csv[[#This Row],[M]]</f>
        <v>123</v>
      </c>
    </row>
    <row r="766" spans="1:8" x14ac:dyDescent="0.35">
      <c r="A766">
        <v>40104</v>
      </c>
      <c r="B766">
        <v>292</v>
      </c>
      <c r="C766">
        <v>6</v>
      </c>
      <c r="D766">
        <v>29950</v>
      </c>
      <c r="E766">
        <f>IF(Дані_csv[[#This Row],[lifetime]]&gt;270,1,IF(Дані_csv[[#This Row],[lifetime]]&lt;225,3,2))</f>
        <v>1</v>
      </c>
      <c r="F766">
        <f>IF(Дані_csv[[#This Row],[orders_number]]&lt;5,1,IF(Дані_csv[[#This Row],[orders_number]]&gt;6,3,2))</f>
        <v>2</v>
      </c>
      <c r="G766">
        <f>IF(Дані_csv[[#This Row],[total_sales]]&lt;19500,1,IF(Дані_csv[[#This Row],[total_sales]]&gt;47100,3,2))</f>
        <v>2</v>
      </c>
      <c r="H766" t="str">
        <f>Дані_csv[[#This Row],[R]]&amp;Дані_csv[[#This Row],[F]]&amp;Дані_csv[[#This Row],[M]]</f>
        <v>122</v>
      </c>
    </row>
    <row r="767" spans="1:8" x14ac:dyDescent="0.35">
      <c r="A767">
        <v>40111</v>
      </c>
      <c r="B767">
        <v>292</v>
      </c>
      <c r="C767">
        <v>6</v>
      </c>
      <c r="D767">
        <v>97800</v>
      </c>
      <c r="E767">
        <f>IF(Дані_csv[[#This Row],[lifetime]]&gt;270,1,IF(Дані_csv[[#This Row],[lifetime]]&lt;225,3,2))</f>
        <v>1</v>
      </c>
      <c r="F767">
        <f>IF(Дані_csv[[#This Row],[orders_number]]&lt;5,1,IF(Дані_csv[[#This Row],[orders_number]]&gt;6,3,2))</f>
        <v>2</v>
      </c>
      <c r="G767">
        <f>IF(Дані_csv[[#This Row],[total_sales]]&lt;19500,1,IF(Дані_csv[[#This Row],[total_sales]]&gt;47100,3,2))</f>
        <v>3</v>
      </c>
      <c r="H767" t="str">
        <f>Дані_csv[[#This Row],[R]]&amp;Дані_csv[[#This Row],[F]]&amp;Дані_csv[[#This Row],[M]]</f>
        <v>123</v>
      </c>
    </row>
    <row r="768" spans="1:8" x14ac:dyDescent="0.35">
      <c r="A768">
        <v>40420</v>
      </c>
      <c r="B768">
        <v>292</v>
      </c>
      <c r="C768">
        <v>4</v>
      </c>
      <c r="D768">
        <v>96800</v>
      </c>
      <c r="E768">
        <f>IF(Дані_csv[[#This Row],[lifetime]]&gt;270,1,IF(Дані_csv[[#This Row],[lifetime]]&lt;225,3,2))</f>
        <v>1</v>
      </c>
      <c r="F768">
        <f>IF(Дані_csv[[#This Row],[orders_number]]&lt;5,1,IF(Дані_csv[[#This Row],[orders_number]]&gt;6,3,2))</f>
        <v>1</v>
      </c>
      <c r="G768">
        <f>IF(Дані_csv[[#This Row],[total_sales]]&lt;19500,1,IF(Дані_csv[[#This Row],[total_sales]]&gt;47100,3,2))</f>
        <v>3</v>
      </c>
      <c r="H768" t="str">
        <f>Дані_csv[[#This Row],[R]]&amp;Дані_csv[[#This Row],[F]]&amp;Дані_csv[[#This Row],[M]]</f>
        <v>113</v>
      </c>
    </row>
    <row r="769" spans="1:8" x14ac:dyDescent="0.35">
      <c r="A769">
        <v>40828</v>
      </c>
      <c r="B769">
        <v>292</v>
      </c>
      <c r="C769">
        <v>6</v>
      </c>
      <c r="D769">
        <v>60000</v>
      </c>
      <c r="E769">
        <f>IF(Дані_csv[[#This Row],[lifetime]]&gt;270,1,IF(Дані_csv[[#This Row],[lifetime]]&lt;225,3,2))</f>
        <v>1</v>
      </c>
      <c r="F769">
        <f>IF(Дані_csv[[#This Row],[orders_number]]&lt;5,1,IF(Дані_csv[[#This Row],[orders_number]]&gt;6,3,2))</f>
        <v>2</v>
      </c>
      <c r="G769">
        <f>IF(Дані_csv[[#This Row],[total_sales]]&lt;19500,1,IF(Дані_csv[[#This Row],[total_sales]]&gt;47100,3,2))</f>
        <v>3</v>
      </c>
      <c r="H769" t="str">
        <f>Дані_csv[[#This Row],[R]]&amp;Дані_csv[[#This Row],[F]]&amp;Дані_csv[[#This Row],[M]]</f>
        <v>123</v>
      </c>
    </row>
    <row r="770" spans="1:8" x14ac:dyDescent="0.35">
      <c r="A770">
        <v>40035</v>
      </c>
      <c r="B770">
        <v>293</v>
      </c>
      <c r="C770">
        <v>4</v>
      </c>
      <c r="D770">
        <v>4300</v>
      </c>
      <c r="E770">
        <f>IF(Дані_csv[[#This Row],[lifetime]]&gt;270,1,IF(Дані_csv[[#This Row],[lifetime]]&lt;225,3,2))</f>
        <v>1</v>
      </c>
      <c r="F770">
        <f>IF(Дані_csv[[#This Row],[orders_number]]&lt;5,1,IF(Дані_csv[[#This Row],[orders_number]]&gt;6,3,2))</f>
        <v>1</v>
      </c>
      <c r="G770">
        <f>IF(Дані_csv[[#This Row],[total_sales]]&lt;19500,1,IF(Дані_csv[[#This Row],[total_sales]]&gt;47100,3,2))</f>
        <v>1</v>
      </c>
      <c r="H770" t="str">
        <f>Дані_csv[[#This Row],[R]]&amp;Дані_csv[[#This Row],[F]]&amp;Дані_csv[[#This Row],[M]]</f>
        <v>111</v>
      </c>
    </row>
    <row r="771" spans="1:8" x14ac:dyDescent="0.35">
      <c r="A771">
        <v>40151</v>
      </c>
      <c r="B771">
        <v>293</v>
      </c>
      <c r="C771">
        <v>5</v>
      </c>
      <c r="D771">
        <v>42300</v>
      </c>
      <c r="E771">
        <f>IF(Дані_csv[[#This Row],[lifetime]]&gt;270,1,IF(Дані_csv[[#This Row],[lifetime]]&lt;225,3,2))</f>
        <v>1</v>
      </c>
      <c r="F771">
        <f>IF(Дані_csv[[#This Row],[orders_number]]&lt;5,1,IF(Дані_csv[[#This Row],[orders_number]]&gt;6,3,2))</f>
        <v>2</v>
      </c>
      <c r="G771">
        <f>IF(Дані_csv[[#This Row],[total_sales]]&lt;19500,1,IF(Дані_csv[[#This Row],[total_sales]]&gt;47100,3,2))</f>
        <v>2</v>
      </c>
      <c r="H771" t="str">
        <f>Дані_csv[[#This Row],[R]]&amp;Дані_csv[[#This Row],[F]]&amp;Дані_csv[[#This Row],[M]]</f>
        <v>122</v>
      </c>
    </row>
    <row r="772" spans="1:8" x14ac:dyDescent="0.35">
      <c r="A772">
        <v>40206</v>
      </c>
      <c r="B772">
        <v>293</v>
      </c>
      <c r="C772">
        <v>2</v>
      </c>
      <c r="D772">
        <v>75000</v>
      </c>
      <c r="E772">
        <f>IF(Дані_csv[[#This Row],[lifetime]]&gt;270,1,IF(Дані_csv[[#This Row],[lifetime]]&lt;225,3,2))</f>
        <v>1</v>
      </c>
      <c r="F772">
        <f>IF(Дані_csv[[#This Row],[orders_number]]&lt;5,1,IF(Дані_csv[[#This Row],[orders_number]]&gt;6,3,2))</f>
        <v>1</v>
      </c>
      <c r="G772">
        <f>IF(Дані_csv[[#This Row],[total_sales]]&lt;19500,1,IF(Дані_csv[[#This Row],[total_sales]]&gt;47100,3,2))</f>
        <v>3</v>
      </c>
      <c r="H772" t="str">
        <f>Дані_csv[[#This Row],[R]]&amp;Дані_csv[[#This Row],[F]]&amp;Дані_csv[[#This Row],[M]]</f>
        <v>113</v>
      </c>
    </row>
    <row r="773" spans="1:8" x14ac:dyDescent="0.35">
      <c r="A773">
        <v>40479</v>
      </c>
      <c r="B773">
        <v>293</v>
      </c>
      <c r="C773">
        <v>5</v>
      </c>
      <c r="D773">
        <v>30200</v>
      </c>
      <c r="E773">
        <f>IF(Дані_csv[[#This Row],[lifetime]]&gt;270,1,IF(Дані_csv[[#This Row],[lifetime]]&lt;225,3,2))</f>
        <v>1</v>
      </c>
      <c r="F773">
        <f>IF(Дані_csv[[#This Row],[orders_number]]&lt;5,1,IF(Дані_csv[[#This Row],[orders_number]]&gt;6,3,2))</f>
        <v>2</v>
      </c>
      <c r="G773">
        <f>IF(Дані_csv[[#This Row],[total_sales]]&lt;19500,1,IF(Дані_csv[[#This Row],[total_sales]]&gt;47100,3,2))</f>
        <v>2</v>
      </c>
      <c r="H773" t="str">
        <f>Дані_csv[[#This Row],[R]]&amp;Дані_csv[[#This Row],[F]]&amp;Дані_csv[[#This Row],[M]]</f>
        <v>122</v>
      </c>
    </row>
    <row r="774" spans="1:8" x14ac:dyDescent="0.35">
      <c r="A774">
        <v>40495</v>
      </c>
      <c r="B774">
        <v>293</v>
      </c>
      <c r="C774">
        <v>8</v>
      </c>
      <c r="D774">
        <v>47100</v>
      </c>
      <c r="E774">
        <f>IF(Дані_csv[[#This Row],[lifetime]]&gt;270,1,IF(Дані_csv[[#This Row],[lifetime]]&lt;225,3,2))</f>
        <v>1</v>
      </c>
      <c r="F774">
        <f>IF(Дані_csv[[#This Row],[orders_number]]&lt;5,1,IF(Дані_csv[[#This Row],[orders_number]]&gt;6,3,2))</f>
        <v>3</v>
      </c>
      <c r="G774">
        <f>IF(Дані_csv[[#This Row],[total_sales]]&lt;19500,1,IF(Дані_csv[[#This Row],[total_sales]]&gt;47100,3,2))</f>
        <v>2</v>
      </c>
      <c r="H774" t="str">
        <f>Дані_csv[[#This Row],[R]]&amp;Дані_csv[[#This Row],[F]]&amp;Дані_csv[[#This Row],[M]]</f>
        <v>132</v>
      </c>
    </row>
    <row r="775" spans="1:8" x14ac:dyDescent="0.35">
      <c r="A775">
        <v>40711</v>
      </c>
      <c r="B775">
        <v>293</v>
      </c>
      <c r="C775">
        <v>7</v>
      </c>
      <c r="D775">
        <v>30000</v>
      </c>
      <c r="E775">
        <f>IF(Дані_csv[[#This Row],[lifetime]]&gt;270,1,IF(Дані_csv[[#This Row],[lifetime]]&lt;225,3,2))</f>
        <v>1</v>
      </c>
      <c r="F775">
        <f>IF(Дані_csv[[#This Row],[orders_number]]&lt;5,1,IF(Дані_csv[[#This Row],[orders_number]]&gt;6,3,2))</f>
        <v>3</v>
      </c>
      <c r="G775">
        <f>IF(Дані_csv[[#This Row],[total_sales]]&lt;19500,1,IF(Дані_csv[[#This Row],[total_sales]]&gt;47100,3,2))</f>
        <v>2</v>
      </c>
      <c r="H775" t="str">
        <f>Дані_csv[[#This Row],[R]]&amp;Дані_csv[[#This Row],[F]]&amp;Дані_csv[[#This Row],[M]]</f>
        <v>132</v>
      </c>
    </row>
    <row r="776" spans="1:8" x14ac:dyDescent="0.35">
      <c r="A776">
        <v>40896</v>
      </c>
      <c r="B776">
        <v>293</v>
      </c>
      <c r="C776">
        <v>4</v>
      </c>
      <c r="D776">
        <v>71500</v>
      </c>
      <c r="E776">
        <f>IF(Дані_csv[[#This Row],[lifetime]]&gt;270,1,IF(Дані_csv[[#This Row],[lifetime]]&lt;225,3,2))</f>
        <v>1</v>
      </c>
      <c r="F776">
        <f>IF(Дані_csv[[#This Row],[orders_number]]&lt;5,1,IF(Дані_csv[[#This Row],[orders_number]]&gt;6,3,2))</f>
        <v>1</v>
      </c>
      <c r="G776">
        <f>IF(Дані_csv[[#This Row],[total_sales]]&lt;19500,1,IF(Дані_csv[[#This Row],[total_sales]]&gt;47100,3,2))</f>
        <v>3</v>
      </c>
      <c r="H776" t="str">
        <f>Дані_csv[[#This Row],[R]]&amp;Дані_csv[[#This Row],[F]]&amp;Дані_csv[[#This Row],[M]]</f>
        <v>113</v>
      </c>
    </row>
    <row r="777" spans="1:8" x14ac:dyDescent="0.35">
      <c r="A777">
        <v>40808</v>
      </c>
      <c r="B777">
        <v>294</v>
      </c>
      <c r="C777">
        <v>6</v>
      </c>
      <c r="D777">
        <v>49300</v>
      </c>
      <c r="E777">
        <f>IF(Дані_csv[[#This Row],[lifetime]]&gt;270,1,IF(Дані_csv[[#This Row],[lifetime]]&lt;225,3,2))</f>
        <v>1</v>
      </c>
      <c r="F777">
        <f>IF(Дані_csv[[#This Row],[orders_number]]&lt;5,1,IF(Дані_csv[[#This Row],[orders_number]]&gt;6,3,2))</f>
        <v>2</v>
      </c>
      <c r="G777">
        <f>IF(Дані_csv[[#This Row],[total_sales]]&lt;19500,1,IF(Дані_csv[[#This Row],[total_sales]]&gt;47100,3,2))</f>
        <v>3</v>
      </c>
      <c r="H777" t="str">
        <f>Дані_csv[[#This Row],[R]]&amp;Дані_csv[[#This Row],[F]]&amp;Дані_csv[[#This Row],[M]]</f>
        <v>123</v>
      </c>
    </row>
    <row r="778" spans="1:8" x14ac:dyDescent="0.35">
      <c r="A778">
        <v>40887</v>
      </c>
      <c r="B778">
        <v>294</v>
      </c>
      <c r="C778">
        <v>6</v>
      </c>
      <c r="D778">
        <v>60300</v>
      </c>
      <c r="E778">
        <f>IF(Дані_csv[[#This Row],[lifetime]]&gt;270,1,IF(Дані_csv[[#This Row],[lifetime]]&lt;225,3,2))</f>
        <v>1</v>
      </c>
      <c r="F778">
        <f>IF(Дані_csv[[#This Row],[orders_number]]&lt;5,1,IF(Дані_csv[[#This Row],[orders_number]]&gt;6,3,2))</f>
        <v>2</v>
      </c>
      <c r="G778">
        <f>IF(Дані_csv[[#This Row],[total_sales]]&lt;19500,1,IF(Дані_csv[[#This Row],[total_sales]]&gt;47100,3,2))</f>
        <v>3</v>
      </c>
      <c r="H778" t="str">
        <f>Дані_csv[[#This Row],[R]]&amp;Дані_csv[[#This Row],[F]]&amp;Дані_csv[[#This Row],[M]]</f>
        <v>123</v>
      </c>
    </row>
    <row r="779" spans="1:8" x14ac:dyDescent="0.35">
      <c r="A779">
        <v>40957</v>
      </c>
      <c r="B779">
        <v>294</v>
      </c>
      <c r="C779">
        <v>5</v>
      </c>
      <c r="D779">
        <v>36900</v>
      </c>
      <c r="E779">
        <f>IF(Дані_csv[[#This Row],[lifetime]]&gt;270,1,IF(Дані_csv[[#This Row],[lifetime]]&lt;225,3,2))</f>
        <v>1</v>
      </c>
      <c r="F779">
        <f>IF(Дані_csv[[#This Row],[orders_number]]&lt;5,1,IF(Дані_csv[[#This Row],[orders_number]]&gt;6,3,2))</f>
        <v>2</v>
      </c>
      <c r="G779">
        <f>IF(Дані_csv[[#This Row],[total_sales]]&lt;19500,1,IF(Дані_csv[[#This Row],[total_sales]]&gt;47100,3,2))</f>
        <v>2</v>
      </c>
      <c r="H779" t="str">
        <f>Дані_csv[[#This Row],[R]]&amp;Дані_csv[[#This Row],[F]]&amp;Дані_csv[[#This Row],[M]]</f>
        <v>122</v>
      </c>
    </row>
    <row r="780" spans="1:8" x14ac:dyDescent="0.35">
      <c r="A780">
        <v>40158</v>
      </c>
      <c r="B780">
        <v>295</v>
      </c>
      <c r="C780">
        <v>3</v>
      </c>
      <c r="D780">
        <v>15000</v>
      </c>
      <c r="E780">
        <f>IF(Дані_csv[[#This Row],[lifetime]]&gt;270,1,IF(Дані_csv[[#This Row],[lifetime]]&lt;225,3,2))</f>
        <v>1</v>
      </c>
      <c r="F780">
        <f>IF(Дані_csv[[#This Row],[orders_number]]&lt;5,1,IF(Дані_csv[[#This Row],[orders_number]]&gt;6,3,2))</f>
        <v>1</v>
      </c>
      <c r="G780">
        <f>IF(Дані_csv[[#This Row],[total_sales]]&lt;19500,1,IF(Дані_csv[[#This Row],[total_sales]]&gt;47100,3,2))</f>
        <v>1</v>
      </c>
      <c r="H780" t="str">
        <f>Дані_csv[[#This Row],[R]]&amp;Дані_csv[[#This Row],[F]]&amp;Дані_csv[[#This Row],[M]]</f>
        <v>111</v>
      </c>
    </row>
    <row r="781" spans="1:8" x14ac:dyDescent="0.35">
      <c r="A781">
        <v>40165</v>
      </c>
      <c r="B781">
        <v>295</v>
      </c>
      <c r="C781">
        <v>3</v>
      </c>
      <c r="D781">
        <v>83700</v>
      </c>
      <c r="E781">
        <f>IF(Дані_csv[[#This Row],[lifetime]]&gt;270,1,IF(Дані_csv[[#This Row],[lifetime]]&lt;225,3,2))</f>
        <v>1</v>
      </c>
      <c r="F781">
        <f>IF(Дані_csv[[#This Row],[orders_number]]&lt;5,1,IF(Дані_csv[[#This Row],[orders_number]]&gt;6,3,2))</f>
        <v>1</v>
      </c>
      <c r="G781">
        <f>IF(Дані_csv[[#This Row],[total_sales]]&lt;19500,1,IF(Дані_csv[[#This Row],[total_sales]]&gt;47100,3,2))</f>
        <v>3</v>
      </c>
      <c r="H781" t="str">
        <f>Дані_csv[[#This Row],[R]]&amp;Дані_csv[[#This Row],[F]]&amp;Дані_csv[[#This Row],[M]]</f>
        <v>113</v>
      </c>
    </row>
    <row r="782" spans="1:8" x14ac:dyDescent="0.35">
      <c r="A782">
        <v>40309</v>
      </c>
      <c r="B782">
        <v>295</v>
      </c>
      <c r="C782">
        <v>3</v>
      </c>
      <c r="D782">
        <v>16900</v>
      </c>
      <c r="E782">
        <f>IF(Дані_csv[[#This Row],[lifetime]]&gt;270,1,IF(Дані_csv[[#This Row],[lifetime]]&lt;225,3,2))</f>
        <v>1</v>
      </c>
      <c r="F782">
        <f>IF(Дані_csv[[#This Row],[orders_number]]&lt;5,1,IF(Дані_csv[[#This Row],[orders_number]]&gt;6,3,2))</f>
        <v>1</v>
      </c>
      <c r="G782">
        <f>IF(Дані_csv[[#This Row],[total_sales]]&lt;19500,1,IF(Дані_csv[[#This Row],[total_sales]]&gt;47100,3,2))</f>
        <v>1</v>
      </c>
      <c r="H782" t="str">
        <f>Дані_csv[[#This Row],[R]]&amp;Дані_csv[[#This Row],[F]]&amp;Дані_csv[[#This Row],[M]]</f>
        <v>111</v>
      </c>
    </row>
    <row r="783" spans="1:8" x14ac:dyDescent="0.35">
      <c r="A783">
        <v>40428</v>
      </c>
      <c r="B783">
        <v>295</v>
      </c>
      <c r="C783">
        <v>4</v>
      </c>
      <c r="D783">
        <v>75800</v>
      </c>
      <c r="E783">
        <f>IF(Дані_csv[[#This Row],[lifetime]]&gt;270,1,IF(Дані_csv[[#This Row],[lifetime]]&lt;225,3,2))</f>
        <v>1</v>
      </c>
      <c r="F783">
        <f>IF(Дані_csv[[#This Row],[orders_number]]&lt;5,1,IF(Дані_csv[[#This Row],[orders_number]]&gt;6,3,2))</f>
        <v>1</v>
      </c>
      <c r="G783">
        <f>IF(Дані_csv[[#This Row],[total_sales]]&lt;19500,1,IF(Дані_csv[[#This Row],[total_sales]]&gt;47100,3,2))</f>
        <v>3</v>
      </c>
      <c r="H783" t="str">
        <f>Дані_csv[[#This Row],[R]]&amp;Дані_csv[[#This Row],[F]]&amp;Дані_csv[[#This Row],[M]]</f>
        <v>113</v>
      </c>
    </row>
    <row r="784" spans="1:8" x14ac:dyDescent="0.35">
      <c r="A784">
        <v>40205</v>
      </c>
      <c r="B784">
        <v>296</v>
      </c>
      <c r="C784">
        <v>4</v>
      </c>
      <c r="D784">
        <v>16200</v>
      </c>
      <c r="E784">
        <f>IF(Дані_csv[[#This Row],[lifetime]]&gt;270,1,IF(Дані_csv[[#This Row],[lifetime]]&lt;225,3,2))</f>
        <v>1</v>
      </c>
      <c r="F784">
        <f>IF(Дані_csv[[#This Row],[orders_number]]&lt;5,1,IF(Дані_csv[[#This Row],[orders_number]]&gt;6,3,2))</f>
        <v>1</v>
      </c>
      <c r="G784">
        <f>IF(Дані_csv[[#This Row],[total_sales]]&lt;19500,1,IF(Дані_csv[[#This Row],[total_sales]]&gt;47100,3,2))</f>
        <v>1</v>
      </c>
      <c r="H784" t="str">
        <f>Дані_csv[[#This Row],[R]]&amp;Дані_csv[[#This Row],[F]]&amp;Дані_csv[[#This Row],[M]]</f>
        <v>111</v>
      </c>
    </row>
    <row r="785" spans="1:8" x14ac:dyDescent="0.35">
      <c r="A785">
        <v>40555</v>
      </c>
      <c r="B785">
        <v>298</v>
      </c>
      <c r="C785">
        <v>3</v>
      </c>
      <c r="D785">
        <v>4200</v>
      </c>
      <c r="E785">
        <f>IF(Дані_csv[[#This Row],[lifetime]]&gt;270,1,IF(Дані_csv[[#This Row],[lifetime]]&lt;225,3,2))</f>
        <v>1</v>
      </c>
      <c r="F785">
        <f>IF(Дані_csv[[#This Row],[orders_number]]&lt;5,1,IF(Дані_csv[[#This Row],[orders_number]]&gt;6,3,2))</f>
        <v>1</v>
      </c>
      <c r="G785">
        <f>IF(Дані_csv[[#This Row],[total_sales]]&lt;19500,1,IF(Дані_csv[[#This Row],[total_sales]]&gt;47100,3,2))</f>
        <v>1</v>
      </c>
      <c r="H785" t="str">
        <f>Дані_csv[[#This Row],[R]]&amp;Дані_csv[[#This Row],[F]]&amp;Дані_csv[[#This Row],[M]]</f>
        <v>111</v>
      </c>
    </row>
    <row r="786" spans="1:8" x14ac:dyDescent="0.35">
      <c r="A786">
        <v>40676</v>
      </c>
      <c r="B786">
        <v>298</v>
      </c>
      <c r="C786">
        <v>9</v>
      </c>
      <c r="D786">
        <v>37200</v>
      </c>
      <c r="E786">
        <f>IF(Дані_csv[[#This Row],[lifetime]]&gt;270,1,IF(Дані_csv[[#This Row],[lifetime]]&lt;225,3,2))</f>
        <v>1</v>
      </c>
      <c r="F786">
        <f>IF(Дані_csv[[#This Row],[orders_number]]&lt;5,1,IF(Дані_csv[[#This Row],[orders_number]]&gt;6,3,2))</f>
        <v>3</v>
      </c>
      <c r="G786">
        <f>IF(Дані_csv[[#This Row],[total_sales]]&lt;19500,1,IF(Дані_csv[[#This Row],[total_sales]]&gt;47100,3,2))</f>
        <v>2</v>
      </c>
      <c r="H786" t="str">
        <f>Дані_csv[[#This Row],[R]]&amp;Дані_csv[[#This Row],[F]]&amp;Дані_csv[[#This Row],[M]]</f>
        <v>132</v>
      </c>
    </row>
    <row r="787" spans="1:8" x14ac:dyDescent="0.35">
      <c r="A787">
        <v>40759</v>
      </c>
      <c r="B787">
        <v>298</v>
      </c>
      <c r="C787">
        <v>2</v>
      </c>
      <c r="D787">
        <v>10700</v>
      </c>
      <c r="E787">
        <f>IF(Дані_csv[[#This Row],[lifetime]]&gt;270,1,IF(Дані_csv[[#This Row],[lifetime]]&lt;225,3,2))</f>
        <v>1</v>
      </c>
      <c r="F787">
        <f>IF(Дані_csv[[#This Row],[orders_number]]&lt;5,1,IF(Дані_csv[[#This Row],[orders_number]]&gt;6,3,2))</f>
        <v>1</v>
      </c>
      <c r="G787">
        <f>IF(Дані_csv[[#This Row],[total_sales]]&lt;19500,1,IF(Дані_csv[[#This Row],[total_sales]]&gt;47100,3,2))</f>
        <v>1</v>
      </c>
      <c r="H787" t="str">
        <f>Дані_csv[[#This Row],[R]]&amp;Дані_csv[[#This Row],[F]]&amp;Дані_csv[[#This Row],[M]]</f>
        <v>111</v>
      </c>
    </row>
    <row r="788" spans="1:8" x14ac:dyDescent="0.35">
      <c r="A788">
        <v>40933</v>
      </c>
      <c r="B788">
        <v>298</v>
      </c>
      <c r="C788">
        <v>5</v>
      </c>
      <c r="D788">
        <v>50050</v>
      </c>
      <c r="E788">
        <f>IF(Дані_csv[[#This Row],[lifetime]]&gt;270,1,IF(Дані_csv[[#This Row],[lifetime]]&lt;225,3,2))</f>
        <v>1</v>
      </c>
      <c r="F788">
        <f>IF(Дані_csv[[#This Row],[orders_number]]&lt;5,1,IF(Дані_csv[[#This Row],[orders_number]]&gt;6,3,2))</f>
        <v>2</v>
      </c>
      <c r="G788">
        <f>IF(Дані_csv[[#This Row],[total_sales]]&lt;19500,1,IF(Дані_csv[[#This Row],[total_sales]]&gt;47100,3,2))</f>
        <v>3</v>
      </c>
      <c r="H788" t="str">
        <f>Дані_csv[[#This Row],[R]]&amp;Дані_csv[[#This Row],[F]]&amp;Дані_csv[[#This Row],[M]]</f>
        <v>123</v>
      </c>
    </row>
    <row r="789" spans="1:8" x14ac:dyDescent="0.35">
      <c r="A789">
        <v>40934</v>
      </c>
      <c r="B789">
        <v>298</v>
      </c>
      <c r="C789">
        <v>4</v>
      </c>
      <c r="D789">
        <v>17900</v>
      </c>
      <c r="E789">
        <f>IF(Дані_csv[[#This Row],[lifetime]]&gt;270,1,IF(Дані_csv[[#This Row],[lifetime]]&lt;225,3,2))</f>
        <v>1</v>
      </c>
      <c r="F789">
        <f>IF(Дані_csv[[#This Row],[orders_number]]&lt;5,1,IF(Дані_csv[[#This Row],[orders_number]]&gt;6,3,2))</f>
        <v>1</v>
      </c>
      <c r="G789">
        <f>IF(Дані_csv[[#This Row],[total_sales]]&lt;19500,1,IF(Дані_csv[[#This Row],[total_sales]]&gt;47100,3,2))</f>
        <v>1</v>
      </c>
      <c r="H789" t="str">
        <f>Дані_csv[[#This Row],[R]]&amp;Дані_csv[[#This Row],[F]]&amp;Дані_csv[[#This Row],[M]]</f>
        <v>111</v>
      </c>
    </row>
    <row r="790" spans="1:8" x14ac:dyDescent="0.35">
      <c r="A790">
        <v>40009</v>
      </c>
      <c r="B790">
        <v>299</v>
      </c>
      <c r="C790">
        <v>3</v>
      </c>
      <c r="D790">
        <v>6000</v>
      </c>
      <c r="E790">
        <f>IF(Дані_csv[[#This Row],[lifetime]]&gt;270,1,IF(Дані_csv[[#This Row],[lifetime]]&lt;225,3,2))</f>
        <v>1</v>
      </c>
      <c r="F790">
        <f>IF(Дані_csv[[#This Row],[orders_number]]&lt;5,1,IF(Дані_csv[[#This Row],[orders_number]]&gt;6,3,2))</f>
        <v>1</v>
      </c>
      <c r="G790">
        <f>IF(Дані_csv[[#This Row],[total_sales]]&lt;19500,1,IF(Дані_csv[[#This Row],[total_sales]]&gt;47100,3,2))</f>
        <v>1</v>
      </c>
      <c r="H790" t="str">
        <f>Дані_csv[[#This Row],[R]]&amp;Дані_csv[[#This Row],[F]]&amp;Дані_csv[[#This Row],[M]]</f>
        <v>111</v>
      </c>
    </row>
    <row r="791" spans="1:8" x14ac:dyDescent="0.35">
      <c r="A791">
        <v>40068</v>
      </c>
      <c r="B791">
        <v>300</v>
      </c>
      <c r="C791">
        <v>7</v>
      </c>
      <c r="D791">
        <v>48400</v>
      </c>
      <c r="E791">
        <f>IF(Дані_csv[[#This Row],[lifetime]]&gt;270,1,IF(Дані_csv[[#This Row],[lifetime]]&lt;225,3,2))</f>
        <v>1</v>
      </c>
      <c r="F791">
        <f>IF(Дані_csv[[#This Row],[orders_number]]&lt;5,1,IF(Дані_csv[[#This Row],[orders_number]]&gt;6,3,2))</f>
        <v>3</v>
      </c>
      <c r="G791">
        <f>IF(Дані_csv[[#This Row],[total_sales]]&lt;19500,1,IF(Дані_csv[[#This Row],[total_sales]]&gt;47100,3,2))</f>
        <v>3</v>
      </c>
      <c r="H791" t="str">
        <f>Дані_csv[[#This Row],[R]]&amp;Дані_csv[[#This Row],[F]]&amp;Дані_csv[[#This Row],[M]]</f>
        <v>133</v>
      </c>
    </row>
    <row r="792" spans="1:8" x14ac:dyDescent="0.35">
      <c r="A792">
        <v>40305</v>
      </c>
      <c r="B792">
        <v>300</v>
      </c>
      <c r="C792">
        <v>2</v>
      </c>
      <c r="D792">
        <v>10800</v>
      </c>
      <c r="E792">
        <f>IF(Дані_csv[[#This Row],[lifetime]]&gt;270,1,IF(Дані_csv[[#This Row],[lifetime]]&lt;225,3,2))</f>
        <v>1</v>
      </c>
      <c r="F792">
        <f>IF(Дані_csv[[#This Row],[orders_number]]&lt;5,1,IF(Дані_csv[[#This Row],[orders_number]]&gt;6,3,2))</f>
        <v>1</v>
      </c>
      <c r="G792">
        <f>IF(Дані_csv[[#This Row],[total_sales]]&lt;19500,1,IF(Дані_csv[[#This Row],[total_sales]]&gt;47100,3,2))</f>
        <v>1</v>
      </c>
      <c r="H792" t="str">
        <f>Дані_csv[[#This Row],[R]]&amp;Дані_csv[[#This Row],[F]]&amp;Дані_csv[[#This Row],[M]]</f>
        <v>111</v>
      </c>
    </row>
    <row r="793" spans="1:8" x14ac:dyDescent="0.35">
      <c r="A793">
        <v>40093</v>
      </c>
      <c r="B793">
        <v>301</v>
      </c>
      <c r="C793">
        <v>7</v>
      </c>
      <c r="D793">
        <v>112500</v>
      </c>
      <c r="E793">
        <f>IF(Дані_csv[[#This Row],[lifetime]]&gt;270,1,IF(Дані_csv[[#This Row],[lifetime]]&lt;225,3,2))</f>
        <v>1</v>
      </c>
      <c r="F793">
        <f>IF(Дані_csv[[#This Row],[orders_number]]&lt;5,1,IF(Дані_csv[[#This Row],[orders_number]]&gt;6,3,2))</f>
        <v>3</v>
      </c>
      <c r="G793">
        <f>IF(Дані_csv[[#This Row],[total_sales]]&lt;19500,1,IF(Дані_csv[[#This Row],[total_sales]]&gt;47100,3,2))</f>
        <v>3</v>
      </c>
      <c r="H793" t="str">
        <f>Дані_csv[[#This Row],[R]]&amp;Дані_csv[[#This Row],[F]]&amp;Дані_csv[[#This Row],[M]]</f>
        <v>133</v>
      </c>
    </row>
    <row r="794" spans="1:8" x14ac:dyDescent="0.35">
      <c r="A794">
        <v>40687</v>
      </c>
      <c r="B794">
        <v>301</v>
      </c>
      <c r="C794">
        <v>1</v>
      </c>
      <c r="D794">
        <v>30000</v>
      </c>
      <c r="E794">
        <f>IF(Дані_csv[[#This Row],[lifetime]]&gt;270,1,IF(Дані_csv[[#This Row],[lifetime]]&lt;225,3,2))</f>
        <v>1</v>
      </c>
      <c r="F794">
        <f>IF(Дані_csv[[#This Row],[orders_number]]&lt;5,1,IF(Дані_csv[[#This Row],[orders_number]]&gt;6,3,2))</f>
        <v>1</v>
      </c>
      <c r="G794">
        <f>IF(Дані_csv[[#This Row],[total_sales]]&lt;19500,1,IF(Дані_csv[[#This Row],[total_sales]]&gt;47100,3,2))</f>
        <v>2</v>
      </c>
      <c r="H794" t="str">
        <f>Дані_csv[[#This Row],[R]]&amp;Дані_csv[[#This Row],[F]]&amp;Дані_csv[[#This Row],[M]]</f>
        <v>112</v>
      </c>
    </row>
    <row r="795" spans="1:8" x14ac:dyDescent="0.35">
      <c r="A795">
        <v>40800</v>
      </c>
      <c r="B795">
        <v>301</v>
      </c>
      <c r="C795">
        <v>4</v>
      </c>
      <c r="D795">
        <v>31500</v>
      </c>
      <c r="E795">
        <f>IF(Дані_csv[[#This Row],[lifetime]]&gt;270,1,IF(Дані_csv[[#This Row],[lifetime]]&lt;225,3,2))</f>
        <v>1</v>
      </c>
      <c r="F795">
        <f>IF(Дані_csv[[#This Row],[orders_number]]&lt;5,1,IF(Дані_csv[[#This Row],[orders_number]]&gt;6,3,2))</f>
        <v>1</v>
      </c>
      <c r="G795">
        <f>IF(Дані_csv[[#This Row],[total_sales]]&lt;19500,1,IF(Дані_csv[[#This Row],[total_sales]]&gt;47100,3,2))</f>
        <v>2</v>
      </c>
      <c r="H795" t="str">
        <f>Дані_csv[[#This Row],[R]]&amp;Дані_csv[[#This Row],[F]]&amp;Дані_csv[[#This Row],[M]]</f>
        <v>112</v>
      </c>
    </row>
    <row r="796" spans="1:8" x14ac:dyDescent="0.35">
      <c r="A796">
        <v>40537</v>
      </c>
      <c r="B796">
        <v>302</v>
      </c>
      <c r="C796">
        <v>3</v>
      </c>
      <c r="D796">
        <v>10800</v>
      </c>
      <c r="E796">
        <f>IF(Дані_csv[[#This Row],[lifetime]]&gt;270,1,IF(Дані_csv[[#This Row],[lifetime]]&lt;225,3,2))</f>
        <v>1</v>
      </c>
      <c r="F796">
        <f>IF(Дані_csv[[#This Row],[orders_number]]&lt;5,1,IF(Дані_csv[[#This Row],[orders_number]]&gt;6,3,2))</f>
        <v>1</v>
      </c>
      <c r="G796">
        <f>IF(Дані_csv[[#This Row],[total_sales]]&lt;19500,1,IF(Дані_csv[[#This Row],[total_sales]]&gt;47100,3,2))</f>
        <v>1</v>
      </c>
      <c r="H796" t="str">
        <f>Дані_csv[[#This Row],[R]]&amp;Дані_csv[[#This Row],[F]]&amp;Дані_csv[[#This Row],[M]]</f>
        <v>111</v>
      </c>
    </row>
    <row r="797" spans="1:8" x14ac:dyDescent="0.35">
      <c r="A797">
        <v>40857</v>
      </c>
      <c r="B797">
        <v>302</v>
      </c>
      <c r="C797">
        <v>3</v>
      </c>
      <c r="D797">
        <v>20000</v>
      </c>
      <c r="E797">
        <f>IF(Дані_csv[[#This Row],[lifetime]]&gt;270,1,IF(Дані_csv[[#This Row],[lifetime]]&lt;225,3,2))</f>
        <v>1</v>
      </c>
      <c r="F797">
        <f>IF(Дані_csv[[#This Row],[orders_number]]&lt;5,1,IF(Дані_csv[[#This Row],[orders_number]]&gt;6,3,2))</f>
        <v>1</v>
      </c>
      <c r="G797">
        <f>IF(Дані_csv[[#This Row],[total_sales]]&lt;19500,1,IF(Дані_csv[[#This Row],[total_sales]]&gt;47100,3,2))</f>
        <v>2</v>
      </c>
      <c r="H797" t="str">
        <f>Дані_csv[[#This Row],[R]]&amp;Дані_csv[[#This Row],[F]]&amp;Дані_csv[[#This Row],[M]]</f>
        <v>112</v>
      </c>
    </row>
    <row r="798" spans="1:8" x14ac:dyDescent="0.35">
      <c r="A798">
        <v>40046</v>
      </c>
      <c r="B798">
        <v>303</v>
      </c>
      <c r="C798">
        <v>5</v>
      </c>
      <c r="D798">
        <v>29100</v>
      </c>
      <c r="E798">
        <f>IF(Дані_csv[[#This Row],[lifetime]]&gt;270,1,IF(Дані_csv[[#This Row],[lifetime]]&lt;225,3,2))</f>
        <v>1</v>
      </c>
      <c r="F798">
        <f>IF(Дані_csv[[#This Row],[orders_number]]&lt;5,1,IF(Дані_csv[[#This Row],[orders_number]]&gt;6,3,2))</f>
        <v>2</v>
      </c>
      <c r="G798">
        <f>IF(Дані_csv[[#This Row],[total_sales]]&lt;19500,1,IF(Дані_csv[[#This Row],[total_sales]]&gt;47100,3,2))</f>
        <v>2</v>
      </c>
      <c r="H798" t="str">
        <f>Дані_csv[[#This Row],[R]]&amp;Дані_csv[[#This Row],[F]]&amp;Дані_csv[[#This Row],[M]]</f>
        <v>122</v>
      </c>
    </row>
    <row r="799" spans="1:8" x14ac:dyDescent="0.35">
      <c r="A799">
        <v>40101</v>
      </c>
      <c r="B799">
        <v>303</v>
      </c>
      <c r="C799">
        <v>3</v>
      </c>
      <c r="D799">
        <v>18200</v>
      </c>
      <c r="E799">
        <f>IF(Дані_csv[[#This Row],[lifetime]]&gt;270,1,IF(Дані_csv[[#This Row],[lifetime]]&lt;225,3,2))</f>
        <v>1</v>
      </c>
      <c r="F799">
        <f>IF(Дані_csv[[#This Row],[orders_number]]&lt;5,1,IF(Дані_csv[[#This Row],[orders_number]]&gt;6,3,2))</f>
        <v>1</v>
      </c>
      <c r="G799">
        <f>IF(Дані_csv[[#This Row],[total_sales]]&lt;19500,1,IF(Дані_csv[[#This Row],[total_sales]]&gt;47100,3,2))</f>
        <v>1</v>
      </c>
      <c r="H799" t="str">
        <f>Дані_csv[[#This Row],[R]]&amp;Дані_csv[[#This Row],[F]]&amp;Дані_csv[[#This Row],[M]]</f>
        <v>111</v>
      </c>
    </row>
    <row r="800" spans="1:8" x14ac:dyDescent="0.35">
      <c r="A800">
        <v>40393</v>
      </c>
      <c r="B800">
        <v>303</v>
      </c>
      <c r="C800">
        <v>6</v>
      </c>
      <c r="D800">
        <v>57000</v>
      </c>
      <c r="E800">
        <f>IF(Дані_csv[[#This Row],[lifetime]]&gt;270,1,IF(Дані_csv[[#This Row],[lifetime]]&lt;225,3,2))</f>
        <v>1</v>
      </c>
      <c r="F800">
        <f>IF(Дані_csv[[#This Row],[orders_number]]&lt;5,1,IF(Дані_csv[[#This Row],[orders_number]]&gt;6,3,2))</f>
        <v>2</v>
      </c>
      <c r="G800">
        <f>IF(Дані_csv[[#This Row],[total_sales]]&lt;19500,1,IF(Дані_csv[[#This Row],[total_sales]]&gt;47100,3,2))</f>
        <v>3</v>
      </c>
      <c r="H800" t="str">
        <f>Дані_csv[[#This Row],[R]]&amp;Дані_csv[[#This Row],[F]]&amp;Дані_csv[[#This Row],[M]]</f>
        <v>123</v>
      </c>
    </row>
    <row r="801" spans="1:8" x14ac:dyDescent="0.35">
      <c r="A801">
        <v>40913</v>
      </c>
      <c r="B801">
        <v>303</v>
      </c>
      <c r="C801">
        <v>5</v>
      </c>
      <c r="D801">
        <v>63200</v>
      </c>
      <c r="E801">
        <f>IF(Дані_csv[[#This Row],[lifetime]]&gt;270,1,IF(Дані_csv[[#This Row],[lifetime]]&lt;225,3,2))</f>
        <v>1</v>
      </c>
      <c r="F801">
        <f>IF(Дані_csv[[#This Row],[orders_number]]&lt;5,1,IF(Дані_csv[[#This Row],[orders_number]]&gt;6,3,2))</f>
        <v>2</v>
      </c>
      <c r="G801">
        <f>IF(Дані_csv[[#This Row],[total_sales]]&lt;19500,1,IF(Дані_csv[[#This Row],[total_sales]]&gt;47100,3,2))</f>
        <v>3</v>
      </c>
      <c r="H801" t="str">
        <f>Дані_csv[[#This Row],[R]]&amp;Дані_csv[[#This Row],[F]]&amp;Дані_csv[[#This Row],[M]]</f>
        <v>123</v>
      </c>
    </row>
    <row r="802" spans="1:8" x14ac:dyDescent="0.35">
      <c r="A802">
        <v>40064</v>
      </c>
      <c r="B802">
        <v>304</v>
      </c>
      <c r="C802">
        <v>4</v>
      </c>
      <c r="D802">
        <v>8900</v>
      </c>
      <c r="E802">
        <f>IF(Дані_csv[[#This Row],[lifetime]]&gt;270,1,IF(Дані_csv[[#This Row],[lifetime]]&lt;225,3,2))</f>
        <v>1</v>
      </c>
      <c r="F802">
        <f>IF(Дані_csv[[#This Row],[orders_number]]&lt;5,1,IF(Дані_csv[[#This Row],[orders_number]]&gt;6,3,2))</f>
        <v>1</v>
      </c>
      <c r="G802">
        <f>IF(Дані_csv[[#This Row],[total_sales]]&lt;19500,1,IF(Дані_csv[[#This Row],[total_sales]]&gt;47100,3,2))</f>
        <v>1</v>
      </c>
      <c r="H802" t="str">
        <f>Дані_csv[[#This Row],[R]]&amp;Дані_csv[[#This Row],[F]]&amp;Дані_csv[[#This Row],[M]]</f>
        <v>111</v>
      </c>
    </row>
    <row r="803" spans="1:8" x14ac:dyDescent="0.35">
      <c r="A803">
        <v>40524</v>
      </c>
      <c r="B803">
        <v>304</v>
      </c>
      <c r="C803">
        <v>8</v>
      </c>
      <c r="D803">
        <v>25250</v>
      </c>
      <c r="E803">
        <f>IF(Дані_csv[[#This Row],[lifetime]]&gt;270,1,IF(Дані_csv[[#This Row],[lifetime]]&lt;225,3,2))</f>
        <v>1</v>
      </c>
      <c r="F803">
        <f>IF(Дані_csv[[#This Row],[orders_number]]&lt;5,1,IF(Дані_csv[[#This Row],[orders_number]]&gt;6,3,2))</f>
        <v>3</v>
      </c>
      <c r="G803">
        <f>IF(Дані_csv[[#This Row],[total_sales]]&lt;19500,1,IF(Дані_csv[[#This Row],[total_sales]]&gt;47100,3,2))</f>
        <v>2</v>
      </c>
      <c r="H803" t="str">
        <f>Дані_csv[[#This Row],[R]]&amp;Дані_csv[[#This Row],[F]]&amp;Дані_csv[[#This Row],[M]]</f>
        <v>132</v>
      </c>
    </row>
    <row r="804" spans="1:8" x14ac:dyDescent="0.35">
      <c r="A804">
        <v>40806</v>
      </c>
      <c r="B804">
        <v>304</v>
      </c>
      <c r="C804">
        <v>2</v>
      </c>
      <c r="D804">
        <v>53800</v>
      </c>
      <c r="E804">
        <f>IF(Дані_csv[[#This Row],[lifetime]]&gt;270,1,IF(Дані_csv[[#This Row],[lifetime]]&lt;225,3,2))</f>
        <v>1</v>
      </c>
      <c r="F804">
        <f>IF(Дані_csv[[#This Row],[orders_number]]&lt;5,1,IF(Дані_csv[[#This Row],[orders_number]]&gt;6,3,2))</f>
        <v>1</v>
      </c>
      <c r="G804">
        <f>IF(Дані_csv[[#This Row],[total_sales]]&lt;19500,1,IF(Дані_csv[[#This Row],[total_sales]]&gt;47100,3,2))</f>
        <v>3</v>
      </c>
      <c r="H804" t="str">
        <f>Дані_csv[[#This Row],[R]]&amp;Дані_csv[[#This Row],[F]]&amp;Дані_csv[[#This Row],[M]]</f>
        <v>113</v>
      </c>
    </row>
    <row r="805" spans="1:8" x14ac:dyDescent="0.35">
      <c r="A805">
        <v>40882</v>
      </c>
      <c r="B805">
        <v>304</v>
      </c>
      <c r="C805">
        <v>8</v>
      </c>
      <c r="D805">
        <v>42000</v>
      </c>
      <c r="E805">
        <f>IF(Дані_csv[[#This Row],[lifetime]]&gt;270,1,IF(Дані_csv[[#This Row],[lifetime]]&lt;225,3,2))</f>
        <v>1</v>
      </c>
      <c r="F805">
        <f>IF(Дані_csv[[#This Row],[orders_number]]&lt;5,1,IF(Дані_csv[[#This Row],[orders_number]]&gt;6,3,2))</f>
        <v>3</v>
      </c>
      <c r="G805">
        <f>IF(Дані_csv[[#This Row],[total_sales]]&lt;19500,1,IF(Дані_csv[[#This Row],[total_sales]]&gt;47100,3,2))</f>
        <v>2</v>
      </c>
      <c r="H805" t="str">
        <f>Дані_csv[[#This Row],[R]]&amp;Дані_csv[[#This Row],[F]]&amp;Дані_csv[[#This Row],[M]]</f>
        <v>132</v>
      </c>
    </row>
    <row r="806" spans="1:8" x14ac:dyDescent="0.35">
      <c r="A806">
        <v>40022</v>
      </c>
      <c r="B806">
        <v>305</v>
      </c>
      <c r="C806">
        <v>2</v>
      </c>
      <c r="D806">
        <v>7600</v>
      </c>
      <c r="E806">
        <f>IF(Дані_csv[[#This Row],[lifetime]]&gt;270,1,IF(Дані_csv[[#This Row],[lifetime]]&lt;225,3,2))</f>
        <v>1</v>
      </c>
      <c r="F806">
        <f>IF(Дані_csv[[#This Row],[orders_number]]&lt;5,1,IF(Дані_csv[[#This Row],[orders_number]]&gt;6,3,2))</f>
        <v>1</v>
      </c>
      <c r="G806">
        <f>IF(Дані_csv[[#This Row],[total_sales]]&lt;19500,1,IF(Дані_csv[[#This Row],[total_sales]]&gt;47100,3,2))</f>
        <v>1</v>
      </c>
      <c r="H806" t="str">
        <f>Дані_csv[[#This Row],[R]]&amp;Дані_csv[[#This Row],[F]]&amp;Дані_csv[[#This Row],[M]]</f>
        <v>111</v>
      </c>
    </row>
    <row r="807" spans="1:8" x14ac:dyDescent="0.35">
      <c r="A807">
        <v>40334</v>
      </c>
      <c r="B807">
        <v>305</v>
      </c>
      <c r="C807">
        <v>6</v>
      </c>
      <c r="D807">
        <v>27300</v>
      </c>
      <c r="E807">
        <f>IF(Дані_csv[[#This Row],[lifetime]]&gt;270,1,IF(Дані_csv[[#This Row],[lifetime]]&lt;225,3,2))</f>
        <v>1</v>
      </c>
      <c r="F807">
        <f>IF(Дані_csv[[#This Row],[orders_number]]&lt;5,1,IF(Дані_csv[[#This Row],[orders_number]]&gt;6,3,2))</f>
        <v>2</v>
      </c>
      <c r="G807">
        <f>IF(Дані_csv[[#This Row],[total_sales]]&lt;19500,1,IF(Дані_csv[[#This Row],[total_sales]]&gt;47100,3,2))</f>
        <v>2</v>
      </c>
      <c r="H807" t="str">
        <f>Дані_csv[[#This Row],[R]]&amp;Дані_csv[[#This Row],[F]]&amp;Дані_csv[[#This Row],[M]]</f>
        <v>122</v>
      </c>
    </row>
    <row r="808" spans="1:8" x14ac:dyDescent="0.35">
      <c r="A808">
        <v>40583</v>
      </c>
      <c r="B808">
        <v>306</v>
      </c>
      <c r="C808">
        <v>3</v>
      </c>
      <c r="D808">
        <v>9900</v>
      </c>
      <c r="E808">
        <f>IF(Дані_csv[[#This Row],[lifetime]]&gt;270,1,IF(Дані_csv[[#This Row],[lifetime]]&lt;225,3,2))</f>
        <v>1</v>
      </c>
      <c r="F808">
        <f>IF(Дані_csv[[#This Row],[orders_number]]&lt;5,1,IF(Дані_csv[[#This Row],[orders_number]]&gt;6,3,2))</f>
        <v>1</v>
      </c>
      <c r="G808">
        <f>IF(Дані_csv[[#This Row],[total_sales]]&lt;19500,1,IF(Дані_csv[[#This Row],[total_sales]]&gt;47100,3,2))</f>
        <v>1</v>
      </c>
      <c r="H808" t="str">
        <f>Дані_csv[[#This Row],[R]]&amp;Дані_csv[[#This Row],[F]]&amp;Дані_csv[[#This Row],[M]]</f>
        <v>111</v>
      </c>
    </row>
    <row r="809" spans="1:8" x14ac:dyDescent="0.35">
      <c r="A809">
        <v>40590</v>
      </c>
      <c r="B809">
        <v>306</v>
      </c>
      <c r="C809">
        <v>9</v>
      </c>
      <c r="D809">
        <v>78900</v>
      </c>
      <c r="E809">
        <f>IF(Дані_csv[[#This Row],[lifetime]]&gt;270,1,IF(Дані_csv[[#This Row],[lifetime]]&lt;225,3,2))</f>
        <v>1</v>
      </c>
      <c r="F809">
        <f>IF(Дані_csv[[#This Row],[orders_number]]&lt;5,1,IF(Дані_csv[[#This Row],[orders_number]]&gt;6,3,2))</f>
        <v>3</v>
      </c>
      <c r="G809">
        <f>IF(Дані_csv[[#This Row],[total_sales]]&lt;19500,1,IF(Дані_csv[[#This Row],[total_sales]]&gt;47100,3,2))</f>
        <v>3</v>
      </c>
      <c r="H809" t="str">
        <f>Дані_csv[[#This Row],[R]]&amp;Дані_csv[[#This Row],[F]]&amp;Дані_csv[[#This Row],[M]]</f>
        <v>133</v>
      </c>
    </row>
    <row r="810" spans="1:8" x14ac:dyDescent="0.35">
      <c r="A810">
        <v>40617</v>
      </c>
      <c r="B810">
        <v>306</v>
      </c>
      <c r="C810">
        <v>3</v>
      </c>
      <c r="D810">
        <v>26500</v>
      </c>
      <c r="E810">
        <f>IF(Дані_csv[[#This Row],[lifetime]]&gt;270,1,IF(Дані_csv[[#This Row],[lifetime]]&lt;225,3,2))</f>
        <v>1</v>
      </c>
      <c r="F810">
        <f>IF(Дані_csv[[#This Row],[orders_number]]&lt;5,1,IF(Дані_csv[[#This Row],[orders_number]]&gt;6,3,2))</f>
        <v>1</v>
      </c>
      <c r="G810">
        <f>IF(Дані_csv[[#This Row],[total_sales]]&lt;19500,1,IF(Дані_csv[[#This Row],[total_sales]]&gt;47100,3,2))</f>
        <v>2</v>
      </c>
      <c r="H810" t="str">
        <f>Дані_csv[[#This Row],[R]]&amp;Дані_csv[[#This Row],[F]]&amp;Дані_csv[[#This Row],[M]]</f>
        <v>112</v>
      </c>
    </row>
    <row r="811" spans="1:8" x14ac:dyDescent="0.35">
      <c r="A811">
        <v>40815</v>
      </c>
      <c r="B811">
        <v>306</v>
      </c>
      <c r="C811">
        <v>7</v>
      </c>
      <c r="D811">
        <v>46500</v>
      </c>
      <c r="E811">
        <f>IF(Дані_csv[[#This Row],[lifetime]]&gt;270,1,IF(Дані_csv[[#This Row],[lifetime]]&lt;225,3,2))</f>
        <v>1</v>
      </c>
      <c r="F811">
        <f>IF(Дані_csv[[#This Row],[orders_number]]&lt;5,1,IF(Дані_csv[[#This Row],[orders_number]]&gt;6,3,2))</f>
        <v>3</v>
      </c>
      <c r="G811">
        <f>IF(Дані_csv[[#This Row],[total_sales]]&lt;19500,1,IF(Дані_csv[[#This Row],[total_sales]]&gt;47100,3,2))</f>
        <v>2</v>
      </c>
      <c r="H811" t="str">
        <f>Дані_csv[[#This Row],[R]]&amp;Дані_csv[[#This Row],[F]]&amp;Дані_csv[[#This Row],[M]]</f>
        <v>132</v>
      </c>
    </row>
    <row r="812" spans="1:8" x14ac:dyDescent="0.35">
      <c r="A812">
        <v>40051</v>
      </c>
      <c r="B812">
        <v>307</v>
      </c>
      <c r="C812">
        <v>3</v>
      </c>
      <c r="D812">
        <v>9000</v>
      </c>
      <c r="E812">
        <f>IF(Дані_csv[[#This Row],[lifetime]]&gt;270,1,IF(Дані_csv[[#This Row],[lifetime]]&lt;225,3,2))</f>
        <v>1</v>
      </c>
      <c r="F812">
        <f>IF(Дані_csv[[#This Row],[orders_number]]&lt;5,1,IF(Дані_csv[[#This Row],[orders_number]]&gt;6,3,2))</f>
        <v>1</v>
      </c>
      <c r="G812">
        <f>IF(Дані_csv[[#This Row],[total_sales]]&lt;19500,1,IF(Дані_csv[[#This Row],[total_sales]]&gt;47100,3,2))</f>
        <v>1</v>
      </c>
      <c r="H812" t="str">
        <f>Дані_csv[[#This Row],[R]]&amp;Дані_csv[[#This Row],[F]]&amp;Дані_csv[[#This Row],[M]]</f>
        <v>111</v>
      </c>
    </row>
    <row r="813" spans="1:8" x14ac:dyDescent="0.35">
      <c r="A813">
        <v>40376</v>
      </c>
      <c r="B813">
        <v>307</v>
      </c>
      <c r="C813">
        <v>4</v>
      </c>
      <c r="D813">
        <v>8000</v>
      </c>
      <c r="E813">
        <f>IF(Дані_csv[[#This Row],[lifetime]]&gt;270,1,IF(Дані_csv[[#This Row],[lifetime]]&lt;225,3,2))</f>
        <v>1</v>
      </c>
      <c r="F813">
        <f>IF(Дані_csv[[#This Row],[orders_number]]&lt;5,1,IF(Дані_csv[[#This Row],[orders_number]]&gt;6,3,2))</f>
        <v>1</v>
      </c>
      <c r="G813">
        <f>IF(Дані_csv[[#This Row],[total_sales]]&lt;19500,1,IF(Дані_csv[[#This Row],[total_sales]]&gt;47100,3,2))</f>
        <v>1</v>
      </c>
      <c r="H813" t="str">
        <f>Дані_csv[[#This Row],[R]]&amp;Дані_csv[[#This Row],[F]]&amp;Дані_csv[[#This Row],[M]]</f>
        <v>111</v>
      </c>
    </row>
    <row r="814" spans="1:8" x14ac:dyDescent="0.35">
      <c r="A814">
        <v>40405</v>
      </c>
      <c r="B814">
        <v>307</v>
      </c>
      <c r="C814">
        <v>5</v>
      </c>
      <c r="D814">
        <v>59700</v>
      </c>
      <c r="E814">
        <f>IF(Дані_csv[[#This Row],[lifetime]]&gt;270,1,IF(Дані_csv[[#This Row],[lifetime]]&lt;225,3,2))</f>
        <v>1</v>
      </c>
      <c r="F814">
        <f>IF(Дані_csv[[#This Row],[orders_number]]&lt;5,1,IF(Дані_csv[[#This Row],[orders_number]]&gt;6,3,2))</f>
        <v>2</v>
      </c>
      <c r="G814">
        <f>IF(Дані_csv[[#This Row],[total_sales]]&lt;19500,1,IF(Дані_csv[[#This Row],[total_sales]]&gt;47100,3,2))</f>
        <v>3</v>
      </c>
      <c r="H814" t="str">
        <f>Дані_csv[[#This Row],[R]]&amp;Дані_csv[[#This Row],[F]]&amp;Дані_csv[[#This Row],[M]]</f>
        <v>123</v>
      </c>
    </row>
    <row r="815" spans="1:8" x14ac:dyDescent="0.35">
      <c r="A815">
        <v>40459</v>
      </c>
      <c r="B815">
        <v>307</v>
      </c>
      <c r="C815">
        <v>1</v>
      </c>
      <c r="D815">
        <v>1200</v>
      </c>
      <c r="E815">
        <f>IF(Дані_csv[[#This Row],[lifetime]]&gt;270,1,IF(Дані_csv[[#This Row],[lifetime]]&lt;225,3,2))</f>
        <v>1</v>
      </c>
      <c r="F815">
        <f>IF(Дані_csv[[#This Row],[orders_number]]&lt;5,1,IF(Дані_csv[[#This Row],[orders_number]]&gt;6,3,2))</f>
        <v>1</v>
      </c>
      <c r="G815">
        <f>IF(Дані_csv[[#This Row],[total_sales]]&lt;19500,1,IF(Дані_csv[[#This Row],[total_sales]]&gt;47100,3,2))</f>
        <v>1</v>
      </c>
      <c r="H815" t="str">
        <f>Дані_csv[[#This Row],[R]]&amp;Дані_csv[[#This Row],[F]]&amp;Дані_csv[[#This Row],[M]]</f>
        <v>111</v>
      </c>
    </row>
    <row r="816" spans="1:8" x14ac:dyDescent="0.35">
      <c r="A816">
        <v>40731</v>
      </c>
      <c r="B816">
        <v>307</v>
      </c>
      <c r="C816">
        <v>7</v>
      </c>
      <c r="D816">
        <v>26200</v>
      </c>
      <c r="E816">
        <f>IF(Дані_csv[[#This Row],[lifetime]]&gt;270,1,IF(Дані_csv[[#This Row],[lifetime]]&lt;225,3,2))</f>
        <v>1</v>
      </c>
      <c r="F816">
        <f>IF(Дані_csv[[#This Row],[orders_number]]&lt;5,1,IF(Дані_csv[[#This Row],[orders_number]]&gt;6,3,2))</f>
        <v>3</v>
      </c>
      <c r="G816">
        <f>IF(Дані_csv[[#This Row],[total_sales]]&lt;19500,1,IF(Дані_csv[[#This Row],[total_sales]]&gt;47100,3,2))</f>
        <v>2</v>
      </c>
      <c r="H816" t="str">
        <f>Дані_csv[[#This Row],[R]]&amp;Дані_csv[[#This Row],[F]]&amp;Дані_csv[[#This Row],[M]]</f>
        <v>132</v>
      </c>
    </row>
    <row r="817" spans="1:8" x14ac:dyDescent="0.35">
      <c r="A817">
        <v>40097</v>
      </c>
      <c r="B817">
        <v>308</v>
      </c>
      <c r="C817">
        <v>5</v>
      </c>
      <c r="D817">
        <v>4200</v>
      </c>
      <c r="E817">
        <f>IF(Дані_csv[[#This Row],[lifetime]]&gt;270,1,IF(Дані_csv[[#This Row],[lifetime]]&lt;225,3,2))</f>
        <v>1</v>
      </c>
      <c r="F817">
        <f>IF(Дані_csv[[#This Row],[orders_number]]&lt;5,1,IF(Дані_csv[[#This Row],[orders_number]]&gt;6,3,2))</f>
        <v>2</v>
      </c>
      <c r="G817">
        <f>IF(Дані_csv[[#This Row],[total_sales]]&lt;19500,1,IF(Дані_csv[[#This Row],[total_sales]]&gt;47100,3,2))</f>
        <v>1</v>
      </c>
      <c r="H817" t="str">
        <f>Дані_csv[[#This Row],[R]]&amp;Дані_csv[[#This Row],[F]]&amp;Дані_csv[[#This Row],[M]]</f>
        <v>121</v>
      </c>
    </row>
    <row r="818" spans="1:8" x14ac:dyDescent="0.35">
      <c r="A818">
        <v>40404</v>
      </c>
      <c r="B818">
        <v>308</v>
      </c>
      <c r="C818">
        <v>2</v>
      </c>
      <c r="D818">
        <v>1600</v>
      </c>
      <c r="E818">
        <f>IF(Дані_csv[[#This Row],[lifetime]]&gt;270,1,IF(Дані_csv[[#This Row],[lifetime]]&lt;225,3,2))</f>
        <v>1</v>
      </c>
      <c r="F818">
        <f>IF(Дані_csv[[#This Row],[orders_number]]&lt;5,1,IF(Дані_csv[[#This Row],[orders_number]]&gt;6,3,2))</f>
        <v>1</v>
      </c>
      <c r="G818">
        <f>IF(Дані_csv[[#This Row],[total_sales]]&lt;19500,1,IF(Дані_csv[[#This Row],[total_sales]]&gt;47100,3,2))</f>
        <v>1</v>
      </c>
      <c r="H818" t="str">
        <f>Дані_csv[[#This Row],[R]]&amp;Дані_csv[[#This Row],[F]]&amp;Дані_csv[[#This Row],[M]]</f>
        <v>111</v>
      </c>
    </row>
    <row r="819" spans="1:8" x14ac:dyDescent="0.35">
      <c r="A819">
        <v>40259</v>
      </c>
      <c r="B819">
        <v>309</v>
      </c>
      <c r="C819">
        <v>3</v>
      </c>
      <c r="D819">
        <v>9900</v>
      </c>
      <c r="E819">
        <f>IF(Дані_csv[[#This Row],[lifetime]]&gt;270,1,IF(Дані_csv[[#This Row],[lifetime]]&lt;225,3,2))</f>
        <v>1</v>
      </c>
      <c r="F819">
        <f>IF(Дані_csv[[#This Row],[orders_number]]&lt;5,1,IF(Дані_csv[[#This Row],[orders_number]]&gt;6,3,2))</f>
        <v>1</v>
      </c>
      <c r="G819">
        <f>IF(Дані_csv[[#This Row],[total_sales]]&lt;19500,1,IF(Дані_csv[[#This Row],[total_sales]]&gt;47100,3,2))</f>
        <v>1</v>
      </c>
      <c r="H819" t="str">
        <f>Дані_csv[[#This Row],[R]]&amp;Дані_csv[[#This Row],[F]]&amp;Дані_csv[[#This Row],[M]]</f>
        <v>111</v>
      </c>
    </row>
    <row r="820" spans="1:8" x14ac:dyDescent="0.35">
      <c r="A820">
        <v>40974</v>
      </c>
      <c r="B820">
        <v>309</v>
      </c>
      <c r="C820">
        <v>5</v>
      </c>
      <c r="D820">
        <v>9900</v>
      </c>
      <c r="E820">
        <f>IF(Дані_csv[[#This Row],[lifetime]]&gt;270,1,IF(Дані_csv[[#This Row],[lifetime]]&lt;225,3,2))</f>
        <v>1</v>
      </c>
      <c r="F820">
        <f>IF(Дані_csv[[#This Row],[orders_number]]&lt;5,1,IF(Дані_csv[[#This Row],[orders_number]]&gt;6,3,2))</f>
        <v>2</v>
      </c>
      <c r="G820">
        <f>IF(Дані_csv[[#This Row],[total_sales]]&lt;19500,1,IF(Дані_csv[[#This Row],[total_sales]]&gt;47100,3,2))</f>
        <v>1</v>
      </c>
      <c r="H820" t="str">
        <f>Дані_csv[[#This Row],[R]]&amp;Дані_csv[[#This Row],[F]]&amp;Дані_csv[[#This Row],[M]]</f>
        <v>121</v>
      </c>
    </row>
    <row r="821" spans="1:8" x14ac:dyDescent="0.35">
      <c r="A821">
        <v>40379</v>
      </c>
      <c r="B821">
        <v>310</v>
      </c>
      <c r="C821">
        <v>4</v>
      </c>
      <c r="D821">
        <v>9400</v>
      </c>
      <c r="E821">
        <f>IF(Дані_csv[[#This Row],[lifetime]]&gt;270,1,IF(Дані_csv[[#This Row],[lifetime]]&lt;225,3,2))</f>
        <v>1</v>
      </c>
      <c r="F821">
        <f>IF(Дані_csv[[#This Row],[orders_number]]&lt;5,1,IF(Дані_csv[[#This Row],[orders_number]]&gt;6,3,2))</f>
        <v>1</v>
      </c>
      <c r="G821">
        <f>IF(Дані_csv[[#This Row],[total_sales]]&lt;19500,1,IF(Дані_csv[[#This Row],[total_sales]]&gt;47100,3,2))</f>
        <v>1</v>
      </c>
      <c r="H821" t="str">
        <f>Дані_csv[[#This Row],[R]]&amp;Дані_csv[[#This Row],[F]]&amp;Дані_csv[[#This Row],[M]]</f>
        <v>111</v>
      </c>
    </row>
    <row r="822" spans="1:8" x14ac:dyDescent="0.35">
      <c r="A822">
        <v>40024</v>
      </c>
      <c r="B822">
        <v>311</v>
      </c>
      <c r="C822">
        <v>3</v>
      </c>
      <c r="D822">
        <v>3900</v>
      </c>
      <c r="E822">
        <f>IF(Дані_csv[[#This Row],[lifetime]]&gt;270,1,IF(Дані_csv[[#This Row],[lifetime]]&lt;225,3,2))</f>
        <v>1</v>
      </c>
      <c r="F822">
        <f>IF(Дані_csv[[#This Row],[orders_number]]&lt;5,1,IF(Дані_csv[[#This Row],[orders_number]]&gt;6,3,2))</f>
        <v>1</v>
      </c>
      <c r="G822">
        <f>IF(Дані_csv[[#This Row],[total_sales]]&lt;19500,1,IF(Дані_csv[[#This Row],[total_sales]]&gt;47100,3,2))</f>
        <v>1</v>
      </c>
      <c r="H822" t="str">
        <f>Дані_csv[[#This Row],[R]]&amp;Дані_csv[[#This Row],[F]]&amp;Дані_csv[[#This Row],[M]]</f>
        <v>111</v>
      </c>
    </row>
    <row r="823" spans="1:8" x14ac:dyDescent="0.35">
      <c r="A823">
        <v>40294</v>
      </c>
      <c r="B823">
        <v>311</v>
      </c>
      <c r="C823">
        <v>2</v>
      </c>
      <c r="D823">
        <v>9000</v>
      </c>
      <c r="E823">
        <f>IF(Дані_csv[[#This Row],[lifetime]]&gt;270,1,IF(Дані_csv[[#This Row],[lifetime]]&lt;225,3,2))</f>
        <v>1</v>
      </c>
      <c r="F823">
        <f>IF(Дані_csv[[#This Row],[orders_number]]&lt;5,1,IF(Дані_csv[[#This Row],[orders_number]]&gt;6,3,2))</f>
        <v>1</v>
      </c>
      <c r="G823">
        <f>IF(Дані_csv[[#This Row],[total_sales]]&lt;19500,1,IF(Дані_csv[[#This Row],[total_sales]]&gt;47100,3,2))</f>
        <v>1</v>
      </c>
      <c r="H823" t="str">
        <f>Дані_csv[[#This Row],[R]]&amp;Дані_csv[[#This Row],[F]]&amp;Дані_csv[[#This Row],[M]]</f>
        <v>111</v>
      </c>
    </row>
    <row r="824" spans="1:8" x14ac:dyDescent="0.35">
      <c r="A824">
        <v>40650</v>
      </c>
      <c r="B824">
        <v>311</v>
      </c>
      <c r="C824">
        <v>1</v>
      </c>
      <c r="D824">
        <v>15000</v>
      </c>
      <c r="E824">
        <f>IF(Дані_csv[[#This Row],[lifetime]]&gt;270,1,IF(Дані_csv[[#This Row],[lifetime]]&lt;225,3,2))</f>
        <v>1</v>
      </c>
      <c r="F824">
        <f>IF(Дані_csv[[#This Row],[orders_number]]&lt;5,1,IF(Дані_csv[[#This Row],[orders_number]]&gt;6,3,2))</f>
        <v>1</v>
      </c>
      <c r="G824">
        <f>IF(Дані_csv[[#This Row],[total_sales]]&lt;19500,1,IF(Дані_csv[[#This Row],[total_sales]]&gt;47100,3,2))</f>
        <v>1</v>
      </c>
      <c r="H824" t="str">
        <f>Дані_csv[[#This Row],[R]]&amp;Дані_csv[[#This Row],[F]]&amp;Дані_csv[[#This Row],[M]]</f>
        <v>111</v>
      </c>
    </row>
    <row r="825" spans="1:8" x14ac:dyDescent="0.35">
      <c r="A825">
        <v>40677</v>
      </c>
      <c r="B825">
        <v>311</v>
      </c>
      <c r="C825">
        <v>7</v>
      </c>
      <c r="D825">
        <v>41650</v>
      </c>
      <c r="E825">
        <f>IF(Дані_csv[[#This Row],[lifetime]]&gt;270,1,IF(Дані_csv[[#This Row],[lifetime]]&lt;225,3,2))</f>
        <v>1</v>
      </c>
      <c r="F825">
        <f>IF(Дані_csv[[#This Row],[orders_number]]&lt;5,1,IF(Дані_csv[[#This Row],[orders_number]]&gt;6,3,2))</f>
        <v>3</v>
      </c>
      <c r="G825">
        <f>IF(Дані_csv[[#This Row],[total_sales]]&lt;19500,1,IF(Дані_csv[[#This Row],[total_sales]]&gt;47100,3,2))</f>
        <v>2</v>
      </c>
      <c r="H825" t="str">
        <f>Дані_csv[[#This Row],[R]]&amp;Дані_csv[[#This Row],[F]]&amp;Дані_csv[[#This Row],[M]]</f>
        <v>132</v>
      </c>
    </row>
    <row r="826" spans="1:8" x14ac:dyDescent="0.35">
      <c r="A826">
        <v>40289</v>
      </c>
      <c r="B826">
        <v>312</v>
      </c>
      <c r="C826">
        <v>5</v>
      </c>
      <c r="D826">
        <v>20400</v>
      </c>
      <c r="E826">
        <f>IF(Дані_csv[[#This Row],[lifetime]]&gt;270,1,IF(Дані_csv[[#This Row],[lifetime]]&lt;225,3,2))</f>
        <v>1</v>
      </c>
      <c r="F826">
        <f>IF(Дані_csv[[#This Row],[orders_number]]&lt;5,1,IF(Дані_csv[[#This Row],[orders_number]]&gt;6,3,2))</f>
        <v>2</v>
      </c>
      <c r="G826">
        <f>IF(Дані_csv[[#This Row],[total_sales]]&lt;19500,1,IF(Дані_csv[[#This Row],[total_sales]]&gt;47100,3,2))</f>
        <v>2</v>
      </c>
      <c r="H826" t="str">
        <f>Дані_csv[[#This Row],[R]]&amp;Дані_csv[[#This Row],[F]]&amp;Дані_csv[[#This Row],[M]]</f>
        <v>122</v>
      </c>
    </row>
    <row r="827" spans="1:8" x14ac:dyDescent="0.35">
      <c r="A827">
        <v>40586</v>
      </c>
      <c r="B827">
        <v>313</v>
      </c>
      <c r="C827">
        <v>3</v>
      </c>
      <c r="D827">
        <v>5500</v>
      </c>
      <c r="E827">
        <f>IF(Дані_csv[[#This Row],[lifetime]]&gt;270,1,IF(Дані_csv[[#This Row],[lifetime]]&lt;225,3,2))</f>
        <v>1</v>
      </c>
      <c r="F827">
        <f>IF(Дані_csv[[#This Row],[orders_number]]&lt;5,1,IF(Дані_csv[[#This Row],[orders_number]]&gt;6,3,2))</f>
        <v>1</v>
      </c>
      <c r="G827">
        <f>IF(Дані_csv[[#This Row],[total_sales]]&lt;19500,1,IF(Дані_csv[[#This Row],[total_sales]]&gt;47100,3,2))</f>
        <v>1</v>
      </c>
      <c r="H827" t="str">
        <f>Дані_csv[[#This Row],[R]]&amp;Дані_csv[[#This Row],[F]]&amp;Дані_csv[[#This Row],[M]]</f>
        <v>111</v>
      </c>
    </row>
    <row r="828" spans="1:8" x14ac:dyDescent="0.35">
      <c r="A828">
        <v>40798</v>
      </c>
      <c r="B828">
        <v>313</v>
      </c>
      <c r="C828">
        <v>5</v>
      </c>
      <c r="D828">
        <v>19600</v>
      </c>
      <c r="E828">
        <f>IF(Дані_csv[[#This Row],[lifetime]]&gt;270,1,IF(Дані_csv[[#This Row],[lifetime]]&lt;225,3,2))</f>
        <v>1</v>
      </c>
      <c r="F828">
        <f>IF(Дані_csv[[#This Row],[orders_number]]&lt;5,1,IF(Дані_csv[[#This Row],[orders_number]]&gt;6,3,2))</f>
        <v>2</v>
      </c>
      <c r="G828">
        <f>IF(Дані_csv[[#This Row],[total_sales]]&lt;19500,1,IF(Дані_csv[[#This Row],[total_sales]]&gt;47100,3,2))</f>
        <v>2</v>
      </c>
      <c r="H828" t="str">
        <f>Дані_csv[[#This Row],[R]]&amp;Дані_csv[[#This Row],[F]]&amp;Дані_csv[[#This Row],[M]]</f>
        <v>122</v>
      </c>
    </row>
    <row r="829" spans="1:8" x14ac:dyDescent="0.35">
      <c r="A829">
        <v>40851</v>
      </c>
      <c r="B829">
        <v>313</v>
      </c>
      <c r="C829">
        <v>5</v>
      </c>
      <c r="D829">
        <v>15500</v>
      </c>
      <c r="E829">
        <f>IF(Дані_csv[[#This Row],[lifetime]]&gt;270,1,IF(Дані_csv[[#This Row],[lifetime]]&lt;225,3,2))</f>
        <v>1</v>
      </c>
      <c r="F829">
        <f>IF(Дані_csv[[#This Row],[orders_number]]&lt;5,1,IF(Дані_csv[[#This Row],[orders_number]]&gt;6,3,2))</f>
        <v>2</v>
      </c>
      <c r="G829">
        <f>IF(Дані_csv[[#This Row],[total_sales]]&lt;19500,1,IF(Дані_csv[[#This Row],[total_sales]]&gt;47100,3,2))</f>
        <v>1</v>
      </c>
      <c r="H829" t="str">
        <f>Дані_csv[[#This Row],[R]]&amp;Дані_csv[[#This Row],[F]]&amp;Дані_csv[[#This Row],[M]]</f>
        <v>121</v>
      </c>
    </row>
    <row r="830" spans="1:8" x14ac:dyDescent="0.35">
      <c r="A830">
        <v>40940</v>
      </c>
      <c r="B830">
        <v>313</v>
      </c>
      <c r="C830">
        <v>3</v>
      </c>
      <c r="D830">
        <v>21400</v>
      </c>
      <c r="E830">
        <f>IF(Дані_csv[[#This Row],[lifetime]]&gt;270,1,IF(Дані_csv[[#This Row],[lifetime]]&lt;225,3,2))</f>
        <v>1</v>
      </c>
      <c r="F830">
        <f>IF(Дані_csv[[#This Row],[orders_number]]&lt;5,1,IF(Дані_csv[[#This Row],[orders_number]]&gt;6,3,2))</f>
        <v>1</v>
      </c>
      <c r="G830">
        <f>IF(Дані_csv[[#This Row],[total_sales]]&lt;19500,1,IF(Дані_csv[[#This Row],[total_sales]]&gt;47100,3,2))</f>
        <v>2</v>
      </c>
      <c r="H830" t="str">
        <f>Дані_csv[[#This Row],[R]]&amp;Дані_csv[[#This Row],[F]]&amp;Дані_csv[[#This Row],[M]]</f>
        <v>112</v>
      </c>
    </row>
    <row r="831" spans="1:8" x14ac:dyDescent="0.35">
      <c r="A831">
        <v>40594</v>
      </c>
      <c r="B831">
        <v>314</v>
      </c>
      <c r="C831">
        <v>4</v>
      </c>
      <c r="D831">
        <v>36300</v>
      </c>
      <c r="E831">
        <f>IF(Дані_csv[[#This Row],[lifetime]]&gt;270,1,IF(Дані_csv[[#This Row],[lifetime]]&lt;225,3,2))</f>
        <v>1</v>
      </c>
      <c r="F831">
        <f>IF(Дані_csv[[#This Row],[orders_number]]&lt;5,1,IF(Дані_csv[[#This Row],[orders_number]]&gt;6,3,2))</f>
        <v>1</v>
      </c>
      <c r="G831">
        <f>IF(Дані_csv[[#This Row],[total_sales]]&lt;19500,1,IF(Дані_csv[[#This Row],[total_sales]]&gt;47100,3,2))</f>
        <v>2</v>
      </c>
      <c r="H831" t="str">
        <f>Дані_csv[[#This Row],[R]]&amp;Дані_csv[[#This Row],[F]]&amp;Дані_csv[[#This Row],[M]]</f>
        <v>112</v>
      </c>
    </row>
    <row r="832" spans="1:8" x14ac:dyDescent="0.35">
      <c r="A832">
        <v>40849</v>
      </c>
      <c r="B832">
        <v>314</v>
      </c>
      <c r="C832">
        <v>4</v>
      </c>
      <c r="D832">
        <v>65100</v>
      </c>
      <c r="E832">
        <f>IF(Дані_csv[[#This Row],[lifetime]]&gt;270,1,IF(Дані_csv[[#This Row],[lifetime]]&lt;225,3,2))</f>
        <v>1</v>
      </c>
      <c r="F832">
        <f>IF(Дані_csv[[#This Row],[orders_number]]&lt;5,1,IF(Дані_csv[[#This Row],[orders_number]]&gt;6,3,2))</f>
        <v>1</v>
      </c>
      <c r="G832">
        <f>IF(Дані_csv[[#This Row],[total_sales]]&lt;19500,1,IF(Дані_csv[[#This Row],[total_sales]]&gt;47100,3,2))</f>
        <v>3</v>
      </c>
      <c r="H832" t="str">
        <f>Дані_csv[[#This Row],[R]]&amp;Дані_csv[[#This Row],[F]]&amp;Дані_csv[[#This Row],[M]]</f>
        <v>113</v>
      </c>
    </row>
    <row r="833" spans="1:8" x14ac:dyDescent="0.35">
      <c r="A833">
        <v>40984</v>
      </c>
      <c r="B833">
        <v>314</v>
      </c>
      <c r="C833">
        <v>2</v>
      </c>
      <c r="D833">
        <v>2500</v>
      </c>
      <c r="E833">
        <f>IF(Дані_csv[[#This Row],[lifetime]]&gt;270,1,IF(Дані_csv[[#This Row],[lifetime]]&lt;225,3,2))</f>
        <v>1</v>
      </c>
      <c r="F833">
        <f>IF(Дані_csv[[#This Row],[orders_number]]&lt;5,1,IF(Дані_csv[[#This Row],[orders_number]]&gt;6,3,2))</f>
        <v>1</v>
      </c>
      <c r="G833">
        <f>IF(Дані_csv[[#This Row],[total_sales]]&lt;19500,1,IF(Дані_csv[[#This Row],[total_sales]]&gt;47100,3,2))</f>
        <v>1</v>
      </c>
      <c r="H833" t="str">
        <f>Дані_csv[[#This Row],[R]]&amp;Дані_csv[[#This Row],[F]]&amp;Дані_csv[[#This Row],[M]]</f>
        <v>111</v>
      </c>
    </row>
    <row r="834" spans="1:8" x14ac:dyDescent="0.35">
      <c r="A834">
        <v>40102</v>
      </c>
      <c r="B834">
        <v>315</v>
      </c>
      <c r="C834">
        <v>2</v>
      </c>
      <c r="D834">
        <v>7450</v>
      </c>
      <c r="E834">
        <f>IF(Дані_csv[[#This Row],[lifetime]]&gt;270,1,IF(Дані_csv[[#This Row],[lifetime]]&lt;225,3,2))</f>
        <v>1</v>
      </c>
      <c r="F834">
        <f>IF(Дані_csv[[#This Row],[orders_number]]&lt;5,1,IF(Дані_csv[[#This Row],[orders_number]]&gt;6,3,2))</f>
        <v>1</v>
      </c>
      <c r="G834">
        <f>IF(Дані_csv[[#This Row],[total_sales]]&lt;19500,1,IF(Дані_csv[[#This Row],[total_sales]]&gt;47100,3,2))</f>
        <v>1</v>
      </c>
      <c r="H834" t="str">
        <f>Дані_csv[[#This Row],[R]]&amp;Дані_csv[[#This Row],[F]]&amp;Дані_csv[[#This Row],[M]]</f>
        <v>111</v>
      </c>
    </row>
    <row r="835" spans="1:8" x14ac:dyDescent="0.35">
      <c r="A835">
        <v>40928</v>
      </c>
      <c r="B835">
        <v>315</v>
      </c>
      <c r="C835">
        <v>3</v>
      </c>
      <c r="D835">
        <v>6700</v>
      </c>
      <c r="E835">
        <f>IF(Дані_csv[[#This Row],[lifetime]]&gt;270,1,IF(Дані_csv[[#This Row],[lifetime]]&lt;225,3,2))</f>
        <v>1</v>
      </c>
      <c r="F835">
        <f>IF(Дані_csv[[#This Row],[orders_number]]&lt;5,1,IF(Дані_csv[[#This Row],[orders_number]]&gt;6,3,2))</f>
        <v>1</v>
      </c>
      <c r="G835">
        <f>IF(Дані_csv[[#This Row],[total_sales]]&lt;19500,1,IF(Дані_csv[[#This Row],[total_sales]]&gt;47100,3,2))</f>
        <v>1</v>
      </c>
      <c r="H835" t="str">
        <f>Дані_csv[[#This Row],[R]]&amp;Дані_csv[[#This Row],[F]]&amp;Дані_csv[[#This Row],[M]]</f>
        <v>111</v>
      </c>
    </row>
    <row r="836" spans="1:8" x14ac:dyDescent="0.35">
      <c r="A836">
        <v>40952</v>
      </c>
      <c r="B836">
        <v>315</v>
      </c>
      <c r="C836">
        <v>2</v>
      </c>
      <c r="D836">
        <v>50500</v>
      </c>
      <c r="E836">
        <f>IF(Дані_csv[[#This Row],[lifetime]]&gt;270,1,IF(Дані_csv[[#This Row],[lifetime]]&lt;225,3,2))</f>
        <v>1</v>
      </c>
      <c r="F836">
        <f>IF(Дані_csv[[#This Row],[orders_number]]&lt;5,1,IF(Дані_csv[[#This Row],[orders_number]]&gt;6,3,2))</f>
        <v>1</v>
      </c>
      <c r="G836">
        <f>IF(Дані_csv[[#This Row],[total_sales]]&lt;19500,1,IF(Дані_csv[[#This Row],[total_sales]]&gt;47100,3,2))</f>
        <v>3</v>
      </c>
      <c r="H836" t="str">
        <f>Дані_csv[[#This Row],[R]]&amp;Дані_csv[[#This Row],[F]]&amp;Дані_csv[[#This Row],[M]]</f>
        <v>113</v>
      </c>
    </row>
    <row r="837" spans="1:8" x14ac:dyDescent="0.35">
      <c r="A837">
        <v>40693</v>
      </c>
      <c r="B837">
        <v>316</v>
      </c>
      <c r="C837">
        <v>2</v>
      </c>
      <c r="D837">
        <v>35400</v>
      </c>
      <c r="E837">
        <f>IF(Дані_csv[[#This Row],[lifetime]]&gt;270,1,IF(Дані_csv[[#This Row],[lifetime]]&lt;225,3,2))</f>
        <v>1</v>
      </c>
      <c r="F837">
        <f>IF(Дані_csv[[#This Row],[orders_number]]&lt;5,1,IF(Дані_csv[[#This Row],[orders_number]]&gt;6,3,2))</f>
        <v>1</v>
      </c>
      <c r="G837">
        <f>IF(Дані_csv[[#This Row],[total_sales]]&lt;19500,1,IF(Дані_csv[[#This Row],[total_sales]]&gt;47100,3,2))</f>
        <v>2</v>
      </c>
      <c r="H837" t="str">
        <f>Дані_csv[[#This Row],[R]]&amp;Дані_csv[[#This Row],[F]]&amp;Дані_csv[[#This Row],[M]]</f>
        <v>112</v>
      </c>
    </row>
    <row r="838" spans="1:8" x14ac:dyDescent="0.35">
      <c r="A838">
        <v>40375</v>
      </c>
      <c r="B838">
        <v>317</v>
      </c>
      <c r="C838">
        <v>3</v>
      </c>
      <c r="D838">
        <v>23000</v>
      </c>
      <c r="E838">
        <f>IF(Дані_csv[[#This Row],[lifetime]]&gt;270,1,IF(Дані_csv[[#This Row],[lifetime]]&lt;225,3,2))</f>
        <v>1</v>
      </c>
      <c r="F838">
        <f>IF(Дані_csv[[#This Row],[orders_number]]&lt;5,1,IF(Дані_csv[[#This Row],[orders_number]]&gt;6,3,2))</f>
        <v>1</v>
      </c>
      <c r="G838">
        <f>IF(Дані_csv[[#This Row],[total_sales]]&lt;19500,1,IF(Дані_csv[[#This Row],[total_sales]]&gt;47100,3,2))</f>
        <v>2</v>
      </c>
      <c r="H838" t="str">
        <f>Дані_csv[[#This Row],[R]]&amp;Дані_csv[[#This Row],[F]]&amp;Дані_csv[[#This Row],[M]]</f>
        <v>112</v>
      </c>
    </row>
    <row r="839" spans="1:8" x14ac:dyDescent="0.35">
      <c r="A839">
        <v>40605</v>
      </c>
      <c r="B839">
        <v>317</v>
      </c>
      <c r="C839">
        <v>3</v>
      </c>
      <c r="D839">
        <v>27900</v>
      </c>
      <c r="E839">
        <f>IF(Дані_csv[[#This Row],[lifetime]]&gt;270,1,IF(Дані_csv[[#This Row],[lifetime]]&lt;225,3,2))</f>
        <v>1</v>
      </c>
      <c r="F839">
        <f>IF(Дані_csv[[#This Row],[orders_number]]&lt;5,1,IF(Дані_csv[[#This Row],[orders_number]]&gt;6,3,2))</f>
        <v>1</v>
      </c>
      <c r="G839">
        <f>IF(Дані_csv[[#This Row],[total_sales]]&lt;19500,1,IF(Дані_csv[[#This Row],[total_sales]]&gt;47100,3,2))</f>
        <v>2</v>
      </c>
      <c r="H839" t="str">
        <f>Дані_csv[[#This Row],[R]]&amp;Дані_csv[[#This Row],[F]]&amp;Дані_csv[[#This Row],[M]]</f>
        <v>112</v>
      </c>
    </row>
    <row r="840" spans="1:8" x14ac:dyDescent="0.35">
      <c r="A840">
        <v>40077</v>
      </c>
      <c r="B840">
        <v>318</v>
      </c>
      <c r="C840">
        <v>5</v>
      </c>
      <c r="D840">
        <v>27500</v>
      </c>
      <c r="E840">
        <f>IF(Дані_csv[[#This Row],[lifetime]]&gt;270,1,IF(Дані_csv[[#This Row],[lifetime]]&lt;225,3,2))</f>
        <v>1</v>
      </c>
      <c r="F840">
        <f>IF(Дані_csv[[#This Row],[orders_number]]&lt;5,1,IF(Дані_csv[[#This Row],[orders_number]]&gt;6,3,2))</f>
        <v>2</v>
      </c>
      <c r="G840">
        <f>IF(Дані_csv[[#This Row],[total_sales]]&lt;19500,1,IF(Дані_csv[[#This Row],[total_sales]]&gt;47100,3,2))</f>
        <v>2</v>
      </c>
      <c r="H840" t="str">
        <f>Дані_csv[[#This Row],[R]]&amp;Дані_csv[[#This Row],[F]]&amp;Дані_csv[[#This Row],[M]]</f>
        <v>122</v>
      </c>
    </row>
    <row r="841" spans="1:8" x14ac:dyDescent="0.35">
      <c r="A841">
        <v>40431</v>
      </c>
      <c r="B841">
        <v>318</v>
      </c>
      <c r="C841">
        <v>3</v>
      </c>
      <c r="D841">
        <v>9300</v>
      </c>
      <c r="E841">
        <f>IF(Дані_csv[[#This Row],[lifetime]]&gt;270,1,IF(Дані_csv[[#This Row],[lifetime]]&lt;225,3,2))</f>
        <v>1</v>
      </c>
      <c r="F841">
        <f>IF(Дані_csv[[#This Row],[orders_number]]&lt;5,1,IF(Дані_csv[[#This Row],[orders_number]]&gt;6,3,2))</f>
        <v>1</v>
      </c>
      <c r="G841">
        <f>IF(Дані_csv[[#This Row],[total_sales]]&lt;19500,1,IF(Дані_csv[[#This Row],[total_sales]]&gt;47100,3,2))</f>
        <v>1</v>
      </c>
      <c r="H841" t="str">
        <f>Дані_csv[[#This Row],[R]]&amp;Дані_csv[[#This Row],[F]]&amp;Дані_csv[[#This Row],[M]]</f>
        <v>111</v>
      </c>
    </row>
    <row r="842" spans="1:8" x14ac:dyDescent="0.35">
      <c r="A842">
        <v>40528</v>
      </c>
      <c r="B842">
        <v>319</v>
      </c>
      <c r="C842">
        <v>2</v>
      </c>
      <c r="D842">
        <v>4500</v>
      </c>
      <c r="E842">
        <f>IF(Дані_csv[[#This Row],[lifetime]]&gt;270,1,IF(Дані_csv[[#This Row],[lifetime]]&lt;225,3,2))</f>
        <v>1</v>
      </c>
      <c r="F842">
        <f>IF(Дані_csv[[#This Row],[orders_number]]&lt;5,1,IF(Дані_csv[[#This Row],[orders_number]]&gt;6,3,2))</f>
        <v>1</v>
      </c>
      <c r="G842">
        <f>IF(Дані_csv[[#This Row],[total_sales]]&lt;19500,1,IF(Дані_csv[[#This Row],[total_sales]]&gt;47100,3,2))</f>
        <v>1</v>
      </c>
      <c r="H842" t="str">
        <f>Дані_csv[[#This Row],[R]]&amp;Дані_csv[[#This Row],[F]]&amp;Дані_csv[[#This Row],[M]]</f>
        <v>111</v>
      </c>
    </row>
    <row r="843" spans="1:8" x14ac:dyDescent="0.35">
      <c r="A843">
        <v>40635</v>
      </c>
      <c r="B843">
        <v>319</v>
      </c>
      <c r="C843">
        <v>7</v>
      </c>
      <c r="D843">
        <v>17900</v>
      </c>
      <c r="E843">
        <f>IF(Дані_csv[[#This Row],[lifetime]]&gt;270,1,IF(Дані_csv[[#This Row],[lifetime]]&lt;225,3,2))</f>
        <v>1</v>
      </c>
      <c r="F843">
        <f>IF(Дані_csv[[#This Row],[orders_number]]&lt;5,1,IF(Дані_csv[[#This Row],[orders_number]]&gt;6,3,2))</f>
        <v>3</v>
      </c>
      <c r="G843">
        <f>IF(Дані_csv[[#This Row],[total_sales]]&lt;19500,1,IF(Дані_csv[[#This Row],[total_sales]]&gt;47100,3,2))</f>
        <v>1</v>
      </c>
      <c r="H843" t="str">
        <f>Дані_csv[[#This Row],[R]]&amp;Дані_csv[[#This Row],[F]]&amp;Дані_csv[[#This Row],[M]]</f>
        <v>131</v>
      </c>
    </row>
    <row r="844" spans="1:8" x14ac:dyDescent="0.35">
      <c r="A844">
        <v>40922</v>
      </c>
      <c r="B844">
        <v>319</v>
      </c>
      <c r="C844">
        <v>3</v>
      </c>
      <c r="D844">
        <v>7800</v>
      </c>
      <c r="E844">
        <f>IF(Дані_csv[[#This Row],[lifetime]]&gt;270,1,IF(Дані_csv[[#This Row],[lifetime]]&lt;225,3,2))</f>
        <v>1</v>
      </c>
      <c r="F844">
        <f>IF(Дані_csv[[#This Row],[orders_number]]&lt;5,1,IF(Дані_csv[[#This Row],[orders_number]]&gt;6,3,2))</f>
        <v>1</v>
      </c>
      <c r="G844">
        <f>IF(Дані_csv[[#This Row],[total_sales]]&lt;19500,1,IF(Дані_csv[[#This Row],[total_sales]]&gt;47100,3,2))</f>
        <v>1</v>
      </c>
      <c r="H844" t="str">
        <f>Дані_csv[[#This Row],[R]]&amp;Дані_csv[[#This Row],[F]]&amp;Дані_csv[[#This Row],[M]]</f>
        <v>111</v>
      </c>
    </row>
    <row r="845" spans="1:8" x14ac:dyDescent="0.35">
      <c r="A845">
        <v>40343</v>
      </c>
      <c r="B845">
        <v>321</v>
      </c>
      <c r="C845">
        <v>5</v>
      </c>
      <c r="D845">
        <v>35000</v>
      </c>
      <c r="E845">
        <f>IF(Дані_csv[[#This Row],[lifetime]]&gt;270,1,IF(Дані_csv[[#This Row],[lifetime]]&lt;225,3,2))</f>
        <v>1</v>
      </c>
      <c r="F845">
        <f>IF(Дані_csv[[#This Row],[orders_number]]&lt;5,1,IF(Дані_csv[[#This Row],[orders_number]]&gt;6,3,2))</f>
        <v>2</v>
      </c>
      <c r="G845">
        <f>IF(Дані_csv[[#This Row],[total_sales]]&lt;19500,1,IF(Дані_csv[[#This Row],[total_sales]]&gt;47100,3,2))</f>
        <v>2</v>
      </c>
      <c r="H845" t="str">
        <f>Дані_csv[[#This Row],[R]]&amp;Дані_csv[[#This Row],[F]]&amp;Дані_csv[[#This Row],[M]]</f>
        <v>122</v>
      </c>
    </row>
    <row r="846" spans="1:8" x14ac:dyDescent="0.35">
      <c r="A846">
        <v>40545</v>
      </c>
      <c r="B846">
        <v>321</v>
      </c>
      <c r="C846">
        <v>5</v>
      </c>
      <c r="D846">
        <v>62550</v>
      </c>
      <c r="E846">
        <f>IF(Дані_csv[[#This Row],[lifetime]]&gt;270,1,IF(Дані_csv[[#This Row],[lifetime]]&lt;225,3,2))</f>
        <v>1</v>
      </c>
      <c r="F846">
        <f>IF(Дані_csv[[#This Row],[orders_number]]&lt;5,1,IF(Дані_csv[[#This Row],[orders_number]]&gt;6,3,2))</f>
        <v>2</v>
      </c>
      <c r="G846">
        <f>IF(Дані_csv[[#This Row],[total_sales]]&lt;19500,1,IF(Дані_csv[[#This Row],[total_sales]]&gt;47100,3,2))</f>
        <v>3</v>
      </c>
      <c r="H846" t="str">
        <f>Дані_csv[[#This Row],[R]]&amp;Дані_csv[[#This Row],[F]]&amp;Дані_csv[[#This Row],[M]]</f>
        <v>123</v>
      </c>
    </row>
    <row r="847" spans="1:8" x14ac:dyDescent="0.35">
      <c r="A847">
        <v>40741</v>
      </c>
      <c r="B847">
        <v>321</v>
      </c>
      <c r="C847">
        <v>5</v>
      </c>
      <c r="D847">
        <v>16700</v>
      </c>
      <c r="E847">
        <f>IF(Дані_csv[[#This Row],[lifetime]]&gt;270,1,IF(Дані_csv[[#This Row],[lifetime]]&lt;225,3,2))</f>
        <v>1</v>
      </c>
      <c r="F847">
        <f>IF(Дані_csv[[#This Row],[orders_number]]&lt;5,1,IF(Дані_csv[[#This Row],[orders_number]]&gt;6,3,2))</f>
        <v>2</v>
      </c>
      <c r="G847">
        <f>IF(Дані_csv[[#This Row],[total_sales]]&lt;19500,1,IF(Дані_csv[[#This Row],[total_sales]]&gt;47100,3,2))</f>
        <v>1</v>
      </c>
      <c r="H847" t="str">
        <f>Дані_csv[[#This Row],[R]]&amp;Дані_csv[[#This Row],[F]]&amp;Дані_csv[[#This Row],[M]]</f>
        <v>121</v>
      </c>
    </row>
    <row r="848" spans="1:8" x14ac:dyDescent="0.35">
      <c r="A848">
        <v>40264</v>
      </c>
      <c r="B848">
        <v>322</v>
      </c>
      <c r="C848">
        <v>5</v>
      </c>
      <c r="D848">
        <v>28000</v>
      </c>
      <c r="E848">
        <f>IF(Дані_csv[[#This Row],[lifetime]]&gt;270,1,IF(Дані_csv[[#This Row],[lifetime]]&lt;225,3,2))</f>
        <v>1</v>
      </c>
      <c r="F848">
        <f>IF(Дані_csv[[#This Row],[orders_number]]&lt;5,1,IF(Дані_csv[[#This Row],[orders_number]]&gt;6,3,2))</f>
        <v>2</v>
      </c>
      <c r="G848">
        <f>IF(Дані_csv[[#This Row],[total_sales]]&lt;19500,1,IF(Дані_csv[[#This Row],[total_sales]]&gt;47100,3,2))</f>
        <v>2</v>
      </c>
      <c r="H848" t="str">
        <f>Дані_csv[[#This Row],[R]]&amp;Дані_csv[[#This Row],[F]]&amp;Дані_csv[[#This Row],[M]]</f>
        <v>122</v>
      </c>
    </row>
    <row r="849" spans="1:8" x14ac:dyDescent="0.35">
      <c r="A849">
        <v>40301</v>
      </c>
      <c r="B849">
        <v>322</v>
      </c>
      <c r="C849">
        <v>3</v>
      </c>
      <c r="D849">
        <v>23800</v>
      </c>
      <c r="E849">
        <f>IF(Дані_csv[[#This Row],[lifetime]]&gt;270,1,IF(Дані_csv[[#This Row],[lifetime]]&lt;225,3,2))</f>
        <v>1</v>
      </c>
      <c r="F849">
        <f>IF(Дані_csv[[#This Row],[orders_number]]&lt;5,1,IF(Дані_csv[[#This Row],[orders_number]]&gt;6,3,2))</f>
        <v>1</v>
      </c>
      <c r="G849">
        <f>IF(Дані_csv[[#This Row],[total_sales]]&lt;19500,1,IF(Дані_csv[[#This Row],[total_sales]]&gt;47100,3,2))</f>
        <v>2</v>
      </c>
      <c r="H849" t="str">
        <f>Дані_csv[[#This Row],[R]]&amp;Дані_csv[[#This Row],[F]]&amp;Дані_csv[[#This Row],[M]]</f>
        <v>112</v>
      </c>
    </row>
    <row r="850" spans="1:8" x14ac:dyDescent="0.35">
      <c r="A850">
        <v>40750</v>
      </c>
      <c r="B850">
        <v>322</v>
      </c>
      <c r="C850">
        <v>3</v>
      </c>
      <c r="D850">
        <v>11000</v>
      </c>
      <c r="E850">
        <f>IF(Дані_csv[[#This Row],[lifetime]]&gt;270,1,IF(Дані_csv[[#This Row],[lifetime]]&lt;225,3,2))</f>
        <v>1</v>
      </c>
      <c r="F850">
        <f>IF(Дані_csv[[#This Row],[orders_number]]&lt;5,1,IF(Дані_csv[[#This Row],[orders_number]]&gt;6,3,2))</f>
        <v>1</v>
      </c>
      <c r="G850">
        <f>IF(Дані_csv[[#This Row],[total_sales]]&lt;19500,1,IF(Дані_csv[[#This Row],[total_sales]]&gt;47100,3,2))</f>
        <v>1</v>
      </c>
      <c r="H850" t="str">
        <f>Дані_csv[[#This Row],[R]]&amp;Дані_csv[[#This Row],[F]]&amp;Дані_csv[[#This Row],[M]]</f>
        <v>111</v>
      </c>
    </row>
    <row r="851" spans="1:8" x14ac:dyDescent="0.35">
      <c r="A851">
        <v>40280</v>
      </c>
      <c r="B851">
        <v>323</v>
      </c>
      <c r="C851">
        <v>3</v>
      </c>
      <c r="D851">
        <v>52500</v>
      </c>
      <c r="E851">
        <f>IF(Дані_csv[[#This Row],[lifetime]]&gt;270,1,IF(Дані_csv[[#This Row],[lifetime]]&lt;225,3,2))</f>
        <v>1</v>
      </c>
      <c r="F851">
        <f>IF(Дані_csv[[#This Row],[orders_number]]&lt;5,1,IF(Дані_csv[[#This Row],[orders_number]]&gt;6,3,2))</f>
        <v>1</v>
      </c>
      <c r="G851">
        <f>IF(Дані_csv[[#This Row],[total_sales]]&lt;19500,1,IF(Дані_csv[[#This Row],[total_sales]]&gt;47100,3,2))</f>
        <v>3</v>
      </c>
      <c r="H851" t="str">
        <f>Дані_csv[[#This Row],[R]]&amp;Дані_csv[[#This Row],[F]]&amp;Дані_csv[[#This Row],[M]]</f>
        <v>113</v>
      </c>
    </row>
    <row r="852" spans="1:8" x14ac:dyDescent="0.35">
      <c r="A852">
        <v>40105</v>
      </c>
      <c r="B852">
        <v>324</v>
      </c>
      <c r="C852">
        <v>3</v>
      </c>
      <c r="D852">
        <v>28000</v>
      </c>
      <c r="E852">
        <f>IF(Дані_csv[[#This Row],[lifetime]]&gt;270,1,IF(Дані_csv[[#This Row],[lifetime]]&lt;225,3,2))</f>
        <v>1</v>
      </c>
      <c r="F852">
        <f>IF(Дані_csv[[#This Row],[orders_number]]&lt;5,1,IF(Дані_csv[[#This Row],[orders_number]]&gt;6,3,2))</f>
        <v>1</v>
      </c>
      <c r="G852">
        <f>IF(Дані_csv[[#This Row],[total_sales]]&lt;19500,1,IF(Дані_csv[[#This Row],[total_sales]]&gt;47100,3,2))</f>
        <v>2</v>
      </c>
      <c r="H852" t="str">
        <f>Дані_csv[[#This Row],[R]]&amp;Дані_csv[[#This Row],[F]]&amp;Дані_csv[[#This Row],[M]]</f>
        <v>112</v>
      </c>
    </row>
    <row r="853" spans="1:8" x14ac:dyDescent="0.35">
      <c r="A853">
        <v>40145</v>
      </c>
      <c r="B853">
        <v>324</v>
      </c>
      <c r="C853">
        <v>2</v>
      </c>
      <c r="D853">
        <v>4700</v>
      </c>
      <c r="E853">
        <f>IF(Дані_csv[[#This Row],[lifetime]]&gt;270,1,IF(Дані_csv[[#This Row],[lifetime]]&lt;225,3,2))</f>
        <v>1</v>
      </c>
      <c r="F853">
        <f>IF(Дані_csv[[#This Row],[orders_number]]&lt;5,1,IF(Дані_csv[[#This Row],[orders_number]]&gt;6,3,2))</f>
        <v>1</v>
      </c>
      <c r="G853">
        <f>IF(Дані_csv[[#This Row],[total_sales]]&lt;19500,1,IF(Дані_csv[[#This Row],[total_sales]]&gt;47100,3,2))</f>
        <v>1</v>
      </c>
      <c r="H853" t="str">
        <f>Дані_csv[[#This Row],[R]]&amp;Дані_csv[[#This Row],[F]]&amp;Дані_csv[[#This Row],[M]]</f>
        <v>111</v>
      </c>
    </row>
    <row r="854" spans="1:8" x14ac:dyDescent="0.35">
      <c r="A854">
        <v>40647</v>
      </c>
      <c r="B854">
        <v>324</v>
      </c>
      <c r="C854">
        <v>3</v>
      </c>
      <c r="D854">
        <v>13700</v>
      </c>
      <c r="E854">
        <f>IF(Дані_csv[[#This Row],[lifetime]]&gt;270,1,IF(Дані_csv[[#This Row],[lifetime]]&lt;225,3,2))</f>
        <v>1</v>
      </c>
      <c r="F854">
        <f>IF(Дані_csv[[#This Row],[orders_number]]&lt;5,1,IF(Дані_csv[[#This Row],[orders_number]]&gt;6,3,2))</f>
        <v>1</v>
      </c>
      <c r="G854">
        <f>IF(Дані_csv[[#This Row],[total_sales]]&lt;19500,1,IF(Дані_csv[[#This Row],[total_sales]]&gt;47100,3,2))</f>
        <v>1</v>
      </c>
      <c r="H854" t="str">
        <f>Дані_csv[[#This Row],[R]]&amp;Дані_csv[[#This Row],[F]]&amp;Дані_csv[[#This Row],[M]]</f>
        <v>111</v>
      </c>
    </row>
    <row r="855" spans="1:8" x14ac:dyDescent="0.35">
      <c r="A855">
        <v>40352</v>
      </c>
      <c r="B855">
        <v>325</v>
      </c>
      <c r="C855">
        <v>4</v>
      </c>
      <c r="D855">
        <v>52500</v>
      </c>
      <c r="E855">
        <f>IF(Дані_csv[[#This Row],[lifetime]]&gt;270,1,IF(Дані_csv[[#This Row],[lifetime]]&lt;225,3,2))</f>
        <v>1</v>
      </c>
      <c r="F855">
        <f>IF(Дані_csv[[#This Row],[orders_number]]&lt;5,1,IF(Дані_csv[[#This Row],[orders_number]]&gt;6,3,2))</f>
        <v>1</v>
      </c>
      <c r="G855">
        <f>IF(Дані_csv[[#This Row],[total_sales]]&lt;19500,1,IF(Дані_csv[[#This Row],[total_sales]]&gt;47100,3,2))</f>
        <v>3</v>
      </c>
      <c r="H855" t="str">
        <f>Дані_csv[[#This Row],[R]]&amp;Дані_csv[[#This Row],[F]]&amp;Дані_csv[[#This Row],[M]]</f>
        <v>113</v>
      </c>
    </row>
    <row r="856" spans="1:8" x14ac:dyDescent="0.35">
      <c r="A856">
        <v>40842</v>
      </c>
      <c r="B856">
        <v>325</v>
      </c>
      <c r="C856">
        <v>4</v>
      </c>
      <c r="D856">
        <v>11300</v>
      </c>
      <c r="E856">
        <f>IF(Дані_csv[[#This Row],[lifetime]]&gt;270,1,IF(Дані_csv[[#This Row],[lifetime]]&lt;225,3,2))</f>
        <v>1</v>
      </c>
      <c r="F856">
        <f>IF(Дані_csv[[#This Row],[orders_number]]&lt;5,1,IF(Дані_csv[[#This Row],[orders_number]]&gt;6,3,2))</f>
        <v>1</v>
      </c>
      <c r="G856">
        <f>IF(Дані_csv[[#This Row],[total_sales]]&lt;19500,1,IF(Дані_csv[[#This Row],[total_sales]]&gt;47100,3,2))</f>
        <v>1</v>
      </c>
      <c r="H856" t="str">
        <f>Дані_csv[[#This Row],[R]]&amp;Дані_csv[[#This Row],[F]]&amp;Дані_csv[[#This Row],[M]]</f>
        <v>111</v>
      </c>
    </row>
    <row r="857" spans="1:8" x14ac:dyDescent="0.35">
      <c r="A857">
        <v>40523</v>
      </c>
      <c r="B857">
        <v>326</v>
      </c>
      <c r="C857">
        <v>2</v>
      </c>
      <c r="D857">
        <v>11500</v>
      </c>
      <c r="E857">
        <f>IF(Дані_csv[[#This Row],[lifetime]]&gt;270,1,IF(Дані_csv[[#This Row],[lifetime]]&lt;225,3,2))</f>
        <v>1</v>
      </c>
      <c r="F857">
        <f>IF(Дані_csv[[#This Row],[orders_number]]&lt;5,1,IF(Дані_csv[[#This Row],[orders_number]]&gt;6,3,2))</f>
        <v>1</v>
      </c>
      <c r="G857">
        <f>IF(Дані_csv[[#This Row],[total_sales]]&lt;19500,1,IF(Дані_csv[[#This Row],[total_sales]]&gt;47100,3,2))</f>
        <v>1</v>
      </c>
      <c r="H857" t="str">
        <f>Дані_csv[[#This Row],[R]]&amp;Дані_csv[[#This Row],[F]]&amp;Дані_csv[[#This Row],[M]]</f>
        <v>111</v>
      </c>
    </row>
    <row r="858" spans="1:8" x14ac:dyDescent="0.35">
      <c r="A858">
        <v>40530</v>
      </c>
      <c r="B858">
        <v>326</v>
      </c>
      <c r="C858">
        <v>6</v>
      </c>
      <c r="D858">
        <v>70400</v>
      </c>
      <c r="E858">
        <f>IF(Дані_csv[[#This Row],[lifetime]]&gt;270,1,IF(Дані_csv[[#This Row],[lifetime]]&lt;225,3,2))</f>
        <v>1</v>
      </c>
      <c r="F858">
        <f>IF(Дані_csv[[#This Row],[orders_number]]&lt;5,1,IF(Дані_csv[[#This Row],[orders_number]]&gt;6,3,2))</f>
        <v>2</v>
      </c>
      <c r="G858">
        <f>IF(Дані_csv[[#This Row],[total_sales]]&lt;19500,1,IF(Дані_csv[[#This Row],[total_sales]]&gt;47100,3,2))</f>
        <v>3</v>
      </c>
      <c r="H858" t="str">
        <f>Дані_csv[[#This Row],[R]]&amp;Дані_csv[[#This Row],[F]]&amp;Дані_csv[[#This Row],[M]]</f>
        <v>123</v>
      </c>
    </row>
    <row r="859" spans="1:8" x14ac:dyDescent="0.35">
      <c r="A859">
        <v>40544</v>
      </c>
      <c r="B859">
        <v>326</v>
      </c>
      <c r="C859">
        <v>2</v>
      </c>
      <c r="D859">
        <v>7500</v>
      </c>
      <c r="E859">
        <f>IF(Дані_csv[[#This Row],[lifetime]]&gt;270,1,IF(Дані_csv[[#This Row],[lifetime]]&lt;225,3,2))</f>
        <v>1</v>
      </c>
      <c r="F859">
        <f>IF(Дані_csv[[#This Row],[orders_number]]&lt;5,1,IF(Дані_csv[[#This Row],[orders_number]]&gt;6,3,2))</f>
        <v>1</v>
      </c>
      <c r="G859">
        <f>IF(Дані_csv[[#This Row],[total_sales]]&lt;19500,1,IF(Дані_csv[[#This Row],[total_sales]]&gt;47100,3,2))</f>
        <v>1</v>
      </c>
      <c r="H859" t="str">
        <f>Дані_csv[[#This Row],[R]]&amp;Дані_csv[[#This Row],[F]]&amp;Дані_csv[[#This Row],[M]]</f>
        <v>111</v>
      </c>
    </row>
    <row r="860" spans="1:8" x14ac:dyDescent="0.35">
      <c r="A860">
        <v>40691</v>
      </c>
      <c r="B860">
        <v>326</v>
      </c>
      <c r="C860">
        <v>4</v>
      </c>
      <c r="D860">
        <v>31600</v>
      </c>
      <c r="E860">
        <f>IF(Дані_csv[[#This Row],[lifetime]]&gt;270,1,IF(Дані_csv[[#This Row],[lifetime]]&lt;225,3,2))</f>
        <v>1</v>
      </c>
      <c r="F860">
        <f>IF(Дані_csv[[#This Row],[orders_number]]&lt;5,1,IF(Дані_csv[[#This Row],[orders_number]]&gt;6,3,2))</f>
        <v>1</v>
      </c>
      <c r="G860">
        <f>IF(Дані_csv[[#This Row],[total_sales]]&lt;19500,1,IF(Дані_csv[[#This Row],[total_sales]]&gt;47100,3,2))</f>
        <v>2</v>
      </c>
      <c r="H860" t="str">
        <f>Дані_csv[[#This Row],[R]]&amp;Дані_csv[[#This Row],[F]]&amp;Дані_csv[[#This Row],[M]]</f>
        <v>112</v>
      </c>
    </row>
    <row r="861" spans="1:8" x14ac:dyDescent="0.35">
      <c r="A861">
        <v>40727</v>
      </c>
      <c r="B861">
        <v>326</v>
      </c>
      <c r="C861">
        <v>5</v>
      </c>
      <c r="D861">
        <v>34600</v>
      </c>
      <c r="E861">
        <f>IF(Дані_csv[[#This Row],[lifetime]]&gt;270,1,IF(Дані_csv[[#This Row],[lifetime]]&lt;225,3,2))</f>
        <v>1</v>
      </c>
      <c r="F861">
        <f>IF(Дані_csv[[#This Row],[orders_number]]&lt;5,1,IF(Дані_csv[[#This Row],[orders_number]]&gt;6,3,2))</f>
        <v>2</v>
      </c>
      <c r="G861">
        <f>IF(Дані_csv[[#This Row],[total_sales]]&lt;19500,1,IF(Дані_csv[[#This Row],[total_sales]]&gt;47100,3,2))</f>
        <v>2</v>
      </c>
      <c r="H861" t="str">
        <f>Дані_csv[[#This Row],[R]]&amp;Дані_csv[[#This Row],[F]]&amp;Дані_csv[[#This Row],[M]]</f>
        <v>122</v>
      </c>
    </row>
    <row r="862" spans="1:8" x14ac:dyDescent="0.35">
      <c r="A862">
        <v>40950</v>
      </c>
      <c r="B862">
        <v>327</v>
      </c>
      <c r="C862">
        <v>3</v>
      </c>
      <c r="D862">
        <v>11700</v>
      </c>
      <c r="E862">
        <f>IF(Дані_csv[[#This Row],[lifetime]]&gt;270,1,IF(Дані_csv[[#This Row],[lifetime]]&lt;225,3,2))</f>
        <v>1</v>
      </c>
      <c r="F862">
        <f>IF(Дані_csv[[#This Row],[orders_number]]&lt;5,1,IF(Дані_csv[[#This Row],[orders_number]]&gt;6,3,2))</f>
        <v>1</v>
      </c>
      <c r="G862">
        <f>IF(Дані_csv[[#This Row],[total_sales]]&lt;19500,1,IF(Дані_csv[[#This Row],[total_sales]]&gt;47100,3,2))</f>
        <v>1</v>
      </c>
      <c r="H862" t="str">
        <f>Дані_csv[[#This Row],[R]]&amp;Дані_csv[[#This Row],[F]]&amp;Дані_csv[[#This Row],[M]]</f>
        <v>111</v>
      </c>
    </row>
    <row r="863" spans="1:8" x14ac:dyDescent="0.35">
      <c r="A863">
        <v>40492</v>
      </c>
      <c r="B863">
        <v>328</v>
      </c>
      <c r="C863">
        <v>6</v>
      </c>
      <c r="D863">
        <v>34300</v>
      </c>
      <c r="E863">
        <f>IF(Дані_csv[[#This Row],[lifetime]]&gt;270,1,IF(Дані_csv[[#This Row],[lifetime]]&lt;225,3,2))</f>
        <v>1</v>
      </c>
      <c r="F863">
        <f>IF(Дані_csv[[#This Row],[orders_number]]&lt;5,1,IF(Дані_csv[[#This Row],[orders_number]]&gt;6,3,2))</f>
        <v>2</v>
      </c>
      <c r="G863">
        <f>IF(Дані_csv[[#This Row],[total_sales]]&lt;19500,1,IF(Дані_csv[[#This Row],[total_sales]]&gt;47100,3,2))</f>
        <v>2</v>
      </c>
      <c r="H863" t="str">
        <f>Дані_csv[[#This Row],[R]]&amp;Дані_csv[[#This Row],[F]]&amp;Дані_csv[[#This Row],[M]]</f>
        <v>122</v>
      </c>
    </row>
    <row r="864" spans="1:8" x14ac:dyDescent="0.35">
      <c r="A864">
        <v>40037</v>
      </c>
      <c r="B864">
        <v>329</v>
      </c>
      <c r="C864">
        <v>6</v>
      </c>
      <c r="D864">
        <v>24400</v>
      </c>
      <c r="E864">
        <f>IF(Дані_csv[[#This Row],[lifetime]]&gt;270,1,IF(Дані_csv[[#This Row],[lifetime]]&lt;225,3,2))</f>
        <v>1</v>
      </c>
      <c r="F864">
        <f>IF(Дані_csv[[#This Row],[orders_number]]&lt;5,1,IF(Дані_csv[[#This Row],[orders_number]]&gt;6,3,2))</f>
        <v>2</v>
      </c>
      <c r="G864">
        <f>IF(Дані_csv[[#This Row],[total_sales]]&lt;19500,1,IF(Дані_csv[[#This Row],[total_sales]]&gt;47100,3,2))</f>
        <v>2</v>
      </c>
      <c r="H864" t="str">
        <f>Дані_csv[[#This Row],[R]]&amp;Дані_csv[[#This Row],[F]]&amp;Дані_csv[[#This Row],[M]]</f>
        <v>122</v>
      </c>
    </row>
    <row r="865" spans="1:8" x14ac:dyDescent="0.35">
      <c r="A865">
        <v>40213</v>
      </c>
      <c r="B865">
        <v>329</v>
      </c>
      <c r="C865">
        <v>7</v>
      </c>
      <c r="D865">
        <v>31700</v>
      </c>
      <c r="E865">
        <f>IF(Дані_csv[[#This Row],[lifetime]]&gt;270,1,IF(Дані_csv[[#This Row],[lifetime]]&lt;225,3,2))</f>
        <v>1</v>
      </c>
      <c r="F865">
        <f>IF(Дані_csv[[#This Row],[orders_number]]&lt;5,1,IF(Дані_csv[[#This Row],[orders_number]]&gt;6,3,2))</f>
        <v>3</v>
      </c>
      <c r="G865">
        <f>IF(Дані_csv[[#This Row],[total_sales]]&lt;19500,1,IF(Дані_csv[[#This Row],[total_sales]]&gt;47100,3,2))</f>
        <v>2</v>
      </c>
      <c r="H865" t="str">
        <f>Дані_csv[[#This Row],[R]]&amp;Дані_csv[[#This Row],[F]]&amp;Дані_csv[[#This Row],[M]]</f>
        <v>132</v>
      </c>
    </row>
    <row r="866" spans="1:8" x14ac:dyDescent="0.35">
      <c r="A866">
        <v>40707</v>
      </c>
      <c r="B866">
        <v>330</v>
      </c>
      <c r="C866">
        <v>3</v>
      </c>
      <c r="D866">
        <v>2800</v>
      </c>
      <c r="E866">
        <f>IF(Дані_csv[[#This Row],[lifetime]]&gt;270,1,IF(Дані_csv[[#This Row],[lifetime]]&lt;225,3,2))</f>
        <v>1</v>
      </c>
      <c r="F866">
        <f>IF(Дані_csv[[#This Row],[orders_number]]&lt;5,1,IF(Дані_csv[[#This Row],[orders_number]]&gt;6,3,2))</f>
        <v>1</v>
      </c>
      <c r="G866">
        <f>IF(Дані_csv[[#This Row],[total_sales]]&lt;19500,1,IF(Дані_csv[[#This Row],[total_sales]]&gt;47100,3,2))</f>
        <v>1</v>
      </c>
      <c r="H866" t="str">
        <f>Дані_csv[[#This Row],[R]]&amp;Дані_csv[[#This Row],[F]]&amp;Дані_csv[[#This Row],[M]]</f>
        <v>111</v>
      </c>
    </row>
    <row r="867" spans="1:8" x14ac:dyDescent="0.35">
      <c r="A867">
        <v>40152</v>
      </c>
      <c r="B867">
        <v>331</v>
      </c>
      <c r="C867">
        <v>4</v>
      </c>
      <c r="D867">
        <v>2400</v>
      </c>
      <c r="E867">
        <f>IF(Дані_csv[[#This Row],[lifetime]]&gt;270,1,IF(Дані_csv[[#This Row],[lifetime]]&lt;225,3,2))</f>
        <v>1</v>
      </c>
      <c r="F867">
        <f>IF(Дані_csv[[#This Row],[orders_number]]&lt;5,1,IF(Дані_csv[[#This Row],[orders_number]]&gt;6,3,2))</f>
        <v>1</v>
      </c>
      <c r="G867">
        <f>IF(Дані_csv[[#This Row],[total_sales]]&lt;19500,1,IF(Дані_csv[[#This Row],[total_sales]]&gt;47100,3,2))</f>
        <v>1</v>
      </c>
      <c r="H867" t="str">
        <f>Дані_csv[[#This Row],[R]]&amp;Дані_csv[[#This Row],[F]]&amp;Дані_csv[[#This Row],[M]]</f>
        <v>111</v>
      </c>
    </row>
    <row r="868" spans="1:8" x14ac:dyDescent="0.35">
      <c r="A868">
        <v>40177</v>
      </c>
      <c r="B868">
        <v>332</v>
      </c>
      <c r="C868">
        <v>3</v>
      </c>
      <c r="D868">
        <v>61300</v>
      </c>
      <c r="E868">
        <f>IF(Дані_csv[[#This Row],[lifetime]]&gt;270,1,IF(Дані_csv[[#This Row],[lifetime]]&lt;225,3,2))</f>
        <v>1</v>
      </c>
      <c r="F868">
        <f>IF(Дані_csv[[#This Row],[orders_number]]&lt;5,1,IF(Дані_csv[[#This Row],[orders_number]]&gt;6,3,2))</f>
        <v>1</v>
      </c>
      <c r="G868">
        <f>IF(Дані_csv[[#This Row],[total_sales]]&lt;19500,1,IF(Дані_csv[[#This Row],[total_sales]]&gt;47100,3,2))</f>
        <v>3</v>
      </c>
      <c r="H868" t="str">
        <f>Дані_csv[[#This Row],[R]]&amp;Дані_csv[[#This Row],[F]]&amp;Дані_csv[[#This Row],[M]]</f>
        <v>113</v>
      </c>
    </row>
    <row r="869" spans="1:8" x14ac:dyDescent="0.35">
      <c r="A869">
        <v>40721</v>
      </c>
      <c r="B869">
        <v>333</v>
      </c>
      <c r="C869">
        <v>6</v>
      </c>
      <c r="D869">
        <v>89100</v>
      </c>
      <c r="E869">
        <f>IF(Дані_csv[[#This Row],[lifetime]]&gt;270,1,IF(Дані_csv[[#This Row],[lifetime]]&lt;225,3,2))</f>
        <v>1</v>
      </c>
      <c r="F869">
        <f>IF(Дані_csv[[#This Row],[orders_number]]&lt;5,1,IF(Дані_csv[[#This Row],[orders_number]]&gt;6,3,2))</f>
        <v>2</v>
      </c>
      <c r="G869">
        <f>IF(Дані_csv[[#This Row],[total_sales]]&lt;19500,1,IF(Дані_csv[[#This Row],[total_sales]]&gt;47100,3,2))</f>
        <v>3</v>
      </c>
      <c r="H869" t="str">
        <f>Дані_csv[[#This Row],[R]]&amp;Дані_csv[[#This Row],[F]]&amp;Дані_csv[[#This Row],[M]]</f>
        <v>123</v>
      </c>
    </row>
    <row r="870" spans="1:8" x14ac:dyDescent="0.35">
      <c r="A870">
        <v>40347</v>
      </c>
      <c r="B870">
        <v>335</v>
      </c>
      <c r="C870">
        <v>4</v>
      </c>
      <c r="D870">
        <v>17300</v>
      </c>
      <c r="E870">
        <f>IF(Дані_csv[[#This Row],[lifetime]]&gt;270,1,IF(Дані_csv[[#This Row],[lifetime]]&lt;225,3,2))</f>
        <v>1</v>
      </c>
      <c r="F870">
        <f>IF(Дані_csv[[#This Row],[orders_number]]&lt;5,1,IF(Дані_csv[[#This Row],[orders_number]]&gt;6,3,2))</f>
        <v>1</v>
      </c>
      <c r="G870">
        <f>IF(Дані_csv[[#This Row],[total_sales]]&lt;19500,1,IF(Дані_csv[[#This Row],[total_sales]]&gt;47100,3,2))</f>
        <v>1</v>
      </c>
      <c r="H870" t="str">
        <f>Дані_csv[[#This Row],[R]]&amp;Дані_csv[[#This Row],[F]]&amp;Дані_csv[[#This Row],[M]]</f>
        <v>111</v>
      </c>
    </row>
    <row r="871" spans="1:8" x14ac:dyDescent="0.35">
      <c r="A871">
        <v>40872</v>
      </c>
      <c r="B871">
        <v>335</v>
      </c>
      <c r="C871">
        <v>6</v>
      </c>
      <c r="D871">
        <v>33200</v>
      </c>
      <c r="E871">
        <f>IF(Дані_csv[[#This Row],[lifetime]]&gt;270,1,IF(Дані_csv[[#This Row],[lifetime]]&lt;225,3,2))</f>
        <v>1</v>
      </c>
      <c r="F871">
        <f>IF(Дані_csv[[#This Row],[orders_number]]&lt;5,1,IF(Дані_csv[[#This Row],[orders_number]]&gt;6,3,2))</f>
        <v>2</v>
      </c>
      <c r="G871">
        <f>IF(Дані_csv[[#This Row],[total_sales]]&lt;19500,1,IF(Дані_csv[[#This Row],[total_sales]]&gt;47100,3,2))</f>
        <v>2</v>
      </c>
      <c r="H871" t="str">
        <f>Дані_csv[[#This Row],[R]]&amp;Дані_csv[[#This Row],[F]]&amp;Дані_csv[[#This Row],[M]]</f>
        <v>122</v>
      </c>
    </row>
    <row r="872" spans="1:8" x14ac:dyDescent="0.35">
      <c r="A872">
        <v>40298</v>
      </c>
      <c r="B872">
        <v>336</v>
      </c>
      <c r="C872">
        <v>8</v>
      </c>
      <c r="D872">
        <v>33200</v>
      </c>
      <c r="E872">
        <f>IF(Дані_csv[[#This Row],[lifetime]]&gt;270,1,IF(Дані_csv[[#This Row],[lifetime]]&lt;225,3,2))</f>
        <v>1</v>
      </c>
      <c r="F872">
        <f>IF(Дані_csv[[#This Row],[orders_number]]&lt;5,1,IF(Дані_csv[[#This Row],[orders_number]]&gt;6,3,2))</f>
        <v>3</v>
      </c>
      <c r="G872">
        <f>IF(Дані_csv[[#This Row],[total_sales]]&lt;19500,1,IF(Дані_csv[[#This Row],[total_sales]]&gt;47100,3,2))</f>
        <v>2</v>
      </c>
      <c r="H872" t="str">
        <f>Дані_csv[[#This Row],[R]]&amp;Дані_csv[[#This Row],[F]]&amp;Дані_csv[[#This Row],[M]]</f>
        <v>132</v>
      </c>
    </row>
    <row r="873" spans="1:8" x14ac:dyDescent="0.35">
      <c r="A873">
        <v>40304</v>
      </c>
      <c r="B873">
        <v>336</v>
      </c>
      <c r="C873">
        <v>2</v>
      </c>
      <c r="D873">
        <v>9000</v>
      </c>
      <c r="E873">
        <f>IF(Дані_csv[[#This Row],[lifetime]]&gt;270,1,IF(Дані_csv[[#This Row],[lifetime]]&lt;225,3,2))</f>
        <v>1</v>
      </c>
      <c r="F873">
        <f>IF(Дані_csv[[#This Row],[orders_number]]&lt;5,1,IF(Дані_csv[[#This Row],[orders_number]]&gt;6,3,2))</f>
        <v>1</v>
      </c>
      <c r="G873">
        <f>IF(Дані_csv[[#This Row],[total_sales]]&lt;19500,1,IF(Дані_csv[[#This Row],[total_sales]]&gt;47100,3,2))</f>
        <v>1</v>
      </c>
      <c r="H873" t="str">
        <f>Дані_csv[[#This Row],[R]]&amp;Дані_csv[[#This Row],[F]]&amp;Дані_csv[[#This Row],[M]]</f>
        <v>111</v>
      </c>
    </row>
    <row r="874" spans="1:8" x14ac:dyDescent="0.35">
      <c r="A874">
        <v>40187</v>
      </c>
      <c r="B874">
        <v>337</v>
      </c>
      <c r="C874">
        <v>7</v>
      </c>
      <c r="D874">
        <v>73700</v>
      </c>
      <c r="E874">
        <f>IF(Дані_csv[[#This Row],[lifetime]]&gt;270,1,IF(Дані_csv[[#This Row],[lifetime]]&lt;225,3,2))</f>
        <v>1</v>
      </c>
      <c r="F874">
        <f>IF(Дані_csv[[#This Row],[orders_number]]&lt;5,1,IF(Дані_csv[[#This Row],[orders_number]]&gt;6,3,2))</f>
        <v>3</v>
      </c>
      <c r="G874">
        <f>IF(Дані_csv[[#This Row],[total_sales]]&lt;19500,1,IF(Дані_csv[[#This Row],[total_sales]]&gt;47100,3,2))</f>
        <v>3</v>
      </c>
      <c r="H874" t="str">
        <f>Дані_csv[[#This Row],[R]]&amp;Дані_csv[[#This Row],[F]]&amp;Дані_csv[[#This Row],[M]]</f>
        <v>133</v>
      </c>
    </row>
    <row r="875" spans="1:8" x14ac:dyDescent="0.35">
      <c r="A875">
        <v>40435</v>
      </c>
      <c r="B875">
        <v>339</v>
      </c>
      <c r="C875">
        <v>3</v>
      </c>
      <c r="D875">
        <v>5800</v>
      </c>
      <c r="E875">
        <f>IF(Дані_csv[[#This Row],[lifetime]]&gt;270,1,IF(Дані_csv[[#This Row],[lifetime]]&lt;225,3,2))</f>
        <v>1</v>
      </c>
      <c r="F875">
        <f>IF(Дані_csv[[#This Row],[orders_number]]&lt;5,1,IF(Дані_csv[[#This Row],[orders_number]]&gt;6,3,2))</f>
        <v>1</v>
      </c>
      <c r="G875">
        <f>IF(Дані_csv[[#This Row],[total_sales]]&lt;19500,1,IF(Дані_csv[[#This Row],[total_sales]]&gt;47100,3,2))</f>
        <v>1</v>
      </c>
      <c r="H875" t="str">
        <f>Дані_csv[[#This Row],[R]]&amp;Дані_csv[[#This Row],[F]]&amp;Дані_csv[[#This Row],[M]]</f>
        <v>111</v>
      </c>
    </row>
    <row r="876" spans="1:8" x14ac:dyDescent="0.35">
      <c r="A876">
        <v>40598</v>
      </c>
      <c r="B876">
        <v>339</v>
      </c>
      <c r="C876">
        <v>4</v>
      </c>
      <c r="D876">
        <v>15500</v>
      </c>
      <c r="E876">
        <f>IF(Дані_csv[[#This Row],[lifetime]]&gt;270,1,IF(Дані_csv[[#This Row],[lifetime]]&lt;225,3,2))</f>
        <v>1</v>
      </c>
      <c r="F876">
        <f>IF(Дані_csv[[#This Row],[orders_number]]&lt;5,1,IF(Дані_csv[[#This Row],[orders_number]]&gt;6,3,2))</f>
        <v>1</v>
      </c>
      <c r="G876">
        <f>IF(Дані_csv[[#This Row],[total_sales]]&lt;19500,1,IF(Дані_csv[[#This Row],[total_sales]]&gt;47100,3,2))</f>
        <v>1</v>
      </c>
      <c r="H876" t="str">
        <f>Дані_csv[[#This Row],[R]]&amp;Дані_csv[[#This Row],[F]]&amp;Дані_csv[[#This Row],[M]]</f>
        <v>111</v>
      </c>
    </row>
    <row r="877" spans="1:8" x14ac:dyDescent="0.35">
      <c r="A877">
        <v>40717</v>
      </c>
      <c r="B877">
        <v>339</v>
      </c>
      <c r="C877">
        <v>7</v>
      </c>
      <c r="D877">
        <v>9400</v>
      </c>
      <c r="E877">
        <f>IF(Дані_csv[[#This Row],[lifetime]]&gt;270,1,IF(Дані_csv[[#This Row],[lifetime]]&lt;225,3,2))</f>
        <v>1</v>
      </c>
      <c r="F877">
        <f>IF(Дані_csv[[#This Row],[orders_number]]&lt;5,1,IF(Дані_csv[[#This Row],[orders_number]]&gt;6,3,2))</f>
        <v>3</v>
      </c>
      <c r="G877">
        <f>IF(Дані_csv[[#This Row],[total_sales]]&lt;19500,1,IF(Дані_csv[[#This Row],[total_sales]]&gt;47100,3,2))</f>
        <v>1</v>
      </c>
      <c r="H877" t="str">
        <f>Дані_csv[[#This Row],[R]]&amp;Дані_csv[[#This Row],[F]]&amp;Дані_csv[[#This Row],[M]]</f>
        <v>131</v>
      </c>
    </row>
    <row r="878" spans="1:8" x14ac:dyDescent="0.35">
      <c r="A878">
        <v>40067</v>
      </c>
      <c r="B878">
        <v>340</v>
      </c>
      <c r="C878">
        <v>4</v>
      </c>
      <c r="D878">
        <v>151500</v>
      </c>
      <c r="E878">
        <f>IF(Дані_csv[[#This Row],[lifetime]]&gt;270,1,IF(Дані_csv[[#This Row],[lifetime]]&lt;225,3,2))</f>
        <v>1</v>
      </c>
      <c r="F878">
        <f>IF(Дані_csv[[#This Row],[orders_number]]&lt;5,1,IF(Дані_csv[[#This Row],[orders_number]]&gt;6,3,2))</f>
        <v>1</v>
      </c>
      <c r="G878">
        <f>IF(Дані_csv[[#This Row],[total_sales]]&lt;19500,1,IF(Дані_csv[[#This Row],[total_sales]]&gt;47100,3,2))</f>
        <v>3</v>
      </c>
      <c r="H878" t="str">
        <f>Дані_csv[[#This Row],[R]]&amp;Дані_csv[[#This Row],[F]]&amp;Дані_csv[[#This Row],[M]]</f>
        <v>113</v>
      </c>
    </row>
    <row r="879" spans="1:8" x14ac:dyDescent="0.35">
      <c r="A879">
        <v>40484</v>
      </c>
      <c r="B879">
        <v>341</v>
      </c>
      <c r="C879">
        <v>5</v>
      </c>
      <c r="D879">
        <v>30200</v>
      </c>
      <c r="E879">
        <f>IF(Дані_csv[[#This Row],[lifetime]]&gt;270,1,IF(Дані_csv[[#This Row],[lifetime]]&lt;225,3,2))</f>
        <v>1</v>
      </c>
      <c r="F879">
        <f>IF(Дані_csv[[#This Row],[orders_number]]&lt;5,1,IF(Дані_csv[[#This Row],[orders_number]]&gt;6,3,2))</f>
        <v>2</v>
      </c>
      <c r="G879">
        <f>IF(Дані_csv[[#This Row],[total_sales]]&lt;19500,1,IF(Дані_csv[[#This Row],[total_sales]]&gt;47100,3,2))</f>
        <v>2</v>
      </c>
      <c r="H879" t="str">
        <f>Дані_csv[[#This Row],[R]]&amp;Дані_csv[[#This Row],[F]]&amp;Дані_csv[[#This Row],[M]]</f>
        <v>122</v>
      </c>
    </row>
    <row r="880" spans="1:8" x14ac:dyDescent="0.35">
      <c r="A880">
        <v>40574</v>
      </c>
      <c r="B880">
        <v>341</v>
      </c>
      <c r="C880">
        <v>4</v>
      </c>
      <c r="D880">
        <v>66250</v>
      </c>
      <c r="E880">
        <f>IF(Дані_csv[[#This Row],[lifetime]]&gt;270,1,IF(Дані_csv[[#This Row],[lifetime]]&lt;225,3,2))</f>
        <v>1</v>
      </c>
      <c r="F880">
        <f>IF(Дані_csv[[#This Row],[orders_number]]&lt;5,1,IF(Дані_csv[[#This Row],[orders_number]]&gt;6,3,2))</f>
        <v>1</v>
      </c>
      <c r="G880">
        <f>IF(Дані_csv[[#This Row],[total_sales]]&lt;19500,1,IF(Дані_csv[[#This Row],[total_sales]]&gt;47100,3,2))</f>
        <v>3</v>
      </c>
      <c r="H880" t="str">
        <f>Дані_csv[[#This Row],[R]]&amp;Дані_csv[[#This Row],[F]]&amp;Дані_csv[[#This Row],[M]]</f>
        <v>113</v>
      </c>
    </row>
    <row r="881" spans="1:8" x14ac:dyDescent="0.35">
      <c r="A881">
        <v>40589</v>
      </c>
      <c r="B881">
        <v>341</v>
      </c>
      <c r="C881">
        <v>3</v>
      </c>
      <c r="D881">
        <v>17000</v>
      </c>
      <c r="E881">
        <f>IF(Дані_csv[[#This Row],[lifetime]]&gt;270,1,IF(Дані_csv[[#This Row],[lifetime]]&lt;225,3,2))</f>
        <v>1</v>
      </c>
      <c r="F881">
        <f>IF(Дані_csv[[#This Row],[orders_number]]&lt;5,1,IF(Дані_csv[[#This Row],[orders_number]]&gt;6,3,2))</f>
        <v>1</v>
      </c>
      <c r="G881">
        <f>IF(Дані_csv[[#This Row],[total_sales]]&lt;19500,1,IF(Дані_csv[[#This Row],[total_sales]]&gt;47100,3,2))</f>
        <v>1</v>
      </c>
      <c r="H881" t="str">
        <f>Дані_csv[[#This Row],[R]]&amp;Дані_csv[[#This Row],[F]]&amp;Дані_csv[[#This Row],[M]]</f>
        <v>111</v>
      </c>
    </row>
    <row r="882" spans="1:8" x14ac:dyDescent="0.35">
      <c r="A882">
        <v>40926</v>
      </c>
      <c r="B882">
        <v>341</v>
      </c>
      <c r="C882">
        <v>2</v>
      </c>
      <c r="D882">
        <v>9100</v>
      </c>
      <c r="E882">
        <f>IF(Дані_csv[[#This Row],[lifetime]]&gt;270,1,IF(Дані_csv[[#This Row],[lifetime]]&lt;225,3,2))</f>
        <v>1</v>
      </c>
      <c r="F882">
        <f>IF(Дані_csv[[#This Row],[orders_number]]&lt;5,1,IF(Дані_csv[[#This Row],[orders_number]]&gt;6,3,2))</f>
        <v>1</v>
      </c>
      <c r="G882">
        <f>IF(Дані_csv[[#This Row],[total_sales]]&lt;19500,1,IF(Дані_csv[[#This Row],[total_sales]]&gt;47100,3,2))</f>
        <v>1</v>
      </c>
      <c r="H882" t="str">
        <f>Дані_csv[[#This Row],[R]]&amp;Дані_csv[[#This Row],[F]]&amp;Дані_csv[[#This Row],[M]]</f>
        <v>111</v>
      </c>
    </row>
    <row r="883" spans="1:8" x14ac:dyDescent="0.35">
      <c r="A883">
        <v>40233</v>
      </c>
      <c r="B883">
        <v>342</v>
      </c>
      <c r="C883">
        <v>5</v>
      </c>
      <c r="D883">
        <v>29300</v>
      </c>
      <c r="E883">
        <f>IF(Дані_csv[[#This Row],[lifetime]]&gt;270,1,IF(Дані_csv[[#This Row],[lifetime]]&lt;225,3,2))</f>
        <v>1</v>
      </c>
      <c r="F883">
        <f>IF(Дані_csv[[#This Row],[orders_number]]&lt;5,1,IF(Дані_csv[[#This Row],[orders_number]]&gt;6,3,2))</f>
        <v>2</v>
      </c>
      <c r="G883">
        <f>IF(Дані_csv[[#This Row],[total_sales]]&lt;19500,1,IF(Дані_csv[[#This Row],[total_sales]]&gt;47100,3,2))</f>
        <v>2</v>
      </c>
      <c r="H883" t="str">
        <f>Дані_csv[[#This Row],[R]]&amp;Дані_csv[[#This Row],[F]]&amp;Дані_csv[[#This Row],[M]]</f>
        <v>122</v>
      </c>
    </row>
    <row r="884" spans="1:8" x14ac:dyDescent="0.35">
      <c r="A884">
        <v>40315</v>
      </c>
      <c r="B884">
        <v>342</v>
      </c>
      <c r="C884">
        <v>2</v>
      </c>
      <c r="D884">
        <v>6800</v>
      </c>
      <c r="E884">
        <f>IF(Дані_csv[[#This Row],[lifetime]]&gt;270,1,IF(Дані_csv[[#This Row],[lifetime]]&lt;225,3,2))</f>
        <v>1</v>
      </c>
      <c r="F884">
        <f>IF(Дані_csv[[#This Row],[orders_number]]&lt;5,1,IF(Дані_csv[[#This Row],[orders_number]]&gt;6,3,2))</f>
        <v>1</v>
      </c>
      <c r="G884">
        <f>IF(Дані_csv[[#This Row],[total_sales]]&lt;19500,1,IF(Дані_csv[[#This Row],[total_sales]]&gt;47100,3,2))</f>
        <v>1</v>
      </c>
      <c r="H884" t="str">
        <f>Дані_csv[[#This Row],[R]]&amp;Дані_csv[[#This Row],[F]]&amp;Дані_csv[[#This Row],[M]]</f>
        <v>111</v>
      </c>
    </row>
    <row r="885" spans="1:8" x14ac:dyDescent="0.35">
      <c r="A885">
        <v>40953</v>
      </c>
      <c r="B885">
        <v>343</v>
      </c>
      <c r="C885">
        <v>5</v>
      </c>
      <c r="D885">
        <v>6300</v>
      </c>
      <c r="E885">
        <f>IF(Дані_csv[[#This Row],[lifetime]]&gt;270,1,IF(Дані_csv[[#This Row],[lifetime]]&lt;225,3,2))</f>
        <v>1</v>
      </c>
      <c r="F885">
        <f>IF(Дані_csv[[#This Row],[orders_number]]&lt;5,1,IF(Дані_csv[[#This Row],[orders_number]]&gt;6,3,2))</f>
        <v>2</v>
      </c>
      <c r="G885">
        <f>IF(Дані_csv[[#This Row],[total_sales]]&lt;19500,1,IF(Дані_csv[[#This Row],[total_sales]]&gt;47100,3,2))</f>
        <v>1</v>
      </c>
      <c r="H885" t="str">
        <f>Дані_csv[[#This Row],[R]]&amp;Дані_csv[[#This Row],[F]]&amp;Дані_csv[[#This Row],[M]]</f>
        <v>121</v>
      </c>
    </row>
    <row r="886" spans="1:8" x14ac:dyDescent="0.35">
      <c r="A886">
        <v>40326</v>
      </c>
      <c r="B886">
        <v>344</v>
      </c>
      <c r="C886">
        <v>3</v>
      </c>
      <c r="D886">
        <v>23950</v>
      </c>
      <c r="E886">
        <f>IF(Дані_csv[[#This Row],[lifetime]]&gt;270,1,IF(Дані_csv[[#This Row],[lifetime]]&lt;225,3,2))</f>
        <v>1</v>
      </c>
      <c r="F886">
        <f>IF(Дані_csv[[#This Row],[orders_number]]&lt;5,1,IF(Дані_csv[[#This Row],[orders_number]]&gt;6,3,2))</f>
        <v>1</v>
      </c>
      <c r="G886">
        <f>IF(Дані_csv[[#This Row],[total_sales]]&lt;19500,1,IF(Дані_csv[[#This Row],[total_sales]]&gt;47100,3,2))</f>
        <v>2</v>
      </c>
      <c r="H886" t="str">
        <f>Дані_csv[[#This Row],[R]]&amp;Дані_csv[[#This Row],[F]]&amp;Дані_csv[[#This Row],[M]]</f>
        <v>112</v>
      </c>
    </row>
    <row r="887" spans="1:8" x14ac:dyDescent="0.35">
      <c r="A887">
        <v>40843</v>
      </c>
      <c r="B887">
        <v>344</v>
      </c>
      <c r="C887">
        <v>6</v>
      </c>
      <c r="D887">
        <v>78000</v>
      </c>
      <c r="E887">
        <f>IF(Дані_csv[[#This Row],[lifetime]]&gt;270,1,IF(Дані_csv[[#This Row],[lifetime]]&lt;225,3,2))</f>
        <v>1</v>
      </c>
      <c r="F887">
        <f>IF(Дані_csv[[#This Row],[orders_number]]&lt;5,1,IF(Дані_csv[[#This Row],[orders_number]]&gt;6,3,2))</f>
        <v>2</v>
      </c>
      <c r="G887">
        <f>IF(Дані_csv[[#This Row],[total_sales]]&lt;19500,1,IF(Дані_csv[[#This Row],[total_sales]]&gt;47100,3,2))</f>
        <v>3</v>
      </c>
      <c r="H887" t="str">
        <f>Дані_csv[[#This Row],[R]]&amp;Дані_csv[[#This Row],[F]]&amp;Дані_csv[[#This Row],[M]]</f>
        <v>123</v>
      </c>
    </row>
    <row r="888" spans="1:8" x14ac:dyDescent="0.35">
      <c r="A888">
        <v>40178</v>
      </c>
      <c r="B888">
        <v>345</v>
      </c>
      <c r="C888">
        <v>4</v>
      </c>
      <c r="D888">
        <v>14200</v>
      </c>
      <c r="E888">
        <f>IF(Дані_csv[[#This Row],[lifetime]]&gt;270,1,IF(Дані_csv[[#This Row],[lifetime]]&lt;225,3,2))</f>
        <v>1</v>
      </c>
      <c r="F888">
        <f>IF(Дані_csv[[#This Row],[orders_number]]&lt;5,1,IF(Дані_csv[[#This Row],[orders_number]]&gt;6,3,2))</f>
        <v>1</v>
      </c>
      <c r="G888">
        <f>IF(Дані_csv[[#This Row],[total_sales]]&lt;19500,1,IF(Дані_csv[[#This Row],[total_sales]]&gt;47100,3,2))</f>
        <v>1</v>
      </c>
      <c r="H888" t="str">
        <f>Дані_csv[[#This Row],[R]]&amp;Дані_csv[[#This Row],[F]]&amp;Дані_csv[[#This Row],[M]]</f>
        <v>111</v>
      </c>
    </row>
    <row r="889" spans="1:8" x14ac:dyDescent="0.35">
      <c r="A889">
        <v>40192</v>
      </c>
      <c r="B889">
        <v>345</v>
      </c>
      <c r="C889">
        <v>5</v>
      </c>
      <c r="D889">
        <v>27600</v>
      </c>
      <c r="E889">
        <f>IF(Дані_csv[[#This Row],[lifetime]]&gt;270,1,IF(Дані_csv[[#This Row],[lifetime]]&lt;225,3,2))</f>
        <v>1</v>
      </c>
      <c r="F889">
        <f>IF(Дані_csv[[#This Row],[orders_number]]&lt;5,1,IF(Дані_csv[[#This Row],[orders_number]]&gt;6,3,2))</f>
        <v>2</v>
      </c>
      <c r="G889">
        <f>IF(Дані_csv[[#This Row],[total_sales]]&lt;19500,1,IF(Дані_csv[[#This Row],[total_sales]]&gt;47100,3,2))</f>
        <v>2</v>
      </c>
      <c r="H889" t="str">
        <f>Дані_csv[[#This Row],[R]]&amp;Дані_csv[[#This Row],[F]]&amp;Дані_csv[[#This Row],[M]]</f>
        <v>122</v>
      </c>
    </row>
    <row r="890" spans="1:8" x14ac:dyDescent="0.35">
      <c r="A890">
        <v>40992</v>
      </c>
      <c r="B890">
        <v>345</v>
      </c>
      <c r="C890">
        <v>3</v>
      </c>
      <c r="D890">
        <v>14000</v>
      </c>
      <c r="E890">
        <f>IF(Дані_csv[[#This Row],[lifetime]]&gt;270,1,IF(Дані_csv[[#This Row],[lifetime]]&lt;225,3,2))</f>
        <v>1</v>
      </c>
      <c r="F890">
        <f>IF(Дані_csv[[#This Row],[orders_number]]&lt;5,1,IF(Дані_csv[[#This Row],[orders_number]]&gt;6,3,2))</f>
        <v>1</v>
      </c>
      <c r="G890">
        <f>IF(Дані_csv[[#This Row],[total_sales]]&lt;19500,1,IF(Дані_csv[[#This Row],[total_sales]]&gt;47100,3,2))</f>
        <v>1</v>
      </c>
      <c r="H890" t="str">
        <f>Дані_csv[[#This Row],[R]]&amp;Дані_csv[[#This Row],[F]]&amp;Дані_csv[[#This Row],[M]]</f>
        <v>111</v>
      </c>
    </row>
    <row r="891" spans="1:8" x14ac:dyDescent="0.35">
      <c r="A891">
        <v>40120</v>
      </c>
      <c r="B891">
        <v>346</v>
      </c>
      <c r="C891">
        <v>5</v>
      </c>
      <c r="D891">
        <v>36600</v>
      </c>
      <c r="E891">
        <f>IF(Дані_csv[[#This Row],[lifetime]]&gt;270,1,IF(Дані_csv[[#This Row],[lifetime]]&lt;225,3,2))</f>
        <v>1</v>
      </c>
      <c r="F891">
        <f>IF(Дані_csv[[#This Row],[orders_number]]&lt;5,1,IF(Дані_csv[[#This Row],[orders_number]]&gt;6,3,2))</f>
        <v>2</v>
      </c>
      <c r="G891">
        <f>IF(Дані_csv[[#This Row],[total_sales]]&lt;19500,1,IF(Дані_csv[[#This Row],[total_sales]]&gt;47100,3,2))</f>
        <v>2</v>
      </c>
      <c r="H891" t="str">
        <f>Дані_csv[[#This Row],[R]]&amp;Дані_csv[[#This Row],[F]]&amp;Дані_csv[[#This Row],[M]]</f>
        <v>122</v>
      </c>
    </row>
    <row r="892" spans="1:8" x14ac:dyDescent="0.35">
      <c r="A892">
        <v>40505</v>
      </c>
      <c r="B892">
        <v>346</v>
      </c>
      <c r="C892">
        <v>8</v>
      </c>
      <c r="D892">
        <v>59800</v>
      </c>
      <c r="E892">
        <f>IF(Дані_csv[[#This Row],[lifetime]]&gt;270,1,IF(Дані_csv[[#This Row],[lifetime]]&lt;225,3,2))</f>
        <v>1</v>
      </c>
      <c r="F892">
        <f>IF(Дані_csv[[#This Row],[orders_number]]&lt;5,1,IF(Дані_csv[[#This Row],[orders_number]]&gt;6,3,2))</f>
        <v>3</v>
      </c>
      <c r="G892">
        <f>IF(Дані_csv[[#This Row],[total_sales]]&lt;19500,1,IF(Дані_csv[[#This Row],[total_sales]]&gt;47100,3,2))</f>
        <v>3</v>
      </c>
      <c r="H892" t="str">
        <f>Дані_csv[[#This Row],[R]]&amp;Дані_csv[[#This Row],[F]]&amp;Дані_csv[[#This Row],[M]]</f>
        <v>133</v>
      </c>
    </row>
    <row r="893" spans="1:8" x14ac:dyDescent="0.35">
      <c r="A893">
        <v>40685</v>
      </c>
      <c r="B893">
        <v>346</v>
      </c>
      <c r="C893">
        <v>2</v>
      </c>
      <c r="D893">
        <v>7000</v>
      </c>
      <c r="E893">
        <f>IF(Дані_csv[[#This Row],[lifetime]]&gt;270,1,IF(Дані_csv[[#This Row],[lifetime]]&lt;225,3,2))</f>
        <v>1</v>
      </c>
      <c r="F893">
        <f>IF(Дані_csv[[#This Row],[orders_number]]&lt;5,1,IF(Дані_csv[[#This Row],[orders_number]]&gt;6,3,2))</f>
        <v>1</v>
      </c>
      <c r="G893">
        <f>IF(Дані_csv[[#This Row],[total_sales]]&lt;19500,1,IF(Дані_csv[[#This Row],[total_sales]]&gt;47100,3,2))</f>
        <v>1</v>
      </c>
      <c r="H893" t="str">
        <f>Дані_csv[[#This Row],[R]]&amp;Дані_csv[[#This Row],[F]]&amp;Дані_csv[[#This Row],[M]]</f>
        <v>111</v>
      </c>
    </row>
    <row r="894" spans="1:8" x14ac:dyDescent="0.35">
      <c r="A894">
        <v>40889</v>
      </c>
      <c r="B894">
        <v>348</v>
      </c>
      <c r="C894">
        <v>5</v>
      </c>
      <c r="D894">
        <v>35300</v>
      </c>
      <c r="E894">
        <f>IF(Дані_csv[[#This Row],[lifetime]]&gt;270,1,IF(Дані_csv[[#This Row],[lifetime]]&lt;225,3,2))</f>
        <v>1</v>
      </c>
      <c r="F894">
        <f>IF(Дані_csv[[#This Row],[orders_number]]&lt;5,1,IF(Дані_csv[[#This Row],[orders_number]]&gt;6,3,2))</f>
        <v>2</v>
      </c>
      <c r="G894">
        <f>IF(Дані_csv[[#This Row],[total_sales]]&lt;19500,1,IF(Дані_csv[[#This Row],[total_sales]]&gt;47100,3,2))</f>
        <v>2</v>
      </c>
      <c r="H894" t="str">
        <f>Дані_csv[[#This Row],[R]]&amp;Дані_csv[[#This Row],[F]]&amp;Дані_csv[[#This Row],[M]]</f>
        <v>122</v>
      </c>
    </row>
    <row r="895" spans="1:8" x14ac:dyDescent="0.35">
      <c r="A895">
        <v>40548</v>
      </c>
      <c r="B895">
        <v>349</v>
      </c>
      <c r="C895">
        <v>6</v>
      </c>
      <c r="D895">
        <v>15000</v>
      </c>
      <c r="E895">
        <f>IF(Дані_csv[[#This Row],[lifetime]]&gt;270,1,IF(Дані_csv[[#This Row],[lifetime]]&lt;225,3,2))</f>
        <v>1</v>
      </c>
      <c r="F895">
        <f>IF(Дані_csv[[#This Row],[orders_number]]&lt;5,1,IF(Дані_csv[[#This Row],[orders_number]]&gt;6,3,2))</f>
        <v>2</v>
      </c>
      <c r="G895">
        <f>IF(Дані_csv[[#This Row],[total_sales]]&lt;19500,1,IF(Дані_csv[[#This Row],[total_sales]]&gt;47100,3,2))</f>
        <v>1</v>
      </c>
      <c r="H895" t="str">
        <f>Дані_csv[[#This Row],[R]]&amp;Дані_csv[[#This Row],[F]]&amp;Дані_csv[[#This Row],[M]]</f>
        <v>121</v>
      </c>
    </row>
    <row r="896" spans="1:8" x14ac:dyDescent="0.35">
      <c r="A896">
        <v>40461</v>
      </c>
      <c r="B896">
        <v>350</v>
      </c>
      <c r="C896">
        <v>2</v>
      </c>
      <c r="D896">
        <v>1800</v>
      </c>
      <c r="E896">
        <f>IF(Дані_csv[[#This Row],[lifetime]]&gt;270,1,IF(Дані_csv[[#This Row],[lifetime]]&lt;225,3,2))</f>
        <v>1</v>
      </c>
      <c r="F896">
        <f>IF(Дані_csv[[#This Row],[orders_number]]&lt;5,1,IF(Дані_csv[[#This Row],[orders_number]]&gt;6,3,2))</f>
        <v>1</v>
      </c>
      <c r="G896">
        <f>IF(Дані_csv[[#This Row],[total_sales]]&lt;19500,1,IF(Дані_csv[[#This Row],[total_sales]]&gt;47100,3,2))</f>
        <v>1</v>
      </c>
      <c r="H896" t="str">
        <f>Дані_csv[[#This Row],[R]]&amp;Дані_csv[[#This Row],[F]]&amp;Дані_csv[[#This Row],[M]]</f>
        <v>111</v>
      </c>
    </row>
    <row r="897" spans="1:8" x14ac:dyDescent="0.35">
      <c r="A897">
        <v>40894</v>
      </c>
      <c r="B897">
        <v>350</v>
      </c>
      <c r="C897">
        <v>2</v>
      </c>
      <c r="D897">
        <v>9200</v>
      </c>
      <c r="E897">
        <f>IF(Дані_csv[[#This Row],[lifetime]]&gt;270,1,IF(Дані_csv[[#This Row],[lifetime]]&lt;225,3,2))</f>
        <v>1</v>
      </c>
      <c r="F897">
        <f>IF(Дані_csv[[#This Row],[orders_number]]&lt;5,1,IF(Дані_csv[[#This Row],[orders_number]]&gt;6,3,2))</f>
        <v>1</v>
      </c>
      <c r="G897">
        <f>IF(Дані_csv[[#This Row],[total_sales]]&lt;19500,1,IF(Дані_csv[[#This Row],[total_sales]]&gt;47100,3,2))</f>
        <v>1</v>
      </c>
      <c r="H897" t="str">
        <f>Дані_csv[[#This Row],[R]]&amp;Дані_csv[[#This Row],[F]]&amp;Дані_csv[[#This Row],[M]]</f>
        <v>111</v>
      </c>
    </row>
    <row r="898" spans="1:8" x14ac:dyDescent="0.35">
      <c r="A898">
        <v>40133</v>
      </c>
      <c r="B898">
        <v>351</v>
      </c>
      <c r="C898">
        <v>2</v>
      </c>
      <c r="D898">
        <v>16500</v>
      </c>
      <c r="E898">
        <f>IF(Дані_csv[[#This Row],[lifetime]]&gt;270,1,IF(Дані_csv[[#This Row],[lifetime]]&lt;225,3,2))</f>
        <v>1</v>
      </c>
      <c r="F898">
        <f>IF(Дані_csv[[#This Row],[orders_number]]&lt;5,1,IF(Дані_csv[[#This Row],[orders_number]]&gt;6,3,2))</f>
        <v>1</v>
      </c>
      <c r="G898">
        <f>IF(Дані_csv[[#This Row],[total_sales]]&lt;19500,1,IF(Дані_csv[[#This Row],[total_sales]]&gt;47100,3,2))</f>
        <v>1</v>
      </c>
      <c r="H898" t="str">
        <f>Дані_csv[[#This Row],[R]]&amp;Дані_csv[[#This Row],[F]]&amp;Дані_csv[[#This Row],[M]]</f>
        <v>111</v>
      </c>
    </row>
    <row r="899" spans="1:8" x14ac:dyDescent="0.35">
      <c r="A899">
        <v>40246</v>
      </c>
      <c r="B899">
        <v>351</v>
      </c>
      <c r="C899">
        <v>3</v>
      </c>
      <c r="D899">
        <v>17300</v>
      </c>
      <c r="E899">
        <f>IF(Дані_csv[[#This Row],[lifetime]]&gt;270,1,IF(Дані_csv[[#This Row],[lifetime]]&lt;225,3,2))</f>
        <v>1</v>
      </c>
      <c r="F899">
        <f>IF(Дані_csv[[#This Row],[orders_number]]&lt;5,1,IF(Дані_csv[[#This Row],[orders_number]]&gt;6,3,2))</f>
        <v>1</v>
      </c>
      <c r="G899">
        <f>IF(Дані_csv[[#This Row],[total_sales]]&lt;19500,1,IF(Дані_csv[[#This Row],[total_sales]]&gt;47100,3,2))</f>
        <v>1</v>
      </c>
      <c r="H899" t="str">
        <f>Дані_csv[[#This Row],[R]]&amp;Дані_csv[[#This Row],[F]]&amp;Дані_csv[[#This Row],[M]]</f>
        <v>111</v>
      </c>
    </row>
    <row r="900" spans="1:8" x14ac:dyDescent="0.35">
      <c r="A900">
        <v>40236</v>
      </c>
      <c r="B900">
        <v>352</v>
      </c>
      <c r="C900">
        <v>5</v>
      </c>
      <c r="D900">
        <v>39200</v>
      </c>
      <c r="E900">
        <f>IF(Дані_csv[[#This Row],[lifetime]]&gt;270,1,IF(Дані_csv[[#This Row],[lifetime]]&lt;225,3,2))</f>
        <v>1</v>
      </c>
      <c r="F900">
        <f>IF(Дані_csv[[#This Row],[orders_number]]&lt;5,1,IF(Дані_csv[[#This Row],[orders_number]]&gt;6,3,2))</f>
        <v>2</v>
      </c>
      <c r="G900">
        <f>IF(Дані_csv[[#This Row],[total_sales]]&lt;19500,1,IF(Дані_csv[[#This Row],[total_sales]]&gt;47100,3,2))</f>
        <v>2</v>
      </c>
      <c r="H900" t="str">
        <f>Дані_csv[[#This Row],[R]]&amp;Дані_csv[[#This Row],[F]]&amp;Дані_csv[[#This Row],[M]]</f>
        <v>122</v>
      </c>
    </row>
    <row r="901" spans="1:8" x14ac:dyDescent="0.35">
      <c r="A901">
        <v>40296</v>
      </c>
      <c r="B901">
        <v>352</v>
      </c>
      <c r="C901">
        <v>7</v>
      </c>
      <c r="D901">
        <v>29200</v>
      </c>
      <c r="E901">
        <f>IF(Дані_csv[[#This Row],[lifetime]]&gt;270,1,IF(Дані_csv[[#This Row],[lifetime]]&lt;225,3,2))</f>
        <v>1</v>
      </c>
      <c r="F901">
        <f>IF(Дані_csv[[#This Row],[orders_number]]&lt;5,1,IF(Дані_csv[[#This Row],[orders_number]]&gt;6,3,2))</f>
        <v>3</v>
      </c>
      <c r="G901">
        <f>IF(Дані_csv[[#This Row],[total_sales]]&lt;19500,1,IF(Дані_csv[[#This Row],[total_sales]]&gt;47100,3,2))</f>
        <v>2</v>
      </c>
      <c r="H901" t="str">
        <f>Дані_csv[[#This Row],[R]]&amp;Дані_csv[[#This Row],[F]]&amp;Дані_csv[[#This Row],[M]]</f>
        <v>132</v>
      </c>
    </row>
    <row r="902" spans="1:8" x14ac:dyDescent="0.35">
      <c r="A902">
        <v>40361</v>
      </c>
      <c r="B902">
        <v>352</v>
      </c>
      <c r="C902">
        <v>1</v>
      </c>
      <c r="D902">
        <v>3000</v>
      </c>
      <c r="E902">
        <f>IF(Дані_csv[[#This Row],[lifetime]]&gt;270,1,IF(Дані_csv[[#This Row],[lifetime]]&lt;225,3,2))</f>
        <v>1</v>
      </c>
      <c r="F902">
        <f>IF(Дані_csv[[#This Row],[orders_number]]&lt;5,1,IF(Дані_csv[[#This Row],[orders_number]]&gt;6,3,2))</f>
        <v>1</v>
      </c>
      <c r="G902">
        <f>IF(Дані_csv[[#This Row],[total_sales]]&lt;19500,1,IF(Дані_csv[[#This Row],[total_sales]]&gt;47100,3,2))</f>
        <v>1</v>
      </c>
      <c r="H902" t="str">
        <f>Дані_csv[[#This Row],[R]]&amp;Дані_csv[[#This Row],[F]]&amp;Дані_csv[[#This Row],[M]]</f>
        <v>111</v>
      </c>
    </row>
    <row r="903" spans="1:8" x14ac:dyDescent="0.35">
      <c r="A903">
        <v>40150</v>
      </c>
      <c r="B903">
        <v>353</v>
      </c>
      <c r="C903">
        <v>4</v>
      </c>
      <c r="D903">
        <v>24000</v>
      </c>
      <c r="E903">
        <f>IF(Дані_csv[[#This Row],[lifetime]]&gt;270,1,IF(Дані_csv[[#This Row],[lifetime]]&lt;225,3,2))</f>
        <v>1</v>
      </c>
      <c r="F903">
        <f>IF(Дані_csv[[#This Row],[orders_number]]&lt;5,1,IF(Дані_csv[[#This Row],[orders_number]]&gt;6,3,2))</f>
        <v>1</v>
      </c>
      <c r="G903">
        <f>IF(Дані_csv[[#This Row],[total_sales]]&lt;19500,1,IF(Дані_csv[[#This Row],[total_sales]]&gt;47100,3,2))</f>
        <v>2</v>
      </c>
      <c r="H903" t="str">
        <f>Дані_csv[[#This Row],[R]]&amp;Дані_csv[[#This Row],[F]]&amp;Дані_csv[[#This Row],[M]]</f>
        <v>112</v>
      </c>
    </row>
    <row r="904" spans="1:8" x14ac:dyDescent="0.35">
      <c r="A904">
        <v>40031</v>
      </c>
      <c r="B904">
        <v>354</v>
      </c>
      <c r="C904">
        <v>6</v>
      </c>
      <c r="D904">
        <v>27700</v>
      </c>
      <c r="E904">
        <f>IF(Дані_csv[[#This Row],[lifetime]]&gt;270,1,IF(Дані_csv[[#This Row],[lifetime]]&lt;225,3,2))</f>
        <v>1</v>
      </c>
      <c r="F904">
        <f>IF(Дані_csv[[#This Row],[orders_number]]&lt;5,1,IF(Дані_csv[[#This Row],[orders_number]]&gt;6,3,2))</f>
        <v>2</v>
      </c>
      <c r="G904">
        <f>IF(Дані_csv[[#This Row],[total_sales]]&lt;19500,1,IF(Дані_csv[[#This Row],[total_sales]]&gt;47100,3,2))</f>
        <v>2</v>
      </c>
      <c r="H904" t="str">
        <f>Дані_csv[[#This Row],[R]]&amp;Дані_csv[[#This Row],[F]]&amp;Дані_csv[[#This Row],[M]]</f>
        <v>122</v>
      </c>
    </row>
    <row r="905" spans="1:8" x14ac:dyDescent="0.35">
      <c r="A905">
        <v>40367</v>
      </c>
      <c r="B905">
        <v>355</v>
      </c>
      <c r="C905">
        <v>2</v>
      </c>
      <c r="D905">
        <v>2700</v>
      </c>
      <c r="E905">
        <f>IF(Дані_csv[[#This Row],[lifetime]]&gt;270,1,IF(Дані_csv[[#This Row],[lifetime]]&lt;225,3,2))</f>
        <v>1</v>
      </c>
      <c r="F905">
        <f>IF(Дані_csv[[#This Row],[orders_number]]&lt;5,1,IF(Дані_csv[[#This Row],[orders_number]]&gt;6,3,2))</f>
        <v>1</v>
      </c>
      <c r="G905">
        <f>IF(Дані_csv[[#This Row],[total_sales]]&lt;19500,1,IF(Дані_csv[[#This Row],[total_sales]]&gt;47100,3,2))</f>
        <v>1</v>
      </c>
      <c r="H905" t="str">
        <f>Дані_csv[[#This Row],[R]]&amp;Дані_csv[[#This Row],[F]]&amp;Дані_csv[[#This Row],[M]]</f>
        <v>111</v>
      </c>
    </row>
    <row r="906" spans="1:8" x14ac:dyDescent="0.35">
      <c r="A906">
        <v>40403</v>
      </c>
      <c r="B906">
        <v>356</v>
      </c>
      <c r="C906">
        <v>4</v>
      </c>
      <c r="D906">
        <v>23200</v>
      </c>
      <c r="E906">
        <f>IF(Дані_csv[[#This Row],[lifetime]]&gt;270,1,IF(Дані_csv[[#This Row],[lifetime]]&lt;225,3,2))</f>
        <v>1</v>
      </c>
      <c r="F906">
        <f>IF(Дані_csv[[#This Row],[orders_number]]&lt;5,1,IF(Дані_csv[[#This Row],[orders_number]]&gt;6,3,2))</f>
        <v>1</v>
      </c>
      <c r="G906">
        <f>IF(Дані_csv[[#This Row],[total_sales]]&lt;19500,1,IF(Дані_csv[[#This Row],[total_sales]]&gt;47100,3,2))</f>
        <v>2</v>
      </c>
      <c r="H906" t="str">
        <f>Дані_csv[[#This Row],[R]]&amp;Дані_csv[[#This Row],[F]]&amp;Дані_csv[[#This Row],[M]]</f>
        <v>112</v>
      </c>
    </row>
    <row r="907" spans="1:8" x14ac:dyDescent="0.35">
      <c r="A907">
        <v>40751</v>
      </c>
      <c r="B907">
        <v>357</v>
      </c>
      <c r="C907">
        <v>3</v>
      </c>
      <c r="D907">
        <v>75800</v>
      </c>
      <c r="E907">
        <f>IF(Дані_csv[[#This Row],[lifetime]]&gt;270,1,IF(Дані_csv[[#This Row],[lifetime]]&lt;225,3,2))</f>
        <v>1</v>
      </c>
      <c r="F907">
        <f>IF(Дані_csv[[#This Row],[orders_number]]&lt;5,1,IF(Дані_csv[[#This Row],[orders_number]]&gt;6,3,2))</f>
        <v>1</v>
      </c>
      <c r="G907">
        <f>IF(Дані_csv[[#This Row],[total_sales]]&lt;19500,1,IF(Дані_csv[[#This Row],[total_sales]]&gt;47100,3,2))</f>
        <v>3</v>
      </c>
      <c r="H907" t="str">
        <f>Дані_csv[[#This Row],[R]]&amp;Дані_csv[[#This Row],[F]]&amp;Дані_csv[[#This Row],[M]]</f>
        <v>113</v>
      </c>
    </row>
    <row r="908" spans="1:8" x14ac:dyDescent="0.35">
      <c r="A908">
        <v>40971</v>
      </c>
      <c r="B908">
        <v>357</v>
      </c>
      <c r="C908">
        <v>6</v>
      </c>
      <c r="D908">
        <v>19300</v>
      </c>
      <c r="E908">
        <f>IF(Дані_csv[[#This Row],[lifetime]]&gt;270,1,IF(Дані_csv[[#This Row],[lifetime]]&lt;225,3,2))</f>
        <v>1</v>
      </c>
      <c r="F908">
        <f>IF(Дані_csv[[#This Row],[orders_number]]&lt;5,1,IF(Дані_csv[[#This Row],[orders_number]]&gt;6,3,2))</f>
        <v>2</v>
      </c>
      <c r="G908">
        <f>IF(Дані_csv[[#This Row],[total_sales]]&lt;19500,1,IF(Дані_csv[[#This Row],[total_sales]]&gt;47100,3,2))</f>
        <v>1</v>
      </c>
      <c r="H908" t="str">
        <f>Дані_csv[[#This Row],[R]]&amp;Дані_csv[[#This Row],[F]]&amp;Дані_csv[[#This Row],[M]]</f>
        <v>121</v>
      </c>
    </row>
    <row r="909" spans="1:8" x14ac:dyDescent="0.35">
      <c r="A909">
        <v>40085</v>
      </c>
      <c r="B909">
        <v>358</v>
      </c>
      <c r="C909">
        <v>4</v>
      </c>
      <c r="D909">
        <v>43000</v>
      </c>
      <c r="E909">
        <f>IF(Дані_csv[[#This Row],[lifetime]]&gt;270,1,IF(Дані_csv[[#This Row],[lifetime]]&lt;225,3,2))</f>
        <v>1</v>
      </c>
      <c r="F909">
        <f>IF(Дані_csv[[#This Row],[orders_number]]&lt;5,1,IF(Дані_csv[[#This Row],[orders_number]]&gt;6,3,2))</f>
        <v>1</v>
      </c>
      <c r="G909">
        <f>IF(Дані_csv[[#This Row],[total_sales]]&lt;19500,1,IF(Дані_csv[[#This Row],[total_sales]]&gt;47100,3,2))</f>
        <v>2</v>
      </c>
      <c r="H909" t="str">
        <f>Дані_csv[[#This Row],[R]]&amp;Дані_csv[[#This Row],[F]]&amp;Дані_csv[[#This Row],[M]]</f>
        <v>112</v>
      </c>
    </row>
    <row r="910" spans="1:8" x14ac:dyDescent="0.35">
      <c r="A910">
        <v>40268</v>
      </c>
      <c r="B910">
        <v>358</v>
      </c>
      <c r="C910">
        <v>1</v>
      </c>
      <c r="D910">
        <v>20000</v>
      </c>
      <c r="E910">
        <f>IF(Дані_csv[[#This Row],[lifetime]]&gt;270,1,IF(Дані_csv[[#This Row],[lifetime]]&lt;225,3,2))</f>
        <v>1</v>
      </c>
      <c r="F910">
        <f>IF(Дані_csv[[#This Row],[orders_number]]&lt;5,1,IF(Дані_csv[[#This Row],[orders_number]]&gt;6,3,2))</f>
        <v>1</v>
      </c>
      <c r="G910">
        <f>IF(Дані_csv[[#This Row],[total_sales]]&lt;19500,1,IF(Дані_csv[[#This Row],[total_sales]]&gt;47100,3,2))</f>
        <v>2</v>
      </c>
      <c r="H910" t="str">
        <f>Дані_csv[[#This Row],[R]]&amp;Дані_csv[[#This Row],[F]]&amp;Дані_csv[[#This Row],[M]]</f>
        <v>112</v>
      </c>
    </row>
    <row r="911" spans="1:8" x14ac:dyDescent="0.35">
      <c r="A911">
        <v>40008</v>
      </c>
      <c r="B911">
        <v>359</v>
      </c>
      <c r="C911">
        <v>5</v>
      </c>
      <c r="D911">
        <v>140050</v>
      </c>
      <c r="E911">
        <f>IF(Дані_csv[[#This Row],[lifetime]]&gt;270,1,IF(Дані_csv[[#This Row],[lifetime]]&lt;225,3,2))</f>
        <v>1</v>
      </c>
      <c r="F911">
        <f>IF(Дані_csv[[#This Row],[orders_number]]&lt;5,1,IF(Дані_csv[[#This Row],[orders_number]]&gt;6,3,2))</f>
        <v>2</v>
      </c>
      <c r="G911">
        <f>IF(Дані_csv[[#This Row],[total_sales]]&lt;19500,1,IF(Дані_csv[[#This Row],[total_sales]]&gt;47100,3,2))</f>
        <v>3</v>
      </c>
      <c r="H911" t="str">
        <f>Дані_csv[[#This Row],[R]]&amp;Дані_csv[[#This Row],[F]]&amp;Дані_csv[[#This Row],[M]]</f>
        <v>123</v>
      </c>
    </row>
    <row r="912" spans="1:8" x14ac:dyDescent="0.35">
      <c r="A912">
        <v>40121</v>
      </c>
      <c r="B912">
        <v>360</v>
      </c>
      <c r="C912">
        <v>4</v>
      </c>
      <c r="D912">
        <v>31100</v>
      </c>
      <c r="E912">
        <f>IF(Дані_csv[[#This Row],[lifetime]]&gt;270,1,IF(Дані_csv[[#This Row],[lifetime]]&lt;225,3,2))</f>
        <v>1</v>
      </c>
      <c r="F912">
        <f>IF(Дані_csv[[#This Row],[orders_number]]&lt;5,1,IF(Дані_csv[[#This Row],[orders_number]]&gt;6,3,2))</f>
        <v>1</v>
      </c>
      <c r="G912">
        <f>IF(Дані_csv[[#This Row],[total_sales]]&lt;19500,1,IF(Дані_csv[[#This Row],[total_sales]]&gt;47100,3,2))</f>
        <v>2</v>
      </c>
      <c r="H912" t="str">
        <f>Дані_csv[[#This Row],[R]]&amp;Дані_csv[[#This Row],[F]]&amp;Дані_csv[[#This Row],[M]]</f>
        <v>112</v>
      </c>
    </row>
    <row r="913" spans="1:8" x14ac:dyDescent="0.35">
      <c r="A913">
        <v>40824</v>
      </c>
      <c r="B913">
        <v>360</v>
      </c>
      <c r="C913">
        <v>4</v>
      </c>
      <c r="D913">
        <v>26900</v>
      </c>
      <c r="E913">
        <f>IF(Дані_csv[[#This Row],[lifetime]]&gt;270,1,IF(Дані_csv[[#This Row],[lifetime]]&lt;225,3,2))</f>
        <v>1</v>
      </c>
      <c r="F913">
        <f>IF(Дані_csv[[#This Row],[orders_number]]&lt;5,1,IF(Дані_csv[[#This Row],[orders_number]]&gt;6,3,2))</f>
        <v>1</v>
      </c>
      <c r="G913">
        <f>IF(Дані_csv[[#This Row],[total_sales]]&lt;19500,1,IF(Дані_csv[[#This Row],[total_sales]]&gt;47100,3,2))</f>
        <v>2</v>
      </c>
      <c r="H913" t="str">
        <f>Дані_csv[[#This Row],[R]]&amp;Дані_csv[[#This Row],[F]]&amp;Дані_csv[[#This Row],[M]]</f>
        <v>112</v>
      </c>
    </row>
    <row r="914" spans="1:8" x14ac:dyDescent="0.35">
      <c r="A914">
        <v>40075</v>
      </c>
      <c r="B914">
        <v>361</v>
      </c>
      <c r="C914">
        <v>4</v>
      </c>
      <c r="D914">
        <v>8200</v>
      </c>
      <c r="E914">
        <f>IF(Дані_csv[[#This Row],[lifetime]]&gt;270,1,IF(Дані_csv[[#This Row],[lifetime]]&lt;225,3,2))</f>
        <v>1</v>
      </c>
      <c r="F914">
        <f>IF(Дані_csv[[#This Row],[orders_number]]&lt;5,1,IF(Дані_csv[[#This Row],[orders_number]]&gt;6,3,2))</f>
        <v>1</v>
      </c>
      <c r="G914">
        <f>IF(Дані_csv[[#This Row],[total_sales]]&lt;19500,1,IF(Дані_csv[[#This Row],[total_sales]]&gt;47100,3,2))</f>
        <v>1</v>
      </c>
      <c r="H914" t="str">
        <f>Дані_csv[[#This Row],[R]]&amp;Дані_csv[[#This Row],[F]]&amp;Дані_csv[[#This Row],[M]]</f>
        <v>111</v>
      </c>
    </row>
    <row r="915" spans="1:8" x14ac:dyDescent="0.35">
      <c r="A915">
        <v>40224</v>
      </c>
      <c r="B915">
        <v>361</v>
      </c>
      <c r="C915">
        <v>3</v>
      </c>
      <c r="D915">
        <v>8400</v>
      </c>
      <c r="E915">
        <f>IF(Дані_csv[[#This Row],[lifetime]]&gt;270,1,IF(Дані_csv[[#This Row],[lifetime]]&lt;225,3,2))</f>
        <v>1</v>
      </c>
      <c r="F915">
        <f>IF(Дані_csv[[#This Row],[orders_number]]&lt;5,1,IF(Дані_csv[[#This Row],[orders_number]]&gt;6,3,2))</f>
        <v>1</v>
      </c>
      <c r="G915">
        <f>IF(Дані_csv[[#This Row],[total_sales]]&lt;19500,1,IF(Дані_csv[[#This Row],[total_sales]]&gt;47100,3,2))</f>
        <v>1</v>
      </c>
      <c r="H915" t="str">
        <f>Дані_csv[[#This Row],[R]]&amp;Дані_csv[[#This Row],[F]]&amp;Дані_csv[[#This Row],[M]]</f>
        <v>111</v>
      </c>
    </row>
    <row r="916" spans="1:8" x14ac:dyDescent="0.35">
      <c r="A916">
        <v>40426</v>
      </c>
      <c r="B916">
        <v>361</v>
      </c>
      <c r="C916">
        <v>1</v>
      </c>
      <c r="D916">
        <v>5000</v>
      </c>
      <c r="E916">
        <f>IF(Дані_csv[[#This Row],[lifetime]]&gt;270,1,IF(Дані_csv[[#This Row],[lifetime]]&lt;225,3,2))</f>
        <v>1</v>
      </c>
      <c r="F916">
        <f>IF(Дані_csv[[#This Row],[orders_number]]&lt;5,1,IF(Дані_csv[[#This Row],[orders_number]]&gt;6,3,2))</f>
        <v>1</v>
      </c>
      <c r="G916">
        <f>IF(Дані_csv[[#This Row],[total_sales]]&lt;19500,1,IF(Дані_csv[[#This Row],[total_sales]]&gt;47100,3,2))</f>
        <v>1</v>
      </c>
      <c r="H916" t="str">
        <f>Дані_csv[[#This Row],[R]]&amp;Дані_csv[[#This Row],[F]]&amp;Дані_csv[[#This Row],[M]]</f>
        <v>111</v>
      </c>
    </row>
    <row r="917" spans="1:8" x14ac:dyDescent="0.35">
      <c r="A917">
        <v>40654</v>
      </c>
      <c r="B917">
        <v>361</v>
      </c>
      <c r="C917">
        <v>4</v>
      </c>
      <c r="D917">
        <v>23400</v>
      </c>
      <c r="E917">
        <f>IF(Дані_csv[[#This Row],[lifetime]]&gt;270,1,IF(Дані_csv[[#This Row],[lifetime]]&lt;225,3,2))</f>
        <v>1</v>
      </c>
      <c r="F917">
        <f>IF(Дані_csv[[#This Row],[orders_number]]&lt;5,1,IF(Дані_csv[[#This Row],[orders_number]]&gt;6,3,2))</f>
        <v>1</v>
      </c>
      <c r="G917">
        <f>IF(Дані_csv[[#This Row],[total_sales]]&lt;19500,1,IF(Дані_csv[[#This Row],[total_sales]]&gt;47100,3,2))</f>
        <v>2</v>
      </c>
      <c r="H917" t="str">
        <f>Дані_csv[[#This Row],[R]]&amp;Дані_csv[[#This Row],[F]]&amp;Дані_csv[[#This Row],[M]]</f>
        <v>112</v>
      </c>
    </row>
    <row r="918" spans="1:8" x14ac:dyDescent="0.35">
      <c r="A918">
        <v>40071</v>
      </c>
      <c r="B918">
        <v>362</v>
      </c>
      <c r="C918">
        <v>2</v>
      </c>
      <c r="D918">
        <v>13900</v>
      </c>
      <c r="E918">
        <f>IF(Дані_csv[[#This Row],[lifetime]]&gt;270,1,IF(Дані_csv[[#This Row],[lifetime]]&lt;225,3,2))</f>
        <v>1</v>
      </c>
      <c r="F918">
        <f>IF(Дані_csv[[#This Row],[orders_number]]&lt;5,1,IF(Дані_csv[[#This Row],[orders_number]]&gt;6,3,2))</f>
        <v>1</v>
      </c>
      <c r="G918">
        <f>IF(Дані_csv[[#This Row],[total_sales]]&lt;19500,1,IF(Дані_csv[[#This Row],[total_sales]]&gt;47100,3,2))</f>
        <v>1</v>
      </c>
      <c r="H918" t="str">
        <f>Дані_csv[[#This Row],[R]]&amp;Дані_csv[[#This Row],[F]]&amp;Дані_csv[[#This Row],[M]]</f>
        <v>111</v>
      </c>
    </row>
    <row r="919" spans="1:8" x14ac:dyDescent="0.35">
      <c r="A919">
        <v>40417</v>
      </c>
      <c r="B919">
        <v>362</v>
      </c>
      <c r="C919">
        <v>4</v>
      </c>
      <c r="D919">
        <v>109500</v>
      </c>
      <c r="E919">
        <f>IF(Дані_csv[[#This Row],[lifetime]]&gt;270,1,IF(Дані_csv[[#This Row],[lifetime]]&lt;225,3,2))</f>
        <v>1</v>
      </c>
      <c r="F919">
        <f>IF(Дані_csv[[#This Row],[orders_number]]&lt;5,1,IF(Дані_csv[[#This Row],[orders_number]]&gt;6,3,2))</f>
        <v>1</v>
      </c>
      <c r="G919">
        <f>IF(Дані_csv[[#This Row],[total_sales]]&lt;19500,1,IF(Дані_csv[[#This Row],[total_sales]]&gt;47100,3,2))</f>
        <v>3</v>
      </c>
      <c r="H919" t="str">
        <f>Дані_csv[[#This Row],[R]]&amp;Дані_csv[[#This Row],[F]]&amp;Дані_csv[[#This Row],[M]]</f>
        <v>113</v>
      </c>
    </row>
    <row r="920" spans="1:8" x14ac:dyDescent="0.35">
      <c r="A920">
        <v>40501</v>
      </c>
      <c r="B920">
        <v>362</v>
      </c>
      <c r="C920">
        <v>4</v>
      </c>
      <c r="D920">
        <v>30000</v>
      </c>
      <c r="E920">
        <f>IF(Дані_csv[[#This Row],[lifetime]]&gt;270,1,IF(Дані_csv[[#This Row],[lifetime]]&lt;225,3,2))</f>
        <v>1</v>
      </c>
      <c r="F920">
        <f>IF(Дані_csv[[#This Row],[orders_number]]&lt;5,1,IF(Дані_csv[[#This Row],[orders_number]]&gt;6,3,2))</f>
        <v>1</v>
      </c>
      <c r="G920">
        <f>IF(Дані_csv[[#This Row],[total_sales]]&lt;19500,1,IF(Дані_csv[[#This Row],[total_sales]]&gt;47100,3,2))</f>
        <v>2</v>
      </c>
      <c r="H920" t="str">
        <f>Дані_csv[[#This Row],[R]]&amp;Дані_csv[[#This Row],[F]]&amp;Дані_csv[[#This Row],[M]]</f>
        <v>112</v>
      </c>
    </row>
    <row r="921" spans="1:8" x14ac:dyDescent="0.35">
      <c r="A921">
        <v>40372</v>
      </c>
      <c r="B921">
        <v>363</v>
      </c>
      <c r="C921">
        <v>5</v>
      </c>
      <c r="D921">
        <v>47500</v>
      </c>
      <c r="E921">
        <f>IF(Дані_csv[[#This Row],[lifetime]]&gt;270,1,IF(Дані_csv[[#This Row],[lifetime]]&lt;225,3,2))</f>
        <v>1</v>
      </c>
      <c r="F921">
        <f>IF(Дані_csv[[#This Row],[orders_number]]&lt;5,1,IF(Дані_csv[[#This Row],[orders_number]]&gt;6,3,2))</f>
        <v>2</v>
      </c>
      <c r="G921">
        <f>IF(Дані_csv[[#This Row],[total_sales]]&lt;19500,1,IF(Дані_csv[[#This Row],[total_sales]]&gt;47100,3,2))</f>
        <v>3</v>
      </c>
      <c r="H921" t="str">
        <f>Дані_csv[[#This Row],[R]]&amp;Дані_csv[[#This Row],[F]]&amp;Дані_csv[[#This Row],[M]]</f>
        <v>123</v>
      </c>
    </row>
    <row r="922" spans="1:8" x14ac:dyDescent="0.35">
      <c r="A922">
        <v>40425</v>
      </c>
      <c r="B922">
        <v>363</v>
      </c>
      <c r="C922">
        <v>3</v>
      </c>
      <c r="D922">
        <v>5000</v>
      </c>
      <c r="E922">
        <f>IF(Дані_csv[[#This Row],[lifetime]]&gt;270,1,IF(Дані_csv[[#This Row],[lifetime]]&lt;225,3,2))</f>
        <v>1</v>
      </c>
      <c r="F922">
        <f>IF(Дані_csv[[#This Row],[orders_number]]&lt;5,1,IF(Дані_csv[[#This Row],[orders_number]]&gt;6,3,2))</f>
        <v>1</v>
      </c>
      <c r="G922">
        <f>IF(Дані_csv[[#This Row],[total_sales]]&lt;19500,1,IF(Дані_csv[[#This Row],[total_sales]]&gt;47100,3,2))</f>
        <v>1</v>
      </c>
      <c r="H922" t="str">
        <f>Дані_csv[[#This Row],[R]]&amp;Дані_csv[[#This Row],[F]]&amp;Дані_csv[[#This Row],[M]]</f>
        <v>111</v>
      </c>
    </row>
    <row r="923" spans="1:8" x14ac:dyDescent="0.35">
      <c r="A923">
        <v>40154</v>
      </c>
      <c r="B923">
        <v>364</v>
      </c>
      <c r="C923">
        <v>4</v>
      </c>
      <c r="D923">
        <v>15000</v>
      </c>
      <c r="E923">
        <f>IF(Дані_csv[[#This Row],[lifetime]]&gt;270,1,IF(Дані_csv[[#This Row],[lifetime]]&lt;225,3,2))</f>
        <v>1</v>
      </c>
      <c r="F923">
        <f>IF(Дані_csv[[#This Row],[orders_number]]&lt;5,1,IF(Дані_csv[[#This Row],[orders_number]]&gt;6,3,2))</f>
        <v>1</v>
      </c>
      <c r="G923">
        <f>IF(Дані_csv[[#This Row],[total_sales]]&lt;19500,1,IF(Дані_csv[[#This Row],[total_sales]]&gt;47100,3,2))</f>
        <v>1</v>
      </c>
      <c r="H923" t="str">
        <f>Дані_csv[[#This Row],[R]]&amp;Дані_csv[[#This Row],[F]]&amp;Дані_csv[[#This Row],[M]]</f>
        <v>111</v>
      </c>
    </row>
    <row r="924" spans="1:8" x14ac:dyDescent="0.35">
      <c r="A924">
        <v>40457</v>
      </c>
      <c r="B924">
        <v>364</v>
      </c>
      <c r="C924">
        <v>5</v>
      </c>
      <c r="D924">
        <v>30600</v>
      </c>
      <c r="E924">
        <f>IF(Дані_csv[[#This Row],[lifetime]]&gt;270,1,IF(Дані_csv[[#This Row],[lifetime]]&lt;225,3,2))</f>
        <v>1</v>
      </c>
      <c r="F924">
        <f>IF(Дані_csv[[#This Row],[orders_number]]&lt;5,1,IF(Дані_csv[[#This Row],[orders_number]]&gt;6,3,2))</f>
        <v>2</v>
      </c>
      <c r="G924">
        <f>IF(Дані_csv[[#This Row],[total_sales]]&lt;19500,1,IF(Дані_csv[[#This Row],[total_sales]]&gt;47100,3,2))</f>
        <v>2</v>
      </c>
      <c r="H924" t="str">
        <f>Дані_csv[[#This Row],[R]]&amp;Дані_csv[[#This Row],[F]]&amp;Дані_csv[[#This Row],[M]]</f>
        <v>122</v>
      </c>
    </row>
    <row r="925" spans="1:8" x14ac:dyDescent="0.35">
      <c r="A925">
        <v>40608</v>
      </c>
      <c r="B925">
        <v>364</v>
      </c>
      <c r="C925">
        <v>4</v>
      </c>
      <c r="D925">
        <v>53500</v>
      </c>
      <c r="E925">
        <f>IF(Дані_csv[[#This Row],[lifetime]]&gt;270,1,IF(Дані_csv[[#This Row],[lifetime]]&lt;225,3,2))</f>
        <v>1</v>
      </c>
      <c r="F925">
        <f>IF(Дані_csv[[#This Row],[orders_number]]&lt;5,1,IF(Дані_csv[[#This Row],[orders_number]]&gt;6,3,2))</f>
        <v>1</v>
      </c>
      <c r="G925">
        <f>IF(Дані_csv[[#This Row],[total_sales]]&lt;19500,1,IF(Дані_csv[[#This Row],[total_sales]]&gt;47100,3,2))</f>
        <v>3</v>
      </c>
      <c r="H925" t="str">
        <f>Дані_csv[[#This Row],[R]]&amp;Дані_csv[[#This Row],[F]]&amp;Дані_csv[[#This Row],[M]]</f>
        <v>113</v>
      </c>
    </row>
    <row r="926" spans="1:8" x14ac:dyDescent="0.35">
      <c r="A926">
        <v>40730</v>
      </c>
      <c r="B926">
        <v>365</v>
      </c>
      <c r="C926">
        <v>5</v>
      </c>
      <c r="D926">
        <v>19000</v>
      </c>
      <c r="E926">
        <f>IF(Дані_csv[[#This Row],[lifetime]]&gt;270,1,IF(Дані_csv[[#This Row],[lifetime]]&lt;225,3,2))</f>
        <v>1</v>
      </c>
      <c r="F926">
        <f>IF(Дані_csv[[#This Row],[orders_number]]&lt;5,1,IF(Дані_csv[[#This Row],[orders_number]]&gt;6,3,2))</f>
        <v>2</v>
      </c>
      <c r="G926">
        <f>IF(Дані_csv[[#This Row],[total_sales]]&lt;19500,1,IF(Дані_csv[[#This Row],[total_sales]]&gt;47100,3,2))</f>
        <v>1</v>
      </c>
      <c r="H926" t="str">
        <f>Дані_csv[[#This Row],[R]]&amp;Дані_csv[[#This Row],[F]]&amp;Дані_csv[[#This Row],[M]]</f>
        <v>121</v>
      </c>
    </row>
    <row r="927" spans="1:8" x14ac:dyDescent="0.35">
      <c r="A927">
        <v>40149</v>
      </c>
      <c r="B927">
        <v>367</v>
      </c>
      <c r="C927">
        <v>4</v>
      </c>
      <c r="D927">
        <v>57200</v>
      </c>
      <c r="E927">
        <f>IF(Дані_csv[[#This Row],[lifetime]]&gt;270,1,IF(Дані_csv[[#This Row],[lifetime]]&lt;225,3,2))</f>
        <v>1</v>
      </c>
      <c r="F927">
        <f>IF(Дані_csv[[#This Row],[orders_number]]&lt;5,1,IF(Дані_csv[[#This Row],[orders_number]]&gt;6,3,2))</f>
        <v>1</v>
      </c>
      <c r="G927">
        <f>IF(Дані_csv[[#This Row],[total_sales]]&lt;19500,1,IF(Дані_csv[[#This Row],[total_sales]]&gt;47100,3,2))</f>
        <v>3</v>
      </c>
      <c r="H927" t="str">
        <f>Дані_csv[[#This Row],[R]]&amp;Дані_csv[[#This Row],[F]]&amp;Дані_csv[[#This Row],[M]]</f>
        <v>113</v>
      </c>
    </row>
    <row r="928" spans="1:8" x14ac:dyDescent="0.35">
      <c r="A928">
        <v>40275</v>
      </c>
      <c r="B928">
        <v>367</v>
      </c>
      <c r="C928">
        <v>2</v>
      </c>
      <c r="D928">
        <v>27500</v>
      </c>
      <c r="E928">
        <f>IF(Дані_csv[[#This Row],[lifetime]]&gt;270,1,IF(Дані_csv[[#This Row],[lifetime]]&lt;225,3,2))</f>
        <v>1</v>
      </c>
      <c r="F928">
        <f>IF(Дані_csv[[#This Row],[orders_number]]&lt;5,1,IF(Дані_csv[[#This Row],[orders_number]]&gt;6,3,2))</f>
        <v>1</v>
      </c>
      <c r="G928">
        <f>IF(Дані_csv[[#This Row],[total_sales]]&lt;19500,1,IF(Дані_csv[[#This Row],[total_sales]]&gt;47100,3,2))</f>
        <v>2</v>
      </c>
      <c r="H928" t="str">
        <f>Дані_csv[[#This Row],[R]]&amp;Дані_csv[[#This Row],[F]]&amp;Дані_csv[[#This Row],[M]]</f>
        <v>112</v>
      </c>
    </row>
    <row r="929" spans="1:8" x14ac:dyDescent="0.35">
      <c r="A929">
        <v>40475</v>
      </c>
      <c r="B929">
        <v>367</v>
      </c>
      <c r="C929">
        <v>4</v>
      </c>
      <c r="D929">
        <v>15500</v>
      </c>
      <c r="E929">
        <f>IF(Дані_csv[[#This Row],[lifetime]]&gt;270,1,IF(Дані_csv[[#This Row],[lifetime]]&lt;225,3,2))</f>
        <v>1</v>
      </c>
      <c r="F929">
        <f>IF(Дані_csv[[#This Row],[orders_number]]&lt;5,1,IF(Дані_csv[[#This Row],[orders_number]]&gt;6,3,2))</f>
        <v>1</v>
      </c>
      <c r="G929">
        <f>IF(Дані_csv[[#This Row],[total_sales]]&lt;19500,1,IF(Дані_csv[[#This Row],[total_sales]]&gt;47100,3,2))</f>
        <v>1</v>
      </c>
      <c r="H929" t="str">
        <f>Дані_csv[[#This Row],[R]]&amp;Дані_csv[[#This Row],[F]]&amp;Дані_csv[[#This Row],[M]]</f>
        <v>111</v>
      </c>
    </row>
    <row r="930" spans="1:8" x14ac:dyDescent="0.35">
      <c r="A930">
        <v>40596</v>
      </c>
      <c r="B930">
        <v>367</v>
      </c>
      <c r="C930">
        <v>1</v>
      </c>
      <c r="D930">
        <v>5000</v>
      </c>
      <c r="E930">
        <f>IF(Дані_csv[[#This Row],[lifetime]]&gt;270,1,IF(Дані_csv[[#This Row],[lifetime]]&lt;225,3,2))</f>
        <v>1</v>
      </c>
      <c r="F930">
        <f>IF(Дані_csv[[#This Row],[orders_number]]&lt;5,1,IF(Дані_csv[[#This Row],[orders_number]]&gt;6,3,2))</f>
        <v>1</v>
      </c>
      <c r="G930">
        <f>IF(Дані_csv[[#This Row],[total_sales]]&lt;19500,1,IF(Дані_csv[[#This Row],[total_sales]]&gt;47100,3,2))</f>
        <v>1</v>
      </c>
      <c r="H930" t="str">
        <f>Дані_csv[[#This Row],[R]]&amp;Дані_csv[[#This Row],[F]]&amp;Дані_csv[[#This Row],[M]]</f>
        <v>111</v>
      </c>
    </row>
    <row r="931" spans="1:8" x14ac:dyDescent="0.35">
      <c r="A931">
        <v>40790</v>
      </c>
      <c r="B931">
        <v>367</v>
      </c>
      <c r="C931">
        <v>3</v>
      </c>
      <c r="D931">
        <v>5400</v>
      </c>
      <c r="E931">
        <f>IF(Дані_csv[[#This Row],[lifetime]]&gt;270,1,IF(Дані_csv[[#This Row],[lifetime]]&lt;225,3,2))</f>
        <v>1</v>
      </c>
      <c r="F931">
        <f>IF(Дані_csv[[#This Row],[orders_number]]&lt;5,1,IF(Дані_csv[[#This Row],[orders_number]]&gt;6,3,2))</f>
        <v>1</v>
      </c>
      <c r="G931">
        <f>IF(Дані_csv[[#This Row],[total_sales]]&lt;19500,1,IF(Дані_csv[[#This Row],[total_sales]]&gt;47100,3,2))</f>
        <v>1</v>
      </c>
      <c r="H931" t="str">
        <f>Дані_csv[[#This Row],[R]]&amp;Дані_csv[[#This Row],[F]]&amp;Дані_csv[[#This Row],[M]]</f>
        <v>111</v>
      </c>
    </row>
    <row r="932" spans="1:8" x14ac:dyDescent="0.35">
      <c r="A932">
        <v>40023</v>
      </c>
      <c r="B932">
        <v>370</v>
      </c>
      <c r="C932">
        <v>3</v>
      </c>
      <c r="D932">
        <v>39500</v>
      </c>
      <c r="E932">
        <f>IF(Дані_csv[[#This Row],[lifetime]]&gt;270,1,IF(Дані_csv[[#This Row],[lifetime]]&lt;225,3,2))</f>
        <v>1</v>
      </c>
      <c r="F932">
        <f>IF(Дані_csv[[#This Row],[orders_number]]&lt;5,1,IF(Дані_csv[[#This Row],[orders_number]]&gt;6,3,2))</f>
        <v>1</v>
      </c>
      <c r="G932">
        <f>IF(Дані_csv[[#This Row],[total_sales]]&lt;19500,1,IF(Дані_csv[[#This Row],[total_sales]]&gt;47100,3,2))</f>
        <v>2</v>
      </c>
      <c r="H932" t="str">
        <f>Дані_csv[[#This Row],[R]]&amp;Дані_csv[[#This Row],[F]]&amp;Дані_csv[[#This Row],[M]]</f>
        <v>112</v>
      </c>
    </row>
    <row r="933" spans="1:8" x14ac:dyDescent="0.35">
      <c r="A933">
        <v>40500</v>
      </c>
      <c r="B933">
        <v>370</v>
      </c>
      <c r="C933">
        <v>4</v>
      </c>
      <c r="D933">
        <v>46200</v>
      </c>
      <c r="E933">
        <f>IF(Дані_csv[[#This Row],[lifetime]]&gt;270,1,IF(Дані_csv[[#This Row],[lifetime]]&lt;225,3,2))</f>
        <v>1</v>
      </c>
      <c r="F933">
        <f>IF(Дані_csv[[#This Row],[orders_number]]&lt;5,1,IF(Дані_csv[[#This Row],[orders_number]]&gt;6,3,2))</f>
        <v>1</v>
      </c>
      <c r="G933">
        <f>IF(Дані_csv[[#This Row],[total_sales]]&lt;19500,1,IF(Дані_csv[[#This Row],[total_sales]]&gt;47100,3,2))</f>
        <v>2</v>
      </c>
      <c r="H933" t="str">
        <f>Дані_csv[[#This Row],[R]]&amp;Дані_csv[[#This Row],[F]]&amp;Дані_csv[[#This Row],[M]]</f>
        <v>112</v>
      </c>
    </row>
    <row r="934" spans="1:8" x14ac:dyDescent="0.35">
      <c r="A934">
        <v>40804</v>
      </c>
      <c r="B934">
        <v>373</v>
      </c>
      <c r="C934">
        <v>2</v>
      </c>
      <c r="D934">
        <v>6300</v>
      </c>
      <c r="E934">
        <f>IF(Дані_csv[[#This Row],[lifetime]]&gt;270,1,IF(Дані_csv[[#This Row],[lifetime]]&lt;225,3,2))</f>
        <v>1</v>
      </c>
      <c r="F934">
        <f>IF(Дані_csv[[#This Row],[orders_number]]&lt;5,1,IF(Дані_csv[[#This Row],[orders_number]]&gt;6,3,2))</f>
        <v>1</v>
      </c>
      <c r="G934">
        <f>IF(Дані_csv[[#This Row],[total_sales]]&lt;19500,1,IF(Дані_csv[[#This Row],[total_sales]]&gt;47100,3,2))</f>
        <v>1</v>
      </c>
      <c r="H934" t="str">
        <f>Дані_csv[[#This Row],[R]]&amp;Дані_csv[[#This Row],[F]]&amp;Дані_csv[[#This Row],[M]]</f>
        <v>111</v>
      </c>
    </row>
    <row r="935" spans="1:8" x14ac:dyDescent="0.35">
      <c r="A935">
        <v>40356</v>
      </c>
      <c r="B935">
        <v>375</v>
      </c>
      <c r="C935">
        <v>3</v>
      </c>
      <c r="D935">
        <v>1400</v>
      </c>
      <c r="E935">
        <f>IF(Дані_csv[[#This Row],[lifetime]]&gt;270,1,IF(Дані_csv[[#This Row],[lifetime]]&lt;225,3,2))</f>
        <v>1</v>
      </c>
      <c r="F935">
        <f>IF(Дані_csv[[#This Row],[orders_number]]&lt;5,1,IF(Дані_csv[[#This Row],[orders_number]]&gt;6,3,2))</f>
        <v>1</v>
      </c>
      <c r="G935">
        <f>IF(Дані_csv[[#This Row],[total_sales]]&lt;19500,1,IF(Дані_csv[[#This Row],[total_sales]]&gt;47100,3,2))</f>
        <v>1</v>
      </c>
      <c r="H935" t="str">
        <f>Дані_csv[[#This Row],[R]]&amp;Дані_csv[[#This Row],[F]]&amp;Дані_csv[[#This Row],[M]]</f>
        <v>111</v>
      </c>
    </row>
    <row r="936" spans="1:8" x14ac:dyDescent="0.35">
      <c r="A936">
        <v>40423</v>
      </c>
      <c r="B936">
        <v>375</v>
      </c>
      <c r="C936">
        <v>2</v>
      </c>
      <c r="D936">
        <v>24950</v>
      </c>
      <c r="E936">
        <f>IF(Дані_csv[[#This Row],[lifetime]]&gt;270,1,IF(Дані_csv[[#This Row],[lifetime]]&lt;225,3,2))</f>
        <v>1</v>
      </c>
      <c r="F936">
        <f>IF(Дані_csv[[#This Row],[orders_number]]&lt;5,1,IF(Дані_csv[[#This Row],[orders_number]]&gt;6,3,2))</f>
        <v>1</v>
      </c>
      <c r="G936">
        <f>IF(Дані_csv[[#This Row],[total_sales]]&lt;19500,1,IF(Дані_csv[[#This Row],[total_sales]]&gt;47100,3,2))</f>
        <v>2</v>
      </c>
      <c r="H936" t="str">
        <f>Дані_csv[[#This Row],[R]]&amp;Дані_csv[[#This Row],[F]]&amp;Дані_csv[[#This Row],[M]]</f>
        <v>112</v>
      </c>
    </row>
    <row r="937" spans="1:8" x14ac:dyDescent="0.35">
      <c r="A937">
        <v>40488</v>
      </c>
      <c r="B937">
        <v>375</v>
      </c>
      <c r="C937">
        <v>2</v>
      </c>
      <c r="D937">
        <v>14600</v>
      </c>
      <c r="E937">
        <f>IF(Дані_csv[[#This Row],[lifetime]]&gt;270,1,IF(Дані_csv[[#This Row],[lifetime]]&lt;225,3,2))</f>
        <v>1</v>
      </c>
      <c r="F937">
        <f>IF(Дані_csv[[#This Row],[orders_number]]&lt;5,1,IF(Дані_csv[[#This Row],[orders_number]]&gt;6,3,2))</f>
        <v>1</v>
      </c>
      <c r="G937">
        <f>IF(Дані_csv[[#This Row],[total_sales]]&lt;19500,1,IF(Дані_csv[[#This Row],[total_sales]]&gt;47100,3,2))</f>
        <v>1</v>
      </c>
      <c r="H937" t="str">
        <f>Дані_csv[[#This Row],[R]]&amp;Дані_csv[[#This Row],[F]]&amp;Дані_csv[[#This Row],[M]]</f>
        <v>111</v>
      </c>
    </row>
    <row r="938" spans="1:8" x14ac:dyDescent="0.35">
      <c r="A938">
        <v>40906</v>
      </c>
      <c r="B938">
        <v>378</v>
      </c>
      <c r="C938">
        <v>2</v>
      </c>
      <c r="D938">
        <v>2000</v>
      </c>
      <c r="E938">
        <f>IF(Дані_csv[[#This Row],[lifetime]]&gt;270,1,IF(Дані_csv[[#This Row],[lifetime]]&lt;225,3,2))</f>
        <v>1</v>
      </c>
      <c r="F938">
        <f>IF(Дані_csv[[#This Row],[orders_number]]&lt;5,1,IF(Дані_csv[[#This Row],[orders_number]]&gt;6,3,2))</f>
        <v>1</v>
      </c>
      <c r="G938">
        <f>IF(Дані_csv[[#This Row],[total_sales]]&lt;19500,1,IF(Дані_csv[[#This Row],[total_sales]]&gt;47100,3,2))</f>
        <v>1</v>
      </c>
      <c r="H938" t="str">
        <f>Дані_csv[[#This Row],[R]]&amp;Дані_csv[[#This Row],[F]]&amp;Дані_csv[[#This Row],[M]]</f>
        <v>111</v>
      </c>
    </row>
    <row r="939" spans="1:8" x14ac:dyDescent="0.35">
      <c r="A939">
        <v>40512</v>
      </c>
      <c r="B939">
        <v>381</v>
      </c>
      <c r="C939">
        <v>4</v>
      </c>
      <c r="D939">
        <v>32200</v>
      </c>
      <c r="E939">
        <f>IF(Дані_csv[[#This Row],[lifetime]]&gt;270,1,IF(Дані_csv[[#This Row],[lifetime]]&lt;225,3,2))</f>
        <v>1</v>
      </c>
      <c r="F939">
        <f>IF(Дані_csv[[#This Row],[orders_number]]&lt;5,1,IF(Дані_csv[[#This Row],[orders_number]]&gt;6,3,2))</f>
        <v>1</v>
      </c>
      <c r="G939">
        <f>IF(Дані_csv[[#This Row],[total_sales]]&lt;19500,1,IF(Дані_csv[[#This Row],[total_sales]]&gt;47100,3,2))</f>
        <v>2</v>
      </c>
      <c r="H939" t="str">
        <f>Дані_csv[[#This Row],[R]]&amp;Дані_csv[[#This Row],[F]]&amp;Дані_csv[[#This Row],[M]]</f>
        <v>112</v>
      </c>
    </row>
    <row r="940" spans="1:8" x14ac:dyDescent="0.35">
      <c r="A940">
        <v>40504</v>
      </c>
      <c r="B940">
        <v>382</v>
      </c>
      <c r="C940">
        <v>5</v>
      </c>
      <c r="D940">
        <v>8300</v>
      </c>
      <c r="E940">
        <f>IF(Дані_csv[[#This Row],[lifetime]]&gt;270,1,IF(Дані_csv[[#This Row],[lifetime]]&lt;225,3,2))</f>
        <v>1</v>
      </c>
      <c r="F940">
        <f>IF(Дані_csv[[#This Row],[orders_number]]&lt;5,1,IF(Дані_csv[[#This Row],[orders_number]]&gt;6,3,2))</f>
        <v>2</v>
      </c>
      <c r="G940">
        <f>IF(Дані_csv[[#This Row],[total_sales]]&lt;19500,1,IF(Дані_csv[[#This Row],[total_sales]]&gt;47100,3,2))</f>
        <v>1</v>
      </c>
      <c r="H940" t="str">
        <f>Дані_csv[[#This Row],[R]]&amp;Дані_csv[[#This Row],[F]]&amp;Дані_csv[[#This Row],[M]]</f>
        <v>121</v>
      </c>
    </row>
    <row r="941" spans="1:8" x14ac:dyDescent="0.35">
      <c r="A941">
        <v>40130</v>
      </c>
      <c r="B941">
        <v>383</v>
      </c>
      <c r="C941">
        <v>6</v>
      </c>
      <c r="D941">
        <v>42500</v>
      </c>
      <c r="E941">
        <f>IF(Дані_csv[[#This Row],[lifetime]]&gt;270,1,IF(Дані_csv[[#This Row],[lifetime]]&lt;225,3,2))</f>
        <v>1</v>
      </c>
      <c r="F941">
        <f>IF(Дані_csv[[#This Row],[orders_number]]&lt;5,1,IF(Дані_csv[[#This Row],[orders_number]]&gt;6,3,2))</f>
        <v>2</v>
      </c>
      <c r="G941">
        <f>IF(Дані_csv[[#This Row],[total_sales]]&lt;19500,1,IF(Дані_csv[[#This Row],[total_sales]]&gt;47100,3,2))</f>
        <v>2</v>
      </c>
      <c r="H941" t="str">
        <f>Дані_csv[[#This Row],[R]]&amp;Дані_csv[[#This Row],[F]]&amp;Дані_csv[[#This Row],[M]]</f>
        <v>122</v>
      </c>
    </row>
    <row r="942" spans="1:8" x14ac:dyDescent="0.35">
      <c r="A942">
        <v>40861</v>
      </c>
      <c r="B942">
        <v>383</v>
      </c>
      <c r="C942">
        <v>2</v>
      </c>
      <c r="D942">
        <v>6700</v>
      </c>
      <c r="E942">
        <f>IF(Дані_csv[[#This Row],[lifetime]]&gt;270,1,IF(Дані_csv[[#This Row],[lifetime]]&lt;225,3,2))</f>
        <v>1</v>
      </c>
      <c r="F942">
        <f>IF(Дані_csv[[#This Row],[orders_number]]&lt;5,1,IF(Дані_csv[[#This Row],[orders_number]]&gt;6,3,2))</f>
        <v>1</v>
      </c>
      <c r="G942">
        <f>IF(Дані_csv[[#This Row],[total_sales]]&lt;19500,1,IF(Дані_csv[[#This Row],[total_sales]]&gt;47100,3,2))</f>
        <v>1</v>
      </c>
      <c r="H942" t="str">
        <f>Дані_csv[[#This Row],[R]]&amp;Дані_csv[[#This Row],[F]]&amp;Дані_csv[[#This Row],[M]]</f>
        <v>111</v>
      </c>
    </row>
    <row r="943" spans="1:8" x14ac:dyDescent="0.35">
      <c r="A943">
        <v>40115</v>
      </c>
      <c r="B943">
        <v>384</v>
      </c>
      <c r="C943">
        <v>3</v>
      </c>
      <c r="D943">
        <v>19000</v>
      </c>
      <c r="E943">
        <f>IF(Дані_csv[[#This Row],[lifetime]]&gt;270,1,IF(Дані_csv[[#This Row],[lifetime]]&lt;225,3,2))</f>
        <v>1</v>
      </c>
      <c r="F943">
        <f>IF(Дані_csv[[#This Row],[orders_number]]&lt;5,1,IF(Дані_csv[[#This Row],[orders_number]]&gt;6,3,2))</f>
        <v>1</v>
      </c>
      <c r="G943">
        <f>IF(Дані_csv[[#This Row],[total_sales]]&lt;19500,1,IF(Дані_csv[[#This Row],[total_sales]]&gt;47100,3,2))</f>
        <v>1</v>
      </c>
      <c r="H943" t="str">
        <f>Дані_csv[[#This Row],[R]]&amp;Дані_csv[[#This Row],[F]]&amp;Дані_csv[[#This Row],[M]]</f>
        <v>111</v>
      </c>
    </row>
    <row r="944" spans="1:8" x14ac:dyDescent="0.35">
      <c r="A944">
        <v>40168</v>
      </c>
      <c r="B944">
        <v>384</v>
      </c>
      <c r="C944">
        <v>3</v>
      </c>
      <c r="D944">
        <v>7200</v>
      </c>
      <c r="E944">
        <f>IF(Дані_csv[[#This Row],[lifetime]]&gt;270,1,IF(Дані_csv[[#This Row],[lifetime]]&lt;225,3,2))</f>
        <v>1</v>
      </c>
      <c r="F944">
        <f>IF(Дані_csv[[#This Row],[orders_number]]&lt;5,1,IF(Дані_csv[[#This Row],[orders_number]]&gt;6,3,2))</f>
        <v>1</v>
      </c>
      <c r="G944">
        <f>IF(Дані_csv[[#This Row],[total_sales]]&lt;19500,1,IF(Дані_csv[[#This Row],[total_sales]]&gt;47100,3,2))</f>
        <v>1</v>
      </c>
      <c r="H944" t="str">
        <f>Дані_csv[[#This Row],[R]]&amp;Дані_csv[[#This Row],[F]]&amp;Дані_csv[[#This Row],[M]]</f>
        <v>111</v>
      </c>
    </row>
    <row r="945" spans="1:8" x14ac:dyDescent="0.35">
      <c r="A945">
        <v>40186</v>
      </c>
      <c r="B945">
        <v>384</v>
      </c>
      <c r="C945">
        <v>1</v>
      </c>
      <c r="D945">
        <v>800</v>
      </c>
      <c r="E945">
        <f>IF(Дані_csv[[#This Row],[lifetime]]&gt;270,1,IF(Дані_csv[[#This Row],[lifetime]]&lt;225,3,2))</f>
        <v>1</v>
      </c>
      <c r="F945">
        <f>IF(Дані_csv[[#This Row],[orders_number]]&lt;5,1,IF(Дані_csv[[#This Row],[orders_number]]&gt;6,3,2))</f>
        <v>1</v>
      </c>
      <c r="G945">
        <f>IF(Дані_csv[[#This Row],[total_sales]]&lt;19500,1,IF(Дані_csv[[#This Row],[total_sales]]&gt;47100,3,2))</f>
        <v>1</v>
      </c>
      <c r="H945" t="str">
        <f>Дані_csv[[#This Row],[R]]&amp;Дані_csv[[#This Row],[F]]&amp;Дані_csv[[#This Row],[M]]</f>
        <v>111</v>
      </c>
    </row>
    <row r="946" spans="1:8" x14ac:dyDescent="0.35">
      <c r="A946">
        <v>40217</v>
      </c>
      <c r="B946">
        <v>384</v>
      </c>
      <c r="C946">
        <v>1</v>
      </c>
      <c r="D946">
        <v>12000</v>
      </c>
      <c r="E946">
        <f>IF(Дані_csv[[#This Row],[lifetime]]&gt;270,1,IF(Дані_csv[[#This Row],[lifetime]]&lt;225,3,2))</f>
        <v>1</v>
      </c>
      <c r="F946">
        <f>IF(Дані_csv[[#This Row],[orders_number]]&lt;5,1,IF(Дані_csv[[#This Row],[orders_number]]&gt;6,3,2))</f>
        <v>1</v>
      </c>
      <c r="G946">
        <f>IF(Дані_csv[[#This Row],[total_sales]]&lt;19500,1,IF(Дані_csv[[#This Row],[total_sales]]&gt;47100,3,2))</f>
        <v>1</v>
      </c>
      <c r="H946" t="str">
        <f>Дані_csv[[#This Row],[R]]&amp;Дані_csv[[#This Row],[F]]&amp;Дані_csv[[#This Row],[M]]</f>
        <v>111</v>
      </c>
    </row>
    <row r="947" spans="1:8" x14ac:dyDescent="0.35">
      <c r="A947">
        <v>40306</v>
      </c>
      <c r="B947">
        <v>386</v>
      </c>
      <c r="C947">
        <v>4</v>
      </c>
      <c r="D947">
        <v>26300</v>
      </c>
      <c r="E947">
        <f>IF(Дані_csv[[#This Row],[lifetime]]&gt;270,1,IF(Дані_csv[[#This Row],[lifetime]]&lt;225,3,2))</f>
        <v>1</v>
      </c>
      <c r="F947">
        <f>IF(Дані_csv[[#This Row],[orders_number]]&lt;5,1,IF(Дані_csv[[#This Row],[orders_number]]&gt;6,3,2))</f>
        <v>1</v>
      </c>
      <c r="G947">
        <f>IF(Дані_csv[[#This Row],[total_sales]]&lt;19500,1,IF(Дані_csv[[#This Row],[total_sales]]&gt;47100,3,2))</f>
        <v>2</v>
      </c>
      <c r="H947" t="str">
        <f>Дані_csv[[#This Row],[R]]&amp;Дані_csv[[#This Row],[F]]&amp;Дані_csv[[#This Row],[M]]</f>
        <v>112</v>
      </c>
    </row>
    <row r="948" spans="1:8" x14ac:dyDescent="0.35">
      <c r="A948">
        <v>40637</v>
      </c>
      <c r="B948">
        <v>388</v>
      </c>
      <c r="C948">
        <v>4</v>
      </c>
      <c r="D948">
        <v>32500</v>
      </c>
      <c r="E948">
        <f>IF(Дані_csv[[#This Row],[lifetime]]&gt;270,1,IF(Дані_csv[[#This Row],[lifetime]]&lt;225,3,2))</f>
        <v>1</v>
      </c>
      <c r="F948">
        <f>IF(Дані_csv[[#This Row],[orders_number]]&lt;5,1,IF(Дані_csv[[#This Row],[orders_number]]&gt;6,3,2))</f>
        <v>1</v>
      </c>
      <c r="G948">
        <f>IF(Дані_csv[[#This Row],[total_sales]]&lt;19500,1,IF(Дані_csv[[#This Row],[total_sales]]&gt;47100,3,2))</f>
        <v>2</v>
      </c>
      <c r="H948" t="str">
        <f>Дані_csv[[#This Row],[R]]&amp;Дані_csv[[#This Row],[F]]&amp;Дані_csv[[#This Row],[M]]</f>
        <v>112</v>
      </c>
    </row>
    <row r="949" spans="1:8" x14ac:dyDescent="0.35">
      <c r="A949">
        <v>40756</v>
      </c>
      <c r="B949">
        <v>388</v>
      </c>
      <c r="C949">
        <v>5</v>
      </c>
      <c r="D949">
        <v>18500</v>
      </c>
      <c r="E949">
        <f>IF(Дані_csv[[#This Row],[lifetime]]&gt;270,1,IF(Дані_csv[[#This Row],[lifetime]]&lt;225,3,2))</f>
        <v>1</v>
      </c>
      <c r="F949">
        <f>IF(Дані_csv[[#This Row],[orders_number]]&lt;5,1,IF(Дані_csv[[#This Row],[orders_number]]&gt;6,3,2))</f>
        <v>2</v>
      </c>
      <c r="G949">
        <f>IF(Дані_csv[[#This Row],[total_sales]]&lt;19500,1,IF(Дані_csv[[#This Row],[total_sales]]&gt;47100,3,2))</f>
        <v>1</v>
      </c>
      <c r="H949" t="str">
        <f>Дані_csv[[#This Row],[R]]&amp;Дані_csv[[#This Row],[F]]&amp;Дані_csv[[#This Row],[M]]</f>
        <v>121</v>
      </c>
    </row>
    <row r="950" spans="1:8" x14ac:dyDescent="0.35">
      <c r="A950">
        <v>40591</v>
      </c>
      <c r="B950">
        <v>391</v>
      </c>
      <c r="C950">
        <v>5</v>
      </c>
      <c r="D950">
        <v>14500</v>
      </c>
      <c r="E950">
        <f>IF(Дані_csv[[#This Row],[lifetime]]&gt;270,1,IF(Дані_csv[[#This Row],[lifetime]]&lt;225,3,2))</f>
        <v>1</v>
      </c>
      <c r="F950">
        <f>IF(Дані_csv[[#This Row],[orders_number]]&lt;5,1,IF(Дані_csv[[#This Row],[orders_number]]&gt;6,3,2))</f>
        <v>2</v>
      </c>
      <c r="G950">
        <f>IF(Дані_csv[[#This Row],[total_sales]]&lt;19500,1,IF(Дані_csv[[#This Row],[total_sales]]&gt;47100,3,2))</f>
        <v>1</v>
      </c>
      <c r="H950" t="str">
        <f>Дані_csv[[#This Row],[R]]&amp;Дані_csv[[#This Row],[F]]&amp;Дані_csv[[#This Row],[M]]</f>
        <v>121</v>
      </c>
    </row>
    <row r="951" spans="1:8" x14ac:dyDescent="0.35">
      <c r="A951">
        <v>40056</v>
      </c>
      <c r="B951">
        <v>393</v>
      </c>
      <c r="C951">
        <v>3</v>
      </c>
      <c r="D951">
        <v>61200</v>
      </c>
      <c r="E951">
        <f>IF(Дані_csv[[#This Row],[lifetime]]&gt;270,1,IF(Дані_csv[[#This Row],[lifetime]]&lt;225,3,2))</f>
        <v>1</v>
      </c>
      <c r="F951">
        <f>IF(Дані_csv[[#This Row],[orders_number]]&lt;5,1,IF(Дані_csv[[#This Row],[orders_number]]&gt;6,3,2))</f>
        <v>1</v>
      </c>
      <c r="G951">
        <f>IF(Дані_csv[[#This Row],[total_sales]]&lt;19500,1,IF(Дані_csv[[#This Row],[total_sales]]&gt;47100,3,2))</f>
        <v>3</v>
      </c>
      <c r="H951" t="str">
        <f>Дані_csv[[#This Row],[R]]&amp;Дані_csv[[#This Row],[F]]&amp;Дані_csv[[#This Row],[M]]</f>
        <v>113</v>
      </c>
    </row>
    <row r="952" spans="1:8" x14ac:dyDescent="0.35">
      <c r="A952">
        <v>40982</v>
      </c>
      <c r="B952">
        <v>394</v>
      </c>
      <c r="C952">
        <v>4</v>
      </c>
      <c r="D952">
        <v>14500</v>
      </c>
      <c r="E952">
        <f>IF(Дані_csv[[#This Row],[lifetime]]&gt;270,1,IF(Дані_csv[[#This Row],[lifetime]]&lt;225,3,2))</f>
        <v>1</v>
      </c>
      <c r="F952">
        <f>IF(Дані_csv[[#This Row],[orders_number]]&lt;5,1,IF(Дані_csv[[#This Row],[orders_number]]&gt;6,3,2))</f>
        <v>1</v>
      </c>
      <c r="G952">
        <f>IF(Дані_csv[[#This Row],[total_sales]]&lt;19500,1,IF(Дані_csv[[#This Row],[total_sales]]&gt;47100,3,2))</f>
        <v>1</v>
      </c>
      <c r="H952" t="str">
        <f>Дані_csv[[#This Row],[R]]&amp;Дані_csv[[#This Row],[F]]&amp;Дані_csv[[#This Row],[M]]</f>
        <v>111</v>
      </c>
    </row>
    <row r="953" spans="1:8" x14ac:dyDescent="0.35">
      <c r="A953">
        <v>40232</v>
      </c>
      <c r="B953">
        <v>398</v>
      </c>
      <c r="C953">
        <v>5</v>
      </c>
      <c r="D953">
        <v>19500</v>
      </c>
      <c r="E953">
        <f>IF(Дані_csv[[#This Row],[lifetime]]&gt;270,1,IF(Дані_csv[[#This Row],[lifetime]]&lt;225,3,2))</f>
        <v>1</v>
      </c>
      <c r="F953">
        <f>IF(Дані_csv[[#This Row],[orders_number]]&lt;5,1,IF(Дані_csv[[#This Row],[orders_number]]&gt;6,3,2))</f>
        <v>2</v>
      </c>
      <c r="G953">
        <f>IF(Дані_csv[[#This Row],[total_sales]]&lt;19500,1,IF(Дані_csv[[#This Row],[total_sales]]&gt;47100,3,2))</f>
        <v>2</v>
      </c>
      <c r="H953" t="str">
        <f>Дані_csv[[#This Row],[R]]&amp;Дані_csv[[#This Row],[F]]&amp;Дані_csv[[#This Row],[M]]</f>
        <v>122</v>
      </c>
    </row>
    <row r="954" spans="1:8" x14ac:dyDescent="0.35">
      <c r="A954">
        <v>40317</v>
      </c>
      <c r="B954">
        <v>399</v>
      </c>
      <c r="C954">
        <v>2</v>
      </c>
      <c r="D954">
        <v>9900</v>
      </c>
      <c r="E954">
        <f>IF(Дані_csv[[#This Row],[lifetime]]&gt;270,1,IF(Дані_csv[[#This Row],[lifetime]]&lt;225,3,2))</f>
        <v>1</v>
      </c>
      <c r="F954">
        <f>IF(Дані_csv[[#This Row],[orders_number]]&lt;5,1,IF(Дані_csv[[#This Row],[orders_number]]&gt;6,3,2))</f>
        <v>1</v>
      </c>
      <c r="G954">
        <f>IF(Дані_csv[[#This Row],[total_sales]]&lt;19500,1,IF(Дані_csv[[#This Row],[total_sales]]&gt;47100,3,2))</f>
        <v>1</v>
      </c>
      <c r="H954" t="str">
        <f>Дані_csv[[#This Row],[R]]&amp;Дані_csv[[#This Row],[F]]&amp;Дані_csv[[#This Row],[M]]</f>
        <v>111</v>
      </c>
    </row>
    <row r="955" spans="1:8" x14ac:dyDescent="0.35">
      <c r="A955">
        <v>40496</v>
      </c>
      <c r="B955">
        <v>400</v>
      </c>
      <c r="C955">
        <v>1</v>
      </c>
      <c r="D955">
        <v>4000</v>
      </c>
      <c r="E955">
        <f>IF(Дані_csv[[#This Row],[lifetime]]&gt;270,1,IF(Дані_csv[[#This Row],[lifetime]]&lt;225,3,2))</f>
        <v>1</v>
      </c>
      <c r="F955">
        <f>IF(Дані_csv[[#This Row],[orders_number]]&lt;5,1,IF(Дані_csv[[#This Row],[orders_number]]&gt;6,3,2))</f>
        <v>1</v>
      </c>
      <c r="G955">
        <f>IF(Дані_csv[[#This Row],[total_sales]]&lt;19500,1,IF(Дані_csv[[#This Row],[total_sales]]&gt;47100,3,2))</f>
        <v>1</v>
      </c>
      <c r="H955" t="str">
        <f>Дані_csv[[#This Row],[R]]&amp;Дані_csv[[#This Row],[F]]&amp;Дані_csv[[#This Row],[M]]</f>
        <v>111</v>
      </c>
    </row>
    <row r="956" spans="1:8" x14ac:dyDescent="0.35">
      <c r="A956">
        <v>40529</v>
      </c>
      <c r="B956">
        <v>400</v>
      </c>
      <c r="C956">
        <v>3</v>
      </c>
      <c r="D956">
        <v>13300</v>
      </c>
      <c r="E956">
        <f>IF(Дані_csv[[#This Row],[lifetime]]&gt;270,1,IF(Дані_csv[[#This Row],[lifetime]]&lt;225,3,2))</f>
        <v>1</v>
      </c>
      <c r="F956">
        <f>IF(Дані_csv[[#This Row],[orders_number]]&lt;5,1,IF(Дані_csv[[#This Row],[orders_number]]&gt;6,3,2))</f>
        <v>1</v>
      </c>
      <c r="G956">
        <f>IF(Дані_csv[[#This Row],[total_sales]]&lt;19500,1,IF(Дані_csv[[#This Row],[total_sales]]&gt;47100,3,2))</f>
        <v>1</v>
      </c>
      <c r="H956" t="str">
        <f>Дані_csv[[#This Row],[R]]&amp;Дані_csv[[#This Row],[F]]&amp;Дані_csv[[#This Row],[M]]</f>
        <v>111</v>
      </c>
    </row>
    <row r="957" spans="1:8" x14ac:dyDescent="0.35">
      <c r="A957">
        <v>40079</v>
      </c>
      <c r="B957">
        <v>402</v>
      </c>
      <c r="C957">
        <v>2</v>
      </c>
      <c r="D957">
        <v>68000</v>
      </c>
      <c r="E957">
        <f>IF(Дані_csv[[#This Row],[lifetime]]&gt;270,1,IF(Дані_csv[[#This Row],[lifetime]]&lt;225,3,2))</f>
        <v>1</v>
      </c>
      <c r="F957">
        <f>IF(Дані_csv[[#This Row],[orders_number]]&lt;5,1,IF(Дані_csv[[#This Row],[orders_number]]&gt;6,3,2))</f>
        <v>1</v>
      </c>
      <c r="G957">
        <f>IF(Дані_csv[[#This Row],[total_sales]]&lt;19500,1,IF(Дані_csv[[#This Row],[total_sales]]&gt;47100,3,2))</f>
        <v>3</v>
      </c>
      <c r="H957" t="str">
        <f>Дані_csv[[#This Row],[R]]&amp;Дані_csv[[#This Row],[F]]&amp;Дані_csv[[#This Row],[M]]</f>
        <v>113</v>
      </c>
    </row>
    <row r="958" spans="1:8" x14ac:dyDescent="0.35">
      <c r="A958">
        <v>40662</v>
      </c>
      <c r="B958">
        <v>402</v>
      </c>
      <c r="C958">
        <v>4</v>
      </c>
      <c r="D958">
        <v>16800</v>
      </c>
      <c r="E958">
        <f>IF(Дані_csv[[#This Row],[lifetime]]&gt;270,1,IF(Дані_csv[[#This Row],[lifetime]]&lt;225,3,2))</f>
        <v>1</v>
      </c>
      <c r="F958">
        <f>IF(Дані_csv[[#This Row],[orders_number]]&lt;5,1,IF(Дані_csv[[#This Row],[orders_number]]&gt;6,3,2))</f>
        <v>1</v>
      </c>
      <c r="G958">
        <f>IF(Дані_csv[[#This Row],[total_sales]]&lt;19500,1,IF(Дані_csv[[#This Row],[total_sales]]&gt;47100,3,2))</f>
        <v>1</v>
      </c>
      <c r="H958" t="str">
        <f>Дані_csv[[#This Row],[R]]&amp;Дані_csv[[#This Row],[F]]&amp;Дані_csv[[#This Row],[M]]</f>
        <v>111</v>
      </c>
    </row>
    <row r="959" spans="1:8" x14ac:dyDescent="0.35">
      <c r="A959">
        <v>40948</v>
      </c>
      <c r="B959">
        <v>402</v>
      </c>
      <c r="C959">
        <v>2</v>
      </c>
      <c r="D959">
        <v>22100</v>
      </c>
      <c r="E959">
        <f>IF(Дані_csv[[#This Row],[lifetime]]&gt;270,1,IF(Дані_csv[[#This Row],[lifetime]]&lt;225,3,2))</f>
        <v>1</v>
      </c>
      <c r="F959">
        <f>IF(Дані_csv[[#This Row],[orders_number]]&lt;5,1,IF(Дані_csv[[#This Row],[orders_number]]&gt;6,3,2))</f>
        <v>1</v>
      </c>
      <c r="G959">
        <f>IF(Дані_csv[[#This Row],[total_sales]]&lt;19500,1,IF(Дані_csv[[#This Row],[total_sales]]&gt;47100,3,2))</f>
        <v>2</v>
      </c>
      <c r="H959" t="str">
        <f>Дані_csv[[#This Row],[R]]&amp;Дані_csv[[#This Row],[F]]&amp;Дані_csv[[#This Row],[M]]</f>
        <v>112</v>
      </c>
    </row>
    <row r="960" spans="1:8" x14ac:dyDescent="0.35">
      <c r="A960">
        <v>40249</v>
      </c>
      <c r="B960">
        <v>403</v>
      </c>
      <c r="C960">
        <v>3</v>
      </c>
      <c r="D960">
        <v>32300</v>
      </c>
      <c r="E960">
        <f>IF(Дані_csv[[#This Row],[lifetime]]&gt;270,1,IF(Дані_csv[[#This Row],[lifetime]]&lt;225,3,2))</f>
        <v>1</v>
      </c>
      <c r="F960">
        <f>IF(Дані_csv[[#This Row],[orders_number]]&lt;5,1,IF(Дані_csv[[#This Row],[orders_number]]&gt;6,3,2))</f>
        <v>1</v>
      </c>
      <c r="G960">
        <f>IF(Дані_csv[[#This Row],[total_sales]]&lt;19500,1,IF(Дані_csv[[#This Row],[total_sales]]&gt;47100,3,2))</f>
        <v>2</v>
      </c>
      <c r="H960" t="str">
        <f>Дані_csv[[#This Row],[R]]&amp;Дані_csv[[#This Row],[F]]&amp;Дані_csv[[#This Row],[M]]</f>
        <v>112</v>
      </c>
    </row>
    <row r="961" spans="1:8" x14ac:dyDescent="0.35">
      <c r="A961">
        <v>40776</v>
      </c>
      <c r="B961">
        <v>405</v>
      </c>
      <c r="C961">
        <v>3</v>
      </c>
      <c r="D961">
        <v>18500</v>
      </c>
      <c r="E961">
        <f>IF(Дані_csv[[#This Row],[lifetime]]&gt;270,1,IF(Дані_csv[[#This Row],[lifetime]]&lt;225,3,2))</f>
        <v>1</v>
      </c>
      <c r="F961">
        <f>IF(Дані_csv[[#This Row],[orders_number]]&lt;5,1,IF(Дані_csv[[#This Row],[orders_number]]&gt;6,3,2))</f>
        <v>1</v>
      </c>
      <c r="G961">
        <f>IF(Дані_csv[[#This Row],[total_sales]]&lt;19500,1,IF(Дані_csv[[#This Row],[total_sales]]&gt;47100,3,2))</f>
        <v>1</v>
      </c>
      <c r="H961" t="str">
        <f>Дані_csv[[#This Row],[R]]&amp;Дані_csv[[#This Row],[F]]&amp;Дані_csv[[#This Row],[M]]</f>
        <v>111</v>
      </c>
    </row>
    <row r="962" spans="1:8" x14ac:dyDescent="0.35">
      <c r="A962">
        <v>40137</v>
      </c>
      <c r="B962">
        <v>406</v>
      </c>
      <c r="C962">
        <v>4</v>
      </c>
      <c r="D962">
        <v>14000</v>
      </c>
      <c r="E962">
        <f>IF(Дані_csv[[#This Row],[lifetime]]&gt;270,1,IF(Дані_csv[[#This Row],[lifetime]]&lt;225,3,2))</f>
        <v>1</v>
      </c>
      <c r="F962">
        <f>IF(Дані_csv[[#This Row],[orders_number]]&lt;5,1,IF(Дані_csv[[#This Row],[orders_number]]&gt;6,3,2))</f>
        <v>1</v>
      </c>
      <c r="G962">
        <f>IF(Дані_csv[[#This Row],[total_sales]]&lt;19500,1,IF(Дані_csv[[#This Row],[total_sales]]&gt;47100,3,2))</f>
        <v>1</v>
      </c>
      <c r="H962" t="str">
        <f>Дані_csv[[#This Row],[R]]&amp;Дані_csv[[#This Row],[F]]&amp;Дані_csv[[#This Row],[M]]</f>
        <v>111</v>
      </c>
    </row>
    <row r="963" spans="1:8" x14ac:dyDescent="0.35">
      <c r="A963">
        <v>40797</v>
      </c>
      <c r="B963">
        <v>407</v>
      </c>
      <c r="C963">
        <v>1</v>
      </c>
      <c r="D963">
        <v>5000</v>
      </c>
      <c r="E963">
        <f>IF(Дані_csv[[#This Row],[lifetime]]&gt;270,1,IF(Дані_csv[[#This Row],[lifetime]]&lt;225,3,2))</f>
        <v>1</v>
      </c>
      <c r="F963">
        <f>IF(Дані_csv[[#This Row],[orders_number]]&lt;5,1,IF(Дані_csv[[#This Row],[orders_number]]&gt;6,3,2))</f>
        <v>1</v>
      </c>
      <c r="G963">
        <f>IF(Дані_csv[[#This Row],[total_sales]]&lt;19500,1,IF(Дані_csv[[#This Row],[total_sales]]&gt;47100,3,2))</f>
        <v>1</v>
      </c>
      <c r="H963" t="str">
        <f>Дані_csv[[#This Row],[R]]&amp;Дані_csv[[#This Row],[F]]&amp;Дані_csv[[#This Row],[M]]</f>
        <v>111</v>
      </c>
    </row>
    <row r="964" spans="1:8" x14ac:dyDescent="0.35">
      <c r="A964">
        <v>40946</v>
      </c>
      <c r="B964">
        <v>409</v>
      </c>
      <c r="C964">
        <v>4</v>
      </c>
      <c r="D964">
        <v>21100</v>
      </c>
      <c r="E964">
        <f>IF(Дані_csv[[#This Row],[lifetime]]&gt;270,1,IF(Дані_csv[[#This Row],[lifetime]]&lt;225,3,2))</f>
        <v>1</v>
      </c>
      <c r="F964">
        <f>IF(Дані_csv[[#This Row],[orders_number]]&lt;5,1,IF(Дані_csv[[#This Row],[orders_number]]&gt;6,3,2))</f>
        <v>1</v>
      </c>
      <c r="G964">
        <f>IF(Дані_csv[[#This Row],[total_sales]]&lt;19500,1,IF(Дані_csv[[#This Row],[total_sales]]&gt;47100,3,2))</f>
        <v>2</v>
      </c>
      <c r="H964" t="str">
        <f>Дані_csv[[#This Row],[R]]&amp;Дані_csv[[#This Row],[F]]&amp;Дані_csv[[#This Row],[M]]</f>
        <v>112</v>
      </c>
    </row>
    <row r="965" spans="1:8" x14ac:dyDescent="0.35">
      <c r="A965">
        <v>40076</v>
      </c>
      <c r="B965">
        <v>424</v>
      </c>
      <c r="C965">
        <v>3</v>
      </c>
      <c r="D965">
        <v>2900</v>
      </c>
      <c r="E965">
        <f>IF(Дані_csv[[#This Row],[lifetime]]&gt;270,1,IF(Дані_csv[[#This Row],[lifetime]]&lt;225,3,2))</f>
        <v>1</v>
      </c>
      <c r="F965">
        <f>IF(Дані_csv[[#This Row],[orders_number]]&lt;5,1,IF(Дані_csv[[#This Row],[orders_number]]&gt;6,3,2))</f>
        <v>1</v>
      </c>
      <c r="G965">
        <f>IF(Дані_csv[[#This Row],[total_sales]]&lt;19500,1,IF(Дані_csv[[#This Row],[total_sales]]&gt;47100,3,2))</f>
        <v>1</v>
      </c>
      <c r="H965" t="str">
        <f>Дані_csv[[#This Row],[R]]&amp;Дані_csv[[#This Row],[F]]&amp;Дані_csv[[#This Row],[M]]</f>
        <v>111</v>
      </c>
    </row>
    <row r="966" spans="1:8" x14ac:dyDescent="0.35">
      <c r="A966">
        <v>40341</v>
      </c>
      <c r="B966">
        <v>427</v>
      </c>
      <c r="C966">
        <v>2</v>
      </c>
      <c r="D966">
        <v>13500</v>
      </c>
      <c r="E966">
        <f>IF(Дані_csv[[#This Row],[lifetime]]&gt;270,1,IF(Дані_csv[[#This Row],[lifetime]]&lt;225,3,2))</f>
        <v>1</v>
      </c>
      <c r="F966">
        <f>IF(Дані_csv[[#This Row],[orders_number]]&lt;5,1,IF(Дані_csv[[#This Row],[orders_number]]&gt;6,3,2))</f>
        <v>1</v>
      </c>
      <c r="G966">
        <f>IF(Дані_csv[[#This Row],[total_sales]]&lt;19500,1,IF(Дані_csv[[#This Row],[total_sales]]&gt;47100,3,2))</f>
        <v>1</v>
      </c>
      <c r="H966" t="str">
        <f>Дані_csv[[#This Row],[R]]&amp;Дані_csv[[#This Row],[F]]&amp;Дані_csv[[#This Row],[M]]</f>
        <v>111</v>
      </c>
    </row>
    <row r="967" spans="1:8" x14ac:dyDescent="0.35">
      <c r="A967">
        <v>40171</v>
      </c>
      <c r="B967">
        <v>428</v>
      </c>
      <c r="C967">
        <v>2</v>
      </c>
      <c r="D967">
        <v>12000</v>
      </c>
      <c r="E967">
        <f>IF(Дані_csv[[#This Row],[lifetime]]&gt;270,1,IF(Дані_csv[[#This Row],[lifetime]]&lt;225,3,2))</f>
        <v>1</v>
      </c>
      <c r="F967">
        <f>IF(Дані_csv[[#This Row],[orders_number]]&lt;5,1,IF(Дані_csv[[#This Row],[orders_number]]&gt;6,3,2))</f>
        <v>1</v>
      </c>
      <c r="G967">
        <f>IF(Дані_csv[[#This Row],[total_sales]]&lt;19500,1,IF(Дані_csv[[#This Row],[total_sales]]&gt;47100,3,2))</f>
        <v>1</v>
      </c>
      <c r="H967" t="str">
        <f>Дані_csv[[#This Row],[R]]&amp;Дані_csv[[#This Row],[F]]&amp;Дані_csv[[#This Row],[M]]</f>
        <v>111</v>
      </c>
    </row>
    <row r="968" spans="1:8" x14ac:dyDescent="0.35">
      <c r="A968">
        <v>40166</v>
      </c>
      <c r="B968">
        <v>430</v>
      </c>
      <c r="C968">
        <v>3</v>
      </c>
      <c r="D968">
        <v>26200</v>
      </c>
      <c r="E968">
        <f>IF(Дані_csv[[#This Row],[lifetime]]&gt;270,1,IF(Дані_csv[[#This Row],[lifetime]]&lt;225,3,2))</f>
        <v>1</v>
      </c>
      <c r="F968">
        <f>IF(Дані_csv[[#This Row],[orders_number]]&lt;5,1,IF(Дані_csv[[#This Row],[orders_number]]&gt;6,3,2))</f>
        <v>1</v>
      </c>
      <c r="G968">
        <f>IF(Дані_csv[[#This Row],[total_sales]]&lt;19500,1,IF(Дані_csv[[#This Row],[total_sales]]&gt;47100,3,2))</f>
        <v>2</v>
      </c>
      <c r="H968" t="str">
        <f>Дані_csv[[#This Row],[R]]&amp;Дані_csv[[#This Row],[F]]&amp;Дані_csv[[#This Row],[M]]</f>
        <v>112</v>
      </c>
    </row>
    <row r="969" spans="1:8" x14ac:dyDescent="0.35">
      <c r="A969">
        <v>40705</v>
      </c>
      <c r="B969">
        <v>430</v>
      </c>
      <c r="C969">
        <v>4</v>
      </c>
      <c r="D969">
        <v>55000</v>
      </c>
      <c r="E969">
        <f>IF(Дані_csv[[#This Row],[lifetime]]&gt;270,1,IF(Дані_csv[[#This Row],[lifetime]]&lt;225,3,2))</f>
        <v>1</v>
      </c>
      <c r="F969">
        <f>IF(Дані_csv[[#This Row],[orders_number]]&lt;5,1,IF(Дані_csv[[#This Row],[orders_number]]&gt;6,3,2))</f>
        <v>1</v>
      </c>
      <c r="G969">
        <f>IF(Дані_csv[[#This Row],[total_sales]]&lt;19500,1,IF(Дані_csv[[#This Row],[total_sales]]&gt;47100,3,2))</f>
        <v>3</v>
      </c>
      <c r="H969" t="str">
        <f>Дані_csv[[#This Row],[R]]&amp;Дані_csv[[#This Row],[F]]&amp;Дані_csv[[#This Row],[M]]</f>
        <v>113</v>
      </c>
    </row>
    <row r="970" spans="1:8" x14ac:dyDescent="0.35">
      <c r="A970">
        <v>40010</v>
      </c>
      <c r="B970">
        <v>433</v>
      </c>
      <c r="C970">
        <v>4</v>
      </c>
      <c r="D970">
        <v>10700</v>
      </c>
      <c r="E970">
        <f>IF(Дані_csv[[#This Row],[lifetime]]&gt;270,1,IF(Дані_csv[[#This Row],[lifetime]]&lt;225,3,2))</f>
        <v>1</v>
      </c>
      <c r="F970">
        <f>IF(Дані_csv[[#This Row],[orders_number]]&lt;5,1,IF(Дані_csv[[#This Row],[orders_number]]&gt;6,3,2))</f>
        <v>1</v>
      </c>
      <c r="G970">
        <f>IF(Дані_csv[[#This Row],[total_sales]]&lt;19500,1,IF(Дані_csv[[#This Row],[total_sales]]&gt;47100,3,2))</f>
        <v>1</v>
      </c>
      <c r="H970" t="str">
        <f>Дані_csv[[#This Row],[R]]&amp;Дані_csv[[#This Row],[F]]&amp;Дані_csv[[#This Row],[M]]</f>
        <v>111</v>
      </c>
    </row>
    <row r="971" spans="1:8" x14ac:dyDescent="0.35">
      <c r="A971">
        <v>40436</v>
      </c>
      <c r="B971">
        <v>437</v>
      </c>
      <c r="C971">
        <v>3</v>
      </c>
      <c r="D971">
        <v>22200</v>
      </c>
      <c r="E971">
        <f>IF(Дані_csv[[#This Row],[lifetime]]&gt;270,1,IF(Дані_csv[[#This Row],[lifetime]]&lt;225,3,2))</f>
        <v>1</v>
      </c>
      <c r="F971">
        <f>IF(Дані_csv[[#This Row],[orders_number]]&lt;5,1,IF(Дані_csv[[#This Row],[orders_number]]&gt;6,3,2))</f>
        <v>1</v>
      </c>
      <c r="G971">
        <f>IF(Дані_csv[[#This Row],[total_sales]]&lt;19500,1,IF(Дані_csv[[#This Row],[total_sales]]&gt;47100,3,2))</f>
        <v>2</v>
      </c>
      <c r="H971" t="str">
        <f>Дані_csv[[#This Row],[R]]&amp;Дані_csv[[#This Row],[F]]&amp;Дані_csv[[#This Row],[M]]</f>
        <v>112</v>
      </c>
    </row>
    <row r="972" spans="1:8" x14ac:dyDescent="0.35">
      <c r="A972">
        <v>40532</v>
      </c>
      <c r="B972">
        <v>439</v>
      </c>
      <c r="C972">
        <v>1</v>
      </c>
      <c r="D972">
        <v>47000</v>
      </c>
      <c r="E972">
        <f>IF(Дані_csv[[#This Row],[lifetime]]&gt;270,1,IF(Дані_csv[[#This Row],[lifetime]]&lt;225,3,2))</f>
        <v>1</v>
      </c>
      <c r="F972">
        <f>IF(Дані_csv[[#This Row],[orders_number]]&lt;5,1,IF(Дані_csv[[#This Row],[orders_number]]&gt;6,3,2))</f>
        <v>1</v>
      </c>
      <c r="G972">
        <f>IF(Дані_csv[[#This Row],[total_sales]]&lt;19500,1,IF(Дані_csv[[#This Row],[total_sales]]&gt;47100,3,2))</f>
        <v>2</v>
      </c>
      <c r="H972" t="str">
        <f>Дані_csv[[#This Row],[R]]&amp;Дані_csv[[#This Row],[F]]&amp;Дані_csv[[#This Row],[M]]</f>
        <v>112</v>
      </c>
    </row>
    <row r="973" spans="1:8" x14ac:dyDescent="0.35">
      <c r="A973">
        <v>40914</v>
      </c>
      <c r="B973">
        <v>439</v>
      </c>
      <c r="C973">
        <v>2</v>
      </c>
      <c r="D973">
        <v>11900</v>
      </c>
      <c r="E973">
        <f>IF(Дані_csv[[#This Row],[lifetime]]&gt;270,1,IF(Дані_csv[[#This Row],[lifetime]]&lt;225,3,2))</f>
        <v>1</v>
      </c>
      <c r="F973">
        <f>IF(Дані_csv[[#This Row],[orders_number]]&lt;5,1,IF(Дані_csv[[#This Row],[orders_number]]&gt;6,3,2))</f>
        <v>1</v>
      </c>
      <c r="G973">
        <f>IF(Дані_csv[[#This Row],[total_sales]]&lt;19500,1,IF(Дані_csv[[#This Row],[total_sales]]&gt;47100,3,2))</f>
        <v>1</v>
      </c>
      <c r="H973" t="str">
        <f>Дані_csv[[#This Row],[R]]&amp;Дані_csv[[#This Row],[F]]&amp;Дані_csv[[#This Row],[M]]</f>
        <v>111</v>
      </c>
    </row>
    <row r="974" spans="1:8" x14ac:dyDescent="0.35">
      <c r="A974">
        <v>40140</v>
      </c>
      <c r="B974">
        <v>440</v>
      </c>
      <c r="C974">
        <v>2</v>
      </c>
      <c r="D974">
        <v>4500</v>
      </c>
      <c r="E974">
        <f>IF(Дані_csv[[#This Row],[lifetime]]&gt;270,1,IF(Дані_csv[[#This Row],[lifetime]]&lt;225,3,2))</f>
        <v>1</v>
      </c>
      <c r="F974">
        <f>IF(Дані_csv[[#This Row],[orders_number]]&lt;5,1,IF(Дані_csv[[#This Row],[orders_number]]&gt;6,3,2))</f>
        <v>1</v>
      </c>
      <c r="G974">
        <f>IF(Дані_csv[[#This Row],[total_sales]]&lt;19500,1,IF(Дані_csv[[#This Row],[total_sales]]&gt;47100,3,2))</f>
        <v>1</v>
      </c>
      <c r="H974" t="str">
        <f>Дані_csv[[#This Row],[R]]&amp;Дані_csv[[#This Row],[F]]&amp;Дані_csv[[#This Row],[M]]</f>
        <v>111</v>
      </c>
    </row>
    <row r="975" spans="1:8" x14ac:dyDescent="0.35">
      <c r="A975">
        <v>40819</v>
      </c>
      <c r="B975">
        <v>441</v>
      </c>
      <c r="C975">
        <v>3</v>
      </c>
      <c r="D975">
        <v>4000</v>
      </c>
      <c r="E975">
        <f>IF(Дані_csv[[#This Row],[lifetime]]&gt;270,1,IF(Дані_csv[[#This Row],[lifetime]]&lt;225,3,2))</f>
        <v>1</v>
      </c>
      <c r="F975">
        <f>IF(Дані_csv[[#This Row],[orders_number]]&lt;5,1,IF(Дані_csv[[#This Row],[orders_number]]&gt;6,3,2))</f>
        <v>1</v>
      </c>
      <c r="G975">
        <f>IF(Дані_csv[[#This Row],[total_sales]]&lt;19500,1,IF(Дані_csv[[#This Row],[total_sales]]&gt;47100,3,2))</f>
        <v>1</v>
      </c>
      <c r="H975" t="str">
        <f>Дані_csv[[#This Row],[R]]&amp;Дані_csv[[#This Row],[F]]&amp;Дані_csv[[#This Row],[M]]</f>
        <v>111</v>
      </c>
    </row>
    <row r="976" spans="1:8" x14ac:dyDescent="0.35">
      <c r="A976">
        <v>40138</v>
      </c>
      <c r="B976">
        <v>442</v>
      </c>
      <c r="C976">
        <v>3</v>
      </c>
      <c r="D976">
        <v>54000</v>
      </c>
      <c r="E976">
        <f>IF(Дані_csv[[#This Row],[lifetime]]&gt;270,1,IF(Дані_csv[[#This Row],[lifetime]]&lt;225,3,2))</f>
        <v>1</v>
      </c>
      <c r="F976">
        <f>IF(Дані_csv[[#This Row],[orders_number]]&lt;5,1,IF(Дані_csv[[#This Row],[orders_number]]&gt;6,3,2))</f>
        <v>1</v>
      </c>
      <c r="G976">
        <f>IF(Дані_csv[[#This Row],[total_sales]]&lt;19500,1,IF(Дані_csv[[#This Row],[total_sales]]&gt;47100,3,2))</f>
        <v>3</v>
      </c>
      <c r="H976" t="str">
        <f>Дані_csv[[#This Row],[R]]&amp;Дані_csv[[#This Row],[F]]&amp;Дані_csv[[#This Row],[M]]</f>
        <v>113</v>
      </c>
    </row>
    <row r="977" spans="1:8" x14ac:dyDescent="0.35">
      <c r="A977">
        <v>40688</v>
      </c>
      <c r="B977">
        <v>442</v>
      </c>
      <c r="C977">
        <v>3</v>
      </c>
      <c r="D977">
        <v>18700</v>
      </c>
      <c r="E977">
        <f>IF(Дані_csv[[#This Row],[lifetime]]&gt;270,1,IF(Дані_csv[[#This Row],[lifetime]]&lt;225,3,2))</f>
        <v>1</v>
      </c>
      <c r="F977">
        <f>IF(Дані_csv[[#This Row],[orders_number]]&lt;5,1,IF(Дані_csv[[#This Row],[orders_number]]&gt;6,3,2))</f>
        <v>1</v>
      </c>
      <c r="G977">
        <f>IF(Дані_csv[[#This Row],[total_sales]]&lt;19500,1,IF(Дані_csv[[#This Row],[total_sales]]&gt;47100,3,2))</f>
        <v>1</v>
      </c>
      <c r="H977" t="str">
        <f>Дані_csv[[#This Row],[R]]&amp;Дані_csv[[#This Row],[F]]&amp;Дані_csv[[#This Row],[M]]</f>
        <v>111</v>
      </c>
    </row>
    <row r="978" spans="1:8" x14ac:dyDescent="0.35">
      <c r="A978">
        <v>40801</v>
      </c>
      <c r="B978">
        <v>445</v>
      </c>
      <c r="C978">
        <v>3</v>
      </c>
      <c r="D978">
        <v>60700</v>
      </c>
      <c r="E978">
        <f>IF(Дані_csv[[#This Row],[lifetime]]&gt;270,1,IF(Дані_csv[[#This Row],[lifetime]]&lt;225,3,2))</f>
        <v>1</v>
      </c>
      <c r="F978">
        <f>IF(Дані_csv[[#This Row],[orders_number]]&lt;5,1,IF(Дані_csv[[#This Row],[orders_number]]&gt;6,3,2))</f>
        <v>1</v>
      </c>
      <c r="G978">
        <f>IF(Дані_csv[[#This Row],[total_sales]]&lt;19500,1,IF(Дані_csv[[#This Row],[total_sales]]&gt;47100,3,2))</f>
        <v>3</v>
      </c>
      <c r="H978" t="str">
        <f>Дані_csv[[#This Row],[R]]&amp;Дані_csv[[#This Row],[F]]&amp;Дані_csv[[#This Row],[M]]</f>
        <v>113</v>
      </c>
    </row>
    <row r="979" spans="1:8" x14ac:dyDescent="0.35">
      <c r="A979">
        <v>40036</v>
      </c>
      <c r="B979">
        <v>446</v>
      </c>
      <c r="C979">
        <v>1</v>
      </c>
      <c r="D979">
        <v>3000</v>
      </c>
      <c r="E979">
        <f>IF(Дані_csv[[#This Row],[lifetime]]&gt;270,1,IF(Дані_csv[[#This Row],[lifetime]]&lt;225,3,2))</f>
        <v>1</v>
      </c>
      <c r="F979">
        <f>IF(Дані_csv[[#This Row],[orders_number]]&lt;5,1,IF(Дані_csv[[#This Row],[orders_number]]&gt;6,3,2))</f>
        <v>1</v>
      </c>
      <c r="G979">
        <f>IF(Дані_csv[[#This Row],[total_sales]]&lt;19500,1,IF(Дані_csv[[#This Row],[total_sales]]&gt;47100,3,2))</f>
        <v>1</v>
      </c>
      <c r="H979" t="str">
        <f>Дані_csv[[#This Row],[R]]&amp;Дані_csv[[#This Row],[F]]&amp;Дані_csv[[#This Row],[M]]</f>
        <v>111</v>
      </c>
    </row>
    <row r="980" spans="1:8" x14ac:dyDescent="0.35">
      <c r="A980">
        <v>40745</v>
      </c>
      <c r="B980">
        <v>447</v>
      </c>
      <c r="C980">
        <v>3</v>
      </c>
      <c r="D980">
        <v>27600</v>
      </c>
      <c r="E980">
        <f>IF(Дані_csv[[#This Row],[lifetime]]&gt;270,1,IF(Дані_csv[[#This Row],[lifetime]]&lt;225,3,2))</f>
        <v>1</v>
      </c>
      <c r="F980">
        <f>IF(Дані_csv[[#This Row],[orders_number]]&lt;5,1,IF(Дані_csv[[#This Row],[orders_number]]&gt;6,3,2))</f>
        <v>1</v>
      </c>
      <c r="G980">
        <f>IF(Дані_csv[[#This Row],[total_sales]]&lt;19500,1,IF(Дані_csv[[#This Row],[total_sales]]&gt;47100,3,2))</f>
        <v>2</v>
      </c>
      <c r="H980" t="str">
        <f>Дані_csv[[#This Row],[R]]&amp;Дані_csv[[#This Row],[F]]&amp;Дані_csv[[#This Row],[M]]</f>
        <v>112</v>
      </c>
    </row>
    <row r="981" spans="1:8" x14ac:dyDescent="0.35">
      <c r="A981">
        <v>40410</v>
      </c>
      <c r="B981">
        <v>448</v>
      </c>
      <c r="C981">
        <v>2</v>
      </c>
      <c r="D981">
        <v>900</v>
      </c>
      <c r="E981">
        <f>IF(Дані_csv[[#This Row],[lifetime]]&gt;270,1,IF(Дані_csv[[#This Row],[lifetime]]&lt;225,3,2))</f>
        <v>1</v>
      </c>
      <c r="F981">
        <f>IF(Дані_csv[[#This Row],[orders_number]]&lt;5,1,IF(Дані_csv[[#This Row],[orders_number]]&gt;6,3,2))</f>
        <v>1</v>
      </c>
      <c r="G981">
        <f>IF(Дані_csv[[#This Row],[total_sales]]&lt;19500,1,IF(Дані_csv[[#This Row],[total_sales]]&gt;47100,3,2))</f>
        <v>1</v>
      </c>
      <c r="H981" t="str">
        <f>Дані_csv[[#This Row],[R]]&amp;Дані_csv[[#This Row],[F]]&amp;Дані_csv[[#This Row],[M]]</f>
        <v>111</v>
      </c>
    </row>
    <row r="982" spans="1:8" x14ac:dyDescent="0.35">
      <c r="A982">
        <v>40873</v>
      </c>
      <c r="B982">
        <v>455</v>
      </c>
      <c r="C982">
        <v>2</v>
      </c>
      <c r="D982">
        <v>6600</v>
      </c>
      <c r="E982">
        <f>IF(Дані_csv[[#This Row],[lifetime]]&gt;270,1,IF(Дані_csv[[#This Row],[lifetime]]&lt;225,3,2))</f>
        <v>1</v>
      </c>
      <c r="F982">
        <f>IF(Дані_csv[[#This Row],[orders_number]]&lt;5,1,IF(Дані_csv[[#This Row],[orders_number]]&gt;6,3,2))</f>
        <v>1</v>
      </c>
      <c r="G982">
        <f>IF(Дані_csv[[#This Row],[total_sales]]&lt;19500,1,IF(Дані_csv[[#This Row],[total_sales]]&gt;47100,3,2))</f>
        <v>1</v>
      </c>
      <c r="H982" t="str">
        <f>Дані_csv[[#This Row],[R]]&amp;Дані_csv[[#This Row],[F]]&amp;Дані_csv[[#This Row],[M]]</f>
        <v>111</v>
      </c>
    </row>
    <row r="983" spans="1:8" x14ac:dyDescent="0.35">
      <c r="A983">
        <v>40069</v>
      </c>
      <c r="B983">
        <v>459</v>
      </c>
      <c r="C983">
        <v>2</v>
      </c>
      <c r="D983">
        <v>22100</v>
      </c>
      <c r="E983">
        <f>IF(Дані_csv[[#This Row],[lifetime]]&gt;270,1,IF(Дані_csv[[#This Row],[lifetime]]&lt;225,3,2))</f>
        <v>1</v>
      </c>
      <c r="F983">
        <f>IF(Дані_csv[[#This Row],[orders_number]]&lt;5,1,IF(Дані_csv[[#This Row],[orders_number]]&gt;6,3,2))</f>
        <v>1</v>
      </c>
      <c r="G983">
        <f>IF(Дані_csv[[#This Row],[total_sales]]&lt;19500,1,IF(Дані_csv[[#This Row],[total_sales]]&gt;47100,3,2))</f>
        <v>2</v>
      </c>
      <c r="H983" t="str">
        <f>Дані_csv[[#This Row],[R]]&amp;Дані_csv[[#This Row],[F]]&amp;Дані_csv[[#This Row],[M]]</f>
        <v>112</v>
      </c>
    </row>
    <row r="984" spans="1:8" x14ac:dyDescent="0.35">
      <c r="A984">
        <v>40063</v>
      </c>
      <c r="B984">
        <v>463</v>
      </c>
      <c r="C984">
        <v>1</v>
      </c>
      <c r="D984">
        <v>27500</v>
      </c>
      <c r="E984">
        <f>IF(Дані_csv[[#This Row],[lifetime]]&gt;270,1,IF(Дані_csv[[#This Row],[lifetime]]&lt;225,3,2))</f>
        <v>1</v>
      </c>
      <c r="F984">
        <f>IF(Дані_csv[[#This Row],[orders_number]]&lt;5,1,IF(Дані_csv[[#This Row],[orders_number]]&gt;6,3,2))</f>
        <v>1</v>
      </c>
      <c r="G984">
        <f>IF(Дані_csv[[#This Row],[total_sales]]&lt;19500,1,IF(Дані_csv[[#This Row],[total_sales]]&gt;47100,3,2))</f>
        <v>2</v>
      </c>
      <c r="H984" t="str">
        <f>Дані_csv[[#This Row],[R]]&amp;Дані_csv[[#This Row],[F]]&amp;Дані_csv[[#This Row],[M]]</f>
        <v>112</v>
      </c>
    </row>
    <row r="985" spans="1:8" x14ac:dyDescent="0.35">
      <c r="A985">
        <v>40937</v>
      </c>
      <c r="B985">
        <v>471</v>
      </c>
      <c r="C985">
        <v>1</v>
      </c>
      <c r="D985">
        <v>40000</v>
      </c>
      <c r="E985">
        <f>IF(Дані_csv[[#This Row],[lifetime]]&gt;270,1,IF(Дані_csv[[#This Row],[lifetime]]&lt;225,3,2))</f>
        <v>1</v>
      </c>
      <c r="F985">
        <f>IF(Дані_csv[[#This Row],[orders_number]]&lt;5,1,IF(Дані_csv[[#This Row],[orders_number]]&gt;6,3,2))</f>
        <v>1</v>
      </c>
      <c r="G985">
        <f>IF(Дані_csv[[#This Row],[total_sales]]&lt;19500,1,IF(Дані_csv[[#This Row],[total_sales]]&gt;47100,3,2))</f>
        <v>2</v>
      </c>
      <c r="H985" t="str">
        <f>Дані_csv[[#This Row],[R]]&amp;Дані_csv[[#This Row],[F]]&amp;Дані_csv[[#This Row],[M]]</f>
        <v>112</v>
      </c>
    </row>
    <row r="986" spans="1:8" x14ac:dyDescent="0.35">
      <c r="A986">
        <v>40157</v>
      </c>
      <c r="B986">
        <v>474</v>
      </c>
      <c r="C986">
        <v>3</v>
      </c>
      <c r="D986">
        <v>15550</v>
      </c>
      <c r="E986">
        <f>IF(Дані_csv[[#This Row],[lifetime]]&gt;270,1,IF(Дані_csv[[#This Row],[lifetime]]&lt;225,3,2))</f>
        <v>1</v>
      </c>
      <c r="F986">
        <f>IF(Дані_csv[[#This Row],[orders_number]]&lt;5,1,IF(Дані_csv[[#This Row],[orders_number]]&gt;6,3,2))</f>
        <v>1</v>
      </c>
      <c r="G986">
        <f>IF(Дані_csv[[#This Row],[total_sales]]&lt;19500,1,IF(Дані_csv[[#This Row],[total_sales]]&gt;47100,3,2))</f>
        <v>1</v>
      </c>
      <c r="H986" t="str">
        <f>Дані_csv[[#This Row],[R]]&amp;Дані_csv[[#This Row],[F]]&amp;Дані_csv[[#This Row],[M]]</f>
        <v>111</v>
      </c>
    </row>
    <row r="987" spans="1:8" x14ac:dyDescent="0.35">
      <c r="A987">
        <v>40558</v>
      </c>
      <c r="B987">
        <v>474</v>
      </c>
      <c r="C987">
        <v>1</v>
      </c>
      <c r="D987">
        <v>1000</v>
      </c>
      <c r="E987">
        <f>IF(Дані_csv[[#This Row],[lifetime]]&gt;270,1,IF(Дані_csv[[#This Row],[lifetime]]&lt;225,3,2))</f>
        <v>1</v>
      </c>
      <c r="F987">
        <f>IF(Дані_csv[[#This Row],[orders_number]]&lt;5,1,IF(Дані_csv[[#This Row],[orders_number]]&gt;6,3,2))</f>
        <v>1</v>
      </c>
      <c r="G987">
        <f>IF(Дані_csv[[#This Row],[total_sales]]&lt;19500,1,IF(Дані_csv[[#This Row],[total_sales]]&gt;47100,3,2))</f>
        <v>1</v>
      </c>
      <c r="H987" t="str">
        <f>Дані_csv[[#This Row],[R]]&amp;Дані_csv[[#This Row],[F]]&amp;Дані_csv[[#This Row],[M]]</f>
        <v>111</v>
      </c>
    </row>
    <row r="988" spans="1:8" x14ac:dyDescent="0.35">
      <c r="A988">
        <v>40638</v>
      </c>
      <c r="B988">
        <v>477</v>
      </c>
      <c r="C988">
        <v>2</v>
      </c>
      <c r="D988">
        <v>8500</v>
      </c>
      <c r="E988">
        <f>IF(Дані_csv[[#This Row],[lifetime]]&gt;270,1,IF(Дані_csv[[#This Row],[lifetime]]&lt;225,3,2))</f>
        <v>1</v>
      </c>
      <c r="F988">
        <f>IF(Дані_csv[[#This Row],[orders_number]]&lt;5,1,IF(Дані_csv[[#This Row],[orders_number]]&gt;6,3,2))</f>
        <v>1</v>
      </c>
      <c r="G988">
        <f>IF(Дані_csv[[#This Row],[total_sales]]&lt;19500,1,IF(Дані_csv[[#This Row],[total_sales]]&gt;47100,3,2))</f>
        <v>1</v>
      </c>
      <c r="H988" t="str">
        <f>Дані_csv[[#This Row],[R]]&amp;Дані_csv[[#This Row],[F]]&amp;Дані_csv[[#This Row],[M]]</f>
        <v>111</v>
      </c>
    </row>
    <row r="989" spans="1:8" x14ac:dyDescent="0.35">
      <c r="A989">
        <v>40027</v>
      </c>
      <c r="B989">
        <v>494</v>
      </c>
      <c r="C989">
        <v>1</v>
      </c>
      <c r="D989">
        <v>4000</v>
      </c>
      <c r="E989">
        <f>IF(Дані_csv[[#This Row],[lifetime]]&gt;270,1,IF(Дані_csv[[#This Row],[lifetime]]&lt;225,3,2))</f>
        <v>1</v>
      </c>
      <c r="F989">
        <f>IF(Дані_csv[[#This Row],[orders_number]]&lt;5,1,IF(Дані_csv[[#This Row],[orders_number]]&gt;6,3,2))</f>
        <v>1</v>
      </c>
      <c r="G989">
        <f>IF(Дані_csv[[#This Row],[total_sales]]&lt;19500,1,IF(Дані_csv[[#This Row],[total_sales]]&gt;47100,3,2))</f>
        <v>1</v>
      </c>
      <c r="H989" t="str">
        <f>Дані_csv[[#This Row],[R]]&amp;Дані_csv[[#This Row],[F]]&amp;Дані_csv[[#This Row],[M]]</f>
        <v>111</v>
      </c>
    </row>
    <row r="990" spans="1:8" x14ac:dyDescent="0.35">
      <c r="A990">
        <v>40012</v>
      </c>
      <c r="B990">
        <v>503</v>
      </c>
      <c r="C990">
        <v>2</v>
      </c>
      <c r="D990">
        <v>3000</v>
      </c>
      <c r="E990">
        <f>IF(Дані_csv[[#This Row],[lifetime]]&gt;270,1,IF(Дані_csv[[#This Row],[lifetime]]&lt;225,3,2))</f>
        <v>1</v>
      </c>
      <c r="F990">
        <f>IF(Дані_csv[[#This Row],[orders_number]]&lt;5,1,IF(Дані_csv[[#This Row],[orders_number]]&gt;6,3,2))</f>
        <v>1</v>
      </c>
      <c r="G990">
        <f>IF(Дані_csv[[#This Row],[total_sales]]&lt;19500,1,IF(Дані_csv[[#This Row],[total_sales]]&gt;47100,3,2))</f>
        <v>1</v>
      </c>
      <c r="H990" t="str">
        <f>Дані_csv[[#This Row],[R]]&amp;Дані_csv[[#This Row],[F]]&amp;Дані_csv[[#This Row],[M]]</f>
        <v>111</v>
      </c>
    </row>
    <row r="991" spans="1:8" x14ac:dyDescent="0.35">
      <c r="A991">
        <v>40391</v>
      </c>
      <c r="B991">
        <v>503</v>
      </c>
      <c r="C991">
        <v>2</v>
      </c>
      <c r="D991">
        <v>96500</v>
      </c>
      <c r="E991">
        <f>IF(Дані_csv[[#This Row],[lifetime]]&gt;270,1,IF(Дані_csv[[#This Row],[lifetime]]&lt;225,3,2))</f>
        <v>1</v>
      </c>
      <c r="F991">
        <f>IF(Дані_csv[[#This Row],[orders_number]]&lt;5,1,IF(Дані_csv[[#This Row],[orders_number]]&gt;6,3,2))</f>
        <v>1</v>
      </c>
      <c r="G991">
        <f>IF(Дані_csv[[#This Row],[total_sales]]&lt;19500,1,IF(Дані_csv[[#This Row],[total_sales]]&gt;47100,3,2))</f>
        <v>3</v>
      </c>
      <c r="H991" t="str">
        <f>Дані_csv[[#This Row],[R]]&amp;Дані_csv[[#This Row],[F]]&amp;Дані_csv[[#This Row],[M]]</f>
        <v>113</v>
      </c>
    </row>
    <row r="992" spans="1:8" x14ac:dyDescent="0.35">
      <c r="A992">
        <v>40222</v>
      </c>
      <c r="B992">
        <v>506</v>
      </c>
      <c r="C992">
        <v>1</v>
      </c>
      <c r="D992">
        <v>3500</v>
      </c>
      <c r="E992">
        <f>IF(Дані_csv[[#This Row],[lifetime]]&gt;270,1,IF(Дані_csv[[#This Row],[lifetime]]&lt;225,3,2))</f>
        <v>1</v>
      </c>
      <c r="F992">
        <f>IF(Дані_csv[[#This Row],[orders_number]]&lt;5,1,IF(Дані_csv[[#This Row],[orders_number]]&gt;6,3,2))</f>
        <v>1</v>
      </c>
      <c r="G992">
        <f>IF(Дані_csv[[#This Row],[total_sales]]&lt;19500,1,IF(Дані_csv[[#This Row],[total_sales]]&gt;47100,3,2))</f>
        <v>1</v>
      </c>
      <c r="H992" t="str">
        <f>Дані_csv[[#This Row],[R]]&amp;Дані_csv[[#This Row],[F]]&amp;Дані_csv[[#This Row],[M]]</f>
        <v>111</v>
      </c>
    </row>
    <row r="993" spans="1:8" x14ac:dyDescent="0.35">
      <c r="A993">
        <v>40480</v>
      </c>
      <c r="B993">
        <v>509</v>
      </c>
      <c r="C993">
        <v>1</v>
      </c>
      <c r="D993">
        <v>750</v>
      </c>
      <c r="E993">
        <f>IF(Дані_csv[[#This Row],[lifetime]]&gt;270,1,IF(Дані_csv[[#This Row],[lifetime]]&lt;225,3,2))</f>
        <v>1</v>
      </c>
      <c r="F993">
        <f>IF(Дані_csv[[#This Row],[orders_number]]&lt;5,1,IF(Дані_csv[[#This Row],[orders_number]]&gt;6,3,2))</f>
        <v>1</v>
      </c>
      <c r="G993">
        <f>IF(Дані_csv[[#This Row],[total_sales]]&lt;19500,1,IF(Дані_csv[[#This Row],[total_sales]]&gt;47100,3,2))</f>
        <v>1</v>
      </c>
      <c r="H993" t="str">
        <f>Дані_csv[[#This Row],[R]]&amp;Дані_csv[[#This Row],[F]]&amp;Дані_csv[[#This Row],[M]]</f>
        <v>111</v>
      </c>
    </row>
    <row r="994" spans="1:8" x14ac:dyDescent="0.35">
      <c r="A994">
        <v>40796</v>
      </c>
      <c r="B994">
        <v>514</v>
      </c>
      <c r="C994">
        <v>1</v>
      </c>
      <c r="D994">
        <v>1200</v>
      </c>
      <c r="E994">
        <f>IF(Дані_csv[[#This Row],[lifetime]]&gt;270,1,IF(Дані_csv[[#This Row],[lifetime]]&lt;225,3,2))</f>
        <v>1</v>
      </c>
      <c r="F994">
        <f>IF(Дані_csv[[#This Row],[orders_number]]&lt;5,1,IF(Дані_csv[[#This Row],[orders_number]]&gt;6,3,2))</f>
        <v>1</v>
      </c>
      <c r="G994">
        <f>IF(Дані_csv[[#This Row],[total_sales]]&lt;19500,1,IF(Дані_csv[[#This Row],[total_sales]]&gt;47100,3,2))</f>
        <v>1</v>
      </c>
      <c r="H994" t="str">
        <f>Дані_csv[[#This Row],[R]]&amp;Дані_csv[[#This Row],[F]]&amp;Дані_csv[[#This Row],[M]]</f>
        <v>111</v>
      </c>
    </row>
    <row r="995" spans="1:8" x14ac:dyDescent="0.35">
      <c r="A995">
        <v>40354</v>
      </c>
      <c r="B995">
        <v>515</v>
      </c>
      <c r="C995">
        <v>2</v>
      </c>
      <c r="D995">
        <v>6000</v>
      </c>
      <c r="E995">
        <f>IF(Дані_csv[[#This Row],[lifetime]]&gt;270,1,IF(Дані_csv[[#This Row],[lifetime]]&lt;225,3,2))</f>
        <v>1</v>
      </c>
      <c r="F995">
        <f>IF(Дані_csv[[#This Row],[orders_number]]&lt;5,1,IF(Дані_csv[[#This Row],[orders_number]]&gt;6,3,2))</f>
        <v>1</v>
      </c>
      <c r="G995">
        <f>IF(Дані_csv[[#This Row],[total_sales]]&lt;19500,1,IF(Дані_csv[[#This Row],[total_sales]]&gt;47100,3,2))</f>
        <v>1</v>
      </c>
      <c r="H995" t="str">
        <f>Дані_csv[[#This Row],[R]]&amp;Дані_csv[[#This Row],[F]]&amp;Дані_csv[[#This Row],[M]]</f>
        <v>111</v>
      </c>
    </row>
    <row r="996" spans="1:8" x14ac:dyDescent="0.35">
      <c r="A996">
        <v>40490</v>
      </c>
      <c r="B996">
        <v>516</v>
      </c>
      <c r="C996">
        <v>2</v>
      </c>
      <c r="D996">
        <v>4500</v>
      </c>
      <c r="E996">
        <f>IF(Дані_csv[[#This Row],[lifetime]]&gt;270,1,IF(Дані_csv[[#This Row],[lifetime]]&lt;225,3,2))</f>
        <v>1</v>
      </c>
      <c r="F996">
        <f>IF(Дані_csv[[#This Row],[orders_number]]&lt;5,1,IF(Дані_csv[[#This Row],[orders_number]]&gt;6,3,2))</f>
        <v>1</v>
      </c>
      <c r="G996">
        <f>IF(Дані_csv[[#This Row],[total_sales]]&lt;19500,1,IF(Дані_csv[[#This Row],[total_sales]]&gt;47100,3,2))</f>
        <v>1</v>
      </c>
      <c r="H996" t="str">
        <f>Дані_csv[[#This Row],[R]]&amp;Дані_csv[[#This Row],[F]]&amp;Дані_csv[[#This Row],[M]]</f>
        <v>111</v>
      </c>
    </row>
    <row r="997" spans="1:8" x14ac:dyDescent="0.35">
      <c r="A997">
        <v>40340</v>
      </c>
      <c r="B997">
        <v>522</v>
      </c>
      <c r="C997">
        <v>1</v>
      </c>
      <c r="D997">
        <v>5000</v>
      </c>
      <c r="E997">
        <f>IF(Дані_csv[[#This Row],[lifetime]]&gt;270,1,IF(Дані_csv[[#This Row],[lifetime]]&lt;225,3,2))</f>
        <v>1</v>
      </c>
      <c r="F997">
        <f>IF(Дані_csv[[#This Row],[orders_number]]&lt;5,1,IF(Дані_csv[[#This Row],[orders_number]]&gt;6,3,2))</f>
        <v>1</v>
      </c>
      <c r="G997">
        <f>IF(Дані_csv[[#This Row],[total_sales]]&lt;19500,1,IF(Дані_csv[[#This Row],[total_sales]]&gt;47100,3,2))</f>
        <v>1</v>
      </c>
      <c r="H997" t="str">
        <f>Дані_csv[[#This Row],[R]]&amp;Дані_csv[[#This Row],[F]]&amp;Дані_csv[[#This Row],[M]]</f>
        <v>111</v>
      </c>
    </row>
  </sheetData>
  <mergeCells count="23">
    <mergeCell ref="J96:K100"/>
    <mergeCell ref="L96:L100"/>
    <mergeCell ref="M91:N95"/>
    <mergeCell ref="M96:N100"/>
    <mergeCell ref="J65:K68"/>
    <mergeCell ref="L65:L68"/>
    <mergeCell ref="J69:K73"/>
    <mergeCell ref="L69:L73"/>
    <mergeCell ref="J74:K78"/>
    <mergeCell ref="L74:L78"/>
    <mergeCell ref="J79:K84"/>
    <mergeCell ref="L79:L84"/>
    <mergeCell ref="J85:K90"/>
    <mergeCell ref="L85:L90"/>
    <mergeCell ref="J91:K95"/>
    <mergeCell ref="L91:L95"/>
    <mergeCell ref="M74:N78"/>
    <mergeCell ref="M79:N84"/>
    <mergeCell ref="M85:N90"/>
    <mergeCell ref="J2:K2"/>
    <mergeCell ref="J3:K3"/>
    <mergeCell ref="M65:N68"/>
    <mergeCell ref="M69:N73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/>
  </sheetViews>
  <sheetFormatPr defaultRowHeight="14.5" x14ac:dyDescent="0.35"/>
  <cols>
    <col min="1" max="1" width="55.54296875" customWidth="1"/>
  </cols>
  <sheetData>
    <row r="1" spans="1:1" x14ac:dyDescent="0.35">
      <c r="A1" s="7" t="s">
        <v>49</v>
      </c>
    </row>
    <row r="2" spans="1:1" x14ac:dyDescent="0.35">
      <c r="A2" s="8" t="s">
        <v>50</v>
      </c>
    </row>
    <row r="3" spans="1:1" x14ac:dyDescent="0.35">
      <c r="A3" s="7" t="s">
        <v>51</v>
      </c>
    </row>
    <row r="4" spans="1:1" x14ac:dyDescent="0.35">
      <c r="A4" s="7" t="s">
        <v>60</v>
      </c>
    </row>
    <row r="5" spans="1:1" x14ac:dyDescent="0.35">
      <c r="A5" s="7" t="s">
        <v>52</v>
      </c>
    </row>
    <row r="6" spans="1:1" x14ac:dyDescent="0.35">
      <c r="A6" s="7" t="s">
        <v>53</v>
      </c>
    </row>
    <row r="7" spans="1:1" x14ac:dyDescent="0.35">
      <c r="A7" s="7" t="s">
        <v>54</v>
      </c>
    </row>
    <row r="8" spans="1:1" x14ac:dyDescent="0.35">
      <c r="A8" s="7" t="s">
        <v>55</v>
      </c>
    </row>
    <row r="9" spans="1:1" x14ac:dyDescent="0.35">
      <c r="A9" s="7" t="s">
        <v>56</v>
      </c>
    </row>
    <row r="10" spans="1:1" x14ac:dyDescent="0.35">
      <c r="A10" s="7" t="s">
        <v>57</v>
      </c>
    </row>
    <row r="11" spans="1:1" x14ac:dyDescent="0.35">
      <c r="A11" s="7" t="s">
        <v>58</v>
      </c>
    </row>
    <row r="12" spans="1:1" x14ac:dyDescent="0.35">
      <c r="A12" s="7" t="s">
        <v>59</v>
      </c>
    </row>
    <row r="13" spans="1:1" x14ac:dyDescent="0.35">
      <c r="A13" s="9"/>
    </row>
    <row r="14" spans="1:1" ht="217.5" x14ac:dyDescent="0.35">
      <c r="A14" s="9" t="s">
        <v>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S V L R W K f 3 C 3 i k A A A A 9 Q A A A B I A H A B D b 2 5 m a W c v U G F j a 2 F n Z S 5 4 b W w g o h g A K K A U A A A A A A A A A A A A A A A A A A A A A A A A A A A A h Y 8 x D o I w A E W v Q r r T l m o M k l J i X C U x M R r X p l R o g G J o a 7 m b g 0 f y C m I U d X P 8 7 7 / h / / v 1 R r O h b Y K L 7 I 3 q d A o i i E E g t e g K p c s U O H s K Y 5 A x u u W i 5 q U M R l m b Z D B F C i p r z w l C 3 n v o Z 7 D r S 0 Q w j t A x 3 + x E J V s O P r L 6 L 4 d K G 8 u 1 k I D R w 2 s M I 3 C 5 g P G c Q E z R x G i u 9 L c n 4 9 x n + w P p 2 j X W 9 Z K 5 O t y v K J o i R e 8 L 7 A F Q S w M E F A A C A A g A S V L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S 0 V j D 5 Q W u 4 A E A A F w I A A A T A B w A R m 9 y b X V s Y X M v U 2 V j d G l v b j E u b S C i G A A o o B Q A A A A A A A A A A A A A A A A A A A A A A A A A A A D t U s 9 r E 0 E U v g f y P w z r Z Q P L Q k o V U f Y g i a I X f 5 B 4 6 k r Y b l 5 1 c H Z G Z m Y D J R R s p Y g g 6 E H i x Y M 3 r 7 W m u j b Z 9 F 9 4 8 x / 5 t o k 0 t Q f B m y U L y 8 6 8 b + Z 9 3 / v 2 M 5 B a r i T r z L / N m / V a v W a e J R r 6 D D / g A Z Z u 1 E v N g E V M g K 3 X G D 1 U / 4 5 H 7 i U e 4 Q R n h L T M I G y r N M 9 A W v 8 O F x C 2 l L S 0 M b 7 X u h E / N q B N r J 6 r Q R I / k N D W f A A x f s Y Z f s W Z e 4 0 F / m R u 1 + 2 5 E U 5 i f I 8 l 0 U 7 c y O 0 R c o w H D M e V D i z c P s N D O j R m + I W 4 y 7 k K t x v j J + o 1 d q / o 1 l t 2 P c a P d P 5 w c a t 0 7 6 r S 0 i g h v V 4 j 2 G i D 4 B m 3 o C M v 8 A L W U i L P p I n W A 3 Z b p q r P 5 d O o u X a 1 G b B H u b L Q s d s C o r N l e F 9 J e N I I 5 p Z c 8 U 5 J v 5 E O s o T I j 7 F g + I P h S a W X 9 o V 7 c y q 5 w C k j z S M q l V S Y e m R f N 9 m k f g + 1 y q j 5 X U j 6 Z J d / 3 u S A b S z w W 0 J 0 0 k Q k 2 k R W 5 3 8 o m F L j c s F D n l Y G n p w x d H U i z Z b S 2 X z U 7 v Y L M P 6 / K w + G Q y / N j V U Z 6 B 7 v k 4 X 3 p L 2 2 H l Z 9 d w I 2 9 A T f A s s z u I g o X c 3 Y k 3 m 2 C f o i b J V N R M 8 k A s x 5 c K d R r 3 H 5 t 4 G X M 0 y n l l P s r z W 8 V Z R X U f 4 f o / z 7 x 1 + S / K 6 y e 9 m z + w t Q S w E C L Q A U A A I A C A B J U t F Y p / c L e K Q A A A D 1 A A A A E g A A A A A A A A A A A A A A A A A A A A A A Q 2 9 u Z m l n L 1 B h Y 2 t h Z 2 U u e G 1 s U E s B A i 0 A F A A C A A g A S V L R W A / K 6 a u k A A A A 6 Q A A A B M A A A A A A A A A A A A A A A A A 8 A A A A F t D b 2 5 0 Z W 5 0 X 1 R 5 c G V z X S 5 4 b W x Q S w E C L Q A U A A I A C A B J U t F Y w + U F r u A B A A B c C A A A E w A A A A A A A A A A A A A A A A D h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I Q A A A A A A A O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E l O T Z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U Y X J n Z X Q i I F Z h b H V l P S J z 0 J T Q s N C 9 0 Z Z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l Q y M D o w M T o 1 M y 4 1 N j E z N z c z W i I g L z 4 8 R W 5 0 c n k g V H l w Z T 0 i R m l s b E N v b H V t b l R 5 c G V z I i B W Y W x 1 Z T 0 i c 0 F 3 T U R B d z 0 9 I i A v P j x F b n R y e S B U e X B l P S J G a W x s Q 2 9 s d W 1 u T m F t Z X M i I F Z h b H V l P S J z W y Z x d W 9 0 O 2 N 1 c 3 R v b W V y X 2 l k J n F 1 b 3 Q 7 L C Z x d W 9 0 O 2 x p Z m V 0 a W 1 l J n F 1 b 3 Q 7 L C Z x d W 9 0 O 2 9 y Z G V y c 1 9 u d W 1 i Z X I m c X V v d D s s J n F 1 b 3 Q 7 d G 9 0 Y W x f c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N C w 0 L 3 R l l 9 j c 3 Y v 0 J f Q v N G W 0 L 3 Q t d C 9 0 L j Q u S D R g t C 4 0 L 8 u e 2 N 1 c 3 R v b W V y X 2 l k L D B 9 J n F 1 b 3 Q 7 L C Z x d W 9 0 O 1 N l Y 3 R p b 2 4 x L 9 C U 0 L D Q v d G W X 2 N z d i / Q l 9 C 8 0 Z b Q v d C 1 0 L 3 Q u N C 5 I N G C 0 L j Q v y 5 7 b G l m Z X R p b W U s M X 0 m c X V v d D s s J n F 1 b 3 Q 7 U 2 V j d G l v b j E v 0 J T Q s N C 9 0 Z Z f Y 3 N 2 L 9 C X 0 L z R l t C 9 0 L X Q v d C 4 0 L k g 0 Y L Q u N C / L n t v c m R l c n N f b n V t Y m V y L D J 9 J n F 1 b 3 Q 7 L C Z x d W 9 0 O 1 N l Y 3 R p b 2 4 x L 9 C U 0 L D Q v d G W X 2 N z d i / Q l 9 C 8 0 Z b Q v d C 1 0 L 3 Q u N C 5 I N G C 0 L j Q v y 5 7 d G 9 0 Y W x f c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T Q s N C 9 0 Z Z f Y 3 N 2 L 9 C X 0 L z R l t C 9 0 L X Q v d C 4 0 L k g 0 Y L Q u N C / L n t j d X N 0 b 2 1 l c l 9 p Z C w w f S Z x d W 9 0 O y w m c X V v d D t T Z W N 0 a W 9 u M S / Q l N C w 0 L 3 R l l 9 j c 3 Y v 0 J f Q v N G W 0 L 3 Q t d C 9 0 L j Q u S D R g t C 4 0 L 8 u e 2 x p Z m V 0 a W 1 l L D F 9 J n F 1 b 3 Q 7 L C Z x d W 9 0 O 1 N l Y 3 R p b 2 4 x L 9 C U 0 L D Q v d G W X 2 N z d i / Q l 9 C 8 0 Z b Q v d C 1 0 L 3 Q u N C 5 I N G C 0 L j Q v y 5 7 b 3 J k Z X J z X 2 5 1 b W J l c i w y f S Z x d W 9 0 O y w m c X V v d D t T Z W N 0 a W 9 u M S / Q l N C w 0 L 3 R l l 9 j c 3 Y v 0 J f Q v N G W 0 L 3 Q t d C 9 0 L j Q u S D R g t C 4 0 L 8 u e 3 R v d G F s X 3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E l O T Z f Y 3 N 2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S U 5 N l 9 j c 3 Y v J U Q w J T k 3 J U Q w J U I w J U Q w J U I z J U Q w J U J F J U Q w J U J C J U Q w J U J F J U Q w J U I y J U Q w J U J B J U Q w J U I 4 J T I w J U Q w J U I 3 J T I w J U Q w J U J G J U Q x J T k 2 J U Q w J U I 0 J U Q w J U I y J U Q w J U I 4 J U Q x J T g 5 J U Q w J U I 1 J U Q w J U J E J U Q w J U I 4 J U Q w J U J D J T I w J U Q x J T g w J U Q x J T k 2 J U Q w J U I y J U Q w J U J E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x J T k 2 X 2 N z d i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E l O T Z f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I w O j I 1 O j U 4 L j M 3 M D E 0 N T R a I i A v P j x F b n R y e S B U e X B l P S J G a W x s Q 2 9 s d W 1 u V H l w Z X M i I F Z h b H V l P S J z Q X d N R E F 3 P T 0 i I C 8 + P E V u d H J 5 I F R 5 c G U 9 I k Z p b G x D b 2 x 1 b W 5 O Y W 1 l c y I g V m F s d W U 9 I n N b J n F 1 b 3 Q 7 Y 3 V z d G 9 t Z X J f a W Q m c X V v d D s s J n F 1 b 3 Q 7 b G l m Z X R p b W U m c X V v d D s s J n F 1 b 3 Q 7 b 3 J k Z X J z X 2 5 1 b W J l c i Z x d W 9 0 O y w m c X V v d D t 0 b 3 R h b F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D Q v d G W X 2 N z d i A o M i k v 0 J f Q v N G W 0 L 3 Q t d C 9 0 L j Q u S D R g t C 4 0 L 8 u e 2 N 1 c 3 R v b W V y X 2 l k L D B 9 J n F 1 b 3 Q 7 L C Z x d W 9 0 O 1 N l Y 3 R p b 2 4 x L 9 C U 0 L D Q v d G W X 2 N z d i A o M i k v 0 J f Q v N G W 0 L 3 Q t d C 9 0 L j Q u S D R g t C 4 0 L 8 u e 2 x p Z m V 0 a W 1 l L D F 9 J n F 1 b 3 Q 7 L C Z x d W 9 0 O 1 N l Y 3 R p b 2 4 x L 9 C U 0 L D Q v d G W X 2 N z d i A o M i k v 0 J f Q v N G W 0 L 3 Q t d C 9 0 L j Q u S D R g t C 4 0 L 8 u e 2 9 y Z G V y c 1 9 u d W 1 i Z X I s M n 0 m c X V v d D s s J n F 1 b 3 Q 7 U 2 V j d G l v b j E v 0 J T Q s N C 9 0 Z Z f Y 3 N 2 I C g y K S / Q l 9 C 8 0 Z b Q v d C 1 0 L 3 Q u N C 5 I N G C 0 L j Q v y 5 7 d G 9 0 Y W x f c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T Q s N C 9 0 Z Z f Y 3 N 2 I C g y K S / Q l 9 C 8 0 Z b Q v d C 1 0 L 3 Q u N C 5 I N G C 0 L j Q v y 5 7 Y 3 V z d G 9 t Z X J f a W Q s M H 0 m c X V v d D s s J n F 1 b 3 Q 7 U 2 V j d G l v b j E v 0 J T Q s N C 9 0 Z Z f Y 3 N 2 I C g y K S / Q l 9 C 8 0 Z b Q v d C 1 0 L 3 Q u N C 5 I N G C 0 L j Q v y 5 7 b G l m Z X R p b W U s M X 0 m c X V v d D s s J n F 1 b 3 Q 7 U 2 V j d G l v b j E v 0 J T Q s N C 9 0 Z Z f Y 3 N 2 I C g y K S / Q l 9 C 8 0 Z b Q v d C 1 0 L 3 Q u N C 5 I N G C 0 L j Q v y 5 7 b 3 J k Z X J z X 2 5 1 b W J l c i w y f S Z x d W 9 0 O y w m c X V v d D t T Z W N 0 a W 9 u M S / Q l N C w 0 L 3 R l l 9 j c 3 Y g K D I p L 9 C X 0 L z R l t C 9 0 L X Q v d C 4 0 L k g 0 Y L Q u N C / L n t 0 b 3 R h b F 9 z Y W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w J U Q w J U J E J U Q x J T k 2 X 2 N z d i U y M C g y K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A l R D A l Q k Q l R D E l O T Z f Y 3 N 2 J T I w K D I p L y V E M C U 5 N y V E M C V C M C V E M C V C M y V E M C V C R S V E M C V C Q i V E M C V C R S V E M C V C M i V E M C V C Q S V E M C V C O C U y M C V E M C V C N y U y M C V E M C V C R i V E M S U 5 N i V E M C V C N C V E M C V C M i V E M C V C O C V E M S U 4 O S V E M C V C N S V E M C V C R C V E M C V C O C V E M C V C Q y U y M C V E M S U 4 M C V E M S U 5 N i V E M C V C M i V E M C V C R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S U 5 N l 9 j c 3 Y l M j A o M i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x J T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3 O j E 2 O j I x L j k 5 N D U z N D B a I i A v P j x F b n R y e S B U e X B l P S J G a W x s Q 2 9 s d W 1 u V H l w Z X M i I F Z h b H V l P S J z Q X d N R E F 3 P T 0 i I C 8 + P E V u d H J 5 I F R 5 c G U 9 I k Z p b G x D b 2 x 1 b W 5 O Y W 1 l c y I g V m F s d W U 9 I n N b J n F 1 b 3 Q 7 Y 3 V z d G 9 t Z X J f a W Q m c X V v d D s s J n F 1 b 3 Q 7 b G l m Z X R p b W U m c X V v d D s s J n F 1 b 3 Q 7 b 3 J k Z X J z X 2 5 1 b W J l c i Z x d W 9 0 O y w m c X V v d D t 0 b 3 R h b F 9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U 0 L D Q v d G W L 9 C X 0 L z R l t C 9 0 L X Q v d C 4 0 L k g 0 Y L Q u N C / L n t j d X N 0 b 2 1 l c l 9 p Z C w w f S Z x d W 9 0 O y w m c X V v d D t T Z W N 0 a W 9 u M S / Q l N C w 0 L 3 R l i / Q l 9 C 8 0 Z b Q v d C 1 0 L 3 Q u N C 5 I N G C 0 L j Q v y 5 7 b G l m Z X R p b W U s M X 0 m c X V v d D s s J n F 1 b 3 Q 7 U 2 V j d G l v b j E v 0 J T Q s N C 9 0 Z Y v 0 J f Q v N G W 0 L 3 Q t d C 9 0 L j Q u S D R g t C 4 0 L 8 u e 2 9 y Z G V y c 1 9 u d W 1 i Z X I s M n 0 m c X V v d D s s J n F 1 b 3 Q 7 U 2 V j d G l v b j E v 0 J T Q s N C 9 0 Z Y v 0 J f Q v N G W 0 L 3 Q t d C 9 0 L j Q u S D R g t C 4 0 L 8 u e 3 R v d G F s X 3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U 0 L D Q v d G W L 9 C X 0 L z R l t C 9 0 L X Q v d C 4 0 L k g 0 Y L Q u N C / L n t j d X N 0 b 2 1 l c l 9 p Z C w w f S Z x d W 9 0 O y w m c X V v d D t T Z W N 0 a W 9 u M S / Q l N C w 0 L 3 R l i / Q l 9 C 8 0 Z b Q v d C 1 0 L 3 Q u N C 5 I N G C 0 L j Q v y 5 7 b G l m Z X R p b W U s M X 0 m c X V v d D s s J n F 1 b 3 Q 7 U 2 V j d G l v b j E v 0 J T Q s N C 9 0 Z Y v 0 J f Q v N G W 0 L 3 Q t d C 9 0 L j Q u S D R g t C 4 0 L 8 u e 2 9 y Z G V y c 1 9 u d W 1 i Z X I s M n 0 m c X V v d D s s J n F 1 b 3 Q 7 U 2 V j d G l v b j E v 0 J T Q s N C 9 0 Z Y v 0 J f Q v N G W 0 L 3 Q t d C 9 0 L j Q u S D R g t C 4 0 L 8 u e 3 R v d G F s X 3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A l R D A l Q k Q l R D E l O T Y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w J U Q w J U J E J U Q x J T k 2 L y V E M C U 5 N y V E M C V C M C V E M C V C M y V E M C V C R S V E M C V C Q i V E M C V C R S V E M C V C M i V E M C V C Q S V E M C V C O C U y M C V E M C V C N y U y M C V E M C V C R i V E M S U 5 N i V E M C V C N C V E M C V C M i V E M C V C O C V E M S U 4 O S V E M C V C N S V E M C V C R C V E M C V C O C V E M C V C Q y U y M C V E M S U 4 M C V E M S U 5 N i V E M C V C M i V E M C V C R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M C V E M C V C R C V E M S U 5 N i 8 l R D A l O T c l R D A l Q k M l R D E l O T Y l R D A l Q k Q l R D A l Q j U l R D A l Q k Q l R D A l Q j g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N I t B Z L g E + y T m e s H / W U S g A A A A A C A A A A A A A Q Z g A A A A E A A C A A A A A t A + Z N S 7 f 1 q r y Q F j N H R 8 K D T 8 D M i u 1 f / g 8 W 4 D L E M M Y I R A A A A A A O g A A A A A I A A C A A A A B p 6 B W R 4 d N H m B m I O 9 o D 6 2 O q t a h O h D F e V Q X Z 1 D F / h f e 1 O V A A A A D + c o / x q D s i O j c j S D M 2 V v q B h E q r l L G Q O u j m l 2 z 6 c u s y U / J W H h 3 j P V i O Z B v S z 7 n K I 1 e v P k T 4 C 2 p 9 m U f y H P A C B m L d 1 r I 3 h 9 2 j N o C u B v / Y C d k Q h 0 A A A A D F D C F k A B B j p 1 E A f M e t V 1 + x G v D P e S H j f b 6 5 3 X J M S 8 H o y g O D d 6 S 4 c R G x f n A l H G r V j C i / E 6 s T M N h C 2 r j b G 2 F + k n j T < / D a t a M a s h u p > 
</file>

<file path=customXml/itemProps1.xml><?xml version="1.0" encoding="utf-8"?>
<ds:datastoreItem xmlns:ds="http://schemas.openxmlformats.org/officeDocument/2006/customXml" ds:itemID="{80793158-87A5-4FC1-BD42-C407486EAB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Дані_csv</vt:lpstr>
      <vt:lpstr>SQL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Kovalchuk</dc:creator>
  <cp:lastModifiedBy>Olha Kovalchuk</cp:lastModifiedBy>
  <dcterms:created xsi:type="dcterms:W3CDTF">2015-06-05T18:17:20Z</dcterms:created>
  <dcterms:modified xsi:type="dcterms:W3CDTF">2024-09-10T18:04:10Z</dcterms:modified>
</cp:coreProperties>
</file>