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Арку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3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7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b val="1"/>
      <color theme="1"/>
      <sz val="14"/>
      <u val="single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3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4"/>
      <u val="single"/>
    </font>
    <font>
      <name val="Times New Roman"/>
      <charset val="204"/>
      <family val="1"/>
      <sz val="11"/>
    </font>
    <font>
      <name val="Times New Roman"/>
      <charset val="204"/>
      <family val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9" applyAlignment="1" pivotButton="0" quotePrefix="0" xfId="0">
      <alignment wrapText="1"/>
    </xf>
    <xf numFmtId="0" fontId="6" fillId="0" borderId="1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6" fillId="2" borderId="10" applyAlignment="1" pivotButton="0" quotePrefix="0" xfId="0">
      <alignment horizontal="center" vertical="center" wrapText="1"/>
    </xf>
    <xf numFmtId="0" fontId="7" fillId="0" borderId="1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  <xf numFmtId="0" fontId="1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wrapText="1"/>
    </xf>
    <xf numFmtId="0" fontId="10" fillId="0" borderId="1" applyAlignment="1" pivotButton="0" quotePrefix="0" xfId="0">
      <alignment vertical="center"/>
    </xf>
    <xf numFmtId="0" fontId="12" fillId="0" borderId="1" applyAlignment="1" pivotButton="0" quotePrefix="0" xfId="0">
      <alignment wrapText="1"/>
    </xf>
    <xf numFmtId="0" fontId="10" fillId="0" borderId="1" applyAlignment="1" pivotButton="0" quotePrefix="0" xfId="0">
      <alignment horizontal="right" wrapText="1"/>
    </xf>
    <xf numFmtId="0" fontId="11" fillId="0" borderId="4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2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wrapText="1"/>
    </xf>
    <xf numFmtId="0" fontId="2" fillId="0" borderId="8" applyAlignment="1" pivotButton="0" quotePrefix="0" xfId="0">
      <alignment horizont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2" fillId="0" borderId="2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2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6" fillId="0" borderId="12" applyAlignment="1" pivotButton="0" quotePrefix="0" xfId="0">
      <alignment horizontal="center" vertical="center" wrapText="1"/>
    </xf>
    <xf numFmtId="0" fontId="6" fillId="0" borderId="15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4" applyAlignment="1" pivotButton="0" quotePrefix="0" xfId="0">
      <alignment horizontal="center" wrapText="1"/>
    </xf>
    <xf numFmtId="0" fontId="6" fillId="2" borderId="12" applyAlignment="1" pivotButton="0" quotePrefix="0" xfId="0">
      <alignment horizontal="center" vertical="center" wrapText="1"/>
    </xf>
    <xf numFmtId="0" fontId="6" fillId="2" borderId="11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wrapText="1"/>
    </xf>
    <xf numFmtId="0" fontId="5" fillId="0" borderId="18" applyAlignment="1" pivotButton="0" quotePrefix="0" xfId="0">
      <alignment horizontal="center" wrapText="1"/>
    </xf>
    <xf numFmtId="0" fontId="10" fillId="0" borderId="2" applyAlignment="1" pivotButton="0" quotePrefix="0" xfId="0">
      <alignment vertical="center" wrapText="1"/>
    </xf>
    <xf numFmtId="0" fontId="10" fillId="0" borderId="4" applyAlignment="1" pivotButton="0" quotePrefix="0" xfId="0">
      <alignment vertical="center" wrapText="1"/>
    </xf>
    <xf numFmtId="0" fontId="0" fillId="0" borderId="2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2" applyAlignment="1" pivotButton="0" quotePrefix="0" xfId="0">
      <alignment horizontal="right" wrapText="1"/>
    </xf>
    <xf numFmtId="0" fontId="2" fillId="0" borderId="3" applyAlignment="1" pivotButton="0" quotePrefix="0" xfId="0">
      <alignment horizontal="right" wrapText="1"/>
    </xf>
    <xf numFmtId="0" fontId="3" fillId="0" borderId="2" applyAlignment="1" pivotButton="0" quotePrefix="0" xfId="0">
      <alignment horizontal="center" wrapText="1"/>
    </xf>
    <xf numFmtId="0" fontId="3" fillId="0" borderId="3" applyAlignment="1" pivotButton="0" quotePrefix="0" xfId="0">
      <alignment horizontal="center" wrapText="1"/>
    </xf>
    <xf numFmtId="0" fontId="3" fillId="0" borderId="4" applyAlignment="1" pivotButton="0" quotePrefix="0" xfId="0">
      <alignment horizontal="center" wrapText="1"/>
    </xf>
    <xf numFmtId="0" fontId="9" fillId="0" borderId="6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0" fontId="9" fillId="0" borderId="8" applyAlignment="1" pivotButton="0" quotePrefix="0" xfId="0">
      <alignment horizontal="center" wrapText="1"/>
    </xf>
    <xf numFmtId="0" fontId="4" fillId="0" borderId="2" applyAlignment="1" pivotButton="0" quotePrefix="0" xfId="0">
      <alignment wrapText="1"/>
    </xf>
    <xf numFmtId="0" fontId="4" fillId="0" borderId="3" applyAlignment="1" pivotButton="0" quotePrefix="0" xfId="0">
      <alignment wrapText="1"/>
    </xf>
    <xf numFmtId="0" fontId="4" fillId="0" borderId="4" applyAlignment="1" pivotButton="0" quotePrefix="0" xfId="0">
      <alignment wrapText="1"/>
    </xf>
    <xf numFmtId="0" fontId="3" fillId="0" borderId="16" applyAlignment="1" pivotButton="0" quotePrefix="0" xfId="0">
      <alignment horizontal="center" wrapText="1"/>
    </xf>
    <xf numFmtId="0" fontId="3" fillId="0" borderId="17" applyAlignment="1" pivotButton="0" quotePrefix="0" xfId="0">
      <alignment horizontal="center" wrapText="1"/>
    </xf>
    <xf numFmtId="0" fontId="3" fillId="0" borderId="18" applyAlignment="1" pivotButton="0" quotePrefix="0" xfId="0">
      <alignment horizontal="center" wrapText="1"/>
    </xf>
    <xf numFmtId="0" fontId="8" fillId="0" borderId="2" applyAlignment="1" pivotButton="0" quotePrefix="0" xfId="0">
      <alignment horizontal="center" wrapText="1"/>
    </xf>
    <xf numFmtId="0" fontId="8" fillId="0" borderId="3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19" applyAlignment="1" pivotButton="0" quotePrefix="0" xfId="0">
      <alignment wrapText="1"/>
    </xf>
    <xf numFmtId="0" fontId="0" fillId="0" borderId="4" applyAlignment="1" pivotButton="0" quotePrefix="0" xfId="0">
      <alignment vertical="center" wrapText="1"/>
    </xf>
    <xf numFmtId="0" fontId="0" fillId="0" borderId="21" applyAlignment="1" pivotButton="0" quotePrefix="0" xfId="0">
      <alignment wrapText="1"/>
    </xf>
    <xf numFmtId="0" fontId="13" fillId="0" borderId="20" applyAlignment="1" pivotButton="0" quotePrefix="0" xfId="0">
      <alignment horizontal="center" vertical="center" wrapText="1"/>
    </xf>
    <xf numFmtId="0" fontId="13" fillId="0" borderId="20" applyAlignment="1" pivotButton="0" quotePrefix="0" xfId="0">
      <alignment horizontal="center" vertical="center" wrapText="1"/>
    </xf>
    <xf numFmtId="0" fontId="14" fillId="0" borderId="20" applyAlignment="1" pivotButton="0" quotePrefix="0" xfId="0">
      <alignment wrapText="1"/>
    </xf>
    <xf numFmtId="1" fontId="13" fillId="0" borderId="20" applyAlignment="1" pivotButton="0" quotePrefix="0" xfId="0">
      <alignment horizontal="right" wrapText="1"/>
    </xf>
    <xf numFmtId="0" fontId="13" fillId="0" borderId="20" applyAlignment="1" pivotButton="0" quotePrefix="0" xfId="0">
      <alignment horizontal="right" wrapText="1"/>
    </xf>
    <xf numFmtId="1" fontId="14" fillId="2" borderId="20" applyAlignment="1" pivotButton="0" quotePrefix="0" xfId="0">
      <alignment horizontal="center" wrapText="1"/>
    </xf>
    <xf numFmtId="14" fontId="14" fillId="0" borderId="20" applyAlignment="1" pivotButton="0" quotePrefix="0" xfId="0">
      <alignment horizontal="center" wrapText="1"/>
    </xf>
    <xf numFmtId="0" fontId="13" fillId="0" borderId="20" pivotButton="0" quotePrefix="0" xfId="0"/>
    <xf numFmtId="0" fontId="13" fillId="0" borderId="20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wrapText="1"/>
    </xf>
    <xf numFmtId="0" fontId="0" fillId="0" borderId="7" pivotButton="0" quotePrefix="0" xfId="0"/>
    <xf numFmtId="0" fontId="0" fillId="0" borderId="8" pivotButton="0" quotePrefix="0" xfId="0"/>
    <xf numFmtId="0" fontId="3" fillId="0" borderId="34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 wrapText="1"/>
    </xf>
    <xf numFmtId="0" fontId="5" fillId="0" borderId="34" applyAlignment="1" pivotButton="0" quotePrefix="0" xfId="0">
      <alignment horizontal="center" vertical="center" wrapText="1"/>
    </xf>
    <xf numFmtId="0" fontId="0" fillId="0" borderId="14" pivotButton="0" quotePrefix="0" xfId="0"/>
    <xf numFmtId="0" fontId="2" fillId="0" borderId="1" applyAlignment="1" pivotButton="0" quotePrefix="0" xfId="0">
      <alignment vertical="center" wrapText="1"/>
    </xf>
    <xf numFmtId="0" fontId="0" fillId="0" borderId="11" pivotButton="0" quotePrefix="0" xfId="0"/>
    <xf numFmtId="0" fontId="2" fillId="0" borderId="1" applyAlignment="1" pivotButton="0" quotePrefix="0" xfId="0">
      <alignment wrapText="1"/>
    </xf>
    <xf numFmtId="0" fontId="6" fillId="0" borderId="34" applyAlignment="1" pivotButton="0" quotePrefix="0" xfId="0">
      <alignment horizontal="center" vertical="center" wrapText="1"/>
    </xf>
    <xf numFmtId="0" fontId="0" fillId="0" borderId="15" pivotButton="0" quotePrefix="0" xfId="0"/>
    <xf numFmtId="0" fontId="2" fillId="0" borderId="1" applyAlignment="1" pivotButton="0" quotePrefix="0" xfId="0">
      <alignment horizontal="center" wrapText="1"/>
    </xf>
    <xf numFmtId="0" fontId="6" fillId="2" borderId="34" applyAlignment="1" pivotButton="0" quotePrefix="0" xfId="0">
      <alignment horizontal="center" vertical="center" wrapText="1"/>
    </xf>
    <xf numFmtId="0" fontId="7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wrapText="1"/>
    </xf>
    <xf numFmtId="0" fontId="3" fillId="0" borderId="1" applyAlignment="1" pivotButton="0" quotePrefix="0" xfId="0">
      <alignment horizontal="center" wrapText="1"/>
    </xf>
    <xf numFmtId="0" fontId="9" fillId="0" borderId="5" applyAlignment="1" pivotButton="0" quotePrefix="0" xfId="0">
      <alignment horizontal="center" wrapText="1"/>
    </xf>
    <xf numFmtId="0" fontId="4" fillId="0" borderId="1" applyAlignment="1" pivotButton="0" quotePrefix="0" xfId="0">
      <alignment wrapText="1"/>
    </xf>
    <xf numFmtId="0" fontId="3" fillId="0" borderId="26" applyAlignment="1" pivotButton="0" quotePrefix="0" xfId="0">
      <alignment horizontal="center" wrapText="1"/>
    </xf>
    <xf numFmtId="0" fontId="0" fillId="0" borderId="17" pivotButton="0" quotePrefix="0" xfId="0"/>
    <xf numFmtId="0" fontId="0" fillId="0" borderId="18" pivotButton="0" quotePrefix="0" xfId="0"/>
    <xf numFmtId="0" fontId="10" fillId="0" borderId="1" applyAlignment="1" pivotButton="0" quotePrefix="0" xfId="0">
      <alignment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29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tabSelected="1" topLeftCell="A4" workbookViewId="0">
      <selection activeCell="K27" sqref="K27"/>
    </sheetView>
  </sheetViews>
  <sheetFormatPr baseColWidth="8" defaultRowHeight="14.4"/>
  <cols>
    <col width="25.88671875" customWidth="1" min="2" max="2"/>
    <col width="13.44140625" customWidth="1" min="4" max="4"/>
    <col width="11" customWidth="1" min="6" max="6"/>
    <col width="11" bestFit="1" customWidth="1" min="7" max="7"/>
    <col width="10.33203125" customWidth="1" min="8" max="8"/>
    <col width="13.21875" customWidth="1" min="11" max="11"/>
    <col width="11.109375" customWidth="1" min="12" max="12"/>
  </cols>
  <sheetData>
    <row r="1" ht="18.6" customHeight="1" thickBot="1">
      <c r="A1" s="86" t="inlineStr">
        <is>
          <t>Відокремлений структурний підрозділ</t>
        </is>
      </c>
      <c r="B1" s="87" t="n"/>
      <c r="C1" s="87" t="n"/>
      <c r="D1" s="87" t="n"/>
      <c r="E1" s="87" t="n"/>
      <c r="F1" s="87" t="n"/>
      <c r="G1" s="87" t="n"/>
      <c r="H1" s="88" t="n"/>
      <c r="I1" s="1" t="n"/>
      <c r="J1" s="1" t="n"/>
      <c r="K1" s="89" t="inlineStr">
        <is>
          <t>Підсумки складання екзамену (заліку)</t>
        </is>
      </c>
      <c r="L1" s="90" t="n"/>
      <c r="M1" s="90" t="n"/>
      <c r="N1" s="90" t="n"/>
      <c r="O1" s="90" t="n"/>
      <c r="P1" s="91" t="n"/>
      <c r="Q1" s="1" t="n"/>
    </row>
    <row r="2" ht="18.6" customHeight="1" thickBot="1">
      <c r="A2" s="86" t="inlineStr">
        <is>
          <t>«Фаховий коледж електронних приладів</t>
        </is>
      </c>
      <c r="B2" s="87" t="n"/>
      <c r="C2" s="87" t="n"/>
      <c r="D2" s="87" t="n"/>
      <c r="E2" s="87" t="n"/>
      <c r="F2" s="87" t="n"/>
      <c r="G2" s="87" t="n"/>
      <c r="H2" s="88" t="n"/>
      <c r="I2" s="1" t="n"/>
      <c r="J2" s="1" t="n"/>
      <c r="K2" s="2" t="n"/>
      <c r="L2" s="2" t="n"/>
      <c r="M2" s="2" t="n"/>
      <c r="N2" s="2" t="n"/>
      <c r="O2" s="2" t="n"/>
      <c r="P2" s="2" t="n"/>
      <c r="Q2" s="2" t="n"/>
    </row>
    <row r="3" ht="36" customHeight="1" thickBot="1">
      <c r="A3" s="86" t="inlineStr">
        <is>
          <t>Івано-Франківського національного технічного університету нафти і газу»</t>
        </is>
      </c>
      <c r="B3" s="87" t="n"/>
      <c r="C3" s="87" t="n"/>
      <c r="D3" s="87" t="n"/>
      <c r="E3" s="87" t="n"/>
      <c r="F3" s="87" t="n"/>
      <c r="G3" s="87" t="n"/>
      <c r="H3" s="88" t="n"/>
      <c r="I3" s="1" t="n"/>
      <c r="J3" s="3" t="n"/>
      <c r="K3" s="92" t="inlineStr">
        <is>
          <t>ВСЬОГО ОЦІНОК</t>
        </is>
      </c>
      <c r="L3" s="93" t="inlineStr">
        <is>
          <t>РІВНІ НАВЧАЛЬНИХ ДОСЯГНЕНЬ</t>
        </is>
      </c>
      <c r="M3" s="94" t="inlineStr">
        <is>
          <t>ОЦІНКА ЗА 12 БАЛЬНОЮ ШКАЛОЮ</t>
        </is>
      </c>
      <c r="N3" s="94" t="inlineStr">
        <is>
          <t>ОЦІНКА ECTS</t>
        </is>
      </c>
      <c r="O3" s="93" t="inlineStr">
        <is>
          <t>ОЦІНКА ЗА НАЦІОНАЛЬНОЮ ШКАЛОЮ</t>
        </is>
      </c>
      <c r="P3" s="95" t="n"/>
      <c r="Q3" s="94" t="inlineStr">
        <is>
          <t>Рейтинг здобувача освіти, бали</t>
        </is>
      </c>
    </row>
    <row r="4" ht="40.2" customHeight="1" thickBot="1">
      <c r="A4" s="1" t="n"/>
      <c r="B4" s="96" t="inlineStr">
        <is>
          <t>Відділення "Бізнесу, кібербезпеки та інжинірингу"</t>
        </is>
      </c>
      <c r="C4" s="87" t="n"/>
      <c r="D4" s="87" t="n"/>
      <c r="E4" s="87" t="n"/>
      <c r="F4" s="87" t="n"/>
      <c r="G4" s="88" t="n"/>
      <c r="H4" s="1" t="n"/>
      <c r="I4" s="1" t="n"/>
      <c r="J4" s="3" t="n"/>
      <c r="K4" s="97" t="n"/>
      <c r="L4" s="97" t="n"/>
      <c r="M4" s="97" t="n"/>
      <c r="N4" s="97" t="n"/>
      <c r="O4" s="4" t="inlineStr">
        <is>
          <t>диференційована</t>
        </is>
      </c>
      <c r="P4" s="5" t="inlineStr">
        <is>
          <t>не диференційована</t>
        </is>
      </c>
      <c r="Q4" s="97" t="n"/>
    </row>
    <row r="5" ht="22.8" customHeight="1" thickBot="1">
      <c r="A5" s="1" t="n"/>
      <c r="B5" s="98" t="inlineStr">
        <is>
          <t>Спеціальність 123 «Комп’ютерна інженерія»</t>
        </is>
      </c>
      <c r="C5" s="87" t="n"/>
      <c r="D5" s="87" t="n"/>
      <c r="E5" s="87" t="n"/>
      <c r="F5" s="87" t="n"/>
      <c r="G5" s="88" t="n"/>
      <c r="H5" s="1" t="n"/>
      <c r="I5" s="1" t="n"/>
      <c r="J5" s="3" t="n"/>
      <c r="L5" s="4" t="inlineStr">
        <is>
          <t>високий</t>
        </is>
      </c>
      <c r="M5" s="4" t="inlineStr">
        <is>
          <t>10 – 12 балів</t>
        </is>
      </c>
      <c r="N5" s="7" t="inlineStr">
        <is>
          <t>A</t>
        </is>
      </c>
      <c r="O5" s="4" t="inlineStr">
        <is>
          <t>відмінно</t>
        </is>
      </c>
      <c r="P5" s="99" t="inlineStr">
        <is>
          <t>зараховано</t>
        </is>
      </c>
      <c r="Q5" s="4" t="inlineStr">
        <is>
          <t>90 – 100</t>
        </is>
      </c>
    </row>
    <row r="6" ht="28.2" customHeight="1" thickBo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3" t="n"/>
      <c r="K6" s="6" t="n"/>
      <c r="L6" s="99" t="inlineStr">
        <is>
          <t>достатній</t>
        </is>
      </c>
      <c r="M6" s="4" t="inlineStr">
        <is>
          <t>8 – 9 балів</t>
        </is>
      </c>
      <c r="N6" s="7" t="inlineStr">
        <is>
          <t>B</t>
        </is>
      </c>
      <c r="O6" s="99" t="inlineStr">
        <is>
          <t>добре</t>
        </is>
      </c>
      <c r="P6" s="100" t="n"/>
      <c r="Q6" s="4" t="inlineStr">
        <is>
          <t>82 – 89</t>
        </is>
      </c>
    </row>
    <row r="7" ht="15" customHeight="1" thickBo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3" t="n"/>
      <c r="K7" s="6" t="n"/>
      <c r="L7" s="97" t="n"/>
      <c r="M7" s="4" t="inlineStr">
        <is>
          <t>7 балів</t>
        </is>
      </c>
      <c r="N7" s="7" t="inlineStr">
        <is>
          <t>C</t>
        </is>
      </c>
      <c r="O7" s="97" t="n"/>
      <c r="P7" s="100" t="n"/>
      <c r="Q7" s="4" t="inlineStr">
        <is>
          <t>75 – 81</t>
        </is>
      </c>
    </row>
    <row r="8" ht="28.2" customHeight="1" thickBot="1">
      <c r="A8" s="1" t="n"/>
      <c r="B8" s="57" t="inlineStr">
        <is>
          <t>Відомість обліку успішності групи</t>
        </is>
      </c>
      <c r="C8" s="87" t="n"/>
      <c r="D8" s="87" t="n"/>
      <c r="E8" s="87" t="n"/>
      <c r="F8" s="38" t="inlineStr">
        <is>
          <t>КІ-21-02</t>
        </is>
      </c>
      <c r="G8" s="39" t="n"/>
      <c r="H8" s="1" t="n"/>
      <c r="I8" s="1" t="n"/>
      <c r="J8" s="3" t="n"/>
      <c r="K8" s="6" t="n"/>
      <c r="L8" s="99" t="inlineStr">
        <is>
          <t>середній</t>
        </is>
      </c>
      <c r="M8" s="4" t="inlineStr">
        <is>
          <t>5 – 6 балів</t>
        </is>
      </c>
      <c r="N8" s="7" t="inlineStr">
        <is>
          <t>D</t>
        </is>
      </c>
      <c r="O8" s="99" t="inlineStr">
        <is>
          <t>задовільно</t>
        </is>
      </c>
      <c r="P8" s="100" t="n"/>
      <c r="Q8" s="4" t="inlineStr">
        <is>
          <t>67 – 74</t>
        </is>
      </c>
    </row>
    <row r="9" ht="17.4" customHeight="1" thickBot="1">
      <c r="A9" s="1" t="n"/>
      <c r="B9" s="101" t="inlineStr">
        <is>
          <t>за ____ семестр 2024 – 2025 навчального року</t>
        </is>
      </c>
      <c r="C9" s="87" t="n"/>
      <c r="D9" s="87" t="n"/>
      <c r="E9" s="87" t="n"/>
      <c r="F9" s="87" t="n"/>
      <c r="G9" s="88" t="n"/>
      <c r="H9" s="1" t="n"/>
      <c r="I9" s="1" t="n"/>
      <c r="J9" s="3" t="n"/>
      <c r="K9" s="6" t="n"/>
      <c r="L9" s="97" t="n"/>
      <c r="M9" s="4" t="inlineStr">
        <is>
          <t>4 бали</t>
        </is>
      </c>
      <c r="N9" s="7" t="inlineStr">
        <is>
          <t>E</t>
        </is>
      </c>
      <c r="O9" s="97" t="n"/>
      <c r="P9" s="97" t="n"/>
      <c r="Q9" s="4" t="inlineStr">
        <is>
          <t>60 - 66</t>
        </is>
      </c>
    </row>
    <row r="10" ht="15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3" t="n"/>
      <c r="K10" s="102" t="n"/>
      <c r="L10" s="99" t="inlineStr">
        <is>
          <t>початковий</t>
        </is>
      </c>
      <c r="M10" s="99" t="inlineStr">
        <is>
          <t>2 – 3 бали</t>
        </is>
      </c>
      <c r="N10" s="103" t="inlineStr">
        <is>
          <t>FX</t>
        </is>
      </c>
      <c r="O10" s="99" t="inlineStr">
        <is>
          <t>незадовільно</t>
        </is>
      </c>
      <c r="P10" s="99" t="inlineStr">
        <is>
          <t>не зараховано</t>
        </is>
      </c>
      <c r="Q10" s="99" t="inlineStr">
        <is>
          <t>35 – 59</t>
        </is>
      </c>
    </row>
    <row r="11" ht="18" customHeight="1" thickBot="1">
      <c r="A11" s="1" t="n"/>
      <c r="B11" s="1" t="n"/>
      <c r="C11" s="8" t="inlineStr">
        <is>
          <t>№</t>
        </is>
      </c>
      <c r="D11" s="9" t="n"/>
      <c r="E11" s="1" t="n"/>
      <c r="F11" s="1" t="n"/>
      <c r="G11" s="1" t="n"/>
      <c r="H11" s="1" t="n"/>
      <c r="I11" s="1" t="n"/>
      <c r="J11" s="3" t="n"/>
      <c r="K11" s="97" t="n"/>
      <c r="L11" s="100" t="n"/>
      <c r="M11" s="97" t="n"/>
      <c r="N11" s="97" t="n"/>
      <c r="O11" s="97" t="n"/>
      <c r="P11" s="97" t="n"/>
      <c r="Q11" s="97" t="n"/>
    </row>
    <row r="12" ht="30" customHeight="1" thickBo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3" t="n"/>
      <c r="K12" s="102" t="n"/>
      <c r="L12" s="100" t="n"/>
      <c r="M12" s="99" t="inlineStr">
        <is>
          <t>1 бал</t>
        </is>
      </c>
      <c r="N12" s="103" t="inlineStr">
        <is>
          <t>F</t>
        </is>
      </c>
      <c r="O12" s="93" t="inlineStr">
        <is>
          <t>незадовільно (з обов'язковим повторним курсом)*</t>
        </is>
      </c>
      <c r="P12" s="99" t="inlineStr">
        <is>
          <t>не зараховано</t>
        </is>
      </c>
      <c r="Q12" s="99" t="inlineStr">
        <is>
          <t>0 – 34</t>
        </is>
      </c>
    </row>
    <row r="13" ht="18" customHeight="1" thickBot="1">
      <c r="A13" s="1" t="n"/>
      <c r="B13" s="104" t="inlineStr">
        <is>
          <t>02.04.2025</t>
        </is>
      </c>
      <c r="C13" s="87" t="n"/>
      <c r="D13" s="87" t="n"/>
      <c r="E13" s="87" t="n"/>
      <c r="F13" s="87" t="n"/>
      <c r="G13" s="87" t="n"/>
      <c r="H13" s="88" t="n"/>
      <c r="I13" s="1" t="n"/>
      <c r="J13" s="3" t="n"/>
      <c r="K13" s="97" t="n"/>
      <c r="L13" s="97" t="n"/>
      <c r="M13" s="97" t="n"/>
      <c r="N13" s="97" t="n"/>
      <c r="O13" s="97" t="n"/>
      <c r="P13" s="97" t="n"/>
      <c r="Q13" s="97" t="n"/>
    </row>
    <row r="14" ht="15" customHeight="1" thickBot="1">
      <c r="A14" s="1" t="n"/>
      <c r="B14" s="105" t="inlineStr">
        <is>
          <t>(дата проведення контролю)</t>
        </is>
      </c>
      <c r="C14" s="87" t="n"/>
      <c r="D14" s="87" t="n"/>
      <c r="E14" s="87" t="n"/>
      <c r="F14" s="87" t="n"/>
      <c r="G14" s="87" t="n"/>
      <c r="H14" s="88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 ht="19.2" customHeight="1" thickBot="1">
      <c r="A15" s="1" t="n"/>
      <c r="B15" s="106" t="inlineStr">
        <is>
          <t>Біологія тк екологія</t>
        </is>
      </c>
      <c r="C15" s="90" t="n"/>
      <c r="D15" s="90" t="n"/>
      <c r="E15" s="90" t="n"/>
      <c r="F15" s="90" t="n"/>
      <c r="G15" s="90" t="n"/>
      <c r="H15" s="91" t="n"/>
      <c r="I15" s="1" t="n"/>
      <c r="J15" s="1" t="n"/>
      <c r="K15" s="107" t="inlineStr">
        <is>
          <t>* застосовується при оцінюванні результатів навчальних досягнень здобувачів освіти з дисциплін освітньо-професійної підготовки фахового молодшого бакалавра</t>
        </is>
      </c>
      <c r="L15" s="87" t="n"/>
      <c r="M15" s="87" t="n"/>
      <c r="N15" s="87" t="n"/>
      <c r="O15" s="87" t="n"/>
      <c r="P15" s="88" t="n"/>
      <c r="Q15" s="1" t="n"/>
    </row>
    <row r="16" ht="15" customHeight="1" thickBot="1">
      <c r="A16" s="1" t="n"/>
      <c r="B16" s="108" t="inlineStr">
        <is>
          <t>(назва навчальної дисципліни)</t>
        </is>
      </c>
      <c r="C16" s="109" t="n"/>
      <c r="D16" s="109" t="n"/>
      <c r="E16" s="109" t="n"/>
      <c r="F16" s="109" t="n"/>
      <c r="G16" s="109" t="n"/>
      <c r="H16" s="110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 ht="15" customHeight="1" thickBo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 ht="17.4" customHeight="1" thickBot="1">
      <c r="A18" s="1" t="n"/>
      <c r="B18" s="1" t="n"/>
      <c r="C18" s="87" t="n"/>
      <c r="D18" s="87" t="n"/>
      <c r="E18" s="87" t="n"/>
      <c r="F18" s="87" t="n"/>
      <c r="G18" s="87" t="n"/>
      <c r="H18" s="88" t="n"/>
      <c r="I18" s="1" t="n"/>
      <c r="J18" s="1" t="n"/>
      <c r="K18" s="111" t="inlineStr">
        <is>
          <t>Успішність(%)</t>
        </is>
      </c>
      <c r="L18" s="88" t="n"/>
      <c r="M18" s="10" t="n"/>
      <c r="N18" s="1" t="n"/>
      <c r="O18" s="1" t="n"/>
      <c r="P18" s="1" t="n"/>
      <c r="Q18" s="1" t="n"/>
    </row>
    <row r="19" ht="15" customHeight="1" thickBo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1" t="n"/>
      <c r="L19" s="11" t="n"/>
      <c r="M19" s="1" t="n"/>
      <c r="N19" s="1" t="n"/>
      <c r="O19" s="1" t="n"/>
      <c r="P19" s="1" t="n"/>
      <c r="Q19" s="1" t="n"/>
    </row>
    <row r="20" ht="34.8" customHeight="1" thickBot="1">
      <c r="A20" s="1" t="n"/>
      <c r="B20" s="12" t="inlineStr">
        <is>
          <t>Форма семестрового контролю</t>
        </is>
      </c>
      <c r="C20" s="16" t="n"/>
      <c r="D20" s="1" t="n"/>
      <c r="E20" s="13" t="inlineStr">
        <is>
          <t>Загальна кількість годин</t>
        </is>
      </c>
      <c r="F20" s="1" t="n"/>
      <c r="G20" s="1" t="n"/>
      <c r="H20" s="14" t="n">
        <v>80</v>
      </c>
      <c r="I20" s="1" t="n"/>
      <c r="J20" s="1" t="n"/>
      <c r="K20" s="111" t="inlineStr">
        <is>
          <t>Якість(%)</t>
        </is>
      </c>
      <c r="L20" s="88" t="n"/>
      <c r="M20" s="10" t="n"/>
      <c r="N20" s="1" t="n"/>
      <c r="O20" s="1" t="n"/>
      <c r="P20" s="1" t="n"/>
      <c r="Q20" s="1" t="n"/>
    </row>
    <row r="21" ht="15" customHeight="1" thickBo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 ht="17.4" customHeight="1" thickBot="1">
      <c r="A22" s="1" t="n"/>
      <c r="B22" s="15" t="inlineStr">
        <is>
          <t>Викладач: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87" t="n"/>
      <c r="M22" s="88" t="n"/>
      <c r="N22" s="1" t="n"/>
      <c r="O22" s="1" t="n"/>
      <c r="P22" s="1" t="n"/>
      <c r="Q22" s="1" t="n"/>
    </row>
    <row r="23" ht="18.6" customHeight="1" thickBot="1">
      <c r="A23" s="76" t="n"/>
      <c r="B23" s="76" t="n"/>
      <c r="C23" s="76" t="n"/>
      <c r="D23" s="76" t="n"/>
      <c r="E23" s="76" t="n"/>
      <c r="F23" s="76" t="n"/>
      <c r="G23" s="76" t="n"/>
      <c r="H23" s="76" t="n"/>
      <c r="I23" s="1" t="n"/>
      <c r="J23" s="1" t="n"/>
      <c r="K23" s="12" t="inlineStr">
        <is>
          <t>Викладач:</t>
        </is>
      </c>
      <c r="L23" s="86" t="n"/>
      <c r="M23" s="88" t="n"/>
      <c r="N23" s="2" t="n"/>
      <c r="O23" s="1" t="n"/>
      <c r="P23" s="1" t="n"/>
      <c r="Q23" s="1" t="n"/>
    </row>
    <row r="24" ht="40.2" customHeight="1" thickBot="1">
      <c r="A24" s="78" t="inlineStr">
        <is>
          <t>№ 
з/п</t>
        </is>
      </c>
      <c r="B24" s="78" t="inlineStr">
        <is>
          <t>Прізвище та ініціали студента</t>
        </is>
      </c>
      <c r="C24" s="78" t="inlineStr">
        <is>
          <t>Оцінка</t>
        </is>
      </c>
      <c r="D24" s="112" t="n"/>
      <c r="E24" s="112" t="n"/>
      <c r="F24" s="113" t="n"/>
      <c r="G24" s="78" t="inlineStr">
        <is>
          <t>Дата</t>
        </is>
      </c>
      <c r="H24" s="78" t="inlineStr">
        <is>
          <t>Підпис викладача</t>
        </is>
      </c>
      <c r="I24" s="75" t="n"/>
      <c r="J24" s="1" t="n"/>
      <c r="K24" s="1" t="n"/>
      <c r="L24" s="87" t="n"/>
      <c r="M24" s="88" t="n"/>
      <c r="N24" s="1" t="n"/>
      <c r="O24" s="1" t="n"/>
      <c r="P24" s="1" t="n"/>
      <c r="Q24" s="1" t="n"/>
    </row>
    <row r="25" ht="41.4" customHeight="1" thickBot="1">
      <c r="A25" s="114" t="n"/>
      <c r="B25" s="114" t="n"/>
      <c r="C25" s="78" t="inlineStr">
        <is>
          <t>за національною шкалою</t>
        </is>
      </c>
      <c r="D25" s="113" t="n"/>
      <c r="E25" s="78" t="inlineStr">
        <is>
          <t>кількість балів за 12 бальною шкалою</t>
        </is>
      </c>
      <c r="F25" s="113" t="n"/>
      <c r="G25" s="114" t="n"/>
      <c r="H25" s="114" t="n"/>
      <c r="I25" s="56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 ht="16.2" customHeight="1" thickBot="1">
      <c r="A26" s="78" t="n">
        <v>1</v>
      </c>
      <c r="B26" s="79" t="inlineStr">
        <is>
          <t>Атаманюк Б.Д.</t>
        </is>
      </c>
      <c r="C26" s="80">
        <f>IF(E26=1,2,IF(E26=2,2,IF(E26=3,2,IF(AND(E26&gt;=4,E26&lt;7),3,IF(AND(E26&gt;=7,E26&lt;10),4,IF(AND(E26&gt;=10,E26&lt;13),5,"н/а"))))))</f>
        <v/>
      </c>
      <c r="D26" s="81">
        <f>IF(C26=2,"незадовільно",IF(C26=3,"задовільно",IF(C26=4,"добре",IF(C26=5,"відмінно","не атестовано"))))</f>
        <v/>
      </c>
      <c r="E26" s="82" t="n">
        <v>10</v>
      </c>
      <c r="F26" s="84">
        <f>IF(E26 = 1,"один",IF(E26 = 2,"два",IF(E26 = 3,"три",IF(E26 = 4,"чотири",IF(E26 = 5,"п'ять",IF(E26 = 6,"шість",IF(E26 = 7,"сім",IF(E26 = 8,"вісім",IF(E26 = 9,"дев'ять",IF(E26 = 10,"десять",IF(E26 = 11,"одинадцять",IF(E26 = 12,"дванадцять","н/а"))))))))))))</f>
        <v/>
      </c>
      <c r="G26" s="83">
        <f>$B$13</f>
        <v/>
      </c>
      <c r="H26" s="85" t="n"/>
      <c r="I26" s="56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 ht="16.2" customHeight="1" thickBot="1">
      <c r="A27" s="78" t="n">
        <v>2</v>
      </c>
      <c r="B27" s="79" t="inlineStr">
        <is>
          <t>Дуб І.Б.</t>
        </is>
      </c>
      <c r="C27" s="80">
        <f>IF(E27=1,2,IF(E27=2,2,IF(E27=3,2,IF(AND(E27&gt;=4,E27&lt;7),3,IF(AND(E27&gt;=7,E27&lt;10),4,IF(AND(E27&gt;=10,E27&lt;13),5,"н/а"))))))</f>
        <v/>
      </c>
      <c r="D27" s="81">
        <f>IF(C27=2,"незадовільно",IF(C27=3,"задовільно",IF(C27=4,"добре",IF(C27=5,"відмінно","не атестовано"))))</f>
        <v/>
      </c>
      <c r="E27" s="82" t="n">
        <v>6</v>
      </c>
      <c r="F27" s="84">
        <f>IF(E27 = 1,"один",IF(E27 = 2,"два",IF(E27 = 3,"три",IF(E27 = 4,"чотири",IF(E27 = 5,"п'ять",IF(E27 = 6,"шість",IF(E27 = 7,"сім",IF(E27 = 8,"вісім",IF(E27 = 9,"дев'ять",IF(E27 = 10,"десять",IF(E27 = 11,"одинадцять",IF(E27 = 12,"дванадцять","н/а"))))))))))))</f>
        <v/>
      </c>
      <c r="G27" s="83">
        <f>$B$13</f>
        <v/>
      </c>
      <c r="H27" s="85" t="n"/>
      <c r="I27" s="56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 ht="16.2" customHeight="1" thickBot="1">
      <c r="A28" s="78" t="n">
        <v>3</v>
      </c>
      <c r="B28" s="79" t="inlineStr">
        <is>
          <t>Коваленко М.А.</t>
        </is>
      </c>
      <c r="C28" s="80">
        <f>IF(E28=1,2,IF(E28=2,2,IF(E28=3,2,IF(AND(E28&gt;=4,E28&lt;7),3,IF(AND(E28&gt;=7,E28&lt;10),4,IF(AND(E28&gt;=10,E28&lt;13),5,"н/а"))))))</f>
        <v/>
      </c>
      <c r="D28" s="81">
        <f>IF(C28=2,"незадовільно",IF(C28=3,"задовільно",IF(C28=4,"добре",IF(C28=5,"відмінно","не атестовано"))))</f>
        <v/>
      </c>
      <c r="E28" s="82" t="n">
        <v>7</v>
      </c>
      <c r="F28" s="84">
        <f>IF(E28 = 1,"один",IF(E28 = 2,"два",IF(E28 = 3,"три",IF(E28 = 4,"чотири",IF(E28 = 5,"п'ять",IF(E28 = 6,"шість",IF(E28 = 7,"сім",IF(E28 = 8,"вісім",IF(E28 = 9,"дев'ять",IF(E28 = 10,"десять",IF(E28 = 11,"одинадцять",IF(E28 = 12,"дванадцять","н/а"))))))))))))</f>
        <v/>
      </c>
      <c r="G28" s="83">
        <f>$B$13</f>
        <v/>
      </c>
      <c r="H28" s="85" t="n"/>
      <c r="I28" s="56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 ht="16.2" customHeight="1" thickBot="1">
      <c r="A29" s="78" t="n">
        <v>4</v>
      </c>
      <c r="B29" s="79" t="inlineStr">
        <is>
          <t>Коваль О.І.</t>
        </is>
      </c>
      <c r="C29" s="80">
        <f>IF(E29=1,2,IF(E29=2,2,IF(E29=3,2,IF(AND(E29&gt;=4,E29&lt;7),3,IF(AND(E29&gt;=7,E29&lt;10),4,IF(AND(E29&gt;=10,E29&lt;13),5,"н/а"))))))</f>
        <v/>
      </c>
      <c r="D29" s="81">
        <f>IF(C29=2,"незадовільно",IF(C29=3,"задовільно",IF(C29=4,"добре",IF(C29=5,"відмінно","не атестовано"))))</f>
        <v/>
      </c>
      <c r="E29" s="82" t="n">
        <v>9</v>
      </c>
      <c r="F29" s="84">
        <f>IF(E29 = 1,"один",IF(E29 = 2,"два",IF(E29 = 3,"три",IF(E29 = 4,"чотири",IF(E29 = 5,"п'ять",IF(E29 = 6,"шість",IF(E29 = 7,"сім",IF(E29 = 8,"вісім",IF(E29 = 9,"дев'ять",IF(E29 = 10,"десять",IF(E29 = 11,"одинадцять",IF(E29 = 12,"дванадцять","н/а"))))))))))))</f>
        <v/>
      </c>
      <c r="G29" s="83">
        <f>$B$13</f>
        <v/>
      </c>
      <c r="H29" s="85" t="n"/>
      <c r="I29" s="56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 ht="16.2" customHeight="1" thickBot="1">
      <c r="A30" s="78" t="n">
        <v>5</v>
      </c>
      <c r="B30" s="79" t="inlineStr">
        <is>
          <t>Кіт А.В.</t>
        </is>
      </c>
      <c r="C30" s="80">
        <f>IF(E30=1,2,IF(E30=2,2,IF(E30=3,2,IF(AND(E30&gt;=4,E30&lt;7),3,IF(AND(E30&gt;=7,E30&lt;10),4,IF(AND(E30&gt;=10,E30&lt;13),5,"н/а"))))))</f>
        <v/>
      </c>
      <c r="D30" s="81">
        <f>IF(C30=2,"незадовільно",IF(C30=3,"задовільно",IF(C30=4,"добре",IF(C30=5,"відмінно","не атестовано"))))</f>
        <v/>
      </c>
      <c r="E30" s="82" t="n">
        <v>9</v>
      </c>
      <c r="F30" s="84">
        <f>IF(E30 = 1,"один",IF(E30 = 2,"два",IF(E30 = 3,"три",IF(E30 = 4,"чотири",IF(E30 = 5,"п'ять",IF(E30 = 6,"шість",IF(E30 = 7,"сім",IF(E30 = 8,"вісім",IF(E30 = 9,"дев'ять",IF(E30 = 10,"десять",IF(E30 = 11,"одинадцять",IF(E30 = 12,"дванадцять","н/а"))))))))))))</f>
        <v/>
      </c>
      <c r="G30" s="83">
        <f>$B$13</f>
        <v/>
      </c>
      <c r="H30" s="85" t="n"/>
      <c r="I30" s="56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 ht="16.2" customHeight="1" thickBot="1">
      <c r="A31" s="78" t="n">
        <v>6</v>
      </c>
      <c r="B31" s="79" t="inlineStr">
        <is>
          <t>Маланюк І.В.</t>
        </is>
      </c>
      <c r="C31" s="80">
        <f>IF(E31=1,2,IF(E31=2,2,IF(E31=3,2,IF(AND(E31&gt;=4,E31&lt;7),3,IF(AND(E31&gt;=7,E31&lt;10),4,IF(AND(E31&gt;=10,E31&lt;13),5,"н/а"))))))</f>
        <v/>
      </c>
      <c r="D31" s="81">
        <f>IF(C31=2,"незадовільно",IF(C31=3,"задовільно",IF(C31=4,"добре",IF(C31=5,"відмінно","не атестовано"))))</f>
        <v/>
      </c>
      <c r="E31" s="82" t="n">
        <v>8</v>
      </c>
      <c r="F31" s="84">
        <f>IF(E31 = 1,"один",IF(E31 = 2,"два",IF(E31 = 3,"три",IF(E31 = 4,"чотири",IF(E31 = 5,"п'ять",IF(E31 = 6,"шість",IF(E31 = 7,"сім",IF(E31 = 8,"вісім",IF(E31 = 9,"дев'ять",IF(E31 = 10,"десять",IF(E31 = 11,"одинадцять",IF(E31 = 12,"дванадцять","н/а"))))))))))))</f>
        <v/>
      </c>
      <c r="G31" s="83">
        <f>$B$13</f>
        <v/>
      </c>
      <c r="H31" s="85" t="n"/>
      <c r="I31" s="56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 ht="16.2" customHeight="1" thickBot="1">
      <c r="A32" s="78" t="n">
        <v>7</v>
      </c>
      <c r="B32" s="79" t="inlineStr">
        <is>
          <t>Петров П.П.</t>
        </is>
      </c>
      <c r="C32" s="80">
        <f>IF(E32=1,2,IF(E32=2,2,IF(E32=3,2,IF(AND(E32&gt;=4,E32&lt;7),3,IF(AND(E32&gt;=7,E32&lt;10),4,IF(AND(E32&gt;=10,E32&lt;13),5,"н/а"))))))</f>
        <v/>
      </c>
      <c r="D32" s="81">
        <f>IF(C32=2,"незадовільно",IF(C32=3,"задовільно",IF(C32=4,"добре",IF(C32=5,"відмінно","не атестовано"))))</f>
        <v/>
      </c>
      <c r="E32" s="82" t="n">
        <v>5</v>
      </c>
      <c r="F32" s="84">
        <f>IF(E32 = 1,"один",IF(E32 = 2,"два",IF(E32 = 3,"три",IF(E32 = 4,"чотири",IF(E32 = 5,"п'ять",IF(E32 = 6,"шість",IF(E32 = 7,"сім",IF(E32 = 8,"вісім",IF(E32 = 9,"дев'ять",IF(E32 = 10,"десять",IF(E32 = 11,"одинадцять",IF(E32 = 12,"дванадцять","н/а"))))))))))))</f>
        <v/>
      </c>
      <c r="G32" s="83">
        <f>$B$13</f>
        <v/>
      </c>
      <c r="H32" s="85" t="n"/>
      <c r="I32" s="56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 ht="16.2" customHeight="1" thickBot="1">
      <c r="A33" s="78" t="n">
        <v>8</v>
      </c>
      <c r="B33" s="79" t="inlineStr">
        <is>
          <t>Питула О.Т.</t>
        </is>
      </c>
      <c r="C33" s="80">
        <f>IF(E33=1,2,IF(E33=2,2,IF(E33=3,2,IF(AND(E33&gt;=4,E33&lt;7),3,IF(AND(E33&gt;=7,E33&lt;10),4,IF(AND(E33&gt;=10,E33&lt;13),5,"н/а"))))))</f>
        <v/>
      </c>
      <c r="D33" s="81">
        <f>IF(C33=2,"незадовільно",IF(C33=3,"задовільно",IF(C33=4,"добре",IF(C33=5,"відмінно","не атестовано"))))</f>
        <v/>
      </c>
      <c r="E33" s="82" t="n">
        <v>6</v>
      </c>
      <c r="F33" s="84">
        <f>IF(E33 = 1,"один",IF(E33 = 2,"два",IF(E33 = 3,"три",IF(E33 = 4,"чотири",IF(E33 = 5,"п'ять",IF(E33 = 6,"шість",IF(E33 = 7,"сім",IF(E33 = 8,"вісім",IF(E33 = 9,"дев'ять",IF(E33 = 10,"десять",IF(E33 = 11,"одинадцять",IF(E33 = 12,"дванадцять","н/а"))))))))))))</f>
        <v/>
      </c>
      <c r="G33" s="83">
        <f>$B$13</f>
        <v/>
      </c>
      <c r="H33" s="85" t="n"/>
      <c r="I33" s="56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 ht="16.2" customHeight="1" thickBot="1">
      <c r="A34" s="78" t="n">
        <v>9</v>
      </c>
      <c r="B34" s="79" t="inlineStr">
        <is>
          <t>Сидоренко О.В.</t>
        </is>
      </c>
      <c r="C34" s="80">
        <f>IF(E34=1,2,IF(E34=2,2,IF(E34=3,2,IF(AND(E34&gt;=4,E34&lt;7),3,IF(AND(E34&gt;=7,E34&lt;10),4,IF(AND(E34&gt;=10,E34&lt;13),5,"н/а"))))))</f>
        <v/>
      </c>
      <c r="D34" s="81">
        <f>IF(C34=2,"незадовільно",IF(C34=3,"задовільно",IF(C34=4,"добре",IF(C34=5,"відмінно","не атестовано"))))</f>
        <v/>
      </c>
      <c r="E34" s="82" t="n">
        <v>7</v>
      </c>
      <c r="F34" s="84">
        <f>IF(E34 = 1,"один",IF(E34 = 2,"два",IF(E34 = 3,"три",IF(E34 = 4,"чотири",IF(E34 = 5,"п'ять",IF(E34 = 6,"шість",IF(E34 = 7,"сім",IF(E34 = 8,"вісім",IF(E34 = 9,"дев'ять",IF(E34 = 10,"десять",IF(E34 = 11,"одинадцять",IF(E34 = 12,"дванадцять","н/а"))))))))))))</f>
        <v/>
      </c>
      <c r="G34" s="83">
        <f>$B$13</f>
        <v/>
      </c>
      <c r="H34" s="85" t="n"/>
      <c r="I34" s="56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 ht="16.2" customHeight="1" thickBot="1">
      <c r="A35" s="78" t="n">
        <v>10</v>
      </c>
      <c r="B35" s="79" t="inlineStr"/>
      <c r="C35" s="80">
        <f>IF(E35=1,2,IF(E35=2,2,IF(E35=3,2,IF(AND(E35&gt;=4,E35&lt;7),3,IF(AND(E35&gt;=7,E35&lt;10),4,IF(AND(E35&gt;=10,E35&lt;13),5,"н/а"))))))</f>
        <v/>
      </c>
      <c r="D35" s="81">
        <f>IF(C35=2,"незадовільно",IF(C35=3,"задовільно",IF(C35=4,"добре",IF(C35=5,"відмінно","не атестовано"))))</f>
        <v/>
      </c>
      <c r="E35" s="82" t="inlineStr"/>
      <c r="F35" s="84">
        <f>IF(E35 = 1,"один",IF(E35 = 2,"два",IF(E35 = 3,"три",IF(E35 = 4,"чотири",IF(E35 = 5,"п'ять",IF(E35 = 6,"шість",IF(E35 = 7,"сім",IF(E35 = 8,"вісім",IF(E35 = 9,"дев'ять",IF(E35 = 10,"десять",IF(E35 = 11,"одинадцять",IF(E35 = 12,"дванадцять","н/а"))))))))))))</f>
        <v/>
      </c>
      <c r="G35" s="83">
        <f>$B$13</f>
        <v/>
      </c>
      <c r="H35" s="85" t="n"/>
      <c r="I35" s="56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 ht="16.2" customHeight="1" thickBot="1">
      <c r="A36" s="78" t="n">
        <v>11</v>
      </c>
      <c r="B36" s="79" t="inlineStr"/>
      <c r="C36" s="80">
        <f>IF(E36=1,2,IF(E36=2,2,IF(E36=3,2,IF(AND(E36&gt;=4,E36&lt;7),3,IF(AND(E36&gt;=7,E36&lt;10),4,IF(AND(E36&gt;=10,E36&lt;13),5,"н/а"))))))</f>
        <v/>
      </c>
      <c r="D36" s="81">
        <f>IF(C36=2,"незадовільно",IF(C36=3,"задовільно",IF(C36=4,"добре",IF(C36=5,"відмінно","не атестовано"))))</f>
        <v/>
      </c>
      <c r="E36" s="82" t="inlineStr"/>
      <c r="F36" s="84">
        <f>IF(E36 = 1,"один",IF(E36 = 2,"два",IF(E36 = 3,"три",IF(E36 = 4,"чотири",IF(E36 = 5,"п'ять",IF(E36 = 6,"шість",IF(E36 = 7,"сім",IF(E36 = 8,"вісім",IF(E36 = 9,"дев'ять",IF(E36 = 10,"десять",IF(E36 = 11,"одинадцять",IF(E36 = 12,"дванадцять","н/а"))))))))))))</f>
        <v/>
      </c>
      <c r="G36" s="83">
        <f>$B$13</f>
        <v/>
      </c>
      <c r="H36" s="85" t="n"/>
      <c r="I36" s="56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 ht="16.2" customHeight="1" thickBot="1">
      <c r="A37" s="78" t="n">
        <v>12</v>
      </c>
      <c r="B37" s="79" t="inlineStr"/>
      <c r="C37" s="80">
        <f>IF(E37=1,2,IF(E37=2,2,IF(E37=3,2,IF(AND(E37&gt;=4,E37&lt;7),3,IF(AND(E37&gt;=7,E37&lt;10),4,IF(AND(E37&gt;=10,E37&lt;13),5,"н/а"))))))</f>
        <v/>
      </c>
      <c r="D37" s="81">
        <f>IF(C37=2,"незадовільно",IF(C37=3,"задовільно",IF(C37=4,"добре",IF(C37=5,"відмінно","не атестовано"))))</f>
        <v/>
      </c>
      <c r="E37" s="82" t="inlineStr"/>
      <c r="F37" s="84">
        <f>IF(E37 = 1,"один",IF(E37 = 2,"два",IF(E37 = 3,"три",IF(E37 = 4,"чотири",IF(E37 = 5,"п'ять",IF(E37 = 6,"шість",IF(E37 = 7,"сім",IF(E37 = 8,"вісім",IF(E37 = 9,"дев'ять",IF(E37 = 10,"десять",IF(E37 = 11,"одинадцять",IF(E37 = 12,"дванадцять","н/а"))))))))))))</f>
        <v/>
      </c>
      <c r="G37" s="83">
        <f>$B$13</f>
        <v/>
      </c>
      <c r="H37" s="85" t="n"/>
      <c r="I37" s="56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 ht="16.2" customHeight="1" thickBot="1">
      <c r="A38" s="78" t="n">
        <v>13</v>
      </c>
      <c r="B38" s="79" t="inlineStr"/>
      <c r="C38" s="80">
        <f>IF(E38=1,2,IF(E38=2,2,IF(E38=3,2,IF(AND(E38&gt;=4,E38&lt;7),3,IF(AND(E38&gt;=7,E38&lt;10),4,IF(AND(E38&gt;=10,E38&lt;13),5,"н/а"))))))</f>
        <v/>
      </c>
      <c r="D38" s="81">
        <f>IF(C38=2,"незадовільно",IF(C38=3,"задовільно",IF(C38=4,"добре",IF(C38=5,"відмінно","не атестовано"))))</f>
        <v/>
      </c>
      <c r="E38" s="82" t="inlineStr"/>
      <c r="F38" s="84">
        <f>IF(E38 = 1,"один",IF(E38 = 2,"два",IF(E38 = 3,"три",IF(E38 = 4,"чотири",IF(E38 = 5,"п'ять",IF(E38 = 6,"шість",IF(E38 = 7,"сім",IF(E38 = 8,"вісім",IF(E38 = 9,"дев'ять",IF(E38 = 10,"десять",IF(E38 = 11,"одинадцять",IF(E38 = 12,"дванадцять","н/а"))))))))))))</f>
        <v/>
      </c>
      <c r="G38" s="83">
        <f>$B$13</f>
        <v/>
      </c>
      <c r="H38" s="85" t="n"/>
      <c r="I38" s="56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 ht="16.2" customHeight="1" thickBot="1">
      <c r="A39" s="78" t="n">
        <v>14</v>
      </c>
      <c r="B39" s="79" t="inlineStr"/>
      <c r="C39" s="80">
        <f>IF(E39=1,2,IF(E39=2,2,IF(E39=3,2,IF(AND(E39&gt;=4,E39&lt;7),3,IF(AND(E39&gt;=7,E39&lt;10),4,IF(AND(E39&gt;=10,E39&lt;13),5,"н/а"))))))</f>
        <v/>
      </c>
      <c r="D39" s="81">
        <f>IF(C39=2,"незадовільно",IF(C39=3,"задовільно",IF(C39=4,"добре",IF(C39=5,"відмінно","не атестовано"))))</f>
        <v/>
      </c>
      <c r="E39" s="82" t="inlineStr"/>
      <c r="F39" s="84">
        <f>IF(E39 = 1,"один",IF(E39 = 2,"два",IF(E39 = 3,"три",IF(E39 = 4,"чотири",IF(E39 = 5,"п'ять",IF(E39 = 6,"шість",IF(E39 = 7,"сім",IF(E39 = 8,"вісім",IF(E39 = 9,"дев'ять",IF(E39 = 10,"десять",IF(E39 = 11,"одинадцять",IF(E39 = 12,"дванадцять","н/а"))))))))))))</f>
        <v/>
      </c>
      <c r="G39" s="83">
        <f>$B$13</f>
        <v/>
      </c>
      <c r="H39" s="85" t="n"/>
      <c r="I39" s="56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 ht="16.2" customHeight="1" thickBot="1">
      <c r="A40" s="78" t="n">
        <v>15</v>
      </c>
      <c r="B40" s="79" t="inlineStr"/>
      <c r="C40" s="80">
        <f>IF(E40=1,2,IF(E40=2,2,IF(E40=3,2,IF(AND(E40&gt;=4,E40&lt;7),3,IF(AND(E40&gt;=7,E40&lt;10),4,IF(AND(E40&gt;=10,E40&lt;13),5,"н/а"))))))</f>
        <v/>
      </c>
      <c r="D40" s="81">
        <f>IF(C40=2,"незадовільно",IF(C40=3,"задовільно",IF(C40=4,"добре",IF(C40=5,"відмінно","не атестовано"))))</f>
        <v/>
      </c>
      <c r="E40" s="82" t="inlineStr"/>
      <c r="F40" s="84">
        <f>IF(E40 = 1,"один",IF(E40 = 2,"два",IF(E40 = 3,"три",IF(E40 = 4,"чотири",IF(E40 = 5,"п'ять",IF(E40 = 6,"шість",IF(E40 = 7,"сім",IF(E40 = 8,"вісім",IF(E40 = 9,"дев'ять",IF(E40 = 10,"десять",IF(E40 = 11,"одинадцять",IF(E40 = 12,"дванадцять","н/а"))))))))))))</f>
        <v/>
      </c>
      <c r="G40" s="83">
        <f>$B$13</f>
        <v/>
      </c>
      <c r="H40" s="85" t="n"/>
      <c r="I40" s="56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 ht="16.2" customHeight="1" thickBot="1">
      <c r="A41" s="78" t="n">
        <v>16</v>
      </c>
      <c r="B41" s="79" t="inlineStr"/>
      <c r="C41" s="80">
        <f>IF(E41=1,2,IF(E41=2,2,IF(E41=3,2,IF(AND(E41&gt;=4,E41&lt;7),3,IF(AND(E41&gt;=7,E41&lt;10),4,IF(AND(E41&gt;=10,E41&lt;13),5,"н/а"))))))</f>
        <v/>
      </c>
      <c r="D41" s="81">
        <f>IF(C41=2,"незадовільно",IF(C41=3,"задовільно",IF(C41=4,"добре",IF(C41=5,"відмінно","не атестовано"))))</f>
        <v/>
      </c>
      <c r="E41" s="82" t="inlineStr"/>
      <c r="F41" s="84">
        <f>IF(E41 = 1,"один",IF(E41 = 2,"два",IF(E41 = 3,"три",IF(E41 = 4,"чотири",IF(E41 = 5,"п'ять",IF(E41 = 6,"шість",IF(E41 = 7,"сім",IF(E41 = 8,"вісім",IF(E41 = 9,"дев'ять",IF(E41 = 10,"десять",IF(E41 = 11,"одинадцять",IF(E41 = 12,"дванадцять","н/а"))))))))))))</f>
        <v/>
      </c>
      <c r="G41" s="83">
        <f>$B$13</f>
        <v/>
      </c>
      <c r="H41" s="85" t="n"/>
      <c r="I41" s="56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 ht="16.2" customHeight="1" thickBot="1">
      <c r="A42" s="78" t="n">
        <v>17</v>
      </c>
      <c r="B42" s="79" t="inlineStr"/>
      <c r="C42" s="80">
        <f>IF(E42=1,2,IF(E42=2,2,IF(E42=3,2,IF(AND(E42&gt;=4,E42&lt;7),3,IF(AND(E42&gt;=7,E42&lt;10),4,IF(AND(E42&gt;=10,E42&lt;13),5,"н/а"))))))</f>
        <v/>
      </c>
      <c r="D42" s="81">
        <f>IF(C42=2,"незадовільно",IF(C42=3,"задовільно",IF(C42=4,"добре",IF(C42=5,"відмінно","не атестовано"))))</f>
        <v/>
      </c>
      <c r="E42" s="82" t="inlineStr"/>
      <c r="F42" s="84">
        <f>IF(E42 = 1,"один",IF(E42 = 2,"два",IF(E42 = 3,"три",IF(E42 = 4,"чотири",IF(E42 = 5,"п'ять",IF(E42 = 6,"шість",IF(E42 = 7,"сім",IF(E42 = 8,"вісім",IF(E42 = 9,"дев'ять",IF(E42 = 10,"десять",IF(E42 = 11,"одинадцять",IF(E42 = 12,"дванадцять","н/а"))))))))))))</f>
        <v/>
      </c>
      <c r="G42" s="83">
        <f>$B$13</f>
        <v/>
      </c>
      <c r="H42" s="85" t="n"/>
      <c r="I42" s="56" t="n"/>
      <c r="J42" s="1" t="n"/>
      <c r="K42" s="1" t="n"/>
      <c r="L42" s="1" t="n"/>
      <c r="M42" s="1" t="n"/>
      <c r="N42" s="1" t="n"/>
      <c r="O42" s="1" t="n"/>
      <c r="P42" s="1" t="n"/>
      <c r="Q42" s="1" t="n"/>
    </row>
    <row r="43" ht="16.2" customHeight="1" thickBot="1">
      <c r="A43" s="78" t="n">
        <v>18</v>
      </c>
      <c r="B43" s="79" t="inlineStr"/>
      <c r="C43" s="80">
        <f>IF(E43=1,2,IF(E43=2,2,IF(E43=3,2,IF(AND(E43&gt;=4,E43&lt;7),3,IF(AND(E43&gt;=7,E43&lt;10),4,IF(AND(E43&gt;=10,E43&lt;13),5,"н/а"))))))</f>
        <v/>
      </c>
      <c r="D43" s="81">
        <f>IF(C43=2,"незадовільно",IF(C43=3,"задовільно",IF(C43=4,"добре",IF(C43=5,"відмінно","не атестовано"))))</f>
        <v/>
      </c>
      <c r="E43" s="82" t="inlineStr"/>
      <c r="F43" s="84">
        <f>IF(E43 = 1,"один",IF(E43 = 2,"два",IF(E43 = 3,"три",IF(E43 = 4,"чотири",IF(E43 = 5,"п'ять",IF(E43 = 6,"шість",IF(E43 = 7,"сім",IF(E43 = 8,"вісім",IF(E43 = 9,"дев'ять",IF(E43 = 10,"десять",IF(E43 = 11,"одинадцять",IF(E43 = 12,"дванадцять","н/а"))))))))))))</f>
        <v/>
      </c>
      <c r="G43" s="83">
        <f>$B$13</f>
        <v/>
      </c>
      <c r="H43" s="85" t="n"/>
      <c r="I43" s="56" t="n"/>
      <c r="J43" s="1" t="n"/>
      <c r="K43" s="1" t="n"/>
      <c r="L43" s="1" t="n"/>
      <c r="M43" s="1" t="n"/>
      <c r="N43" s="1" t="n"/>
      <c r="O43" s="1" t="n"/>
      <c r="P43" s="1" t="n"/>
      <c r="Q43" s="1" t="n"/>
    </row>
    <row r="44" ht="16.2" customHeight="1" thickBot="1">
      <c r="A44" s="78" t="n">
        <v>19</v>
      </c>
      <c r="B44" s="79" t="inlineStr"/>
      <c r="C44" s="80">
        <f>IF(E44=1,2,IF(E44=2,2,IF(E44=3,2,IF(AND(E44&gt;=4,E44&lt;7),3,IF(AND(E44&gt;=7,E44&lt;10),4,IF(AND(E44&gt;=10,E44&lt;13),5,"н/а"))))))</f>
        <v/>
      </c>
      <c r="D44" s="81">
        <f>IF(C44=2,"незадовільно",IF(C44=3,"задовільно",IF(C44=4,"добре",IF(C44=5,"відмінно","не атестовано"))))</f>
        <v/>
      </c>
      <c r="E44" s="82" t="inlineStr"/>
      <c r="F44" s="84">
        <f>IF(E44 = 1,"один",IF(E44 = 2,"два",IF(E44 = 3,"три",IF(E44 = 4,"чотири",IF(E44 = 5,"п'ять",IF(E44 = 6,"шість",IF(E44 = 7,"сім",IF(E44 = 8,"вісім",IF(E44 = 9,"дев'ять",IF(E44 = 10,"десять",IF(E44 = 11,"одинадцять",IF(E44 = 12,"дванадцять","н/а"))))))))))))</f>
        <v/>
      </c>
      <c r="G44" s="83">
        <f>$B$13</f>
        <v/>
      </c>
      <c r="H44" s="85" t="n"/>
      <c r="I44" s="56" t="n"/>
      <c r="J44" s="1" t="n"/>
      <c r="K44" s="1" t="n"/>
      <c r="L44" s="1" t="n"/>
      <c r="M44" s="1" t="n"/>
      <c r="N44" s="1" t="n"/>
      <c r="O44" s="1" t="n"/>
      <c r="P44" s="1" t="n"/>
      <c r="Q44" s="1" t="n"/>
    </row>
    <row r="45" ht="16.2" customHeight="1" thickBot="1">
      <c r="A45" s="78" t="n">
        <v>20</v>
      </c>
      <c r="B45" s="79" t="inlineStr"/>
      <c r="C45" s="80">
        <f>IF(E45=1,2,IF(E45=2,2,IF(E45=3,2,IF(AND(E45&gt;=4,E45&lt;7),3,IF(AND(E45&gt;=7,E45&lt;10),4,IF(AND(E45&gt;=10,E45&lt;13),5,"н/а"))))))</f>
        <v/>
      </c>
      <c r="D45" s="81">
        <f>IF(C45=2,"незадовільно",IF(C45=3,"задовільно",IF(C45=4,"добре",IF(C45=5,"відмінно","не атестовано"))))</f>
        <v/>
      </c>
      <c r="E45" s="82" t="inlineStr"/>
      <c r="F45" s="84">
        <f>IF(E45 = 1,"один",IF(E45 = 2,"два",IF(E45 = 3,"три",IF(E45 = 4,"чотири",IF(E45 = 5,"п'ять",IF(E45 = 6,"шість",IF(E45 = 7,"сім",IF(E45 = 8,"вісім",IF(E45 = 9,"дев'ять",IF(E45 = 10,"десять",IF(E45 = 11,"одинадцять",IF(E45 = 12,"дванадцять","н/а"))))))))))))</f>
        <v/>
      </c>
      <c r="G45" s="83">
        <f>$B$13</f>
        <v/>
      </c>
      <c r="H45" s="85" t="n"/>
      <c r="I45" s="56" t="n"/>
      <c r="J45" s="1" t="n"/>
      <c r="K45" s="1" t="n"/>
      <c r="L45" s="1" t="n"/>
      <c r="M45" s="1" t="n"/>
      <c r="N45" s="1" t="n"/>
      <c r="O45" s="1" t="n"/>
      <c r="P45" s="1" t="n"/>
      <c r="Q45" s="1" t="n"/>
    </row>
    <row r="46" ht="16.2" customHeight="1" thickBot="1">
      <c r="A46" s="78" t="n">
        <v>21</v>
      </c>
      <c r="B46" s="79" t="inlineStr"/>
      <c r="C46" s="80">
        <f>IF(E46=1,2,IF(E46=2,2,IF(E46=3,2,IF(AND(E46&gt;=4,E46&lt;7),3,IF(AND(E46&gt;=7,E46&lt;10),4,IF(AND(E46&gt;=10,E46&lt;13),5,"н/а"))))))</f>
        <v/>
      </c>
      <c r="D46" s="81">
        <f>IF(C46=2,"незадовільно",IF(C46=3,"задовільно",IF(C46=4,"добре",IF(C46=5,"відмінно","не атестовано"))))</f>
        <v/>
      </c>
      <c r="E46" s="82" t="inlineStr"/>
      <c r="F46" s="84">
        <f>IF(E46 = 1,"один",IF(E46 = 2,"два",IF(E46 = 3,"три",IF(E46 = 4,"чотири",IF(E46 = 5,"п'ять",IF(E46 = 6,"шість",IF(E46 = 7,"сім",IF(E46 = 8,"вісім",IF(E46 = 9,"дев'ять",IF(E46 = 10,"десять",IF(E46 = 11,"одинадцять",IF(E46 = 12,"дванадцять","н/а"))))))))))))</f>
        <v/>
      </c>
      <c r="G46" s="83">
        <f>$B$13</f>
        <v/>
      </c>
      <c r="H46" s="85" t="n"/>
      <c r="I46" s="56" t="n"/>
      <c r="J46" s="1" t="n"/>
      <c r="K46" s="1" t="n"/>
      <c r="L46" s="1" t="n"/>
      <c r="M46" s="1" t="n"/>
      <c r="N46" s="1" t="n"/>
      <c r="O46" s="1" t="n"/>
      <c r="P46" s="1" t="n"/>
      <c r="Q46" s="1" t="n"/>
    </row>
    <row r="47" ht="16.2" customHeight="1" thickBot="1">
      <c r="A47" s="78" t="n">
        <v>22</v>
      </c>
      <c r="B47" s="79" t="inlineStr"/>
      <c r="C47" s="80">
        <f>IF(E47=1,2,IF(E47=2,2,IF(E47=3,2,IF(AND(E47&gt;=4,E47&lt;7),3,IF(AND(E47&gt;=7,E47&lt;10),4,IF(AND(E47&gt;=10,E47&lt;13),5,"н/а"))))))</f>
        <v/>
      </c>
      <c r="D47" s="81">
        <f>IF(C47=2,"незадовільно",IF(C47=3,"задовільно",IF(C47=4,"добре",IF(C47=5,"відмінно","не атестовано"))))</f>
        <v/>
      </c>
      <c r="E47" s="82" t="inlineStr"/>
      <c r="F47" s="84">
        <f>IF(E47 = 1,"один",IF(E47 = 2,"два",IF(E47 = 3,"три",IF(E47 = 4,"чотири",IF(E47 = 5,"п'ять",IF(E47 = 6,"шість",IF(E47 = 7,"сім",IF(E47 = 8,"вісім",IF(E47 = 9,"дев'ять",IF(E47 = 10,"десять",IF(E47 = 11,"одинадцять",IF(E47 = 12,"дванадцять","н/а"))))))))))))</f>
        <v/>
      </c>
      <c r="G47" s="83">
        <f>$B$13</f>
        <v/>
      </c>
      <c r="H47" s="85" t="n"/>
      <c r="I47" s="56" t="n"/>
      <c r="J47" s="1" t="n"/>
      <c r="K47" s="1" t="n"/>
      <c r="L47" s="1" t="n"/>
      <c r="M47" s="1" t="n"/>
      <c r="N47" s="1" t="n"/>
      <c r="O47" s="1" t="n"/>
      <c r="P47" s="1" t="n"/>
      <c r="Q47" s="1" t="n"/>
    </row>
    <row r="48" ht="16.2" customHeight="1" thickBot="1">
      <c r="A48" s="78" t="n">
        <v>23</v>
      </c>
      <c r="B48" s="79" t="inlineStr"/>
      <c r="C48" s="80">
        <f>IF(E48=1,2,IF(E48=2,2,IF(E48=3,2,IF(AND(E48&gt;=4,E48&lt;7),3,IF(AND(E48&gt;=7,E48&lt;10),4,IF(AND(E48&gt;=10,E48&lt;13),5,"н/а"))))))</f>
        <v/>
      </c>
      <c r="D48" s="81">
        <f>IF(C48=2,"незадовільно",IF(C48=3,"задовільно",IF(C48=4,"добре",IF(C48=5,"відмінно","не атестовано"))))</f>
        <v/>
      </c>
      <c r="E48" s="82" t="inlineStr"/>
      <c r="F48" s="84">
        <f>IF(E48 = 1,"один",IF(E48 = 2,"два",IF(E48 = 3,"три",IF(E48 = 4,"чотири",IF(E48 = 5,"п'ять",IF(E48 = 6,"шість",IF(E48 = 7,"сім",IF(E48 = 8,"вісім",IF(E48 = 9,"дев'ять",IF(E48 = 10,"десять",IF(E48 = 11,"одинадцять",IF(E48 = 12,"дванадцять","н/а"))))))))))))</f>
        <v/>
      </c>
      <c r="G48" s="83">
        <f>$B$13</f>
        <v/>
      </c>
      <c r="H48" s="85" t="n"/>
      <c r="I48" s="56" t="n"/>
      <c r="J48" s="1" t="n"/>
      <c r="K48" s="1" t="n"/>
      <c r="L48" s="1" t="n"/>
      <c r="M48" s="1" t="n"/>
      <c r="N48" s="1" t="n"/>
      <c r="O48" s="1" t="n"/>
      <c r="P48" s="1" t="n"/>
      <c r="Q48" s="1" t="n"/>
    </row>
    <row r="49" ht="16.2" customHeight="1" thickBot="1">
      <c r="A49" s="78" t="n">
        <v>24</v>
      </c>
      <c r="B49" s="79" t="inlineStr"/>
      <c r="C49" s="80">
        <f>IF(E49=1,2,IF(E49=2,2,IF(E49=3,2,IF(AND(E49&gt;=4,E49&lt;7),3,IF(AND(E49&gt;=7,E49&lt;10),4,IF(AND(E49&gt;=10,E49&lt;13),5,"н/а"))))))</f>
        <v/>
      </c>
      <c r="D49" s="81">
        <f>IF(C49=2,"незадовільно",IF(C49=3,"задовільно",IF(C49=4,"добре",IF(C49=5,"відмінно","не атестовано"))))</f>
        <v/>
      </c>
      <c r="E49" s="82" t="inlineStr"/>
      <c r="F49" s="84">
        <f>IF(E49 = 1,"один",IF(E49 = 2,"два",IF(E49 = 3,"три",IF(E49 = 4,"чотири",IF(E49 = 5,"п'ять",IF(E49 = 6,"шість",IF(E49 = 7,"сім",IF(E49 = 8,"вісім",IF(E49 = 9,"дев'ять",IF(E49 = 10,"десять",IF(E49 = 11,"одинадцять",IF(E49 = 12,"дванадцять","н/а"))))))))))))</f>
        <v/>
      </c>
      <c r="G49" s="83">
        <f>$B$13</f>
        <v/>
      </c>
      <c r="H49" s="85" t="n"/>
      <c r="I49" s="56" t="n"/>
      <c r="J49" s="1" t="n"/>
      <c r="K49" s="1" t="n"/>
      <c r="L49" s="1" t="n"/>
      <c r="M49" s="1" t="n"/>
      <c r="N49" s="1" t="n"/>
      <c r="O49" s="1" t="n"/>
      <c r="P49" s="1" t="n"/>
      <c r="Q49" s="1" t="n"/>
    </row>
    <row r="50" ht="16.2" customHeight="1" thickBot="1">
      <c r="A50" s="78" t="n">
        <v>25</v>
      </c>
      <c r="B50" s="79" t="inlineStr"/>
      <c r="C50" s="80">
        <f>IF(E50=1,2,IF(E50=2,2,IF(E50=3,2,IF(AND(E50&gt;=4,E50&lt;7),3,IF(AND(E50&gt;=7,E50&lt;10),4,IF(AND(E50&gt;=10,E50&lt;13),5,"н/а"))))))</f>
        <v/>
      </c>
      <c r="D50" s="81">
        <f>IF(C50=2,"незадовільно",IF(C50=3,"задовільно",IF(C50=4,"добре",IF(C50=5,"відмінно","не атестовано"))))</f>
        <v/>
      </c>
      <c r="E50" s="82" t="inlineStr"/>
      <c r="F50" s="84">
        <f>IF(E50 = 1,"один",IF(E50 = 2,"два",IF(E50 = 3,"три",IF(E50 = 4,"чотири",IF(E50 = 5,"п'ять",IF(E50 = 6,"шість",IF(E50 = 7,"сім",IF(E50 = 8,"вісім",IF(E50 = 9,"дев'ять",IF(E50 = 10,"десять",IF(E50 = 11,"одинадцять",IF(E50 = 12,"дванадцять","н/а"))))))))))))</f>
        <v/>
      </c>
      <c r="G50" s="83">
        <f>$B$13</f>
        <v/>
      </c>
      <c r="H50" s="85" t="n"/>
      <c r="I50" s="56" t="n"/>
      <c r="J50" s="1" t="n"/>
      <c r="K50" s="1" t="n"/>
      <c r="L50" s="1" t="n"/>
      <c r="M50" s="1" t="n"/>
      <c r="N50" s="1" t="n"/>
      <c r="O50" s="1" t="n"/>
      <c r="P50" s="1" t="n"/>
      <c r="Q50" s="1" t="n"/>
    </row>
    <row r="51" ht="16.2" customHeight="1" thickBot="1">
      <c r="A51" s="78" t="n">
        <v>26</v>
      </c>
      <c r="B51" s="79" t="inlineStr"/>
      <c r="C51" s="80">
        <f>IF(E51=1,2,IF(E51=2,2,IF(E51=3,2,IF(AND(E51&gt;=4,E51&lt;7),3,IF(AND(E51&gt;=7,E51&lt;10),4,IF(AND(E51&gt;=10,E51&lt;13),5,"н/а"))))))</f>
        <v/>
      </c>
      <c r="D51" s="81">
        <f>IF(C51=2,"незадовільно",IF(C51=3,"задовільно",IF(C51=4,"добре",IF(C51=5,"відмінно","не атестовано"))))</f>
        <v/>
      </c>
      <c r="E51" s="82" t="inlineStr"/>
      <c r="F51" s="84">
        <f>IF(E51 = 1,"один",IF(E51 = 2,"два",IF(E51 = 3,"три",IF(E51 = 4,"чотири",IF(E51 = 5,"п'ять",IF(E51 = 6,"шість",IF(E51 = 7,"сім",IF(E51 = 8,"вісім",IF(E51 = 9,"дев'ять",IF(E51 = 10,"десять",IF(E51 = 11,"одинадцять",IF(E51 = 12,"дванадцять","н/а"))))))))))))</f>
        <v/>
      </c>
      <c r="G51" s="83">
        <f>$B$13</f>
        <v/>
      </c>
      <c r="H51" s="85" t="n"/>
      <c r="I51" s="56" t="n"/>
      <c r="J51" s="1" t="n"/>
      <c r="K51" s="1" t="n"/>
      <c r="L51" s="1" t="n"/>
      <c r="M51" s="1" t="n"/>
      <c r="N51" s="1" t="n"/>
      <c r="O51" s="1" t="n"/>
      <c r="P51" s="1" t="n"/>
      <c r="Q51" s="1" t="n"/>
    </row>
    <row r="52" ht="16.2" customHeight="1" thickBot="1">
      <c r="A52" s="78" t="n">
        <v>27</v>
      </c>
      <c r="B52" s="79" t="inlineStr"/>
      <c r="C52" s="80">
        <f>IF(E52=1,2,IF(E52=2,2,IF(E52=3,2,IF(AND(E52&gt;=4,E52&lt;7),3,IF(AND(E52&gt;=7,E52&lt;10),4,IF(AND(E52&gt;=10,E52&lt;13),5,"н/а"))))))</f>
        <v/>
      </c>
      <c r="D52" s="81">
        <f>IF(C52=2,"незадовільно",IF(C52=3,"задовільно",IF(C52=4,"добре",IF(C52=5,"відмінно","не атестовано"))))</f>
        <v/>
      </c>
      <c r="E52" s="82" t="inlineStr"/>
      <c r="F52" s="84">
        <f>IF(E52 = 1,"один",IF(E52 = 2,"два",IF(E52 = 3,"три",IF(E52 = 4,"чотири",IF(E52 = 5,"п'ять",IF(E52 = 6,"шість",IF(E52 = 7,"сім",IF(E52 = 8,"вісім",IF(E52 = 9,"дев'ять",IF(E52 = 10,"десять",IF(E52 = 11,"одинадцять",IF(E52 = 12,"дванадцять","н/а"))))))))))))</f>
        <v/>
      </c>
      <c r="G52" s="83">
        <f>$B$13</f>
        <v/>
      </c>
      <c r="H52" s="85" t="n"/>
      <c r="I52" s="56" t="n"/>
      <c r="J52" s="1" t="n"/>
      <c r="K52" s="1" t="n"/>
      <c r="L52" s="1" t="n"/>
      <c r="M52" s="1" t="n"/>
      <c r="N52" s="1" t="n"/>
      <c r="O52" s="1" t="n"/>
      <c r="P52" s="1" t="n"/>
      <c r="Q52" s="1" t="n"/>
    </row>
    <row r="53" ht="16.2" customHeight="1" thickBot="1">
      <c r="A53" s="78" t="n">
        <v>28</v>
      </c>
      <c r="B53" s="79" t="inlineStr"/>
      <c r="C53" s="80">
        <f>IF(E53=1,2,IF(E53=2,2,IF(E53=3,2,IF(AND(E53&gt;=4,E53&lt;7),3,IF(AND(E53&gt;=7,E53&lt;10),4,IF(AND(E53&gt;=10,E53&lt;13),5,"н/а"))))))</f>
        <v/>
      </c>
      <c r="D53" s="81">
        <f>IF(C53=2,"незадовільно",IF(C53=3,"задовільно",IF(C53=4,"добре",IF(C53=5,"відмінно","не атестовано"))))</f>
        <v/>
      </c>
      <c r="E53" s="82" t="inlineStr"/>
      <c r="F53" s="84">
        <f>IF(E53 = 1,"один",IF(E53 = 2,"два",IF(E53 = 3,"три",IF(E53 = 4,"чотири",IF(E53 = 5,"п'ять",IF(E53 = 6,"шість",IF(E53 = 7,"сім",IF(E53 = 8,"вісім",IF(E53 = 9,"дев'ять",IF(E53 = 10,"десять",IF(E53 = 11,"одинадцять",IF(E53 = 12,"дванадцять","н/а"))))))))))))</f>
        <v/>
      </c>
      <c r="G53" s="83">
        <f>$B$13</f>
        <v/>
      </c>
      <c r="H53" s="85" t="n"/>
      <c r="I53" s="56" t="n"/>
      <c r="J53" s="1" t="n"/>
      <c r="K53" s="1" t="n"/>
      <c r="L53" s="1" t="n"/>
      <c r="M53" s="1" t="n"/>
      <c r="N53" s="1" t="n"/>
      <c r="O53" s="1" t="n"/>
      <c r="P53" s="1" t="n"/>
      <c r="Q53" s="1" t="n"/>
    </row>
    <row r="54" ht="16.2" customHeight="1" thickBot="1">
      <c r="A54" s="78" t="n">
        <v>29</v>
      </c>
      <c r="B54" s="79" t="inlineStr"/>
      <c r="C54" s="80">
        <f>IF(E54=1,2,IF(E54=2,2,IF(E54=3,2,IF(AND(E54&gt;=4,E54&lt;7),3,IF(AND(E54&gt;=7,E54&lt;10),4,IF(AND(E54&gt;=10,E54&lt;13),5,"н/а"))))))</f>
        <v/>
      </c>
      <c r="D54" s="81">
        <f>IF(C54=2,"незадовільно",IF(C54=3,"задовільно",IF(C54=4,"добре",IF(C54=5,"відмінно","не атестовано"))))</f>
        <v/>
      </c>
      <c r="E54" s="82" t="inlineStr"/>
      <c r="F54" s="84">
        <f>IF(E54 = 1,"один",IF(E54 = 2,"два",IF(E54 = 3,"три",IF(E54 = 4,"чотири",IF(E54 = 5,"п'ять",IF(E54 = 6,"шість",IF(E54 = 7,"сім",IF(E54 = 8,"вісім",IF(E54 = 9,"дев'ять",IF(E54 = 10,"десять",IF(E54 = 11,"одинадцять",IF(E54 = 12,"дванадцять","н/а"))))))))))))</f>
        <v/>
      </c>
      <c r="G54" s="83">
        <f>$B$13</f>
        <v/>
      </c>
      <c r="H54" s="85" t="n"/>
      <c r="I54" s="56" t="n"/>
      <c r="J54" s="1" t="n"/>
      <c r="K54" s="1" t="n"/>
      <c r="L54" s="1" t="n"/>
      <c r="M54" s="1" t="n"/>
      <c r="N54" s="1" t="n"/>
      <c r="O54" s="1" t="n"/>
      <c r="P54" s="1" t="n"/>
      <c r="Q54" s="1" t="n"/>
    </row>
    <row r="55" ht="16.2" customHeight="1" thickBot="1">
      <c r="A55" s="78" t="n">
        <v>30</v>
      </c>
      <c r="B55" s="79" t="inlineStr"/>
      <c r="C55" s="80">
        <f>IF(E55=1,2,IF(E55=2,2,IF(E55=3,2,IF(AND(E55&gt;=4,E55&lt;7),3,IF(AND(E55&gt;=7,E55&lt;10),4,IF(AND(E55&gt;=10,E55&lt;13),5,"н/а"))))))</f>
        <v/>
      </c>
      <c r="D55" s="81">
        <f>IF(C55=2,"незадовільно",IF(C55=3,"задовільно",IF(C55=4,"добре",IF(C55=5,"відмінно","не атестовано"))))</f>
        <v/>
      </c>
      <c r="E55" s="82" t="inlineStr"/>
      <c r="F55" s="84">
        <f>IF(E55 = 1,"один",IF(E55 = 2,"два",IF(E55 = 3,"три",IF(E55 = 4,"чотири",IF(E55 = 5,"п'ять",IF(E55 = 6,"шість",IF(E55 = 7,"сім",IF(E55 = 8,"вісім",IF(E55 = 9,"дев'ять",IF(E55 = 10,"десять",IF(E55 = 11,"одинадцять",IF(E55 = 12,"дванадцять","н/а"))))))))))))</f>
        <v/>
      </c>
      <c r="G55" s="83">
        <f>$B$13</f>
        <v/>
      </c>
      <c r="H55" s="85" t="n"/>
      <c r="I55" s="56" t="n"/>
      <c r="J55" s="1" t="n"/>
      <c r="K55" s="1" t="n"/>
      <c r="L55" s="1" t="n"/>
      <c r="M55" s="1" t="n"/>
      <c r="N55" s="1" t="n"/>
      <c r="O55" s="1" t="n"/>
      <c r="P55" s="1" t="n"/>
      <c r="Q55" s="1" t="n"/>
    </row>
    <row r="56" ht="15" customHeight="1" thickBot="1">
      <c r="A56" s="74" t="n"/>
      <c r="B56" s="74" t="n"/>
      <c r="C56" s="74" t="n"/>
      <c r="D56" s="74" t="n"/>
      <c r="E56" s="74" t="n"/>
      <c r="F56" s="74" t="n"/>
      <c r="G56" s="74" t="n"/>
      <c r="H56" s="74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</row>
    <row r="57" ht="34.2" customHeight="1" thickBot="1">
      <c r="A57" s="1" t="n"/>
      <c r="B57" s="8" t="inlineStr">
        <is>
          <t>Завідувачка відділенням</t>
        </is>
      </c>
      <c r="C57" s="2" t="n"/>
      <c r="D57" s="2" t="n"/>
      <c r="E57" s="13" t="inlineStr">
        <is>
          <t>Л.П.Камінська</t>
        </is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</row>
    <row r="58" ht="15" customHeight="1" thickBot="1">
      <c r="A58" s="1" t="n"/>
      <c r="B58" s="1" t="n"/>
      <c r="C58" s="51" t="n"/>
      <c r="D58" s="110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</row>
    <row r="59" ht="15" customHeight="1" thickBo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</sheetData>
  <mergeCells count="51">
    <mergeCell ref="P10:P11"/>
    <mergeCell ref="K1:P1"/>
    <mergeCell ref="O3:P3"/>
    <mergeCell ref="A24:A25"/>
    <mergeCell ref="K22:M22"/>
    <mergeCell ref="L3:L4"/>
    <mergeCell ref="N3:N4"/>
    <mergeCell ref="C58:D58"/>
    <mergeCell ref="N12:N13"/>
    <mergeCell ref="B15:H15"/>
    <mergeCell ref="A1:H1"/>
    <mergeCell ref="M10:M11"/>
    <mergeCell ref="Q10:Q11"/>
    <mergeCell ref="K20:L20"/>
    <mergeCell ref="P5:P9"/>
    <mergeCell ref="L8:L9"/>
    <mergeCell ref="C25:D25"/>
    <mergeCell ref="B9:G9"/>
    <mergeCell ref="M3:M4"/>
    <mergeCell ref="K12:K13"/>
    <mergeCell ref="M12:M13"/>
    <mergeCell ref="B16:H16"/>
    <mergeCell ref="O12:O13"/>
    <mergeCell ref="L23:M23"/>
    <mergeCell ref="C24:F24"/>
    <mergeCell ref="G24:G25"/>
    <mergeCell ref="B24:B25"/>
    <mergeCell ref="N10:N11"/>
    <mergeCell ref="L10:L13"/>
    <mergeCell ref="A3:H3"/>
    <mergeCell ref="B18:H18"/>
    <mergeCell ref="B5:G5"/>
    <mergeCell ref="A2:H2"/>
    <mergeCell ref="O8:O9"/>
    <mergeCell ref="P12:P13"/>
    <mergeCell ref="B4:G4"/>
    <mergeCell ref="L6:L7"/>
    <mergeCell ref="H24:H25"/>
    <mergeCell ref="K10:K11"/>
    <mergeCell ref="B14:H14"/>
    <mergeCell ref="K15:P15"/>
    <mergeCell ref="K24:M24"/>
    <mergeCell ref="B8:E8"/>
    <mergeCell ref="O10:O11"/>
    <mergeCell ref="B13:H13"/>
    <mergeCell ref="K3:K4"/>
    <mergeCell ref="E25:F25"/>
    <mergeCell ref="Q3:Q4"/>
    <mergeCell ref="Q12:Q13"/>
    <mergeCell ref="O6:O7"/>
    <mergeCell ref="K18:L18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</dc:creator>
  <dcterms:created xsi:type="dcterms:W3CDTF">2025-03-17T08:32:34Z</dcterms:created>
  <dcterms:modified xsi:type="dcterms:W3CDTF">2025-04-02T10:56:34Z</dcterms:modified>
  <cp:lastModifiedBy>Olga</cp:lastModifiedBy>
</cp:coreProperties>
</file>