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383908dd1099bd7/Робочий стіл/"/>
    </mc:Choice>
  </mc:AlternateContent>
  <xr:revisionPtr revIDLastSave="225" documentId="8_{F6A9AC3B-BC9C-48C6-AF74-C68E112A3E8B}" xr6:coauthVersionLast="47" xr6:coauthVersionMax="47" xr10:uidLastSave="{3D18726C-6DD7-40B2-A1E5-3FB12ED8757B}"/>
  <bookViews>
    <workbookView xWindow="-28920" yWindow="-15" windowWidth="29040" windowHeight="15720" activeTab="1" xr2:uid="{00000000-000D-0000-FFFF-FFFF00000000}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G18" i="1"/>
  <c r="D25" i="1" s="1"/>
  <c r="K28" i="1"/>
  <c r="K27" i="1"/>
  <c r="K26" i="1"/>
  <c r="I29" i="1"/>
  <c r="K25" i="1" s="1"/>
  <c r="D28" i="1"/>
  <c r="D27" i="1"/>
  <c r="D26" i="1"/>
  <c r="D24" i="1"/>
  <c r="D23" i="1"/>
  <c r="H18" i="1"/>
  <c r="I18" i="1"/>
  <c r="J18" i="1"/>
  <c r="C18" i="1"/>
  <c r="D21" i="1" s="1"/>
  <c r="K7" i="1"/>
  <c r="K8" i="1"/>
  <c r="K9" i="1"/>
  <c r="K10" i="1"/>
  <c r="K11" i="1"/>
  <c r="K12" i="1"/>
  <c r="K13" i="1"/>
  <c r="K14" i="1"/>
  <c r="K15" i="1"/>
  <c r="K16" i="1"/>
  <c r="K17" i="1"/>
  <c r="K6" i="1"/>
  <c r="D7" i="1"/>
  <c r="D8" i="1"/>
  <c r="D9" i="1"/>
  <c r="D10" i="1"/>
  <c r="D6" i="1"/>
  <c r="D18" i="1" s="1"/>
  <c r="D22" i="1" s="1"/>
  <c r="K23" i="1" l="1"/>
  <c r="K18" i="1"/>
  <c r="D29" i="1" s="1"/>
  <c r="K22" i="1"/>
  <c r="K29" i="1" s="1"/>
  <c r="K24" i="1"/>
</calcChain>
</file>

<file path=xl/sharedStrings.xml><?xml version="1.0" encoding="utf-8"?>
<sst xmlns="http://schemas.openxmlformats.org/spreadsheetml/2006/main" count="48" uniqueCount="35">
  <si>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</si>
  <si>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</si>
  <si>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</si>
  <si>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</si>
  <si>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</si>
  <si>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</si>
  <si>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</si>
  <si>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</si>
  <si>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</si>
  <si>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</si>
  <si>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</si>
  <si>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</si>
  <si>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Visits</t>
  </si>
  <si>
    <t>Page Views</t>
  </si>
  <si>
    <t>Bounce Rate</t>
  </si>
  <si>
    <t>Exit Rate</t>
  </si>
  <si>
    <t>Organic Traffic</t>
  </si>
  <si>
    <t>Paid Traffic</t>
  </si>
  <si>
    <t>Direct</t>
  </si>
  <si>
    <t>Social</t>
  </si>
  <si>
    <t>Referral</t>
  </si>
  <si>
    <t>Month</t>
  </si>
  <si>
    <t>Japan</t>
  </si>
  <si>
    <t>India</t>
  </si>
  <si>
    <t>USA</t>
  </si>
  <si>
    <t>Canada</t>
  </si>
  <si>
    <t>Australia</t>
  </si>
  <si>
    <t>Europe</t>
  </si>
  <si>
    <t>Mexico</t>
  </si>
  <si>
    <t>Top Location</t>
  </si>
  <si>
    <t>Performance Analytics Dashboard</t>
  </si>
  <si>
    <t>1st Jun - 15th Sep</t>
  </si>
  <si>
    <t>Quarterly Report</t>
  </si>
  <si>
    <t>This is the first insight. You can some actionable insight and recommendation here. This is a dummy text.</t>
  </si>
  <si>
    <t xml:space="preserve">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</si>
</sst>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Montserrat"/>
    </font>
    <font>
      <sz val="8"/>
      <color theme="1"/>
      <name val="Montserrat"/>
    </font>
    <font>
      <sz val="8"/>
      <color rgb="FFFF0000"/>
      <name val="Montserrat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/>
    <xf numFmtId="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164" fontId="3" fillId="0" borderId="0" xfId="1" applyNumberFormat="1" applyFont="1"/>
    <xf numFmtId="165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E57FB"/>
      <color rgb="FFFF66FF"/>
      <color rgb="FFFF99FF"/>
      <color rgb="FF934BC9"/>
      <color rgb="FF57257D"/>
      <color rgb="FFD26E36"/>
      <color rgb="FFFF00FF"/>
      <color rgb="FFB84DBB"/>
      <color rgb="FFFFFFFF"/>
      <color rgb="FFD985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982624308168212E-2"/>
          <c:y val="0.27362779048791003"/>
          <c:w val="0.94686518876835823"/>
          <c:h val="0.54236383016116951"/>
        </c:manualLayout>
      </c:layout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Visits</c:v>
                </c:pt>
              </c:strCache>
            </c:strRef>
          </c:tx>
          <c:spPr>
            <a:ln w="38100" cap="rnd">
              <a:gradFill>
                <a:gsLst>
                  <a:gs pos="20000">
                    <a:srgbClr val="FF0000"/>
                  </a:gs>
                  <a:gs pos="60000">
                    <a:srgbClr val="FFFF0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Sheet1!$C$6:$C$17</c:f>
              <c:numCache>
                <c:formatCode>General</c:formatCode>
                <c:ptCount val="12"/>
                <c:pt idx="0">
                  <c:v>3400</c:v>
                </c:pt>
                <c:pt idx="1">
                  <c:v>5400</c:v>
                </c:pt>
                <c:pt idx="2">
                  <c:v>5600</c:v>
                </c:pt>
                <c:pt idx="3">
                  <c:v>5700</c:v>
                </c:pt>
                <c:pt idx="4">
                  <c:v>5300</c:v>
                </c:pt>
                <c:pt idx="5">
                  <c:v>5400</c:v>
                </c:pt>
                <c:pt idx="6">
                  <c:v>5500</c:v>
                </c:pt>
                <c:pt idx="7">
                  <c:v>5100</c:v>
                </c:pt>
                <c:pt idx="8">
                  <c:v>5200</c:v>
                </c:pt>
                <c:pt idx="9">
                  <c:v>5800</c:v>
                </c:pt>
                <c:pt idx="10">
                  <c:v>5600</c:v>
                </c:pt>
                <c:pt idx="11">
                  <c:v>5700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7C-478C-99FB-AD860C8BF66F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Page Views</c:v>
                </c:pt>
              </c:strCache>
            </c:strRef>
          </c:tx>
          <c:spPr>
            <a:ln w="38100" cap="rnd">
              <a:gradFill flip="none" rotWithShape="1">
                <a:gsLst>
                  <a:gs pos="65000">
                    <a:srgbClr val="934BC9"/>
                  </a:gs>
                  <a:gs pos="0">
                    <a:srgbClr val="FF99FF"/>
                  </a:gs>
                  <a:gs pos="100000">
                    <a:srgbClr val="57257D"/>
                  </a:gs>
                </a:gsLst>
                <a:lin ang="2700000" scaled="1"/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Sheet1!$D$6:$D$17</c:f>
              <c:numCache>
                <c:formatCode>General</c:formatCode>
                <c:ptCount val="12"/>
                <c:pt idx="0">
                  <c:v>6290</c:v>
                </c:pt>
                <c:pt idx="1">
                  <c:v>8290</c:v>
                </c:pt>
                <c:pt idx="2">
                  <c:v>8490</c:v>
                </c:pt>
                <c:pt idx="3">
                  <c:v>8590</c:v>
                </c:pt>
                <c:pt idx="4">
                  <c:v>8190</c:v>
                </c:pt>
                <c:pt idx="5">
                  <c:v>8290</c:v>
                </c:pt>
                <c:pt idx="6">
                  <c:v>8390</c:v>
                </c:pt>
                <c:pt idx="7">
                  <c:v>7990</c:v>
                </c:pt>
                <c:pt idx="8">
                  <c:v>8090</c:v>
                </c:pt>
                <c:pt idx="9">
                  <c:v>8690</c:v>
                </c:pt>
                <c:pt idx="10">
                  <c:v>8490</c:v>
                </c:pt>
                <c:pt idx="11">
                  <c:v>8590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7C-478C-99FB-AD860C8BF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928559"/>
        <c:axId val="2119927599"/>
      </c:lineChart>
      <c:catAx>
        <c:axId val="21199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9927599"/>
        <c:crosses val="autoZero"/>
        <c:auto val="1"/>
        <c:lblAlgn val="ctr"/>
        <c:lblOffset val="100"/>
        <c:noMultiLvlLbl val="0"/>
      </c:catAx>
      <c:valAx>
        <c:axId val="2119927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9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213790442793514E-2"/>
          <c:y val="0.28740175536845364"/>
          <c:w val="0.82572201448006999"/>
          <c:h val="0.6704459871775065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rgbClr val="57257D"/>
            </a:solidFill>
            <a:ln w="6350" cmpd="dbl">
              <a:solidFill>
                <a:srgbClr val="57257D"/>
              </a:solidFill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Sheet1!$I$6:$I$17</c:f>
              <c:numCache>
                <c:formatCode>General</c:formatCode>
                <c:ptCount val="12"/>
                <c:pt idx="0">
                  <c:v>790</c:v>
                </c:pt>
                <c:pt idx="1">
                  <c:v>670</c:v>
                </c:pt>
                <c:pt idx="2">
                  <c:v>560</c:v>
                </c:pt>
                <c:pt idx="3">
                  <c:v>730</c:v>
                </c:pt>
                <c:pt idx="4">
                  <c:v>750</c:v>
                </c:pt>
                <c:pt idx="5">
                  <c:v>650</c:v>
                </c:pt>
                <c:pt idx="6">
                  <c:v>730</c:v>
                </c:pt>
                <c:pt idx="7">
                  <c:v>640</c:v>
                </c:pt>
                <c:pt idx="8">
                  <c:v>350</c:v>
                </c:pt>
                <c:pt idx="9">
                  <c:v>750</c:v>
                </c:pt>
                <c:pt idx="10">
                  <c:v>650</c:v>
                </c:pt>
                <c:pt idx="11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5-4C20-9B79-D67274711D4B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Sheet1!$J$6:$J$17</c:f>
              <c:numCache>
                <c:formatCode>General</c:formatCode>
                <c:ptCount val="12"/>
                <c:pt idx="0">
                  <c:v>180</c:v>
                </c:pt>
                <c:pt idx="1">
                  <c:v>210</c:v>
                </c:pt>
                <c:pt idx="2">
                  <c:v>230</c:v>
                </c:pt>
                <c:pt idx="3">
                  <c:v>240</c:v>
                </c:pt>
                <c:pt idx="4">
                  <c:v>190</c:v>
                </c:pt>
                <c:pt idx="5">
                  <c:v>170</c:v>
                </c:pt>
                <c:pt idx="6">
                  <c:v>160</c:v>
                </c:pt>
                <c:pt idx="7">
                  <c:v>180</c:v>
                </c:pt>
                <c:pt idx="8">
                  <c:v>190</c:v>
                </c:pt>
                <c:pt idx="9">
                  <c:v>230</c:v>
                </c:pt>
                <c:pt idx="10">
                  <c:v>270</c:v>
                </c:pt>
                <c:pt idx="11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5-4C20-9B79-D67274711D4B}"/>
            </c:ext>
          </c:extLst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Referral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Sheet1!$K$6:$K$17</c:f>
              <c:numCache>
                <c:formatCode>General</c:formatCode>
                <c:ptCount val="12"/>
                <c:pt idx="0">
                  <c:v>-420</c:v>
                </c:pt>
                <c:pt idx="1">
                  <c:v>1270</c:v>
                </c:pt>
                <c:pt idx="2">
                  <c:v>1360</c:v>
                </c:pt>
                <c:pt idx="3">
                  <c:v>880</c:v>
                </c:pt>
                <c:pt idx="4">
                  <c:v>1780</c:v>
                </c:pt>
                <c:pt idx="5">
                  <c:v>1620</c:v>
                </c:pt>
                <c:pt idx="6">
                  <c:v>1220</c:v>
                </c:pt>
                <c:pt idx="7">
                  <c:v>910</c:v>
                </c:pt>
                <c:pt idx="8">
                  <c:v>1500</c:v>
                </c:pt>
                <c:pt idx="9">
                  <c:v>1790</c:v>
                </c:pt>
                <c:pt idx="10">
                  <c:v>1240</c:v>
                </c:pt>
                <c:pt idx="11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5-4C20-9B79-D67274711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46444063"/>
        <c:axId val="246448383"/>
      </c:barChart>
      <c:catAx>
        <c:axId val="24644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6448383"/>
        <c:crosses val="autoZero"/>
        <c:auto val="1"/>
        <c:lblAlgn val="ctr"/>
        <c:lblOffset val="100"/>
        <c:noMultiLvlLbl val="0"/>
      </c:catAx>
      <c:valAx>
        <c:axId val="2464483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44406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982624308168212E-2"/>
          <c:y val="0.27362779048791003"/>
          <c:w val="0.94686518876835823"/>
          <c:h val="0.54236383016116951"/>
        </c:manualLayout>
      </c:layout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Visits</c:v>
                </c:pt>
              </c:strCache>
            </c:strRef>
          </c:tx>
          <c:spPr>
            <a:ln w="38100" cap="rnd">
              <a:gradFill>
                <a:gsLst>
                  <a:gs pos="20000">
                    <a:srgbClr val="FF0000"/>
                  </a:gs>
                  <a:gs pos="60000">
                    <a:srgbClr val="FFFF0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Sheet1!$C$6:$C$17</c:f>
              <c:numCache>
                <c:formatCode>General</c:formatCode>
                <c:ptCount val="12"/>
                <c:pt idx="0">
                  <c:v>3400</c:v>
                </c:pt>
                <c:pt idx="1">
                  <c:v>5400</c:v>
                </c:pt>
                <c:pt idx="2">
                  <c:v>5600</c:v>
                </c:pt>
                <c:pt idx="3">
                  <c:v>5700</c:v>
                </c:pt>
                <c:pt idx="4">
                  <c:v>5300</c:v>
                </c:pt>
                <c:pt idx="5">
                  <c:v>5400</c:v>
                </c:pt>
                <c:pt idx="6">
                  <c:v>5500</c:v>
                </c:pt>
                <c:pt idx="7">
                  <c:v>5100</c:v>
                </c:pt>
                <c:pt idx="8">
                  <c:v>5200</c:v>
                </c:pt>
                <c:pt idx="9">
                  <c:v>5800</c:v>
                </c:pt>
                <c:pt idx="10">
                  <c:v>5600</c:v>
                </c:pt>
                <c:pt idx="11">
                  <c:v>5700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7C-478C-99FB-AD860C8BF66F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Page Views</c:v>
                </c:pt>
              </c:strCache>
            </c:strRef>
          </c:tx>
          <c:spPr>
            <a:ln w="38100" cap="rnd">
              <a:gradFill flip="none" rotWithShape="1">
                <a:gsLst>
                  <a:gs pos="65000">
                    <a:srgbClr val="934BC9"/>
                  </a:gs>
                  <a:gs pos="0">
                    <a:srgbClr val="FF99FF"/>
                  </a:gs>
                  <a:gs pos="100000">
                    <a:srgbClr val="57257D"/>
                  </a:gs>
                </a:gsLst>
                <a:lin ang="2700000" scaled="1"/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Sheet1!$D$6:$D$17</c:f>
              <c:numCache>
                <c:formatCode>General</c:formatCode>
                <c:ptCount val="12"/>
                <c:pt idx="0">
                  <c:v>6290</c:v>
                </c:pt>
                <c:pt idx="1">
                  <c:v>8290</c:v>
                </c:pt>
                <c:pt idx="2">
                  <c:v>8490</c:v>
                </c:pt>
                <c:pt idx="3">
                  <c:v>8590</c:v>
                </c:pt>
                <c:pt idx="4">
                  <c:v>8190</c:v>
                </c:pt>
                <c:pt idx="5">
                  <c:v>8290</c:v>
                </c:pt>
                <c:pt idx="6">
                  <c:v>8390</c:v>
                </c:pt>
                <c:pt idx="7">
                  <c:v>7990</c:v>
                </c:pt>
                <c:pt idx="8">
                  <c:v>8090</c:v>
                </c:pt>
                <c:pt idx="9">
                  <c:v>8690</c:v>
                </c:pt>
                <c:pt idx="10">
                  <c:v>8490</c:v>
                </c:pt>
                <c:pt idx="11">
                  <c:v>8590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7C-478C-99FB-AD860C8BF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928559"/>
        <c:axId val="2119927599"/>
      </c:lineChart>
      <c:catAx>
        <c:axId val="21199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9927599"/>
        <c:crosses val="autoZero"/>
        <c:auto val="1"/>
        <c:lblAlgn val="ctr"/>
        <c:lblOffset val="100"/>
        <c:noMultiLvlLbl val="0"/>
      </c:catAx>
      <c:valAx>
        <c:axId val="2119927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9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33333333333332E-3"/>
          <c:y val="0.26068293890034583"/>
          <c:w val="0.93888888888888888"/>
          <c:h val="0.54999562683592895"/>
        </c:manualLayout>
      </c:layout>
      <c:lineChart>
        <c:grouping val="standar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Bounce Rate</c:v>
                </c:pt>
              </c:strCache>
            </c:strRef>
          </c:tx>
          <c:spPr>
            <a:ln w="38100" cap="rnd">
              <a:gradFill>
                <a:gsLst>
                  <a:gs pos="0">
                    <a:srgbClr val="FF00FF"/>
                  </a:gs>
                  <a:gs pos="74000">
                    <a:srgbClr val="57257D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Sheet1!$E$6:$E$17</c:f>
              <c:numCache>
                <c:formatCode>0%</c:formatCode>
                <c:ptCount val="12"/>
                <c:pt idx="0">
                  <c:v>0.5</c:v>
                </c:pt>
                <c:pt idx="1">
                  <c:v>0.45</c:v>
                </c:pt>
                <c:pt idx="2">
                  <c:v>0.43</c:v>
                </c:pt>
                <c:pt idx="3">
                  <c:v>0.45</c:v>
                </c:pt>
                <c:pt idx="4">
                  <c:v>0.46</c:v>
                </c:pt>
                <c:pt idx="5">
                  <c:v>0.5</c:v>
                </c:pt>
                <c:pt idx="6">
                  <c:v>0.45</c:v>
                </c:pt>
                <c:pt idx="7">
                  <c:v>0.53</c:v>
                </c:pt>
                <c:pt idx="8">
                  <c:v>0.45</c:v>
                </c:pt>
                <c:pt idx="9">
                  <c:v>0.39</c:v>
                </c:pt>
                <c:pt idx="10">
                  <c:v>0.48</c:v>
                </c:pt>
                <c:pt idx="11">
                  <c:v>0.46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F9-4BA4-987E-05DEE4D9DBC7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Exit Rate</c:v>
                </c:pt>
              </c:strCache>
            </c:strRef>
          </c:tx>
          <c:spPr>
            <a:ln w="38100" cap="rnd">
              <a:gradFill>
                <a:gsLst>
                  <a:gs pos="0">
                    <a:srgbClr val="FFFF00"/>
                  </a:gs>
                  <a:gs pos="53000">
                    <a:srgbClr val="FFC000"/>
                  </a:gs>
                  <a:gs pos="100000">
                    <a:srgbClr val="FF000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Sheet1!$F$6:$F$17</c:f>
              <c:numCache>
                <c:formatCode>0%</c:formatCode>
                <c:ptCount val="12"/>
                <c:pt idx="0">
                  <c:v>0.39</c:v>
                </c:pt>
                <c:pt idx="1">
                  <c:v>0.48</c:v>
                </c:pt>
                <c:pt idx="2">
                  <c:v>0.46</c:v>
                </c:pt>
                <c:pt idx="3">
                  <c:v>0.45</c:v>
                </c:pt>
                <c:pt idx="4">
                  <c:v>0.53</c:v>
                </c:pt>
                <c:pt idx="5">
                  <c:v>0.45</c:v>
                </c:pt>
                <c:pt idx="6">
                  <c:v>0.43</c:v>
                </c:pt>
                <c:pt idx="7">
                  <c:v>0.45</c:v>
                </c:pt>
                <c:pt idx="8">
                  <c:v>0.46</c:v>
                </c:pt>
                <c:pt idx="9">
                  <c:v>0.5</c:v>
                </c:pt>
                <c:pt idx="10">
                  <c:v>0.45</c:v>
                </c:pt>
                <c:pt idx="11">
                  <c:v>0.46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5F9-4BA4-987E-05DEE4D9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04847"/>
        <c:axId val="290515887"/>
      </c:lineChart>
      <c:catAx>
        <c:axId val="29050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0515887"/>
        <c:crosses val="autoZero"/>
        <c:auto val="1"/>
        <c:lblAlgn val="ctr"/>
        <c:lblOffset val="100"/>
        <c:noMultiLvlLbl val="0"/>
      </c:catAx>
      <c:valAx>
        <c:axId val="29051588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905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33333333333332E-3"/>
          <c:y val="0.26068293890034583"/>
          <c:w val="0.93888888888888888"/>
          <c:h val="0.54999562683592895"/>
        </c:manualLayout>
      </c:layout>
      <c:lineChart>
        <c:grouping val="standar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Bounce Rate</c:v>
                </c:pt>
              </c:strCache>
            </c:strRef>
          </c:tx>
          <c:spPr>
            <a:ln w="38100" cap="rnd">
              <a:gradFill>
                <a:gsLst>
                  <a:gs pos="0">
                    <a:srgbClr val="FF00FF"/>
                  </a:gs>
                  <a:gs pos="74000">
                    <a:srgbClr val="57257D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Sheet1!$E$6:$E$17</c:f>
              <c:numCache>
                <c:formatCode>0%</c:formatCode>
                <c:ptCount val="12"/>
                <c:pt idx="0">
                  <c:v>0.5</c:v>
                </c:pt>
                <c:pt idx="1">
                  <c:v>0.45</c:v>
                </c:pt>
                <c:pt idx="2">
                  <c:v>0.43</c:v>
                </c:pt>
                <c:pt idx="3">
                  <c:v>0.45</c:v>
                </c:pt>
                <c:pt idx="4">
                  <c:v>0.46</c:v>
                </c:pt>
                <c:pt idx="5">
                  <c:v>0.5</c:v>
                </c:pt>
                <c:pt idx="6">
                  <c:v>0.45</c:v>
                </c:pt>
                <c:pt idx="7">
                  <c:v>0.53</c:v>
                </c:pt>
                <c:pt idx="8">
                  <c:v>0.45</c:v>
                </c:pt>
                <c:pt idx="9">
                  <c:v>0.39</c:v>
                </c:pt>
                <c:pt idx="10">
                  <c:v>0.48</c:v>
                </c:pt>
                <c:pt idx="11">
                  <c:v>0.46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F9-4BA4-987E-05DEE4D9DBC7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Exit Rate</c:v>
                </c:pt>
              </c:strCache>
            </c:strRef>
          </c:tx>
          <c:spPr>
            <a:ln w="38100" cap="rnd">
              <a:gradFill>
                <a:gsLst>
                  <a:gs pos="0">
                    <a:srgbClr val="FFFF00"/>
                  </a:gs>
                  <a:gs pos="53000">
                    <a:srgbClr val="FFC000"/>
                  </a:gs>
                  <a:gs pos="100000">
                    <a:srgbClr val="FF000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Sheet1!$F$6:$F$17</c:f>
              <c:numCache>
                <c:formatCode>0%</c:formatCode>
                <c:ptCount val="12"/>
                <c:pt idx="0">
                  <c:v>0.39</c:v>
                </c:pt>
                <c:pt idx="1">
                  <c:v>0.48</c:v>
                </c:pt>
                <c:pt idx="2">
                  <c:v>0.46</c:v>
                </c:pt>
                <c:pt idx="3">
                  <c:v>0.45</c:v>
                </c:pt>
                <c:pt idx="4">
                  <c:v>0.53</c:v>
                </c:pt>
                <c:pt idx="5">
                  <c:v>0.45</c:v>
                </c:pt>
                <c:pt idx="6">
                  <c:v>0.43</c:v>
                </c:pt>
                <c:pt idx="7">
                  <c:v>0.45</c:v>
                </c:pt>
                <c:pt idx="8">
                  <c:v>0.46</c:v>
                </c:pt>
                <c:pt idx="9">
                  <c:v>0.5</c:v>
                </c:pt>
                <c:pt idx="10">
                  <c:v>0.45</c:v>
                </c:pt>
                <c:pt idx="11">
                  <c:v>0.46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5F9-4BA4-987E-05DEE4D9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04847"/>
        <c:axId val="290515887"/>
      </c:lineChart>
      <c:catAx>
        <c:axId val="29050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0515887"/>
        <c:crosses val="autoZero"/>
        <c:auto val="1"/>
        <c:lblAlgn val="ctr"/>
        <c:lblOffset val="100"/>
        <c:noMultiLvlLbl val="0"/>
      </c:catAx>
      <c:valAx>
        <c:axId val="29051588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905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386933689087878E-2"/>
          <c:y val="0.27423290362980718"/>
          <c:w val="0.9472261326218242"/>
          <c:h val="0.54781162629509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Organic Traffic</c:v>
                </c:pt>
              </c:strCache>
            </c:strRef>
          </c:tx>
          <c:spPr>
            <a:gradFill flip="none" rotWithShape="1">
              <a:gsLst>
                <a:gs pos="19000">
                  <a:srgbClr val="FF66FF"/>
                </a:gs>
                <a:gs pos="100000">
                  <a:srgbClr val="6E57FB"/>
                </a:gs>
              </a:gsLst>
              <a:path path="circle">
                <a:fillToRect l="100000" t="100000"/>
              </a:path>
              <a:tileRect r="-100000" b="-100000"/>
            </a:gradFill>
            <a:ln w="12700">
              <a:noFill/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Sheet1!$G$6:$G$17</c:f>
              <c:numCache>
                <c:formatCode>General</c:formatCode>
                <c:ptCount val="12"/>
                <c:pt idx="0">
                  <c:v>2400</c:v>
                </c:pt>
                <c:pt idx="1">
                  <c:v>2600</c:v>
                </c:pt>
                <c:pt idx="2">
                  <c:v>2700</c:v>
                </c:pt>
                <c:pt idx="3">
                  <c:v>3200</c:v>
                </c:pt>
                <c:pt idx="4">
                  <c:v>2100</c:v>
                </c:pt>
                <c:pt idx="5">
                  <c:v>2400</c:v>
                </c:pt>
                <c:pt idx="6">
                  <c:v>2600</c:v>
                </c:pt>
                <c:pt idx="7">
                  <c:v>2700</c:v>
                </c:pt>
                <c:pt idx="8">
                  <c:v>2600</c:v>
                </c:pt>
                <c:pt idx="9">
                  <c:v>2300</c:v>
                </c:pt>
                <c:pt idx="10">
                  <c:v>2800</c:v>
                </c:pt>
                <c:pt idx="11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17F-9D3E-041FCF9CDFE8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Paid Traffic</c:v>
                </c:pt>
              </c:strCache>
            </c:strRef>
          </c:tx>
          <c:spPr>
            <a:gradFill flip="none" rotWithShape="1">
              <a:gsLst>
                <a:gs pos="41000">
                  <a:srgbClr val="FF0000"/>
                </a:gs>
                <a:gs pos="99000">
                  <a:srgbClr val="FFFF00"/>
                </a:gs>
                <a:gs pos="82000">
                  <a:srgbClr val="FFC000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Sheet1!$H$6:$H$17</c:f>
              <c:numCache>
                <c:formatCode>General</c:formatCode>
                <c:ptCount val="12"/>
                <c:pt idx="0">
                  <c:v>450</c:v>
                </c:pt>
                <c:pt idx="1">
                  <c:v>650</c:v>
                </c:pt>
                <c:pt idx="2">
                  <c:v>750</c:v>
                </c:pt>
                <c:pt idx="3">
                  <c:v>650</c:v>
                </c:pt>
                <c:pt idx="4">
                  <c:v>480</c:v>
                </c:pt>
                <c:pt idx="5">
                  <c:v>560</c:v>
                </c:pt>
                <c:pt idx="6">
                  <c:v>790</c:v>
                </c:pt>
                <c:pt idx="7">
                  <c:v>670</c:v>
                </c:pt>
                <c:pt idx="8">
                  <c:v>560</c:v>
                </c:pt>
                <c:pt idx="9">
                  <c:v>730</c:v>
                </c:pt>
                <c:pt idx="10">
                  <c:v>640</c:v>
                </c:pt>
                <c:pt idx="1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A-417F-9D3E-041FCF9C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73647"/>
        <c:axId val="119676047"/>
      </c:barChart>
      <c:catAx>
        <c:axId val="1196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676047"/>
        <c:crosses val="autoZero"/>
        <c:auto val="1"/>
        <c:lblAlgn val="ctr"/>
        <c:lblOffset val="100"/>
        <c:noMultiLvlLbl val="0"/>
      </c:catAx>
      <c:valAx>
        <c:axId val="119676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96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213790442793514E-2"/>
          <c:y val="0.28740175536845364"/>
          <c:w val="0.82572201448006999"/>
          <c:h val="0.6704459871775065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rgbClr val="57257D"/>
            </a:solidFill>
            <a:ln w="6350" cmpd="dbl">
              <a:solidFill>
                <a:srgbClr val="57257D"/>
              </a:solidFill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Sheet1!$I$6:$I$17</c:f>
              <c:numCache>
                <c:formatCode>General</c:formatCode>
                <c:ptCount val="12"/>
                <c:pt idx="0">
                  <c:v>790</c:v>
                </c:pt>
                <c:pt idx="1">
                  <c:v>670</c:v>
                </c:pt>
                <c:pt idx="2">
                  <c:v>560</c:v>
                </c:pt>
                <c:pt idx="3">
                  <c:v>730</c:v>
                </c:pt>
                <c:pt idx="4">
                  <c:v>750</c:v>
                </c:pt>
                <c:pt idx="5">
                  <c:v>650</c:v>
                </c:pt>
                <c:pt idx="6">
                  <c:v>730</c:v>
                </c:pt>
                <c:pt idx="7">
                  <c:v>640</c:v>
                </c:pt>
                <c:pt idx="8">
                  <c:v>350</c:v>
                </c:pt>
                <c:pt idx="9">
                  <c:v>750</c:v>
                </c:pt>
                <c:pt idx="10">
                  <c:v>650</c:v>
                </c:pt>
                <c:pt idx="11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5-4C20-9B79-D67274711D4B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Sheet1!$J$6:$J$17</c:f>
              <c:numCache>
                <c:formatCode>General</c:formatCode>
                <c:ptCount val="12"/>
                <c:pt idx="0">
                  <c:v>180</c:v>
                </c:pt>
                <c:pt idx="1">
                  <c:v>210</c:v>
                </c:pt>
                <c:pt idx="2">
                  <c:v>230</c:v>
                </c:pt>
                <c:pt idx="3">
                  <c:v>240</c:v>
                </c:pt>
                <c:pt idx="4">
                  <c:v>190</c:v>
                </c:pt>
                <c:pt idx="5">
                  <c:v>170</c:v>
                </c:pt>
                <c:pt idx="6">
                  <c:v>160</c:v>
                </c:pt>
                <c:pt idx="7">
                  <c:v>180</c:v>
                </c:pt>
                <c:pt idx="8">
                  <c:v>190</c:v>
                </c:pt>
                <c:pt idx="9">
                  <c:v>230</c:v>
                </c:pt>
                <c:pt idx="10">
                  <c:v>270</c:v>
                </c:pt>
                <c:pt idx="11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5-4C20-9B79-D67274711D4B}"/>
            </c:ext>
          </c:extLst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Referral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Sheet1!$K$6:$K$17</c:f>
              <c:numCache>
                <c:formatCode>General</c:formatCode>
                <c:ptCount val="12"/>
                <c:pt idx="0">
                  <c:v>-420</c:v>
                </c:pt>
                <c:pt idx="1">
                  <c:v>1270</c:v>
                </c:pt>
                <c:pt idx="2">
                  <c:v>1360</c:v>
                </c:pt>
                <c:pt idx="3">
                  <c:v>880</c:v>
                </c:pt>
                <c:pt idx="4">
                  <c:v>1780</c:v>
                </c:pt>
                <c:pt idx="5">
                  <c:v>1620</c:v>
                </c:pt>
                <c:pt idx="6">
                  <c:v>1220</c:v>
                </c:pt>
                <c:pt idx="7">
                  <c:v>910</c:v>
                </c:pt>
                <c:pt idx="8">
                  <c:v>1500</c:v>
                </c:pt>
                <c:pt idx="9">
                  <c:v>1790</c:v>
                </c:pt>
                <c:pt idx="10">
                  <c:v>1240</c:v>
                </c:pt>
                <c:pt idx="11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5-4C20-9B79-D67274711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46444063"/>
        <c:axId val="246448383"/>
      </c:barChart>
      <c:catAx>
        <c:axId val="24644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6448383"/>
        <c:crosses val="autoZero"/>
        <c:auto val="1"/>
        <c:lblAlgn val="ctr"/>
        <c:lblOffset val="100"/>
        <c:noMultiLvlLbl val="0"/>
      </c:catAx>
      <c:valAx>
        <c:axId val="2464483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44406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639486853341176"/>
          <c:y val="0.21798375101921966"/>
          <c:w val="0.3982180442279008"/>
          <c:h val="0.57479476523767858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16-44FC-93F1-547F9A88A8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16-44FC-93F1-547F9A88A8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16-44FC-93F1-547F9A88A8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16-44FC-93F1-547F9A88A8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16-44FC-93F1-547F9A88A8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16-44FC-93F1-547F9A88A8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16-44FC-93F1-547F9A88A8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Sheet1!$H$22:$H$28</c:f>
              <c:strCache>
                <c:ptCount val="7"/>
                <c:pt idx="0">
                  <c:v>Japan</c:v>
                </c:pt>
                <c:pt idx="1">
                  <c:v>India</c:v>
                </c:pt>
                <c:pt idx="2">
                  <c:v>USA</c:v>
                </c:pt>
                <c:pt idx="3">
                  <c:v>Canada</c:v>
                </c:pt>
                <c:pt idx="4">
                  <c:v>Australia</c:v>
                </c:pt>
                <c:pt idx="5">
                  <c:v>Europe</c:v>
                </c:pt>
                <c:pt idx="6">
                  <c:v>Mexico</c:v>
                </c:pt>
              </c:strCache>
            </c:strRef>
          </c:cat>
          <c:val>
            <c:numRef>
              <c:f>Sheet1!$J$22:$J$28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5616-44FC-93F1-547F9A88A85B}"/>
            </c:ext>
          </c:extLst>
        </c:ser>
        <c:ser>
          <c:idx val="2"/>
          <c:order val="1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616-44FC-93F1-547F9A88A85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616-44FC-93F1-547F9A88A85B}"/>
              </c:ext>
            </c:extLst>
          </c:dPt>
          <c:dPt>
            <c:idx val="2"/>
            <c:bubble3D val="0"/>
            <c:spPr>
              <a:solidFill>
                <a:srgbClr val="D26E3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616-44FC-93F1-547F9A88A85B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616-44FC-93F1-547F9A88A85B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616-44FC-93F1-547F9A88A85B}"/>
              </c:ext>
            </c:extLst>
          </c:dPt>
          <c:dPt>
            <c:idx val="5"/>
            <c:bubble3D val="0"/>
            <c:spPr>
              <a:solidFill>
                <a:srgbClr val="934BC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616-44FC-93F1-547F9A88A85B}"/>
              </c:ext>
            </c:extLst>
          </c:dPt>
          <c:dPt>
            <c:idx val="6"/>
            <c:bubble3D val="0"/>
            <c:spPr>
              <a:solidFill>
                <a:srgbClr val="57257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616-44FC-93F1-547F9A88A85B}"/>
              </c:ext>
            </c:extLst>
          </c:dPt>
          <c:dLbls>
            <c:dLbl>
              <c:idx val="0"/>
              <c:layout>
                <c:manualLayout>
                  <c:x val="8.6600050207319867E-2"/>
                  <c:y val="-5.5555555555555601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16-44FC-93F1-547F9A88A85B}"/>
                </c:ext>
              </c:extLst>
            </c:dLbl>
            <c:dLbl>
              <c:idx val="1"/>
              <c:layout>
                <c:manualLayout>
                  <c:x val="0.11329677752089957"/>
                  <c:y val="-2.27242442569315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57257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88293560020705"/>
                      <c:h val="9.17376952581170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5616-44FC-93F1-547F9A88A85B}"/>
                </c:ext>
              </c:extLst>
            </c:dLbl>
            <c:dLbl>
              <c:idx val="2"/>
              <c:layout>
                <c:manualLayout>
                  <c:x val="-2.6662696067885988E-2"/>
                  <c:y val="7.44131281536130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57257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31578660599288"/>
                      <c:h val="8.135543006367189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4-5616-44FC-93F1-547F9A88A85B}"/>
                </c:ext>
              </c:extLst>
            </c:dLbl>
            <c:dLbl>
              <c:idx val="3"/>
              <c:layout>
                <c:manualLayout>
                  <c:x val="-9.8452875599699757E-2"/>
                  <c:y val="5.7801585592620441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16-44FC-93F1-547F9A88A85B}"/>
                </c:ext>
              </c:extLst>
            </c:dLbl>
            <c:dLbl>
              <c:idx val="4"/>
              <c:layout>
                <c:manualLayout>
                  <c:x val="-0.14386688097879644"/>
                  <c:y val="1.6954974813598026E-4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616-44FC-93F1-547F9A88A85B}"/>
                </c:ext>
              </c:extLst>
            </c:dLbl>
            <c:dLbl>
              <c:idx val="5"/>
              <c:layout>
                <c:manualLayout>
                  <c:x val="-0.12798530001662767"/>
                  <c:y val="-3.3191366075564249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616-44FC-93F1-547F9A88A85B}"/>
                </c:ext>
              </c:extLst>
            </c:dLbl>
            <c:dLbl>
              <c:idx val="6"/>
              <c:layout>
                <c:manualLayout>
                  <c:x val="-8.0185231673444379E-2"/>
                  <c:y val="-6.9444444444444448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616-44FC-93F1-547F9A88A8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57257D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Sheet1!$H$22:$H$28</c:f>
              <c:strCache>
                <c:ptCount val="7"/>
                <c:pt idx="0">
                  <c:v>Japan</c:v>
                </c:pt>
                <c:pt idx="1">
                  <c:v>India</c:v>
                </c:pt>
                <c:pt idx="2">
                  <c:v>USA</c:v>
                </c:pt>
                <c:pt idx="3">
                  <c:v>Canada</c:v>
                </c:pt>
                <c:pt idx="4">
                  <c:v>Australia</c:v>
                </c:pt>
                <c:pt idx="5">
                  <c:v>Europe</c:v>
                </c:pt>
                <c:pt idx="6">
                  <c:v>Mexico</c:v>
                </c:pt>
              </c:strCache>
            </c:strRef>
          </c:cat>
          <c:val>
            <c:numRef>
              <c:f>Sheet1!$K$22:$K$28</c:f>
              <c:numCache>
                <c:formatCode>_ * #,##0_ ;_ * \-#,##0_ ;_ * "-"??_ ;_ @_ </c:formatCode>
                <c:ptCount val="7"/>
                <c:pt idx="0">
                  <c:v>20.496744634675668</c:v>
                </c:pt>
                <c:pt idx="1">
                  <c:v>19.893899204244033</c:v>
                </c:pt>
                <c:pt idx="2">
                  <c:v>15.487099107788763</c:v>
                </c:pt>
                <c:pt idx="3">
                  <c:v>8.2891246684350133</c:v>
                </c:pt>
                <c:pt idx="4">
                  <c:v>11.791656619242826</c:v>
                </c:pt>
                <c:pt idx="5">
                  <c:v>10.573908849770918</c:v>
                </c:pt>
                <c:pt idx="6">
                  <c:v>13.467566915842777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616-44FC-93F1-547F9A88A8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982624308168212E-2"/>
          <c:y val="0.27362779048791003"/>
          <c:w val="0.94686518876835823"/>
          <c:h val="0.54236383016116951"/>
        </c:manualLayout>
      </c:layout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Visits</c:v>
                </c:pt>
              </c:strCache>
            </c:strRef>
          </c:tx>
          <c:spPr>
            <a:ln w="38100" cap="rnd">
              <a:gradFill>
                <a:gsLst>
                  <a:gs pos="20000">
                    <a:srgbClr val="FF0000"/>
                  </a:gs>
                  <a:gs pos="60000">
                    <a:srgbClr val="FFFF0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Sheet1!$C$6:$C$17</c:f>
              <c:numCache>
                <c:formatCode>General</c:formatCode>
                <c:ptCount val="12"/>
                <c:pt idx="0">
                  <c:v>3400</c:v>
                </c:pt>
                <c:pt idx="1">
                  <c:v>5400</c:v>
                </c:pt>
                <c:pt idx="2">
                  <c:v>5600</c:v>
                </c:pt>
                <c:pt idx="3">
                  <c:v>5700</c:v>
                </c:pt>
                <c:pt idx="4">
                  <c:v>5300</c:v>
                </c:pt>
                <c:pt idx="5">
                  <c:v>5400</c:v>
                </c:pt>
                <c:pt idx="6">
                  <c:v>5500</c:v>
                </c:pt>
                <c:pt idx="7">
                  <c:v>5100</c:v>
                </c:pt>
                <c:pt idx="8">
                  <c:v>5200</c:v>
                </c:pt>
                <c:pt idx="9">
                  <c:v>5800</c:v>
                </c:pt>
                <c:pt idx="10">
                  <c:v>5600</c:v>
                </c:pt>
                <c:pt idx="11">
                  <c:v>5700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7C-478C-99FB-AD860C8BF66F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Page Views</c:v>
                </c:pt>
              </c:strCache>
            </c:strRef>
          </c:tx>
          <c:spPr>
            <a:ln w="38100" cap="rnd">
              <a:gradFill flip="none" rotWithShape="1">
                <a:gsLst>
                  <a:gs pos="65000">
                    <a:srgbClr val="934BC9"/>
                  </a:gs>
                  <a:gs pos="0">
                    <a:srgbClr val="FF99FF"/>
                  </a:gs>
                  <a:gs pos="100000">
                    <a:srgbClr val="57257D"/>
                  </a:gs>
                </a:gsLst>
                <a:lin ang="2700000" scaled="1"/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Sheet1!$D$6:$D$17</c:f>
              <c:numCache>
                <c:formatCode>General</c:formatCode>
                <c:ptCount val="12"/>
                <c:pt idx="0">
                  <c:v>6290</c:v>
                </c:pt>
                <c:pt idx="1">
                  <c:v>8290</c:v>
                </c:pt>
                <c:pt idx="2">
                  <c:v>8490</c:v>
                </c:pt>
                <c:pt idx="3">
                  <c:v>8590</c:v>
                </c:pt>
                <c:pt idx="4">
                  <c:v>8190</c:v>
                </c:pt>
                <c:pt idx="5">
                  <c:v>8290</c:v>
                </c:pt>
                <c:pt idx="6">
                  <c:v>8390</c:v>
                </c:pt>
                <c:pt idx="7">
                  <c:v>7990</c:v>
                </c:pt>
                <c:pt idx="8">
                  <c:v>8090</c:v>
                </c:pt>
                <c:pt idx="9">
                  <c:v>8690</c:v>
                </c:pt>
                <c:pt idx="10">
                  <c:v>8490</c:v>
                </c:pt>
                <c:pt idx="11">
                  <c:v>8590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7C-478C-99FB-AD860C8BF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928559"/>
        <c:axId val="2119927599"/>
      </c:lineChart>
      <c:catAx>
        <c:axId val="21199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9927599"/>
        <c:crosses val="autoZero"/>
        <c:auto val="1"/>
        <c:lblAlgn val="ctr"/>
        <c:lblOffset val="100"/>
        <c:noMultiLvlLbl val="0"/>
      </c:catAx>
      <c:valAx>
        <c:axId val="2119927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9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33333333333332E-3"/>
          <c:y val="0.26068293890034583"/>
          <c:w val="0.93888888888888888"/>
          <c:h val="0.54999562683592895"/>
        </c:manualLayout>
      </c:layout>
      <c:lineChart>
        <c:grouping val="standar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Bounce Rate</c:v>
                </c:pt>
              </c:strCache>
            </c:strRef>
          </c:tx>
          <c:spPr>
            <a:ln w="38100" cap="rnd">
              <a:gradFill>
                <a:gsLst>
                  <a:gs pos="0">
                    <a:srgbClr val="FF00FF"/>
                  </a:gs>
                  <a:gs pos="74000">
                    <a:srgbClr val="57257D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Sheet1!$E$6:$E$17</c:f>
              <c:numCache>
                <c:formatCode>0%</c:formatCode>
                <c:ptCount val="12"/>
                <c:pt idx="0">
                  <c:v>0.5</c:v>
                </c:pt>
                <c:pt idx="1">
                  <c:v>0.45</c:v>
                </c:pt>
                <c:pt idx="2">
                  <c:v>0.43</c:v>
                </c:pt>
                <c:pt idx="3">
                  <c:v>0.45</c:v>
                </c:pt>
                <c:pt idx="4">
                  <c:v>0.46</c:v>
                </c:pt>
                <c:pt idx="5">
                  <c:v>0.5</c:v>
                </c:pt>
                <c:pt idx="6">
                  <c:v>0.45</c:v>
                </c:pt>
                <c:pt idx="7">
                  <c:v>0.53</c:v>
                </c:pt>
                <c:pt idx="8">
                  <c:v>0.45</c:v>
                </c:pt>
                <c:pt idx="9">
                  <c:v>0.39</c:v>
                </c:pt>
                <c:pt idx="10">
                  <c:v>0.48</c:v>
                </c:pt>
                <c:pt idx="11">
                  <c:v>0.46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F9-4BA4-987E-05DEE4D9DBC7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Exit Rate</c:v>
                </c:pt>
              </c:strCache>
            </c:strRef>
          </c:tx>
          <c:spPr>
            <a:ln w="38100" cap="rnd">
              <a:gradFill>
                <a:gsLst>
                  <a:gs pos="0">
                    <a:srgbClr val="FFFF00"/>
                  </a:gs>
                  <a:gs pos="53000">
                    <a:srgbClr val="FFC000"/>
                  </a:gs>
                  <a:gs pos="100000">
                    <a:srgbClr val="FF000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Sheet1!$F$6:$F$17</c:f>
              <c:numCache>
                <c:formatCode>0%</c:formatCode>
                <c:ptCount val="12"/>
                <c:pt idx="0">
                  <c:v>0.39</c:v>
                </c:pt>
                <c:pt idx="1">
                  <c:v>0.48</c:v>
                </c:pt>
                <c:pt idx="2">
                  <c:v>0.46</c:v>
                </c:pt>
                <c:pt idx="3">
                  <c:v>0.45</c:v>
                </c:pt>
                <c:pt idx="4">
                  <c:v>0.53</c:v>
                </c:pt>
                <c:pt idx="5">
                  <c:v>0.45</c:v>
                </c:pt>
                <c:pt idx="6">
                  <c:v>0.43</c:v>
                </c:pt>
                <c:pt idx="7">
                  <c:v>0.45</c:v>
                </c:pt>
                <c:pt idx="8">
                  <c:v>0.46</c:v>
                </c:pt>
                <c:pt idx="9">
                  <c:v>0.5</c:v>
                </c:pt>
                <c:pt idx="10">
                  <c:v>0.45</c:v>
                </c:pt>
                <c:pt idx="11">
                  <c:v>0.46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5F9-4BA4-987E-05DEE4D9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04847"/>
        <c:axId val="290515887"/>
      </c:lineChart>
      <c:catAx>
        <c:axId val="29050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0515887"/>
        <c:crosses val="autoZero"/>
        <c:auto val="1"/>
        <c:lblAlgn val="ctr"/>
        <c:lblOffset val="100"/>
        <c:noMultiLvlLbl val="0"/>
      </c:catAx>
      <c:valAx>
        <c:axId val="29051588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905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639486853341176"/>
          <c:y val="0.21798375101921966"/>
          <c:w val="0.3982180442279008"/>
          <c:h val="0.57479476523767858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16-44FC-93F1-547F9A88A8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16-44FC-93F1-547F9A88A8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16-44FC-93F1-547F9A88A8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16-44FC-93F1-547F9A88A8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16-44FC-93F1-547F9A88A8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16-44FC-93F1-547F9A88A8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16-44FC-93F1-547F9A88A8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Sheet1!$H$22:$H$28</c:f>
              <c:strCache>
                <c:ptCount val="7"/>
                <c:pt idx="0">
                  <c:v>Japan</c:v>
                </c:pt>
                <c:pt idx="1">
                  <c:v>India</c:v>
                </c:pt>
                <c:pt idx="2">
                  <c:v>USA</c:v>
                </c:pt>
                <c:pt idx="3">
                  <c:v>Canada</c:v>
                </c:pt>
                <c:pt idx="4">
                  <c:v>Australia</c:v>
                </c:pt>
                <c:pt idx="5">
                  <c:v>Europe</c:v>
                </c:pt>
                <c:pt idx="6">
                  <c:v>Mexico</c:v>
                </c:pt>
              </c:strCache>
            </c:strRef>
          </c:cat>
          <c:val>
            <c:numRef>
              <c:f>Sheet1!$J$22:$J$28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5616-44FC-93F1-547F9A88A85B}"/>
            </c:ext>
          </c:extLst>
        </c:ser>
        <c:ser>
          <c:idx val="2"/>
          <c:order val="1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616-44FC-93F1-547F9A88A85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616-44FC-93F1-547F9A88A85B}"/>
              </c:ext>
            </c:extLst>
          </c:dPt>
          <c:dPt>
            <c:idx val="2"/>
            <c:bubble3D val="0"/>
            <c:spPr>
              <a:solidFill>
                <a:srgbClr val="D26E3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616-44FC-93F1-547F9A88A85B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616-44FC-93F1-547F9A88A85B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616-44FC-93F1-547F9A88A85B}"/>
              </c:ext>
            </c:extLst>
          </c:dPt>
          <c:dPt>
            <c:idx val="5"/>
            <c:bubble3D val="0"/>
            <c:spPr>
              <a:solidFill>
                <a:srgbClr val="934BC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616-44FC-93F1-547F9A88A85B}"/>
              </c:ext>
            </c:extLst>
          </c:dPt>
          <c:dPt>
            <c:idx val="6"/>
            <c:bubble3D val="0"/>
            <c:spPr>
              <a:solidFill>
                <a:srgbClr val="57257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616-44FC-93F1-547F9A88A85B}"/>
              </c:ext>
            </c:extLst>
          </c:dPt>
          <c:dLbls>
            <c:dLbl>
              <c:idx val="0"/>
              <c:layout>
                <c:manualLayout>
                  <c:x val="8.6600050207319867E-2"/>
                  <c:y val="-5.5555555555555601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16-44FC-93F1-547F9A88A85B}"/>
                </c:ext>
              </c:extLst>
            </c:dLbl>
            <c:dLbl>
              <c:idx val="1"/>
              <c:layout>
                <c:manualLayout>
                  <c:x val="0.11329677752089957"/>
                  <c:y val="-2.27242442569315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57257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88293560020705"/>
                      <c:h val="9.17376952581170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5616-44FC-93F1-547F9A88A85B}"/>
                </c:ext>
              </c:extLst>
            </c:dLbl>
            <c:dLbl>
              <c:idx val="2"/>
              <c:layout>
                <c:manualLayout>
                  <c:x val="-2.6662696067885988E-2"/>
                  <c:y val="7.44131281536130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57257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31578660599288"/>
                      <c:h val="8.135543006367189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4-5616-44FC-93F1-547F9A88A85B}"/>
                </c:ext>
              </c:extLst>
            </c:dLbl>
            <c:dLbl>
              <c:idx val="3"/>
              <c:layout>
                <c:manualLayout>
                  <c:x val="-9.8452875599699757E-2"/>
                  <c:y val="5.7801585592620441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16-44FC-93F1-547F9A88A85B}"/>
                </c:ext>
              </c:extLst>
            </c:dLbl>
            <c:dLbl>
              <c:idx val="4"/>
              <c:layout>
                <c:manualLayout>
                  <c:x val="-0.14386688097879644"/>
                  <c:y val="1.6954974813598026E-4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616-44FC-93F1-547F9A88A85B}"/>
                </c:ext>
              </c:extLst>
            </c:dLbl>
            <c:dLbl>
              <c:idx val="5"/>
              <c:layout>
                <c:manualLayout>
                  <c:x val="-0.12798530001662767"/>
                  <c:y val="-3.3191366075564249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616-44FC-93F1-547F9A88A85B}"/>
                </c:ext>
              </c:extLst>
            </c:dLbl>
            <c:dLbl>
              <c:idx val="6"/>
              <c:layout>
                <c:manualLayout>
                  <c:x val="-8.0185231673444379E-2"/>
                  <c:y val="-6.9444444444444448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616-44FC-93F1-547F9A88A8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57257D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Sheet1!$H$22:$H$28</c:f>
              <c:strCache>
                <c:ptCount val="7"/>
                <c:pt idx="0">
                  <c:v>Japan</c:v>
                </c:pt>
                <c:pt idx="1">
                  <c:v>India</c:v>
                </c:pt>
                <c:pt idx="2">
                  <c:v>USA</c:v>
                </c:pt>
                <c:pt idx="3">
                  <c:v>Canada</c:v>
                </c:pt>
                <c:pt idx="4">
                  <c:v>Australia</c:v>
                </c:pt>
                <c:pt idx="5">
                  <c:v>Europe</c:v>
                </c:pt>
                <c:pt idx="6">
                  <c:v>Mexico</c:v>
                </c:pt>
              </c:strCache>
            </c:strRef>
          </c:cat>
          <c:val>
            <c:numRef>
              <c:f>Sheet1!$K$22:$K$28</c:f>
              <c:numCache>
                <c:formatCode>_ * #,##0_ ;_ * \-#,##0_ ;_ * "-"??_ ;_ @_ </c:formatCode>
                <c:ptCount val="7"/>
                <c:pt idx="0">
                  <c:v>20.496744634675668</c:v>
                </c:pt>
                <c:pt idx="1">
                  <c:v>19.893899204244033</c:v>
                </c:pt>
                <c:pt idx="2">
                  <c:v>15.487099107788763</c:v>
                </c:pt>
                <c:pt idx="3">
                  <c:v>8.2891246684350133</c:v>
                </c:pt>
                <c:pt idx="4">
                  <c:v>11.791656619242826</c:v>
                </c:pt>
                <c:pt idx="5">
                  <c:v>10.573908849770918</c:v>
                </c:pt>
                <c:pt idx="6">
                  <c:v>13.467566915842777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616-44FC-93F1-547F9A88A8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386933689087878E-2"/>
          <c:y val="0.27423290362980718"/>
          <c:w val="0.9472261326218242"/>
          <c:h val="0.54781162629509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Organic Traffic</c:v>
                </c:pt>
              </c:strCache>
            </c:strRef>
          </c:tx>
          <c:spPr>
            <a:gradFill flip="none" rotWithShape="1">
              <a:gsLst>
                <a:gs pos="19000">
                  <a:srgbClr val="FF66FF"/>
                </a:gs>
                <a:gs pos="100000">
                  <a:srgbClr val="6E57FB"/>
                </a:gs>
              </a:gsLst>
              <a:path path="circle">
                <a:fillToRect l="100000" t="100000"/>
              </a:path>
              <a:tileRect r="-100000" b="-100000"/>
            </a:gradFill>
            <a:ln w="12700">
              <a:noFill/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Sheet1!$G$6:$G$17</c:f>
              <c:numCache>
                <c:formatCode>General</c:formatCode>
                <c:ptCount val="12"/>
                <c:pt idx="0">
                  <c:v>2400</c:v>
                </c:pt>
                <c:pt idx="1">
                  <c:v>2600</c:v>
                </c:pt>
                <c:pt idx="2">
                  <c:v>2700</c:v>
                </c:pt>
                <c:pt idx="3">
                  <c:v>3200</c:v>
                </c:pt>
                <c:pt idx="4">
                  <c:v>2100</c:v>
                </c:pt>
                <c:pt idx="5">
                  <c:v>2400</c:v>
                </c:pt>
                <c:pt idx="6">
                  <c:v>2600</c:v>
                </c:pt>
                <c:pt idx="7">
                  <c:v>2700</c:v>
                </c:pt>
                <c:pt idx="8">
                  <c:v>2600</c:v>
                </c:pt>
                <c:pt idx="9">
                  <c:v>2300</c:v>
                </c:pt>
                <c:pt idx="10">
                  <c:v>2800</c:v>
                </c:pt>
                <c:pt idx="11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17F-9D3E-041FCF9CDFE8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Paid Traffic</c:v>
                </c:pt>
              </c:strCache>
            </c:strRef>
          </c:tx>
          <c:spPr>
            <a:gradFill flip="none" rotWithShape="1">
              <a:gsLst>
                <a:gs pos="41000">
                  <a:srgbClr val="FF0000"/>
                </a:gs>
                <a:gs pos="99000">
                  <a:srgbClr val="FFFF00"/>
                </a:gs>
                <a:gs pos="82000">
                  <a:srgbClr val="FFC000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Sheet1!$H$6:$H$17</c:f>
              <c:numCache>
                <c:formatCode>General</c:formatCode>
                <c:ptCount val="12"/>
                <c:pt idx="0">
                  <c:v>450</c:v>
                </c:pt>
                <c:pt idx="1">
                  <c:v>650</c:v>
                </c:pt>
                <c:pt idx="2">
                  <c:v>750</c:v>
                </c:pt>
                <c:pt idx="3">
                  <c:v>650</c:v>
                </c:pt>
                <c:pt idx="4">
                  <c:v>480</c:v>
                </c:pt>
                <c:pt idx="5">
                  <c:v>560</c:v>
                </c:pt>
                <c:pt idx="6">
                  <c:v>790</c:v>
                </c:pt>
                <c:pt idx="7">
                  <c:v>670</c:v>
                </c:pt>
                <c:pt idx="8">
                  <c:v>560</c:v>
                </c:pt>
                <c:pt idx="9">
                  <c:v>730</c:v>
                </c:pt>
                <c:pt idx="10">
                  <c:v>640</c:v>
                </c:pt>
                <c:pt idx="1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A-417F-9D3E-041FCF9C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73647"/>
        <c:axId val="119676047"/>
      </c:barChart>
      <c:catAx>
        <c:axId val="1196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676047"/>
        <c:crosses val="autoZero"/>
        <c:auto val="1"/>
        <c:lblAlgn val="ctr"/>
        <c:lblOffset val="100"/>
        <c:noMultiLvlLbl val="0"/>
      </c:catAx>
      <c:valAx>
        <c:axId val="119676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96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5.xml"/><Relationship Id="rId18" Type="http://schemas.openxmlformats.org/officeDocument/2006/relationships/image" Target="../media/image11.png"/><Relationship Id="rId26" Type="http://schemas.openxmlformats.org/officeDocument/2006/relationships/chart" Target="../charts/chart12.xml"/><Relationship Id="rId3" Type="http://schemas.openxmlformats.org/officeDocument/2006/relationships/image" Target="../media/image3.png"/><Relationship Id="rId21" Type="http://schemas.openxmlformats.org/officeDocument/2006/relationships/image" Target="../media/image14.svg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17" Type="http://schemas.openxmlformats.org/officeDocument/2006/relationships/image" Target="../media/image10.svg"/><Relationship Id="rId25" Type="http://schemas.openxmlformats.org/officeDocument/2006/relationships/chart" Target="../charts/chart11.xml"/><Relationship Id="rId2" Type="http://schemas.openxmlformats.org/officeDocument/2006/relationships/image" Target="../media/image2.svg"/><Relationship Id="rId16" Type="http://schemas.openxmlformats.org/officeDocument/2006/relationships/image" Target="../media/image9.png"/><Relationship Id="rId20" Type="http://schemas.openxmlformats.org/officeDocument/2006/relationships/image" Target="../media/image13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3.xml"/><Relationship Id="rId24" Type="http://schemas.openxmlformats.org/officeDocument/2006/relationships/chart" Target="../charts/chart10.xml"/><Relationship Id="rId5" Type="http://schemas.openxmlformats.org/officeDocument/2006/relationships/image" Target="../media/image5.png"/><Relationship Id="rId15" Type="http://schemas.openxmlformats.org/officeDocument/2006/relationships/chart" Target="../charts/chart7.xml"/><Relationship Id="rId23" Type="http://schemas.openxmlformats.org/officeDocument/2006/relationships/chart" Target="../charts/chart9.xml"/><Relationship Id="rId10" Type="http://schemas.openxmlformats.org/officeDocument/2006/relationships/chart" Target="../charts/chart2.xml"/><Relationship Id="rId19" Type="http://schemas.openxmlformats.org/officeDocument/2006/relationships/image" Target="../media/image12.svg"/><Relationship Id="rId4" Type="http://schemas.openxmlformats.org/officeDocument/2006/relationships/image" Target="../media/image4.svg"/><Relationship Id="rId9" Type="http://schemas.openxmlformats.org/officeDocument/2006/relationships/chart" Target="../charts/chart1.xml"/><Relationship Id="rId14" Type="http://schemas.openxmlformats.org/officeDocument/2006/relationships/chart" Target="../charts/chart6.xml"/><Relationship Id="rId2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381000</xdr:colOff>
      <xdr:row>0</xdr:row>
      <xdr:rowOff>123825</xdr:rowOff>
    </xdr:from>
    <xdr:ext cx="184731" cy="233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4A8F41-09EA-ED5A-1290-78A67779743E}"/>
            </a:ext>
          </a:extLst>
        </xdr:cNvPr>
        <xdr:cNvSpPr txBox="1"/>
      </xdr:nvSpPr>
      <xdr:spPr>
        <a:xfrm>
          <a:off x="962025" y="123825"/>
          <a:ext cx="184731" cy="233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LID4096" sz="900" b="0" i="0" u="none" strike="noStrike" kern="1200">
            <a:solidFill>
              <a:schemeClr val="bg1"/>
            </a:solidFill>
            <a:latin typeface="Montserrat" panose="00000500000000000000" pitchFamily="2" charset="0"/>
            <a:cs typeface="Calibri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0.44457</cdr:x>
      <cdr:y>0.45918</cdr:y>
    </cdr:from>
    <cdr:to>
      <cdr:x>0.6128</cdr:x>
      <cdr:y>0.57244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2D9B1A-9734-DFED-1223-B5C0E4430E03}"/>
            </a:ext>
          </a:extLst>
        </cdr:cNvPr>
        <cdr:cNvSpPr txBox="1"/>
      </cdr:nvSpPr>
      <cdr:spPr>
        <a:xfrm xmlns:a="http://schemas.openxmlformats.org/drawingml/2006/main">
          <a:off x="2366212" y="2808427"/>
          <a:ext cx="895379" cy="69272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algn="l"/>
          <a:r>
            <a:rPr lang="uk-UA" sz="1500" b="1" i="0" u="none" strike="noStrike" kern="1200">
              <a:solidFill>
                <a:srgbClr val="57257D"/>
              </a:solidFill>
              <a:latin typeface="+mn-lt"/>
              <a:cs typeface="Calibri"/>
            </a:rPr>
            <a:t> </a:t>
          </a:r>
          <a:r>
            <a:rPr lang="de-CH" sz="1500" b="1" i="0" u="none" strike="noStrike" kern="1200">
              <a:solidFill>
                <a:srgbClr val="57257D"/>
              </a:solidFill>
              <a:latin typeface="+mn-lt"/>
              <a:cs typeface="Calibri"/>
            </a:rPr>
            <a:t>Japan </a:t>
          </a:r>
        </a:p>
        <a:p xmlns:a="http://schemas.openxmlformats.org/drawingml/2006/main">
          <a:pPr algn="l"/>
          <a:r>
            <a:rPr lang="de-CH" sz="1700" b="1" i="0" u="none" strike="noStrike" kern="1200">
              <a:solidFill>
                <a:sysClr val="windowText" lastClr="000000"/>
              </a:solidFill>
              <a:latin typeface="+mn-lt"/>
              <a:cs typeface="Calibri"/>
            </a:rPr>
            <a:t>34000</a:t>
          </a:r>
        </a:p>
      </cdr:txBody>
    </cdr:sp>
  </cdr:relSizeAnchor>
  <cdr:relSizeAnchor xmlns:cdr="http://schemas.openxmlformats.org/drawingml/2006/chartDrawing">
    <cdr:from>
      <cdr:x>0.0141</cdr:x>
      <cdr:y>0.01408</cdr:y>
    </cdr:from>
    <cdr:to>
      <cdr:x>0.30369</cdr:x>
      <cdr:y>0.09577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0CFD90-0376-7D6F-CF87-ACA2E3108BB2}"/>
            </a:ext>
          </a:extLst>
        </cdr:cNvPr>
        <cdr:cNvSpPr txBox="1"/>
      </cdr:nvSpPr>
      <cdr:spPr>
        <a:xfrm xmlns:a="http://schemas.openxmlformats.org/drawingml/2006/main">
          <a:off x="75046" y="86591"/>
          <a:ext cx="1541320" cy="5022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none" rtlCol="0" anchor="t"/>
        <a:lstStyle xmlns:a="http://schemas.openxmlformats.org/drawingml/2006/main"/>
        <a:p xmlns:a="http://schemas.openxmlformats.org/drawingml/2006/main">
          <a:pPr algn="l"/>
          <a:r>
            <a:rPr lang="de-CH" sz="1400" b="1" i="0" u="none" strike="noStrike" kern="1200">
              <a:solidFill>
                <a:srgbClr val="57257D"/>
              </a:solidFill>
              <a:latin typeface="+mn-lt"/>
              <a:cs typeface="Calibri"/>
            </a:rPr>
            <a:t>Geographic</a:t>
          </a:r>
          <a:endParaRPr lang="LID4096" sz="1400" b="1" i="0" u="none" strike="noStrike" kern="1200">
            <a:solidFill>
              <a:srgbClr val="57257D"/>
            </a:solidFill>
            <a:latin typeface="+mn-lt"/>
            <a:cs typeface="Calibri"/>
          </a:endParaRPr>
        </a:p>
      </cdr:txBody>
    </cdr:sp>
  </cdr:relSizeAnchor>
  <cdr:relSizeAnchor xmlns:cdr="http://schemas.openxmlformats.org/drawingml/2006/chartDrawing">
    <cdr:from>
      <cdr:x>0.03218</cdr:x>
      <cdr:y>0.06391</cdr:y>
    </cdr:from>
    <cdr:to>
      <cdr:x>0.10645</cdr:x>
      <cdr:y>0.0733</cdr:y>
    </cdr:to>
    <cdr:sp macro="" textlink="">
      <cdr:nvSpPr>
        <cdr:cNvPr id="4" name="Rectangle: Rounded Corners 3">
          <a:extLst xmlns:a="http://schemas.openxmlformats.org/drawingml/2006/main">
            <a:ext uri="{FF2B5EF4-FFF2-40B4-BE49-F238E27FC236}">
              <a16:creationId xmlns:a16="http://schemas.microsoft.com/office/drawing/2014/main" id="{0735B134-FDAD-61CA-DFFC-C6281F6DE41B}"/>
            </a:ext>
          </a:extLst>
        </cdr:cNvPr>
        <cdr:cNvSpPr/>
      </cdr:nvSpPr>
      <cdr:spPr>
        <a:xfrm xmlns:a="http://schemas.openxmlformats.org/drawingml/2006/main">
          <a:off x="173703" y="388784"/>
          <a:ext cx="400917" cy="5715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57257D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LID4096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0.63814</cdr:x>
      <cdr:y>0.22008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60560E0-100F-288B-6F8D-04A7D1DD0B4B}"/>
            </a:ext>
          </a:extLst>
        </cdr:cNvPr>
        <cdr:cNvSpPr txBox="1"/>
      </cdr:nvSpPr>
      <cdr:spPr>
        <a:xfrm xmlns:a="http://schemas.openxmlformats.org/drawingml/2006/main">
          <a:off x="0" y="0"/>
          <a:ext cx="3428434" cy="7437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0">
              <a:solidFill>
                <a:srgbClr val="57257D"/>
              </a:solidFill>
              <a:effectLst/>
              <a:latin typeface="+mn-lt"/>
              <a:ea typeface="+mn-ea"/>
              <a:cs typeface="+mn-cs"/>
            </a:rPr>
            <a:t>Organic Vs. Paid</a:t>
          </a:r>
          <a:endParaRPr lang="en-CH" sz="1400">
            <a:solidFill>
              <a:srgbClr val="57257D"/>
            </a:solidFill>
            <a:effectLst/>
          </a:endParaRPr>
        </a:p>
        <a:p xmlns:a="http://schemas.openxmlformats.org/drawingml/2006/main">
          <a:pPr algn="l"/>
          <a:endParaRPr lang="LID4096" sz="900" b="0" i="0" u="none" strike="noStrike" kern="1200">
            <a:solidFill>
              <a:schemeClr val="bg1"/>
            </a:solidFill>
            <a:latin typeface="Montserrat" panose="00000500000000000000" pitchFamily="2" charset="0"/>
            <a:cs typeface="Calibri"/>
          </a:endParaRPr>
        </a:p>
      </cdr:txBody>
    </cdr:sp>
  </cdr:relSizeAnchor>
  <cdr:relSizeAnchor xmlns:cdr="http://schemas.openxmlformats.org/drawingml/2006/chartDrawing">
    <cdr:from>
      <cdr:x>0.01842</cdr:x>
      <cdr:y>0.09908</cdr:y>
    </cdr:from>
    <cdr:to>
      <cdr:x>0.09345</cdr:x>
      <cdr:y>0.11691</cdr:y>
    </cdr:to>
    <cdr:sp macro="" textlink="">
      <cdr:nvSpPr>
        <cdr:cNvPr id="3" name="Rectangle: Rounded Corners 2">
          <a:extLst xmlns:a="http://schemas.openxmlformats.org/drawingml/2006/main">
            <a:ext uri="{FF2B5EF4-FFF2-40B4-BE49-F238E27FC236}">
              <a16:creationId xmlns:a16="http://schemas.microsoft.com/office/drawing/2014/main" id="{0735B134-FDAD-61CA-DFFC-C6281F6DE41B}"/>
            </a:ext>
          </a:extLst>
        </cdr:cNvPr>
        <cdr:cNvSpPr/>
      </cdr:nvSpPr>
      <cdr:spPr>
        <a:xfrm xmlns:a="http://schemas.openxmlformats.org/drawingml/2006/main">
          <a:off x="98425" y="317500"/>
          <a:ext cx="400917" cy="5715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57257D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LID4096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0.5495</cdr:x>
      <cdr:y>0.23228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37A769-A91D-94C7-2135-A4C41AADA864}"/>
            </a:ext>
          </a:extLst>
        </cdr:cNvPr>
        <cdr:cNvSpPr txBox="1"/>
      </cdr:nvSpPr>
      <cdr:spPr>
        <a:xfrm xmlns:a="http://schemas.openxmlformats.org/drawingml/2006/main">
          <a:off x="0" y="0"/>
          <a:ext cx="2928434" cy="7698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0">
              <a:solidFill>
                <a:srgbClr val="57257D"/>
              </a:solidFill>
              <a:effectLst/>
              <a:latin typeface="+mn-lt"/>
              <a:ea typeface="+mn-ea"/>
              <a:cs typeface="+mn-cs"/>
            </a:rPr>
            <a:t>Direct Vs. Social Vs. Referral</a:t>
          </a:r>
          <a:endParaRPr lang="en-CH" sz="1400" b="1">
            <a:solidFill>
              <a:srgbClr val="57257D"/>
            </a:solidFill>
            <a:effectLst/>
          </a:endParaRPr>
        </a:p>
        <a:p xmlns:a="http://schemas.openxmlformats.org/drawingml/2006/main">
          <a:pPr algn="l"/>
          <a:endParaRPr lang="LID4096" sz="900" b="0" i="0" u="none" strike="noStrike" kern="1200">
            <a:solidFill>
              <a:schemeClr val="bg1"/>
            </a:solidFill>
            <a:latin typeface="Montserrat" panose="00000500000000000000" pitchFamily="2" charset="0"/>
            <a:cs typeface="Calibri"/>
          </a:endParaRPr>
        </a:p>
      </cdr:txBody>
    </cdr:sp>
  </cdr:relSizeAnchor>
  <cdr:relSizeAnchor xmlns:cdr="http://schemas.openxmlformats.org/drawingml/2006/chartDrawing">
    <cdr:from>
      <cdr:x>0.02041</cdr:x>
      <cdr:y>0.09479</cdr:y>
    </cdr:from>
    <cdr:to>
      <cdr:x>0.09622</cdr:x>
      <cdr:y>0.11354</cdr:y>
    </cdr:to>
    <cdr:sp macro="" textlink="">
      <cdr:nvSpPr>
        <cdr:cNvPr id="3" name="Rectangle: Rounded Corners 2">
          <a:extLst xmlns:a="http://schemas.openxmlformats.org/drawingml/2006/main">
            <a:ext uri="{FF2B5EF4-FFF2-40B4-BE49-F238E27FC236}">
              <a16:creationId xmlns:a16="http://schemas.microsoft.com/office/drawing/2014/main" id="{0735B134-FDAD-61CA-DFFC-C6281F6DE41B}"/>
            </a:ext>
          </a:extLst>
        </cdr:cNvPr>
        <cdr:cNvSpPr/>
      </cdr:nvSpPr>
      <cdr:spPr>
        <a:xfrm xmlns:a="http://schemas.openxmlformats.org/drawingml/2006/main">
          <a:off x="107950" y="288925"/>
          <a:ext cx="400917" cy="5715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57257D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LID4096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3.07793E-7</cdr:y>
    </cdr:from>
    <cdr:to>
      <cdr:x>0.6005</cdr:x>
      <cdr:y>0.18072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0640AE3-F24C-D50A-B1D8-AC1E041CE269}"/>
            </a:ext>
          </a:extLst>
        </cdr:cNvPr>
        <cdr:cNvSpPr txBox="1"/>
      </cdr:nvSpPr>
      <cdr:spPr>
        <a:xfrm xmlns:a="http://schemas.openxmlformats.org/drawingml/2006/main">
          <a:off x="0" y="1"/>
          <a:ext cx="3157603" cy="587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none" rtlCol="0" anchor="t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0">
              <a:solidFill>
                <a:srgbClr val="57257D"/>
              </a:solidFill>
              <a:effectLst/>
              <a:latin typeface="+mn-lt"/>
              <a:ea typeface="+mn-ea"/>
              <a:cs typeface="+mn-cs"/>
            </a:rPr>
            <a:t>Visits &amp; Page Views</a:t>
          </a:r>
          <a:endParaRPr lang="en-CH" sz="1400" b="1">
            <a:solidFill>
              <a:srgbClr val="57257D"/>
            </a:solidFill>
            <a:effectLst/>
          </a:endParaRPr>
        </a:p>
        <a:p xmlns:a="http://schemas.openxmlformats.org/drawingml/2006/main">
          <a:pPr algn="l"/>
          <a:endParaRPr lang="LID4096" sz="900" b="0" i="0" u="none" strike="noStrike" kern="1200">
            <a:solidFill>
              <a:schemeClr val="bg1"/>
            </a:solidFill>
            <a:latin typeface="Montserrat" panose="00000500000000000000" pitchFamily="2" charset="0"/>
            <a:cs typeface="Calibri"/>
          </a:endParaRPr>
        </a:p>
      </cdr:txBody>
    </cdr:sp>
  </cdr:relSizeAnchor>
  <cdr:relSizeAnchor xmlns:cdr="http://schemas.openxmlformats.org/drawingml/2006/chartDrawing">
    <cdr:from>
      <cdr:x>0.01887</cdr:x>
      <cdr:y>0.09588</cdr:y>
    </cdr:from>
    <cdr:to>
      <cdr:x>0.09573</cdr:x>
      <cdr:y>0.11394</cdr:y>
    </cdr:to>
    <cdr:sp macro="" textlink="">
      <cdr:nvSpPr>
        <cdr:cNvPr id="3" name="Rectangle: Rounded Corners 2">
          <a:extLst xmlns:a="http://schemas.openxmlformats.org/drawingml/2006/main">
            <a:ext uri="{FF2B5EF4-FFF2-40B4-BE49-F238E27FC236}">
              <a16:creationId xmlns:a16="http://schemas.microsoft.com/office/drawing/2014/main" id="{0735B134-FDAD-61CA-DFFC-C6281F6DE41B}"/>
            </a:ext>
          </a:extLst>
        </cdr:cNvPr>
        <cdr:cNvSpPr/>
      </cdr:nvSpPr>
      <cdr:spPr>
        <a:xfrm xmlns:a="http://schemas.openxmlformats.org/drawingml/2006/main">
          <a:off x="98836" y="306987"/>
          <a:ext cx="402590" cy="57805"/>
        </a:xfrm>
        <a:prstGeom xmlns:a="http://schemas.openxmlformats.org/drawingml/2006/main" prst="roundRect">
          <a:avLst/>
        </a:prstGeom>
        <a:solidFill xmlns:a="http://schemas.openxmlformats.org/drawingml/2006/main">
          <a:srgbClr val="57257D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LID4096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0.00246</cdr:x>
      <cdr:y>0</cdr:y>
    </cdr:from>
    <cdr:to>
      <cdr:x>0.45455</cdr:x>
      <cdr:y>0.16303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D622D4-D91B-1A46-4F75-C915ED0B62FB}"/>
            </a:ext>
          </a:extLst>
        </cdr:cNvPr>
        <cdr:cNvSpPr txBox="1"/>
      </cdr:nvSpPr>
      <cdr:spPr>
        <a:xfrm xmlns:a="http://schemas.openxmlformats.org/drawingml/2006/main">
          <a:off x="13049" y="0"/>
          <a:ext cx="2400822" cy="5349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0">
              <a:solidFill>
                <a:srgbClr val="57257D"/>
              </a:solidFill>
              <a:effectLst/>
              <a:latin typeface="+mn-lt"/>
              <a:ea typeface="+mn-ea"/>
              <a:cs typeface="+mn-cs"/>
            </a:rPr>
            <a:t>Bounce &amp;</a:t>
          </a:r>
          <a:r>
            <a:rPr lang="en-IN" sz="1400" b="1" i="0" baseline="0">
              <a:solidFill>
                <a:srgbClr val="57257D"/>
              </a:solidFill>
              <a:effectLst/>
              <a:latin typeface="+mn-lt"/>
              <a:ea typeface="+mn-ea"/>
              <a:cs typeface="+mn-cs"/>
            </a:rPr>
            <a:t> Exit Rate</a:t>
          </a:r>
          <a:endParaRPr lang="en-CH" sz="1400" b="1">
            <a:solidFill>
              <a:srgbClr val="57257D"/>
            </a:solidFill>
            <a:effectLst/>
          </a:endParaRPr>
        </a:p>
        <a:p xmlns:a="http://schemas.openxmlformats.org/drawingml/2006/main">
          <a:pPr algn="l"/>
          <a:endParaRPr lang="LID4096" sz="900" b="0" i="0" u="none" strike="noStrike" kern="1200">
            <a:solidFill>
              <a:schemeClr val="bg1"/>
            </a:solidFill>
            <a:latin typeface="Montserrat" panose="00000500000000000000" pitchFamily="2" charset="0"/>
            <a:cs typeface="Calibri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</xdr:colOff>
      <xdr:row>2</xdr:row>
      <xdr:rowOff>-1</xdr:rowOff>
    </xdr:from>
    <xdr:to>
      <xdr:col>39</xdr:col>
      <xdr:colOff>212372</xdr:colOff>
      <xdr:row>54</xdr:row>
      <xdr:rowOff>158750</xdr:rowOff>
    </xdr:to>
    <xdr:grpSp>
      <xdr:nvGrpSpPr>
        <xdr:cNvPr id="178" name="Group 177">
          <a:extLst>
            <a:ext uri="{FF2B5EF4-FFF2-40B4-BE49-F238E27FC236}">
              <a16:creationId xmlns:a16="http://schemas.microsoft.com/office/drawing/2014/main" id="{342E4A53-A797-00C9-F270-F1B7BFC5B517}"/>
            </a:ext>
          </a:extLst>
        </xdr:cNvPr>
        <xdr:cNvGrpSpPr/>
      </xdr:nvGrpSpPr>
      <xdr:grpSpPr>
        <a:xfrm>
          <a:off x="-1" y="387457"/>
          <a:ext cx="24137881" cy="10232649"/>
          <a:chOff x="-1" y="387457"/>
          <a:chExt cx="24137881" cy="10232649"/>
        </a:xfrm>
      </xdr:grpSpPr>
      <xdr:sp macro="" textlink="">
        <xdr:nvSpPr>
          <xdr:cNvPr id="2" name="Freeform: Shape 1">
            <a:extLst>
              <a:ext uri="{FF2B5EF4-FFF2-40B4-BE49-F238E27FC236}">
                <a16:creationId xmlns:a16="http://schemas.microsoft.com/office/drawing/2014/main" id="{DD2EA406-AFD5-0272-BFE9-C0018357A11F}"/>
              </a:ext>
            </a:extLst>
          </xdr:cNvPr>
          <xdr:cNvSpPr/>
        </xdr:nvSpPr>
        <xdr:spPr>
          <a:xfrm rot="16040984">
            <a:off x="-1101419" y="2402578"/>
            <a:ext cx="6956087" cy="4753252"/>
          </a:xfrm>
          <a:custGeom>
            <a:avLst/>
            <a:gdLst>
              <a:gd name="connsiteX0" fmla="*/ 128262 w 5306509"/>
              <a:gd name="connsiteY0" fmla="*/ 1219451 h 2993915"/>
              <a:gd name="connsiteX1" fmla="*/ 2585712 w 5306509"/>
              <a:gd name="connsiteY1" fmla="*/ 251 h 2993915"/>
              <a:gd name="connsiteX2" fmla="*/ 4843137 w 5306509"/>
              <a:gd name="connsiteY2" fmla="*/ 1324226 h 2993915"/>
              <a:gd name="connsiteX3" fmla="*/ 4938387 w 5306509"/>
              <a:gd name="connsiteY3" fmla="*/ 2981576 h 2993915"/>
              <a:gd name="connsiteX4" fmla="*/ 833112 w 5306509"/>
              <a:gd name="connsiteY4" fmla="*/ 2038601 h 2993915"/>
              <a:gd name="connsiteX5" fmla="*/ 128262 w 5306509"/>
              <a:gd name="connsiteY5" fmla="*/ 1219451 h 299391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5306509" h="2993915">
                <a:moveTo>
                  <a:pt x="128262" y="1219451"/>
                </a:moveTo>
                <a:cubicBezTo>
                  <a:pt x="420362" y="879726"/>
                  <a:pt x="1799900" y="-17211"/>
                  <a:pt x="2585712" y="251"/>
                </a:cubicBezTo>
                <a:cubicBezTo>
                  <a:pt x="3371524" y="17713"/>
                  <a:pt x="4451025" y="827339"/>
                  <a:pt x="4843137" y="1324226"/>
                </a:cubicBezTo>
                <a:cubicBezTo>
                  <a:pt x="5235249" y="1821113"/>
                  <a:pt x="5606725" y="2862514"/>
                  <a:pt x="4938387" y="2981576"/>
                </a:cubicBezTo>
                <a:cubicBezTo>
                  <a:pt x="4270050" y="3100639"/>
                  <a:pt x="1634799" y="2325938"/>
                  <a:pt x="833112" y="2038601"/>
                </a:cubicBezTo>
                <a:cubicBezTo>
                  <a:pt x="31425" y="1751264"/>
                  <a:pt x="-163838" y="1559176"/>
                  <a:pt x="128262" y="1219451"/>
                </a:cubicBezTo>
                <a:close/>
              </a:path>
            </a:pathLst>
          </a:custGeom>
          <a:gradFill flip="none" rotWithShape="1">
            <a:gsLst>
              <a:gs pos="26000">
                <a:srgbClr val="B84DBB"/>
              </a:gs>
              <a:gs pos="83000">
                <a:srgbClr val="6E57FB">
                  <a:alpha val="49000"/>
                </a:srgbClr>
              </a:gs>
              <a:gs pos="94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LID4096" sz="1400" b="1" kern="1200">
              <a:solidFill>
                <a:srgbClr val="57257D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2DD453EA-4BFA-61FF-0903-82757E6E239E}"/>
              </a:ext>
            </a:extLst>
          </xdr:cNvPr>
          <xdr:cNvSpPr/>
        </xdr:nvSpPr>
        <xdr:spPr>
          <a:xfrm rot="10254293">
            <a:off x="10276872" y="1056778"/>
            <a:ext cx="13861008" cy="8147296"/>
          </a:xfrm>
          <a:custGeom>
            <a:avLst/>
            <a:gdLst>
              <a:gd name="connsiteX0" fmla="*/ 116434 w 6945707"/>
              <a:gd name="connsiteY0" fmla="*/ 3814792 h 5007611"/>
              <a:gd name="connsiteX1" fmla="*/ 1983334 w 6945707"/>
              <a:gd name="connsiteY1" fmla="*/ 395317 h 5007611"/>
              <a:gd name="connsiteX2" fmla="*/ 4793209 w 6945707"/>
              <a:gd name="connsiteY2" fmla="*/ 185767 h 5007611"/>
              <a:gd name="connsiteX3" fmla="*/ 6936334 w 6945707"/>
              <a:gd name="connsiteY3" fmla="*/ 1414492 h 5007611"/>
              <a:gd name="connsiteX4" fmla="*/ 5364709 w 6945707"/>
              <a:gd name="connsiteY4" fmla="*/ 3586192 h 5007611"/>
              <a:gd name="connsiteX5" fmla="*/ 764134 w 6945707"/>
              <a:gd name="connsiteY5" fmla="*/ 5005417 h 5007611"/>
              <a:gd name="connsiteX6" fmla="*/ 116434 w 6945707"/>
              <a:gd name="connsiteY6" fmla="*/ 3814792 h 50076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6945707" h="5007611">
                <a:moveTo>
                  <a:pt x="116434" y="3814792"/>
                </a:moveTo>
                <a:cubicBezTo>
                  <a:pt x="319634" y="3046442"/>
                  <a:pt x="1203872" y="1000154"/>
                  <a:pt x="1983334" y="395317"/>
                </a:cubicBezTo>
                <a:cubicBezTo>
                  <a:pt x="2762797" y="-209521"/>
                  <a:pt x="3967709" y="15905"/>
                  <a:pt x="4793209" y="185767"/>
                </a:cubicBezTo>
                <a:cubicBezTo>
                  <a:pt x="5618709" y="355629"/>
                  <a:pt x="6841084" y="847755"/>
                  <a:pt x="6936334" y="1414492"/>
                </a:cubicBezTo>
                <a:cubicBezTo>
                  <a:pt x="7031584" y="1981229"/>
                  <a:pt x="6393409" y="2987704"/>
                  <a:pt x="5364709" y="3586192"/>
                </a:cubicBezTo>
                <a:cubicBezTo>
                  <a:pt x="4336009" y="4184680"/>
                  <a:pt x="1637259" y="4967317"/>
                  <a:pt x="764134" y="5005417"/>
                </a:cubicBezTo>
                <a:cubicBezTo>
                  <a:pt x="-108991" y="5043517"/>
                  <a:pt x="-86766" y="4583142"/>
                  <a:pt x="116434" y="3814792"/>
                </a:cubicBezTo>
                <a:close/>
              </a:path>
            </a:pathLst>
          </a:custGeom>
          <a:gradFill flip="none" rotWithShape="1">
            <a:gsLst>
              <a:gs pos="26000">
                <a:srgbClr val="B84DBB"/>
              </a:gs>
              <a:gs pos="83000">
                <a:srgbClr val="6E57FB">
                  <a:alpha val="49000"/>
                </a:srgbClr>
              </a:gs>
              <a:gs pos="94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LID4096" sz="1400" b="1" kern="1200">
              <a:solidFill>
                <a:srgbClr val="57257D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6DC6533F-1CA4-69A1-F3BB-148966F7F744}"/>
              </a:ext>
            </a:extLst>
          </xdr:cNvPr>
          <xdr:cNvSpPr/>
        </xdr:nvSpPr>
        <xdr:spPr>
          <a:xfrm>
            <a:off x="997817" y="387457"/>
            <a:ext cx="20360381" cy="10232649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LID4096" sz="1400" b="1" kern="1200">
              <a:solidFill>
                <a:srgbClr val="57257D"/>
              </a:solidFill>
            </a:endParaRPr>
          </a:p>
        </xdr:txBody>
      </xdr:sp>
    </xdr:grpSp>
    <xdr:clientData/>
  </xdr:twoCellAnchor>
  <xdr:twoCellAnchor>
    <xdr:from>
      <xdr:col>2</xdr:col>
      <xdr:colOff>86945</xdr:colOff>
      <xdr:row>3</xdr:row>
      <xdr:rowOff>6570</xdr:rowOff>
    </xdr:from>
    <xdr:to>
      <xdr:col>29</xdr:col>
      <xdr:colOff>353284</xdr:colOff>
      <xdr:row>36</xdr:row>
      <xdr:rowOff>57041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1C72E261-BC49-C0E7-3DA4-6F45446E613F}"/>
            </a:ext>
          </a:extLst>
        </xdr:cNvPr>
        <xdr:cNvGrpSpPr/>
      </xdr:nvGrpSpPr>
      <xdr:grpSpPr>
        <a:xfrm>
          <a:off x="1313894" y="587756"/>
          <a:ext cx="16830153" cy="6443522"/>
          <a:chOff x="1135673" y="543389"/>
          <a:chExt cx="16750171" cy="6512119"/>
        </a:xfrm>
      </xdr:grpSpPr>
      <xdr:sp macro="" textlink="">
        <xdr:nvSpPr>
          <xdr:cNvPr id="40" name="Teardrop 39">
            <a:extLst>
              <a:ext uri="{FF2B5EF4-FFF2-40B4-BE49-F238E27FC236}">
                <a16:creationId xmlns:a16="http://schemas.microsoft.com/office/drawing/2014/main" id="{BFFE23A2-8774-75A6-2B63-0A05ED6C1FC7}"/>
              </a:ext>
            </a:extLst>
          </xdr:cNvPr>
          <xdr:cNvSpPr/>
        </xdr:nvSpPr>
        <xdr:spPr>
          <a:xfrm>
            <a:off x="1135673" y="3292356"/>
            <a:ext cx="615417" cy="627547"/>
          </a:xfrm>
          <a:prstGeom prst="teardrop">
            <a:avLst/>
          </a:prstGeom>
          <a:solidFill>
            <a:srgbClr val="B84DBB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LID4096" sz="1100" kern="1200"/>
          </a:p>
        </xdr:txBody>
      </xdr:sp>
      <xdr:grpSp>
        <xdr:nvGrpSpPr>
          <xdr:cNvPr id="74" name="Group 73">
            <a:extLst>
              <a:ext uri="{FF2B5EF4-FFF2-40B4-BE49-F238E27FC236}">
                <a16:creationId xmlns:a16="http://schemas.microsoft.com/office/drawing/2014/main" id="{15340E45-C45F-78B7-AF66-D7BD13605F40}"/>
              </a:ext>
            </a:extLst>
          </xdr:cNvPr>
          <xdr:cNvGrpSpPr/>
        </xdr:nvGrpSpPr>
        <xdr:grpSpPr>
          <a:xfrm>
            <a:off x="1195065" y="3257855"/>
            <a:ext cx="579658" cy="3797653"/>
            <a:chOff x="1045902" y="3241301"/>
            <a:chExt cx="580483" cy="3751448"/>
          </a:xfrm>
        </xdr:grpSpPr>
        <xdr:pic>
          <xdr:nvPicPr>
            <xdr:cNvPr id="10" name="Graphic 9" descr="Acorn outline">
              <a:extLst>
                <a:ext uri="{FF2B5EF4-FFF2-40B4-BE49-F238E27FC236}">
                  <a16:creationId xmlns:a16="http://schemas.microsoft.com/office/drawing/2014/main" id="{729F43A0-6FDE-18B9-6017-9C0AFEF930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16200000">
              <a:off x="1006995" y="3280208"/>
              <a:ext cx="658297" cy="580483"/>
            </a:xfrm>
            <a:prstGeom prst="rect">
              <a:avLst/>
            </a:prstGeom>
          </xdr:spPr>
        </xdr:pic>
        <xdr:grpSp>
          <xdr:nvGrpSpPr>
            <xdr:cNvPr id="30" name="Graphic 11" descr="Bar graph with upward trend outline">
              <a:extLst>
                <a:ext uri="{FF2B5EF4-FFF2-40B4-BE49-F238E27FC236}">
                  <a16:creationId xmlns:a16="http://schemas.microsoft.com/office/drawing/2014/main" id="{DBEF1CE2-BB41-2631-9585-CE74C35615FC}"/>
                </a:ext>
              </a:extLst>
            </xdr:cNvPr>
            <xdr:cNvGrpSpPr/>
          </xdr:nvGrpSpPr>
          <xdr:grpSpPr>
            <a:xfrm>
              <a:off x="1112093" y="5697625"/>
              <a:ext cx="448103" cy="448101"/>
              <a:chOff x="5432245" y="3227826"/>
              <a:chExt cx="639293" cy="588692"/>
            </a:xfrm>
            <a:solidFill>
              <a:srgbClr val="002060"/>
            </a:solidFill>
          </xdr:grpSpPr>
          <xdr:sp macro="" textlink="">
            <xdr:nvSpPr>
              <xdr:cNvPr id="31" name="Freeform: Shape 30">
                <a:extLst>
                  <a:ext uri="{FF2B5EF4-FFF2-40B4-BE49-F238E27FC236}">
                    <a16:creationId xmlns:a16="http://schemas.microsoft.com/office/drawing/2014/main" id="{A94299E3-FF8B-C1EA-7DDB-C77476FA6BED}"/>
                  </a:ext>
                </a:extLst>
              </xdr:cNvPr>
              <xdr:cNvSpPr/>
            </xdr:nvSpPr>
            <xdr:spPr>
              <a:xfrm>
                <a:off x="5432245" y="3227826"/>
                <a:ext cx="639011" cy="588692"/>
              </a:xfrm>
              <a:custGeom>
                <a:avLst/>
                <a:gdLst>
                  <a:gd name="connsiteX0" fmla="*/ 639012 w 639011"/>
                  <a:gd name="connsiteY0" fmla="*/ 571378 h 588692"/>
                  <a:gd name="connsiteX1" fmla="*/ 18803 w 639011"/>
                  <a:gd name="connsiteY1" fmla="*/ 571378 h 588692"/>
                  <a:gd name="connsiteX2" fmla="*/ 18803 w 639011"/>
                  <a:gd name="connsiteY2" fmla="*/ 0 h 588692"/>
                  <a:gd name="connsiteX3" fmla="*/ 0 w 639011"/>
                  <a:gd name="connsiteY3" fmla="*/ 0 h 588692"/>
                  <a:gd name="connsiteX4" fmla="*/ 0 w 639011"/>
                  <a:gd name="connsiteY4" fmla="*/ 588692 h 588692"/>
                  <a:gd name="connsiteX5" fmla="*/ 639012 w 639011"/>
                  <a:gd name="connsiteY5" fmla="*/ 588692 h 588692"/>
                  <a:gd name="connsiteX6" fmla="*/ 639012 w 639011"/>
                  <a:gd name="connsiteY6" fmla="*/ 571378 h 58869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639011" h="588692">
                    <a:moveTo>
                      <a:pt x="639012" y="571378"/>
                    </a:moveTo>
                    <a:lnTo>
                      <a:pt x="18803" y="571378"/>
                    </a:lnTo>
                    <a:lnTo>
                      <a:pt x="18803" y="0"/>
                    </a:lnTo>
                    <a:lnTo>
                      <a:pt x="0" y="0"/>
                    </a:lnTo>
                    <a:lnTo>
                      <a:pt x="0" y="588692"/>
                    </a:lnTo>
                    <a:lnTo>
                      <a:pt x="639012" y="588692"/>
                    </a:lnTo>
                    <a:lnTo>
                      <a:pt x="639012" y="571378"/>
                    </a:lnTo>
                    <a:close/>
                  </a:path>
                </a:pathLst>
              </a:custGeom>
              <a:grpFill/>
              <a:ln w="9327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LID4096"/>
              </a:p>
            </xdr:txBody>
          </xdr:sp>
          <xdr:sp macro="" textlink="">
            <xdr:nvSpPr>
              <xdr:cNvPr id="32" name="Freeform: Shape 31">
                <a:extLst>
                  <a:ext uri="{FF2B5EF4-FFF2-40B4-BE49-F238E27FC236}">
                    <a16:creationId xmlns:a16="http://schemas.microsoft.com/office/drawing/2014/main" id="{E31A547F-BE2F-211D-7870-4D08CC4865D4}"/>
                  </a:ext>
                </a:extLst>
              </xdr:cNvPr>
              <xdr:cNvSpPr/>
            </xdr:nvSpPr>
            <xdr:spPr>
              <a:xfrm>
                <a:off x="5921116" y="3227826"/>
                <a:ext cx="150422" cy="519434"/>
              </a:xfrm>
              <a:custGeom>
                <a:avLst/>
                <a:gdLst>
                  <a:gd name="connsiteX0" fmla="*/ 150422 w 150422"/>
                  <a:gd name="connsiteY0" fmla="*/ 0 h 519434"/>
                  <a:gd name="connsiteX1" fmla="*/ 0 w 150422"/>
                  <a:gd name="connsiteY1" fmla="*/ 0 h 519434"/>
                  <a:gd name="connsiteX2" fmla="*/ 0 w 150422"/>
                  <a:gd name="connsiteY2" fmla="*/ 519434 h 519434"/>
                  <a:gd name="connsiteX3" fmla="*/ 150422 w 150422"/>
                  <a:gd name="connsiteY3" fmla="*/ 519434 h 519434"/>
                  <a:gd name="connsiteX4" fmla="*/ 131619 w 150422"/>
                  <a:gd name="connsiteY4" fmla="*/ 502120 h 519434"/>
                  <a:gd name="connsiteX5" fmla="*/ 18803 w 150422"/>
                  <a:gd name="connsiteY5" fmla="*/ 502120 h 519434"/>
                  <a:gd name="connsiteX6" fmla="*/ 18803 w 150422"/>
                  <a:gd name="connsiteY6" fmla="*/ 17314 h 519434"/>
                  <a:gd name="connsiteX7" fmla="*/ 131619 w 150422"/>
                  <a:gd name="connsiteY7" fmla="*/ 17314 h 51943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</a:cxnLst>
                <a:rect l="l" t="t" r="r" b="b"/>
                <a:pathLst>
                  <a:path w="150422" h="519434">
                    <a:moveTo>
                      <a:pt x="150422" y="0"/>
                    </a:moveTo>
                    <a:lnTo>
                      <a:pt x="0" y="0"/>
                    </a:lnTo>
                    <a:lnTo>
                      <a:pt x="0" y="519434"/>
                    </a:lnTo>
                    <a:lnTo>
                      <a:pt x="150422" y="519434"/>
                    </a:lnTo>
                    <a:close/>
                    <a:moveTo>
                      <a:pt x="131619" y="502120"/>
                    </a:moveTo>
                    <a:lnTo>
                      <a:pt x="18803" y="502120"/>
                    </a:lnTo>
                    <a:lnTo>
                      <a:pt x="18803" y="17314"/>
                    </a:lnTo>
                    <a:lnTo>
                      <a:pt x="131619" y="17314"/>
                    </a:lnTo>
                    <a:close/>
                  </a:path>
                </a:pathLst>
              </a:custGeom>
              <a:grpFill/>
              <a:ln w="9327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LID4096"/>
              </a:p>
            </xdr:txBody>
          </xdr:sp>
          <xdr:sp macro="" textlink="">
            <xdr:nvSpPr>
              <xdr:cNvPr id="33" name="Freeform: Shape 32">
                <a:extLst>
                  <a:ext uri="{FF2B5EF4-FFF2-40B4-BE49-F238E27FC236}">
                    <a16:creationId xmlns:a16="http://schemas.microsoft.com/office/drawing/2014/main" id="{417A4714-CDAB-5C6B-620A-3464D6F3E73D}"/>
                  </a:ext>
                </a:extLst>
              </xdr:cNvPr>
              <xdr:cNvSpPr/>
            </xdr:nvSpPr>
            <xdr:spPr>
              <a:xfrm>
                <a:off x="5780981" y="3418285"/>
                <a:ext cx="83726" cy="328975"/>
              </a:xfrm>
              <a:custGeom>
                <a:avLst/>
                <a:gdLst>
                  <a:gd name="connsiteX0" fmla="*/ 0 w 150422"/>
                  <a:gd name="connsiteY0" fmla="*/ 328975 h 328975"/>
                  <a:gd name="connsiteX1" fmla="*/ 150422 w 150422"/>
                  <a:gd name="connsiteY1" fmla="*/ 328975 h 328975"/>
                  <a:gd name="connsiteX2" fmla="*/ 150422 w 150422"/>
                  <a:gd name="connsiteY2" fmla="*/ 0 h 328975"/>
                  <a:gd name="connsiteX3" fmla="*/ 0 w 150422"/>
                  <a:gd name="connsiteY3" fmla="*/ 0 h 328975"/>
                  <a:gd name="connsiteX4" fmla="*/ 18803 w 150422"/>
                  <a:gd name="connsiteY4" fmla="*/ 17314 h 328975"/>
                  <a:gd name="connsiteX5" fmla="*/ 131619 w 150422"/>
                  <a:gd name="connsiteY5" fmla="*/ 17314 h 328975"/>
                  <a:gd name="connsiteX6" fmla="*/ 131619 w 150422"/>
                  <a:gd name="connsiteY6" fmla="*/ 311661 h 328975"/>
                  <a:gd name="connsiteX7" fmla="*/ 18803 w 150422"/>
                  <a:gd name="connsiteY7" fmla="*/ 311661 h 32897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</a:cxnLst>
                <a:rect l="l" t="t" r="r" b="b"/>
                <a:pathLst>
                  <a:path w="150422" h="328975">
                    <a:moveTo>
                      <a:pt x="0" y="328975"/>
                    </a:moveTo>
                    <a:lnTo>
                      <a:pt x="150422" y="328975"/>
                    </a:lnTo>
                    <a:lnTo>
                      <a:pt x="150422" y="0"/>
                    </a:lnTo>
                    <a:lnTo>
                      <a:pt x="0" y="0"/>
                    </a:lnTo>
                    <a:close/>
                    <a:moveTo>
                      <a:pt x="18803" y="17314"/>
                    </a:moveTo>
                    <a:lnTo>
                      <a:pt x="131619" y="17314"/>
                    </a:lnTo>
                    <a:lnTo>
                      <a:pt x="131619" y="311661"/>
                    </a:lnTo>
                    <a:lnTo>
                      <a:pt x="18803" y="311661"/>
                    </a:lnTo>
                    <a:close/>
                  </a:path>
                </a:pathLst>
              </a:custGeom>
              <a:grpFill/>
              <a:ln w="9327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LID4096"/>
              </a:p>
            </xdr:txBody>
          </xdr:sp>
          <xdr:sp macro="" textlink="">
            <xdr:nvSpPr>
              <xdr:cNvPr id="34" name="Freeform: Shape 33">
                <a:extLst>
                  <a:ext uri="{FF2B5EF4-FFF2-40B4-BE49-F238E27FC236}">
                    <a16:creationId xmlns:a16="http://schemas.microsoft.com/office/drawing/2014/main" id="{07B6BF63-E2A7-59CE-B537-EBB8C7EDA3C5}"/>
                  </a:ext>
                </a:extLst>
              </xdr:cNvPr>
              <xdr:cNvSpPr/>
            </xdr:nvSpPr>
            <xdr:spPr>
              <a:xfrm>
                <a:off x="5507456" y="3574116"/>
                <a:ext cx="150422" cy="173144"/>
              </a:xfrm>
              <a:custGeom>
                <a:avLst/>
                <a:gdLst>
                  <a:gd name="connsiteX0" fmla="*/ 0 w 150422"/>
                  <a:gd name="connsiteY0" fmla="*/ 173145 h 173144"/>
                  <a:gd name="connsiteX1" fmla="*/ 150422 w 150422"/>
                  <a:gd name="connsiteY1" fmla="*/ 173145 h 173144"/>
                  <a:gd name="connsiteX2" fmla="*/ 150422 w 150422"/>
                  <a:gd name="connsiteY2" fmla="*/ 0 h 173144"/>
                  <a:gd name="connsiteX3" fmla="*/ 0 w 150422"/>
                  <a:gd name="connsiteY3" fmla="*/ 0 h 173144"/>
                  <a:gd name="connsiteX4" fmla="*/ 18803 w 150422"/>
                  <a:gd name="connsiteY4" fmla="*/ 17314 h 173144"/>
                  <a:gd name="connsiteX5" fmla="*/ 131619 w 150422"/>
                  <a:gd name="connsiteY5" fmla="*/ 17314 h 173144"/>
                  <a:gd name="connsiteX6" fmla="*/ 131619 w 150422"/>
                  <a:gd name="connsiteY6" fmla="*/ 155830 h 173144"/>
                  <a:gd name="connsiteX7" fmla="*/ 18803 w 150422"/>
                  <a:gd name="connsiteY7" fmla="*/ 155830 h 17314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</a:cxnLst>
                <a:rect l="l" t="t" r="r" b="b"/>
                <a:pathLst>
                  <a:path w="150422" h="173144">
                    <a:moveTo>
                      <a:pt x="0" y="173145"/>
                    </a:moveTo>
                    <a:lnTo>
                      <a:pt x="150422" y="173145"/>
                    </a:lnTo>
                    <a:lnTo>
                      <a:pt x="150422" y="0"/>
                    </a:lnTo>
                    <a:lnTo>
                      <a:pt x="0" y="0"/>
                    </a:lnTo>
                    <a:close/>
                    <a:moveTo>
                      <a:pt x="18803" y="17314"/>
                    </a:moveTo>
                    <a:lnTo>
                      <a:pt x="131619" y="17314"/>
                    </a:lnTo>
                    <a:lnTo>
                      <a:pt x="131619" y="155830"/>
                    </a:lnTo>
                    <a:lnTo>
                      <a:pt x="18803" y="155830"/>
                    </a:lnTo>
                    <a:close/>
                  </a:path>
                </a:pathLst>
              </a:custGeom>
              <a:grpFill/>
              <a:ln w="9327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LID4096"/>
              </a:p>
            </xdr:txBody>
          </xdr:sp>
          <xdr:sp macro="" textlink="">
            <xdr:nvSpPr>
              <xdr:cNvPr id="35" name="Freeform: Shape 34">
                <a:extLst>
                  <a:ext uri="{FF2B5EF4-FFF2-40B4-BE49-F238E27FC236}">
                    <a16:creationId xmlns:a16="http://schemas.microsoft.com/office/drawing/2014/main" id="{6B173627-B34D-FFC1-33C2-D875E17D49C9}"/>
                  </a:ext>
                </a:extLst>
              </xdr:cNvPr>
              <xdr:cNvSpPr/>
            </xdr:nvSpPr>
            <xdr:spPr>
              <a:xfrm>
                <a:off x="5500809" y="3227826"/>
                <a:ext cx="307518" cy="283152"/>
              </a:xfrm>
              <a:custGeom>
                <a:avLst/>
                <a:gdLst>
                  <a:gd name="connsiteX0" fmla="*/ 13294 w 307518"/>
                  <a:gd name="connsiteY0" fmla="*/ 283152 h 283152"/>
                  <a:gd name="connsiteX1" fmla="*/ 288556 w 307518"/>
                  <a:gd name="connsiteY1" fmla="*/ 29677 h 283152"/>
                  <a:gd name="connsiteX2" fmla="*/ 288689 w 307518"/>
                  <a:gd name="connsiteY2" fmla="*/ 29678 h 283152"/>
                  <a:gd name="connsiteX3" fmla="*/ 288716 w 307518"/>
                  <a:gd name="connsiteY3" fmla="*/ 29738 h 283152"/>
                  <a:gd name="connsiteX4" fmla="*/ 288716 w 307518"/>
                  <a:gd name="connsiteY4" fmla="*/ 112544 h 283152"/>
                  <a:gd name="connsiteX5" fmla="*/ 307519 w 307518"/>
                  <a:gd name="connsiteY5" fmla="*/ 112544 h 283152"/>
                  <a:gd name="connsiteX6" fmla="*/ 307519 w 307518"/>
                  <a:gd name="connsiteY6" fmla="*/ 0 h 283152"/>
                  <a:gd name="connsiteX7" fmla="*/ 185555 w 307518"/>
                  <a:gd name="connsiteY7" fmla="*/ 0 h 283152"/>
                  <a:gd name="connsiteX8" fmla="*/ 185555 w 307518"/>
                  <a:gd name="connsiteY8" fmla="*/ 17314 h 283152"/>
                  <a:gd name="connsiteX9" fmla="*/ 275169 w 307518"/>
                  <a:gd name="connsiteY9" fmla="*/ 17314 h 283152"/>
                  <a:gd name="connsiteX10" fmla="*/ 275262 w 307518"/>
                  <a:gd name="connsiteY10" fmla="*/ 17402 h 283152"/>
                  <a:gd name="connsiteX11" fmla="*/ 275235 w 307518"/>
                  <a:gd name="connsiteY11" fmla="*/ 17462 h 283152"/>
                  <a:gd name="connsiteX12" fmla="*/ 0 w 307518"/>
                  <a:gd name="connsiteY12" fmla="*/ 270911 h 2831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307518" h="283152">
                    <a:moveTo>
                      <a:pt x="13294" y="283152"/>
                    </a:moveTo>
                    <a:lnTo>
                      <a:pt x="288556" y="29677"/>
                    </a:lnTo>
                    <a:cubicBezTo>
                      <a:pt x="288593" y="29643"/>
                      <a:pt x="288653" y="29644"/>
                      <a:pt x="288689" y="29678"/>
                    </a:cubicBezTo>
                    <a:cubicBezTo>
                      <a:pt x="288706" y="29694"/>
                      <a:pt x="288716" y="29715"/>
                      <a:pt x="288716" y="29738"/>
                    </a:cubicBezTo>
                    <a:lnTo>
                      <a:pt x="288716" y="112544"/>
                    </a:lnTo>
                    <a:lnTo>
                      <a:pt x="307519" y="112544"/>
                    </a:lnTo>
                    <a:lnTo>
                      <a:pt x="307519" y="0"/>
                    </a:lnTo>
                    <a:lnTo>
                      <a:pt x="185555" y="0"/>
                    </a:lnTo>
                    <a:lnTo>
                      <a:pt x="185555" y="17314"/>
                    </a:lnTo>
                    <a:lnTo>
                      <a:pt x="275169" y="17314"/>
                    </a:lnTo>
                    <a:cubicBezTo>
                      <a:pt x="275221" y="17315"/>
                      <a:pt x="275262" y="17354"/>
                      <a:pt x="275262" y="17402"/>
                    </a:cubicBezTo>
                    <a:cubicBezTo>
                      <a:pt x="275261" y="17424"/>
                      <a:pt x="275252" y="17446"/>
                      <a:pt x="275235" y="17462"/>
                    </a:cubicBezTo>
                    <a:lnTo>
                      <a:pt x="0" y="270911"/>
                    </a:lnTo>
                    <a:close/>
                  </a:path>
                </a:pathLst>
              </a:custGeom>
              <a:grpFill/>
              <a:ln w="9327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LID4096"/>
              </a:p>
            </xdr:txBody>
          </xdr:sp>
        </xdr:grpSp>
        <xdr:pic>
          <xdr:nvPicPr>
            <xdr:cNvPr id="14" name="Graphic 13" descr="Hotel Bell outline">
              <a:extLst>
                <a:ext uri="{FF2B5EF4-FFF2-40B4-BE49-F238E27FC236}">
                  <a16:creationId xmlns:a16="http://schemas.microsoft.com/office/drawing/2014/main" id="{F2FF9D6F-E22D-1355-2BED-F141AF7DBE7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048246" y="4736789"/>
              <a:ext cx="575796" cy="696931"/>
            </a:xfrm>
            <a:prstGeom prst="rect">
              <a:avLst/>
            </a:prstGeom>
          </xdr:spPr>
        </xdr:pic>
        <xdr:pic>
          <xdr:nvPicPr>
            <xdr:cNvPr id="16" name="Graphic 15" descr="Email outline">
              <a:extLst>
                <a:ext uri="{FF2B5EF4-FFF2-40B4-BE49-F238E27FC236}">
                  <a16:creationId xmlns:a16="http://schemas.microsoft.com/office/drawing/2014/main" id="{7502CAA2-8DB0-B3EC-1FD9-51135AF612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78300" y="6445026"/>
              <a:ext cx="515689" cy="547723"/>
            </a:xfrm>
            <a:prstGeom prst="rect">
              <a:avLst/>
            </a:prstGeom>
          </xdr:spPr>
        </xdr:pic>
        <xdr:pic>
          <xdr:nvPicPr>
            <xdr:cNvPr id="37" name="Graphic 36" descr="3d Glasses outline">
              <a:extLst>
                <a:ext uri="{FF2B5EF4-FFF2-40B4-BE49-F238E27FC236}">
                  <a16:creationId xmlns:a16="http://schemas.microsoft.com/office/drawing/2014/main" id="{A7FC7D9E-D135-B053-9B7A-BCC7C8D299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1086368" y="4027789"/>
              <a:ext cx="499553" cy="583723"/>
            </a:xfrm>
            <a:prstGeom prst="rect">
              <a:avLst/>
            </a:prstGeom>
          </xdr:spPr>
        </xdr:pic>
      </xdr:grpSp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D5FB59CC-C036-914A-00C1-841BA1A7B9BE}"/>
              </a:ext>
            </a:extLst>
          </xdr:cNvPr>
          <xdr:cNvGrpSpPr/>
        </xdr:nvGrpSpPr>
        <xdr:grpSpPr>
          <a:xfrm>
            <a:off x="12071027" y="543389"/>
            <a:ext cx="5814817" cy="678399"/>
            <a:chOff x="10866169" y="854425"/>
            <a:chExt cx="5876440" cy="533561"/>
          </a:xfrm>
          <a:solidFill>
            <a:srgbClr val="934BC9"/>
          </a:solidFill>
        </xdr:grpSpPr>
        <xdr:sp macro="" textlink="Sheet1!B2">
          <xdr:nvSpPr>
            <xdr:cNvPr id="44" name="Rectangle: Rounded Corners 43">
              <a:extLst>
                <a:ext uri="{FF2B5EF4-FFF2-40B4-BE49-F238E27FC236}">
                  <a16:creationId xmlns:a16="http://schemas.microsoft.com/office/drawing/2014/main" id="{2F2557BE-184F-4397-9ABA-2D5F2FC6BC03}"/>
                </a:ext>
              </a:extLst>
            </xdr:cNvPr>
            <xdr:cNvSpPr/>
          </xdr:nvSpPr>
          <xdr:spPr>
            <a:xfrm>
              <a:off x="10866169" y="854425"/>
              <a:ext cx="2829246" cy="533561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9000">
                  <a:srgbClr val="934BC9">
                    <a:shade val="30000"/>
                    <a:satMod val="115000"/>
                    <a:alpha val="85000"/>
                  </a:srgbClr>
                </a:gs>
                <a:gs pos="50000">
                  <a:srgbClr val="934BC9">
                    <a:shade val="67500"/>
                    <a:satMod val="115000"/>
                  </a:srgbClr>
                </a:gs>
                <a:gs pos="87000">
                  <a:srgbClr val="934BC9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l"/>
              <a:fld id="{2EF8C3A7-7B03-43E8-A5A9-46D8C7773034}" type="TxLink">
                <a:rPr lang="en-US" sz="1600" b="1" i="0" u="none" strike="noStrike" kern="1200">
                  <a:solidFill>
                    <a:schemeClr val="bg1"/>
                  </a:solidFill>
                  <a:latin typeface="Montserrat"/>
                  <a:ea typeface="+mn-ea"/>
                  <a:cs typeface="+mn-cs"/>
                </a:rPr>
                <a:pPr marL="0" indent="0" algn="l"/>
                <a:t>1st Jun - 15th Sep</a:t>
              </a:fld>
              <a:endParaRPr lang="LID4096" sz="1600" b="1" kern="1200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Sheet1!B3">
          <xdr:nvSpPr>
            <xdr:cNvPr id="45" name="Rectangle: Rounded Corners 44">
              <a:extLst>
                <a:ext uri="{FF2B5EF4-FFF2-40B4-BE49-F238E27FC236}">
                  <a16:creationId xmlns:a16="http://schemas.microsoft.com/office/drawing/2014/main" id="{6ECDA398-B631-4EA8-923B-1124883E9C7A}"/>
                </a:ext>
              </a:extLst>
            </xdr:cNvPr>
            <xdr:cNvSpPr/>
          </xdr:nvSpPr>
          <xdr:spPr>
            <a:xfrm>
              <a:off x="13919618" y="854425"/>
              <a:ext cx="2822991" cy="533561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9000">
                  <a:srgbClr val="934BC9">
                    <a:shade val="30000"/>
                    <a:satMod val="115000"/>
                    <a:alpha val="85000"/>
                  </a:srgbClr>
                </a:gs>
                <a:gs pos="50000">
                  <a:srgbClr val="934BC9">
                    <a:shade val="67500"/>
                    <a:satMod val="115000"/>
                  </a:srgbClr>
                </a:gs>
                <a:gs pos="87000">
                  <a:srgbClr val="934BC9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l"/>
              <a:fld id="{BBCD47E5-2C7B-4D6E-9C03-78F7A390D655}" type="TxLink">
                <a:rPr lang="en-US" sz="1600" b="1" i="0" u="none" strike="noStrike" kern="1200">
                  <a:solidFill>
                    <a:schemeClr val="bg1"/>
                  </a:solidFill>
                  <a:latin typeface="Montserrat"/>
                  <a:ea typeface="+mn-ea"/>
                  <a:cs typeface="+mn-cs"/>
                </a:rPr>
                <a:pPr marL="0" indent="0" algn="l"/>
                <a:t>Quarterly Report</a:t>
              </a:fld>
              <a:endParaRPr lang="LID4096" sz="1600" b="1" kern="1200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</xdr:grpSp>
    </xdr:grpSp>
    <xdr:clientData/>
  </xdr:twoCellAnchor>
  <xdr:twoCellAnchor>
    <xdr:from>
      <xdr:col>3</xdr:col>
      <xdr:colOff>275205</xdr:colOff>
      <xdr:row>2</xdr:row>
      <xdr:rowOff>146539</xdr:rowOff>
    </xdr:from>
    <xdr:to>
      <xdr:col>11</xdr:col>
      <xdr:colOff>209517</xdr:colOff>
      <xdr:row>5</xdr:row>
      <xdr:rowOff>154982</xdr:rowOff>
    </xdr:to>
    <xdr:sp macro="" textlink="Sheet1!B1">
      <xdr:nvSpPr>
        <xdr:cNvPr id="47" name="TextBox 46">
          <a:extLst>
            <a:ext uri="{FF2B5EF4-FFF2-40B4-BE49-F238E27FC236}">
              <a16:creationId xmlns:a16="http://schemas.microsoft.com/office/drawing/2014/main" id="{294DACF6-932B-38FD-9255-6DFB1EEF6194}"/>
            </a:ext>
          </a:extLst>
        </xdr:cNvPr>
        <xdr:cNvSpPr txBox="1"/>
      </xdr:nvSpPr>
      <xdr:spPr>
        <a:xfrm>
          <a:off x="2106936" y="537308"/>
          <a:ext cx="4818927" cy="594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C866BBA-79DD-465E-A998-77935DC1AB70}" type="TxLink">
            <a:rPr lang="en-US" sz="2000" b="1" i="0" u="none" strike="noStrike" kern="1200">
              <a:solidFill>
                <a:srgbClr val="57257D"/>
              </a:solidFill>
              <a:latin typeface="Montserrat"/>
              <a:cs typeface="Calibri"/>
            </a:rPr>
            <a:pPr algn="ctr"/>
            <a:t>Performance Analytics Dashboard</a:t>
          </a:fld>
          <a:endParaRPr lang="LID4096" sz="2000" b="1" i="0" u="none" strike="noStrike" kern="1200">
            <a:solidFill>
              <a:srgbClr val="57257D"/>
            </a:solidFill>
            <a:latin typeface="Montserrat" panose="00000500000000000000" pitchFamily="2" charset="0"/>
            <a:cs typeface="Calibri"/>
          </a:endParaRPr>
        </a:p>
      </xdr:txBody>
    </xdr:sp>
    <xdr:clientData/>
  </xdr:twoCellAnchor>
  <xdr:twoCellAnchor>
    <xdr:from>
      <xdr:col>1</xdr:col>
      <xdr:colOff>533996</xdr:colOff>
      <xdr:row>2</xdr:row>
      <xdr:rowOff>148029</xdr:rowOff>
    </xdr:from>
    <xdr:to>
      <xdr:col>3</xdr:col>
      <xdr:colOff>95251</xdr:colOff>
      <xdr:row>6</xdr:row>
      <xdr:rowOff>175846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05552483-BF04-8A23-D786-BF09F492AD74}"/>
            </a:ext>
          </a:extLst>
        </xdr:cNvPr>
        <xdr:cNvGrpSpPr/>
      </xdr:nvGrpSpPr>
      <xdr:grpSpPr>
        <a:xfrm>
          <a:off x="1147471" y="535487"/>
          <a:ext cx="788204" cy="802732"/>
          <a:chOff x="995592" y="778144"/>
          <a:chExt cx="797393" cy="736833"/>
        </a:xfrm>
      </xdr:grpSpPr>
      <xdr:sp macro="" textlink="">
        <xdr:nvSpPr>
          <xdr:cNvPr id="48" name="Teardrop 47">
            <a:extLst>
              <a:ext uri="{FF2B5EF4-FFF2-40B4-BE49-F238E27FC236}">
                <a16:creationId xmlns:a16="http://schemas.microsoft.com/office/drawing/2014/main" id="{DA77CFA4-BA36-AFE7-A8A1-CCF6C95CEDD0}"/>
              </a:ext>
            </a:extLst>
          </xdr:cNvPr>
          <xdr:cNvSpPr/>
        </xdr:nvSpPr>
        <xdr:spPr>
          <a:xfrm>
            <a:off x="995592" y="778144"/>
            <a:ext cx="667919" cy="620151"/>
          </a:xfrm>
          <a:prstGeom prst="teardrop">
            <a:avLst/>
          </a:prstGeom>
          <a:gradFill flip="none" rotWithShape="1">
            <a:gsLst>
              <a:gs pos="26000">
                <a:srgbClr val="B84DBB"/>
              </a:gs>
              <a:gs pos="83000">
                <a:srgbClr val="6E57FB">
                  <a:alpha val="49000"/>
                </a:srgbClr>
              </a:gs>
              <a:gs pos="94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LID4096" sz="1100" kern="1200"/>
          </a:p>
        </xdr:txBody>
      </xdr:sp>
      <xdr:sp macro="" textlink="">
        <xdr:nvSpPr>
          <xdr:cNvPr id="50" name="Teardrop 49">
            <a:extLst>
              <a:ext uri="{FF2B5EF4-FFF2-40B4-BE49-F238E27FC236}">
                <a16:creationId xmlns:a16="http://schemas.microsoft.com/office/drawing/2014/main" id="{5141D982-92F6-4083-B8C8-B0F11632DBB5}"/>
              </a:ext>
            </a:extLst>
          </xdr:cNvPr>
          <xdr:cNvSpPr/>
        </xdr:nvSpPr>
        <xdr:spPr>
          <a:xfrm>
            <a:off x="1127508" y="898055"/>
            <a:ext cx="665477" cy="616922"/>
          </a:xfrm>
          <a:prstGeom prst="teardrop">
            <a:avLst/>
          </a:prstGeom>
          <a:gradFill flip="none" rotWithShape="1">
            <a:gsLst>
              <a:gs pos="9000">
                <a:srgbClr val="934BC9">
                  <a:shade val="30000"/>
                  <a:satMod val="115000"/>
                  <a:alpha val="85000"/>
                </a:srgbClr>
              </a:gs>
              <a:gs pos="50000">
                <a:srgbClr val="934BC9">
                  <a:shade val="67500"/>
                  <a:satMod val="115000"/>
                </a:srgbClr>
              </a:gs>
              <a:gs pos="87000">
                <a:srgbClr val="934BC9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LID4096" sz="1100" kern="1200"/>
          </a:p>
        </xdr:txBody>
      </xdr:sp>
    </xdr:grpSp>
    <xdr:clientData/>
  </xdr:twoCellAnchor>
  <xdr:twoCellAnchor>
    <xdr:from>
      <xdr:col>3</xdr:col>
      <xdr:colOff>170962</xdr:colOff>
      <xdr:row>17</xdr:row>
      <xdr:rowOff>12210</xdr:rowOff>
    </xdr:from>
    <xdr:to>
      <xdr:col>3</xdr:col>
      <xdr:colOff>242962</xdr:colOff>
      <xdr:row>19</xdr:row>
      <xdr:rowOff>89440</xdr:rowOff>
    </xdr:to>
    <xdr:sp macro="" textlink="">
      <xdr:nvSpPr>
        <xdr:cNvPr id="80" name="Rectangle: Rounded Corners 79">
          <a:extLst>
            <a:ext uri="{FF2B5EF4-FFF2-40B4-BE49-F238E27FC236}">
              <a16:creationId xmlns:a16="http://schemas.microsoft.com/office/drawing/2014/main" id="{AD3F007D-2267-7B75-76DA-914043B98CEF}"/>
            </a:ext>
          </a:extLst>
        </xdr:cNvPr>
        <xdr:cNvSpPr/>
      </xdr:nvSpPr>
      <xdr:spPr>
        <a:xfrm>
          <a:off x="2002693" y="3333748"/>
          <a:ext cx="72000" cy="468000"/>
        </a:xfrm>
        <a:prstGeom prst="roundRect">
          <a:avLst>
            <a:gd name="adj" fmla="val 50000"/>
          </a:avLst>
        </a:prstGeom>
        <a:solidFill>
          <a:srgbClr val="934BC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 kern="1200"/>
        </a:p>
      </xdr:txBody>
    </xdr:sp>
    <xdr:clientData/>
  </xdr:twoCellAnchor>
  <xdr:twoCellAnchor>
    <xdr:from>
      <xdr:col>8</xdr:col>
      <xdr:colOff>155057</xdr:colOff>
      <xdr:row>8</xdr:row>
      <xdr:rowOff>0</xdr:rowOff>
    </xdr:from>
    <xdr:to>
      <xdr:col>16</xdr:col>
      <xdr:colOff>361950</xdr:colOff>
      <xdr:row>24</xdr:row>
      <xdr:rowOff>166133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2EFB8792-D75A-2F5D-A418-5E8D78BF9735}"/>
            </a:ext>
          </a:extLst>
        </xdr:cNvPr>
        <xdr:cNvSpPr/>
      </xdr:nvSpPr>
      <xdr:spPr>
        <a:xfrm>
          <a:off x="5031857" y="1524000"/>
          <a:ext cx="5083693" cy="3214133"/>
        </a:xfrm>
        <a:prstGeom prst="rect">
          <a:avLst/>
        </a:prstGeom>
        <a:gradFill flip="none" rotWithShape="1">
          <a:gsLst>
            <a:gs pos="63000">
              <a:srgbClr val="FFFFFF">
                <a:lumMod val="9000"/>
                <a:lumOff val="91000"/>
              </a:srgbClr>
            </a:gs>
            <a:gs pos="100000">
              <a:schemeClr val="accent3">
                <a:lumMod val="45000"/>
                <a:lumOff val="55000"/>
              </a:schemeClr>
            </a:gs>
            <a:gs pos="100000">
              <a:schemeClr val="bg1"/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LID4096" sz="13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167331</xdr:colOff>
      <xdr:row>7</xdr:row>
      <xdr:rowOff>186639</xdr:rowOff>
    </xdr:from>
    <xdr:to>
      <xdr:col>16</xdr:col>
      <xdr:colOff>353970</xdr:colOff>
      <xdr:row>24</xdr:row>
      <xdr:rowOff>130481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0F1135-A823-472E-B1CC-2E0F057F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65240</xdr:colOff>
      <xdr:row>0</xdr:row>
      <xdr:rowOff>94546</xdr:rowOff>
    </xdr:from>
    <xdr:to>
      <xdr:col>5</xdr:col>
      <xdr:colOff>287055</xdr:colOff>
      <xdr:row>3</xdr:row>
      <xdr:rowOff>3210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FBD37840-F497-65DE-ACAD-1C9897F2B676}"/>
            </a:ext>
          </a:extLst>
        </xdr:cNvPr>
        <xdr:cNvSpPr txBox="1"/>
      </xdr:nvSpPr>
      <xdr:spPr>
        <a:xfrm>
          <a:off x="65240" y="94546"/>
          <a:ext cx="3288082" cy="4958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LID4096" sz="900" b="0" i="0" u="none" strike="noStrike" kern="1200">
            <a:solidFill>
              <a:schemeClr val="bg1"/>
            </a:solidFill>
            <a:latin typeface="Montserrat" panose="00000500000000000000" pitchFamily="2" charset="0"/>
            <a:cs typeface="Calibri"/>
          </a:endParaRPr>
        </a:p>
      </xdr:txBody>
    </xdr:sp>
    <xdr:clientData/>
  </xdr:twoCellAnchor>
  <xdr:twoCellAnchor>
    <xdr:from>
      <xdr:col>17</xdr:col>
      <xdr:colOff>160267</xdr:colOff>
      <xdr:row>26</xdr:row>
      <xdr:rowOff>142876</xdr:rowOff>
    </xdr:from>
    <xdr:to>
      <xdr:col>25</xdr:col>
      <xdr:colOff>342900</xdr:colOff>
      <xdr:row>42</xdr:row>
      <xdr:rowOff>160156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3C88757-4010-4C22-A7A9-F624C23B23B5}"/>
            </a:ext>
          </a:extLst>
        </xdr:cNvPr>
        <xdr:cNvSpPr/>
      </xdr:nvSpPr>
      <xdr:spPr>
        <a:xfrm>
          <a:off x="10523467" y="5095876"/>
          <a:ext cx="5059433" cy="3065280"/>
        </a:xfrm>
        <a:prstGeom prst="rect">
          <a:avLst/>
        </a:prstGeom>
        <a:gradFill flip="none" rotWithShape="1">
          <a:gsLst>
            <a:gs pos="63000">
              <a:srgbClr val="FFFFFF">
                <a:lumMod val="9000"/>
                <a:lumOff val="91000"/>
              </a:srgbClr>
            </a:gs>
            <a:gs pos="100000">
              <a:schemeClr val="accent3">
                <a:lumMod val="45000"/>
                <a:lumOff val="55000"/>
              </a:schemeClr>
            </a:gs>
            <a:gs pos="100000">
              <a:schemeClr val="bg1"/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LID4096" sz="13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155578</xdr:colOff>
      <xdr:row>7</xdr:row>
      <xdr:rowOff>180975</xdr:rowOff>
    </xdr:from>
    <xdr:to>
      <xdr:col>25</xdr:col>
      <xdr:colOff>333375</xdr:colOff>
      <xdr:row>24</xdr:row>
      <xdr:rowOff>166654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8C984CC-47D0-4B9F-882B-74ACFBFF3056}"/>
            </a:ext>
          </a:extLst>
        </xdr:cNvPr>
        <xdr:cNvSpPr/>
      </xdr:nvSpPr>
      <xdr:spPr>
        <a:xfrm>
          <a:off x="10518778" y="1514475"/>
          <a:ext cx="5054597" cy="3224179"/>
        </a:xfrm>
        <a:prstGeom prst="rect">
          <a:avLst/>
        </a:prstGeom>
        <a:gradFill flip="none" rotWithShape="1">
          <a:gsLst>
            <a:gs pos="63000">
              <a:srgbClr val="FFFFFF">
                <a:lumMod val="9000"/>
                <a:lumOff val="91000"/>
              </a:srgbClr>
            </a:gs>
            <a:gs pos="100000">
              <a:schemeClr val="accent3">
                <a:lumMod val="45000"/>
                <a:lumOff val="55000"/>
              </a:schemeClr>
            </a:gs>
            <a:gs pos="100000">
              <a:schemeClr val="bg1"/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LID4096" sz="13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159754</xdr:colOff>
      <xdr:row>26</xdr:row>
      <xdr:rowOff>115452</xdr:rowOff>
    </xdr:from>
    <xdr:to>
      <xdr:col>16</xdr:col>
      <xdr:colOff>372070</xdr:colOff>
      <xdr:row>43</xdr:row>
      <xdr:rowOff>44647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DCEBD31-BDB9-4598-BF8D-34F972A3A91B}"/>
            </a:ext>
          </a:extLst>
        </xdr:cNvPr>
        <xdr:cNvSpPr/>
      </xdr:nvSpPr>
      <xdr:spPr>
        <a:xfrm>
          <a:off x="5041317" y="5049104"/>
          <a:ext cx="5093878" cy="3155045"/>
        </a:xfrm>
        <a:prstGeom prst="rect">
          <a:avLst/>
        </a:prstGeom>
        <a:gradFill flip="none" rotWithShape="1">
          <a:gsLst>
            <a:gs pos="63000">
              <a:srgbClr val="FFFFFF">
                <a:lumMod val="9000"/>
                <a:lumOff val="91000"/>
              </a:srgbClr>
            </a:gs>
            <a:gs pos="100000">
              <a:schemeClr val="accent3">
                <a:lumMod val="45000"/>
                <a:lumOff val="55000"/>
              </a:schemeClr>
            </a:gs>
            <a:gs pos="100000">
              <a:schemeClr val="bg1"/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LID4096" sz="13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147511</xdr:colOff>
      <xdr:row>7</xdr:row>
      <xdr:rowOff>181227</xdr:rowOff>
    </xdr:from>
    <xdr:to>
      <xdr:col>25</xdr:col>
      <xdr:colOff>335279</xdr:colOff>
      <xdr:row>24</xdr:row>
      <xdr:rowOff>123559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A60356-12DA-419C-AE69-15102C4A7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133657</xdr:colOff>
      <xdr:row>26</xdr:row>
      <xdr:rowOff>101021</xdr:rowOff>
    </xdr:from>
    <xdr:to>
      <xdr:col>16</xdr:col>
      <xdr:colOff>372070</xdr:colOff>
      <xdr:row>43</xdr:row>
      <xdr:rowOff>48368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1C01D32-8D26-46FF-8C8D-1A71DFEF0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155408</xdr:colOff>
      <xdr:row>26</xdr:row>
      <xdr:rowOff>100262</xdr:rowOff>
    </xdr:from>
    <xdr:to>
      <xdr:col>25</xdr:col>
      <xdr:colOff>343176</xdr:colOff>
      <xdr:row>43</xdr:row>
      <xdr:rowOff>42594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845B055-32C9-43C1-8A4E-C8014E9AE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130967</xdr:colOff>
      <xdr:row>9</xdr:row>
      <xdr:rowOff>119063</xdr:rowOff>
    </xdr:from>
    <xdr:to>
      <xdr:col>34</xdr:col>
      <xdr:colOff>59530</xdr:colOff>
      <xdr:row>41</xdr:row>
      <xdr:rowOff>154785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6B04926C-6762-4D34-BF15-7102CE9BBE2A}"/>
            </a:ext>
          </a:extLst>
        </xdr:cNvPr>
        <xdr:cNvSpPr/>
      </xdr:nvSpPr>
      <xdr:spPr>
        <a:xfrm rot="5400000">
          <a:off x="15245951" y="2506267"/>
          <a:ext cx="6131722" cy="4786313"/>
        </a:xfrm>
        <a:prstGeom prst="rect">
          <a:avLst/>
        </a:prstGeom>
        <a:gradFill flip="none" rotWithShape="1">
          <a:gsLst>
            <a:gs pos="63000">
              <a:srgbClr val="FFFFFF">
                <a:lumMod val="9000"/>
                <a:lumOff val="91000"/>
              </a:srgbClr>
            </a:gs>
            <a:gs pos="100000">
              <a:schemeClr val="accent3">
                <a:lumMod val="45000"/>
                <a:lumOff val="55000"/>
              </a:schemeClr>
            </a:gs>
            <a:gs pos="100000">
              <a:schemeClr val="bg1"/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LID4096" sz="13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107156</xdr:colOff>
      <xdr:row>8</xdr:row>
      <xdr:rowOff>29765</xdr:rowOff>
    </xdr:from>
    <xdr:to>
      <xdr:col>34</xdr:col>
      <xdr:colOff>59531</xdr:colOff>
      <xdr:row>43</xdr:row>
      <xdr:rowOff>29766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1BB3D-72E4-4D78-A903-0B8BFAC9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265833</xdr:colOff>
      <xdr:row>9</xdr:row>
      <xdr:rowOff>114300</xdr:rowOff>
    </xdr:from>
    <xdr:to>
      <xdr:col>18</xdr:col>
      <xdr:colOff>57150</xdr:colOff>
      <xdr:row>9</xdr:row>
      <xdr:rowOff>171450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735B134-FDAD-61CA-DFFC-C6281F6DE41B}"/>
            </a:ext>
          </a:extLst>
        </xdr:cNvPr>
        <xdr:cNvSpPr/>
      </xdr:nvSpPr>
      <xdr:spPr>
        <a:xfrm>
          <a:off x="10629033" y="1828800"/>
          <a:ext cx="400917" cy="57150"/>
        </a:xfrm>
        <a:prstGeom prst="roundRect">
          <a:avLst/>
        </a:prstGeom>
        <a:solidFill>
          <a:srgbClr val="57257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8</xdr:col>
      <xdr:colOff>151187</xdr:colOff>
      <xdr:row>8</xdr:row>
      <xdr:rowOff>41343</xdr:rowOff>
    </xdr:from>
    <xdr:to>
      <xdr:col>16</xdr:col>
      <xdr:colOff>337826</xdr:colOff>
      <xdr:row>24</xdr:row>
      <xdr:rowOff>178914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9C0FCBB-C89E-4B11-E633-FD3013387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131367</xdr:colOff>
      <xdr:row>8</xdr:row>
      <xdr:rowOff>35931</xdr:rowOff>
    </xdr:from>
    <xdr:to>
      <xdr:col>25</xdr:col>
      <xdr:colOff>319135</xdr:colOff>
      <xdr:row>24</xdr:row>
      <xdr:rowOff>171992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CB8C727-5445-517A-302E-223EF3870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318929</xdr:colOff>
      <xdr:row>6</xdr:row>
      <xdr:rowOff>113285</xdr:rowOff>
    </xdr:from>
    <xdr:to>
      <xdr:col>34</xdr:col>
      <xdr:colOff>499037</xdr:colOff>
      <xdr:row>54</xdr:row>
      <xdr:rowOff>190273</xdr:rowOff>
    </xdr:to>
    <xdr:grpSp>
      <xdr:nvGrpSpPr>
        <xdr:cNvPr id="176" name="Group 175">
          <a:extLst>
            <a:ext uri="{FF2B5EF4-FFF2-40B4-BE49-F238E27FC236}">
              <a16:creationId xmlns:a16="http://schemas.microsoft.com/office/drawing/2014/main" id="{900F45B0-20FF-E828-56A1-30D3D09793A5}"/>
            </a:ext>
          </a:extLst>
        </xdr:cNvPr>
        <xdr:cNvGrpSpPr/>
      </xdr:nvGrpSpPr>
      <xdr:grpSpPr>
        <a:xfrm>
          <a:off x="2159353" y="1275658"/>
          <a:ext cx="19197820" cy="9375971"/>
          <a:chOff x="2159353" y="1275658"/>
          <a:chExt cx="19197820" cy="9375971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3F1E2042-EC09-430F-A51D-8EF2E9232FE2}"/>
              </a:ext>
            </a:extLst>
          </xdr:cNvPr>
          <xdr:cNvSpPr/>
        </xdr:nvSpPr>
        <xdr:spPr>
          <a:xfrm>
            <a:off x="2159353" y="1275658"/>
            <a:ext cx="19197820" cy="9375971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LID4096" sz="1400" b="1" kern="1200">
              <a:solidFill>
                <a:srgbClr val="57257D"/>
              </a:solidFill>
            </a:endParaRPr>
          </a:p>
        </xdr:txBody>
      </xdr:sp>
      <xdr:grpSp>
        <xdr:nvGrpSpPr>
          <xdr:cNvPr id="173" name="Group 172">
            <a:extLst>
              <a:ext uri="{FF2B5EF4-FFF2-40B4-BE49-F238E27FC236}">
                <a16:creationId xmlns:a16="http://schemas.microsoft.com/office/drawing/2014/main" id="{EB6D8298-A18B-189A-D7CE-9F3EA163975D}"/>
              </a:ext>
            </a:extLst>
          </xdr:cNvPr>
          <xdr:cNvGrpSpPr/>
        </xdr:nvGrpSpPr>
        <xdr:grpSpPr>
          <a:xfrm>
            <a:off x="2503219" y="1549831"/>
            <a:ext cx="2076853" cy="6780508"/>
            <a:chOff x="2503219" y="1549831"/>
            <a:chExt cx="2076853" cy="6780508"/>
          </a:xfrm>
        </xdr:grpSpPr>
        <xdr:sp macro="" textlink="">
          <xdr:nvSpPr>
            <xdr:cNvPr id="81" name="Rectangle 80">
              <a:extLst>
                <a:ext uri="{FF2B5EF4-FFF2-40B4-BE49-F238E27FC236}">
                  <a16:creationId xmlns:a16="http://schemas.microsoft.com/office/drawing/2014/main" id="{A2509756-7531-D52F-2E1C-A7C23AB9F9C2}"/>
                </a:ext>
              </a:extLst>
            </xdr:cNvPr>
            <xdr:cNvSpPr/>
          </xdr:nvSpPr>
          <xdr:spPr>
            <a:xfrm>
              <a:off x="2503219" y="1549831"/>
              <a:ext cx="2076853" cy="6780508"/>
            </a:xfrm>
            <a:prstGeom prst="rect">
              <a:avLst/>
            </a:prstGeom>
            <a:gradFill flip="none" rotWithShape="1">
              <a:gsLst>
                <a:gs pos="63000">
                  <a:srgbClr val="FFFFFF">
                    <a:lumMod val="9000"/>
                    <a:lumOff val="91000"/>
                  </a:srgbClr>
                </a:gs>
                <a:gs pos="100000">
                  <a:schemeClr val="accent3">
                    <a:lumMod val="45000"/>
                    <a:lumOff val="55000"/>
                  </a:schemeClr>
                </a:gs>
                <a:gs pos="100000">
                  <a:schemeClr val="bg1"/>
                </a:gs>
              </a:gsLst>
              <a:lin ang="189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LID4096" sz="1300" kern="1200"/>
            </a:p>
          </xdr:txBody>
        </xdr:sp>
        <xdr:sp macro="" textlink="Sheet1!C21">
          <xdr:nvSpPr>
            <xdr:cNvPr id="82" name="TextBox 81">
              <a:extLst>
                <a:ext uri="{FF2B5EF4-FFF2-40B4-BE49-F238E27FC236}">
                  <a16:creationId xmlns:a16="http://schemas.microsoft.com/office/drawing/2014/main" id="{CBA84E0C-226A-755B-C446-1E238F149BB3}"/>
                </a:ext>
              </a:extLst>
            </xdr:cNvPr>
            <xdr:cNvSpPr txBox="1"/>
          </xdr:nvSpPr>
          <xdr:spPr>
            <a:xfrm>
              <a:off x="2695522" y="1594072"/>
              <a:ext cx="1448635" cy="3229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FCC88F9D-D01C-409F-9E20-CC897FF7B6D1}" type="TxLink">
                <a:rPr lang="en-US" sz="1100" b="0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Visits</a:t>
              </a:fld>
              <a:endParaRPr lang="LID4096" sz="11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D21">
          <xdr:nvSpPr>
            <xdr:cNvPr id="83" name="TextBox 82">
              <a:extLst>
                <a:ext uri="{FF2B5EF4-FFF2-40B4-BE49-F238E27FC236}">
                  <a16:creationId xmlns:a16="http://schemas.microsoft.com/office/drawing/2014/main" id="{DF9815A6-55FB-4261-A94C-780BA6B9D4C9}"/>
                </a:ext>
              </a:extLst>
            </xdr:cNvPr>
            <xdr:cNvSpPr txBox="1"/>
          </xdr:nvSpPr>
          <xdr:spPr>
            <a:xfrm>
              <a:off x="2695522" y="1919713"/>
              <a:ext cx="1448635" cy="3378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EAA68377-BF8B-4AB6-B50E-509133D45027}" type="TxLink">
                <a:rPr lang="en-US" sz="1300" b="1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63700</a:t>
              </a:fld>
              <a:endParaRPr lang="LID4096" sz="13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C22">
          <xdr:nvSpPr>
            <xdr:cNvPr id="84" name="TextBox 83">
              <a:extLst>
                <a:ext uri="{FF2B5EF4-FFF2-40B4-BE49-F238E27FC236}">
                  <a16:creationId xmlns:a16="http://schemas.microsoft.com/office/drawing/2014/main" id="{31394BB0-4256-4C15-AEF5-13E9A4BD6725}"/>
                </a:ext>
              </a:extLst>
            </xdr:cNvPr>
            <xdr:cNvSpPr txBox="1"/>
          </xdr:nvSpPr>
          <xdr:spPr>
            <a:xfrm>
              <a:off x="2695522" y="2255267"/>
              <a:ext cx="1448635" cy="3378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2B9C847C-503F-475A-A4CA-C578BADAF6EC}" type="TxLink">
                <a:rPr lang="en-US" sz="1100" b="0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Page Views</a:t>
              </a:fld>
              <a:endParaRPr lang="LID4096" sz="11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D22">
          <xdr:nvSpPr>
            <xdr:cNvPr id="85" name="TextBox 84">
              <a:extLst>
                <a:ext uri="{FF2B5EF4-FFF2-40B4-BE49-F238E27FC236}">
                  <a16:creationId xmlns:a16="http://schemas.microsoft.com/office/drawing/2014/main" id="{D312909D-C27C-4792-BDB5-07B4BD75C57F}"/>
                </a:ext>
              </a:extLst>
            </xdr:cNvPr>
            <xdr:cNvSpPr txBox="1"/>
          </xdr:nvSpPr>
          <xdr:spPr>
            <a:xfrm>
              <a:off x="2695522" y="2595290"/>
              <a:ext cx="1448635" cy="3328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4A03DCBD-AA66-41E8-87C0-62356EE64673}" type="TxLink">
                <a:rPr lang="en-US" sz="1300" b="1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98380</a:t>
              </a:fld>
              <a:endParaRPr lang="LID4096" sz="13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C23">
          <xdr:nvSpPr>
            <xdr:cNvPr id="86" name="TextBox 85">
              <a:extLst>
                <a:ext uri="{FF2B5EF4-FFF2-40B4-BE49-F238E27FC236}">
                  <a16:creationId xmlns:a16="http://schemas.microsoft.com/office/drawing/2014/main" id="{3FBE6BCB-5020-4D01-A428-728043F177B3}"/>
                </a:ext>
              </a:extLst>
            </xdr:cNvPr>
            <xdr:cNvSpPr txBox="1"/>
          </xdr:nvSpPr>
          <xdr:spPr>
            <a:xfrm>
              <a:off x="2695522" y="2930844"/>
              <a:ext cx="1448635" cy="322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02F465DD-3910-435E-A197-C91940A0DB22}" type="TxLink">
                <a:rPr lang="en-US" sz="1100" b="0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Bounce Rate</a:t>
              </a:fld>
              <a:endParaRPr lang="LID4096" sz="11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D23">
          <xdr:nvSpPr>
            <xdr:cNvPr id="87" name="TextBox 86">
              <a:extLst>
                <a:ext uri="{FF2B5EF4-FFF2-40B4-BE49-F238E27FC236}">
                  <a16:creationId xmlns:a16="http://schemas.microsoft.com/office/drawing/2014/main" id="{C2463FE5-9BA3-4C2E-8902-9767AAF4C88A}"/>
                </a:ext>
              </a:extLst>
            </xdr:cNvPr>
            <xdr:cNvSpPr txBox="1"/>
          </xdr:nvSpPr>
          <xdr:spPr>
            <a:xfrm>
              <a:off x="2695522" y="3256484"/>
              <a:ext cx="1448635" cy="3378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BA457B06-99FE-4799-BA3B-0DBCBD000387}" type="TxLink">
                <a:rPr lang="en-US" sz="1300" b="1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45%</a:t>
              </a:fld>
              <a:endParaRPr lang="LID4096" sz="13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C24">
          <xdr:nvSpPr>
            <xdr:cNvPr id="102" name="TextBox 101">
              <a:extLst>
                <a:ext uri="{FF2B5EF4-FFF2-40B4-BE49-F238E27FC236}">
                  <a16:creationId xmlns:a16="http://schemas.microsoft.com/office/drawing/2014/main" id="{9D187F88-C77F-4E88-B150-DD08C14BE41F}"/>
                </a:ext>
              </a:extLst>
            </xdr:cNvPr>
            <xdr:cNvSpPr txBox="1"/>
          </xdr:nvSpPr>
          <xdr:spPr>
            <a:xfrm>
              <a:off x="2695522" y="3592039"/>
              <a:ext cx="1448635" cy="3378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0D520B12-B88B-4D13-9E65-7EA754B2FADB}" type="TxLink">
                <a:rPr lang="en-US" sz="1100" b="0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Exit Rate</a:t>
              </a:fld>
              <a:endParaRPr lang="LID4096" sz="11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D24">
          <xdr:nvSpPr>
            <xdr:cNvPr id="103" name="TextBox 102">
              <a:extLst>
                <a:ext uri="{FF2B5EF4-FFF2-40B4-BE49-F238E27FC236}">
                  <a16:creationId xmlns:a16="http://schemas.microsoft.com/office/drawing/2014/main" id="{3D7BD24C-9C05-4E0F-AF81-60F840928BE7}"/>
                </a:ext>
              </a:extLst>
            </xdr:cNvPr>
            <xdr:cNvSpPr txBox="1"/>
          </xdr:nvSpPr>
          <xdr:spPr>
            <a:xfrm>
              <a:off x="2695522" y="3932060"/>
              <a:ext cx="1448635" cy="3328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064635DC-5D19-4AF8-BADD-D95FA362ED8E}" type="TxLink">
                <a:rPr lang="en-US" sz="1300" b="1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44%</a:t>
              </a:fld>
              <a:endParaRPr lang="LID4096" sz="13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C25">
          <xdr:nvSpPr>
            <xdr:cNvPr id="104" name="TextBox 103">
              <a:extLst>
                <a:ext uri="{FF2B5EF4-FFF2-40B4-BE49-F238E27FC236}">
                  <a16:creationId xmlns:a16="http://schemas.microsoft.com/office/drawing/2014/main" id="{9CF3FB09-4D98-409F-A733-CA4E2D04E3CC}"/>
                </a:ext>
              </a:extLst>
            </xdr:cNvPr>
            <xdr:cNvSpPr txBox="1"/>
          </xdr:nvSpPr>
          <xdr:spPr>
            <a:xfrm>
              <a:off x="2695522" y="4267615"/>
              <a:ext cx="1448635" cy="3229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194C7870-FE2F-41D1-B697-679F1E147849}" type="TxLink">
                <a:rPr lang="en-US" sz="1100" b="0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Organic Traffic</a:t>
              </a:fld>
              <a:endParaRPr lang="LID4096" sz="11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D25">
          <xdr:nvSpPr>
            <xdr:cNvPr id="105" name="TextBox 104">
              <a:extLst>
                <a:ext uri="{FF2B5EF4-FFF2-40B4-BE49-F238E27FC236}">
                  <a16:creationId xmlns:a16="http://schemas.microsoft.com/office/drawing/2014/main" id="{EFD581C9-73B6-4623-8515-1727AC694B3F}"/>
                </a:ext>
              </a:extLst>
            </xdr:cNvPr>
            <xdr:cNvSpPr txBox="1"/>
          </xdr:nvSpPr>
          <xdr:spPr>
            <a:xfrm>
              <a:off x="2695522" y="4593257"/>
              <a:ext cx="1448635" cy="3378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7A9F08EE-A6ED-4A4E-B26D-67FD02168F4B}" type="TxLink">
                <a:rPr lang="en-US" sz="1300" b="1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31300</a:t>
              </a:fld>
              <a:endParaRPr lang="LID4096" sz="13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C26">
          <xdr:nvSpPr>
            <xdr:cNvPr id="106" name="TextBox 105">
              <a:extLst>
                <a:ext uri="{FF2B5EF4-FFF2-40B4-BE49-F238E27FC236}">
                  <a16:creationId xmlns:a16="http://schemas.microsoft.com/office/drawing/2014/main" id="{ED662E89-2EDC-49E8-A8D4-A78382EC865A}"/>
                </a:ext>
              </a:extLst>
            </xdr:cNvPr>
            <xdr:cNvSpPr txBox="1"/>
          </xdr:nvSpPr>
          <xdr:spPr>
            <a:xfrm>
              <a:off x="2695522" y="4933279"/>
              <a:ext cx="1448635" cy="3328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EAD65F42-8474-4E0E-AE5D-168AC1B6DEE0}" type="TxLink">
                <a:rPr lang="en-US" sz="1100" b="0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Paid Traffic</a:t>
              </a:fld>
              <a:endParaRPr lang="LID4096" sz="11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D26">
          <xdr:nvSpPr>
            <xdr:cNvPr id="107" name="TextBox 106">
              <a:extLst>
                <a:ext uri="{FF2B5EF4-FFF2-40B4-BE49-F238E27FC236}">
                  <a16:creationId xmlns:a16="http://schemas.microsoft.com/office/drawing/2014/main" id="{A2DDAE68-CD85-48EF-9E03-95980D53C727}"/>
                </a:ext>
              </a:extLst>
            </xdr:cNvPr>
            <xdr:cNvSpPr txBox="1"/>
          </xdr:nvSpPr>
          <xdr:spPr>
            <a:xfrm>
              <a:off x="2695522" y="5268832"/>
              <a:ext cx="1448635" cy="3229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9E3F2EDA-64E0-4348-A98C-23F25891ED06}" type="TxLink">
                <a:rPr lang="en-US" sz="1300" b="1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7280</a:t>
              </a:fld>
              <a:endParaRPr lang="LID4096" sz="13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C27">
          <xdr:nvSpPr>
            <xdr:cNvPr id="108" name="TextBox 107">
              <a:extLst>
                <a:ext uri="{FF2B5EF4-FFF2-40B4-BE49-F238E27FC236}">
                  <a16:creationId xmlns:a16="http://schemas.microsoft.com/office/drawing/2014/main" id="{C429F85E-F6FF-4899-8F8E-6B7FB9A93677}"/>
                </a:ext>
              </a:extLst>
            </xdr:cNvPr>
            <xdr:cNvSpPr txBox="1"/>
          </xdr:nvSpPr>
          <xdr:spPr>
            <a:xfrm>
              <a:off x="2695522" y="5594474"/>
              <a:ext cx="1448635" cy="3378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B4849BED-3B84-4BA6-AD35-AD93882069E5}" type="TxLink">
                <a:rPr lang="en-US" sz="1100" b="0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Direct</a:t>
              </a:fld>
              <a:endParaRPr lang="LID4096" sz="11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D27">
          <xdr:nvSpPr>
            <xdr:cNvPr id="109" name="TextBox 108">
              <a:extLst>
                <a:ext uri="{FF2B5EF4-FFF2-40B4-BE49-F238E27FC236}">
                  <a16:creationId xmlns:a16="http://schemas.microsoft.com/office/drawing/2014/main" id="{AB6A8DE4-0B7D-48A0-85B4-28DFF9E42131}"/>
                </a:ext>
              </a:extLst>
            </xdr:cNvPr>
            <xdr:cNvSpPr txBox="1"/>
          </xdr:nvSpPr>
          <xdr:spPr>
            <a:xfrm>
              <a:off x="2695522" y="5930027"/>
              <a:ext cx="1448635" cy="3378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DA9018BB-1330-46AC-B527-D4D3FFBBE103}" type="TxLink">
                <a:rPr lang="en-US" sz="1300" b="1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7750</a:t>
              </a:fld>
              <a:endParaRPr lang="LID4096" sz="13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C28">
          <xdr:nvSpPr>
            <xdr:cNvPr id="110" name="TextBox 109">
              <a:extLst>
                <a:ext uri="{FF2B5EF4-FFF2-40B4-BE49-F238E27FC236}">
                  <a16:creationId xmlns:a16="http://schemas.microsoft.com/office/drawing/2014/main" id="{8A77BAE2-B0F8-4AEE-98BE-8414E4CFD0B6}"/>
                </a:ext>
              </a:extLst>
            </xdr:cNvPr>
            <xdr:cNvSpPr txBox="1"/>
          </xdr:nvSpPr>
          <xdr:spPr>
            <a:xfrm>
              <a:off x="2695522" y="6270050"/>
              <a:ext cx="1448635" cy="3328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CD9814CE-E0BD-4F56-B9B5-1B97A4525454}" type="TxLink">
                <a:rPr lang="en-US" sz="1100" b="0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Social</a:t>
              </a:fld>
              <a:endParaRPr lang="LID4096" sz="11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D28">
          <xdr:nvSpPr>
            <xdr:cNvPr id="111" name="TextBox 110">
              <a:extLst>
                <a:ext uri="{FF2B5EF4-FFF2-40B4-BE49-F238E27FC236}">
                  <a16:creationId xmlns:a16="http://schemas.microsoft.com/office/drawing/2014/main" id="{07C61F07-76E2-4965-AB62-C4E662C67CCE}"/>
                </a:ext>
              </a:extLst>
            </xdr:cNvPr>
            <xdr:cNvSpPr txBox="1"/>
          </xdr:nvSpPr>
          <xdr:spPr>
            <a:xfrm>
              <a:off x="2695522" y="6605605"/>
              <a:ext cx="1448635" cy="322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F60D721E-5458-4EEB-8F58-CD442EF1E252}" type="TxLink">
                <a:rPr lang="en-US" sz="1300" b="1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2540</a:t>
              </a:fld>
              <a:endParaRPr lang="LID4096" sz="13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C29">
          <xdr:nvSpPr>
            <xdr:cNvPr id="112" name="TextBox 111">
              <a:extLst>
                <a:ext uri="{FF2B5EF4-FFF2-40B4-BE49-F238E27FC236}">
                  <a16:creationId xmlns:a16="http://schemas.microsoft.com/office/drawing/2014/main" id="{576C4047-911B-4F7B-8D68-0244D63B6F85}"/>
                </a:ext>
              </a:extLst>
            </xdr:cNvPr>
            <xdr:cNvSpPr txBox="1"/>
          </xdr:nvSpPr>
          <xdr:spPr>
            <a:xfrm>
              <a:off x="2695522" y="6931244"/>
              <a:ext cx="1448635" cy="3378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C7D171ED-2EAE-403F-8586-688A90147321}" type="TxLink">
                <a:rPr lang="en-US" sz="1100" b="0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Referral</a:t>
              </a:fld>
              <a:endParaRPr lang="LID4096" sz="11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D29">
          <xdr:nvSpPr>
            <xdr:cNvPr id="113" name="TextBox 112">
              <a:extLst>
                <a:ext uri="{FF2B5EF4-FFF2-40B4-BE49-F238E27FC236}">
                  <a16:creationId xmlns:a16="http://schemas.microsoft.com/office/drawing/2014/main" id="{02F142B9-F8C1-4BE7-9EFE-13CAFD8A8567}"/>
                </a:ext>
              </a:extLst>
            </xdr:cNvPr>
            <xdr:cNvSpPr txBox="1"/>
          </xdr:nvSpPr>
          <xdr:spPr>
            <a:xfrm>
              <a:off x="2695522" y="7271268"/>
              <a:ext cx="1448635" cy="3328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0BABB6B4-D69D-4FDE-8F6F-D455A73FA600}" type="TxLink">
                <a:rPr lang="en-US" sz="1300" b="1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14830</a:t>
              </a:fld>
              <a:endParaRPr lang="LID4096" sz="13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C30">
          <xdr:nvSpPr>
            <xdr:cNvPr id="114" name="TextBox 113">
              <a:extLst>
                <a:ext uri="{FF2B5EF4-FFF2-40B4-BE49-F238E27FC236}">
                  <a16:creationId xmlns:a16="http://schemas.microsoft.com/office/drawing/2014/main" id="{6814E043-F094-4F06-9DE9-48B3DA2E38B1}"/>
                </a:ext>
              </a:extLst>
            </xdr:cNvPr>
            <xdr:cNvSpPr txBox="1"/>
          </xdr:nvSpPr>
          <xdr:spPr>
            <a:xfrm>
              <a:off x="2695522" y="7606823"/>
              <a:ext cx="1448635" cy="322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11FB4E7B-35FB-4B1A-9796-0F77F994DEB8}" type="TxLink">
                <a:rPr lang="en-US" sz="1100" b="0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Top Location</a:t>
              </a:fld>
              <a:endParaRPr lang="LID4096" sz="11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  <xdr:sp macro="" textlink="Sheet1!D30">
          <xdr:nvSpPr>
            <xdr:cNvPr id="115" name="TextBox 114">
              <a:extLst>
                <a:ext uri="{FF2B5EF4-FFF2-40B4-BE49-F238E27FC236}">
                  <a16:creationId xmlns:a16="http://schemas.microsoft.com/office/drawing/2014/main" id="{AEB905D1-573F-452B-A9E9-25943A371C55}"/>
                </a:ext>
              </a:extLst>
            </xdr:cNvPr>
            <xdr:cNvSpPr txBox="1"/>
          </xdr:nvSpPr>
          <xdr:spPr>
            <a:xfrm>
              <a:off x="2695522" y="7932462"/>
              <a:ext cx="1448635" cy="3378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fld id="{48F11F9C-A4D0-4142-8D89-E68E26A140F3}" type="TxLink">
                <a:rPr lang="en-US" sz="1300" b="1" i="0" u="none" strike="noStrike" kern="1200">
                  <a:solidFill>
                    <a:srgbClr val="000000"/>
                  </a:solidFill>
                  <a:latin typeface="Montserrat"/>
                  <a:cs typeface="Calibri"/>
                </a:rPr>
                <a:pPr algn="l"/>
                <a:t>Japan</a:t>
              </a:fld>
              <a:endParaRPr lang="LID4096" sz="1300" b="0" i="0" u="none" strike="noStrike" kern="1200">
                <a:solidFill>
                  <a:schemeClr val="bg1"/>
                </a:solidFill>
                <a:latin typeface="Montserrat" panose="00000500000000000000" pitchFamily="2" charset="0"/>
                <a:cs typeface="Calibri"/>
              </a:endParaRPr>
            </a:p>
          </xdr:txBody>
        </xdr:sp>
      </xdr:grpSp>
      <xdr:grpSp>
        <xdr:nvGrpSpPr>
          <xdr:cNvPr id="148" name="Group 147">
            <a:extLst>
              <a:ext uri="{FF2B5EF4-FFF2-40B4-BE49-F238E27FC236}">
                <a16:creationId xmlns:a16="http://schemas.microsoft.com/office/drawing/2014/main" id="{9A8642B5-B3FC-4655-EE07-4BA7F843AE9F}"/>
              </a:ext>
            </a:extLst>
          </xdr:cNvPr>
          <xdr:cNvGrpSpPr/>
        </xdr:nvGrpSpPr>
        <xdr:grpSpPr>
          <a:xfrm>
            <a:off x="2518655" y="8794611"/>
            <a:ext cx="18271431" cy="1197131"/>
            <a:chOff x="2518655" y="8794611"/>
            <a:chExt cx="18271431" cy="1197131"/>
          </a:xfrm>
        </xdr:grpSpPr>
        <xdr:grpSp>
          <xdr:nvGrpSpPr>
            <xdr:cNvPr id="59" name="Group 58">
              <a:extLst>
                <a:ext uri="{FF2B5EF4-FFF2-40B4-BE49-F238E27FC236}">
                  <a16:creationId xmlns:a16="http://schemas.microsoft.com/office/drawing/2014/main" id="{5CF5185F-9D9B-AA83-82CF-7114765CAB00}"/>
                </a:ext>
              </a:extLst>
            </xdr:cNvPr>
            <xdr:cNvGrpSpPr/>
          </xdr:nvGrpSpPr>
          <xdr:grpSpPr>
            <a:xfrm>
              <a:off x="2518655" y="8794611"/>
              <a:ext cx="5717684" cy="1177735"/>
              <a:chOff x="2518655" y="8794611"/>
              <a:chExt cx="5717684" cy="1177735"/>
            </a:xfrm>
          </xdr:grpSpPr>
          <xdr:grpSp>
            <xdr:nvGrpSpPr>
              <xdr:cNvPr id="24" name="Group 23">
                <a:extLst>
                  <a:ext uri="{FF2B5EF4-FFF2-40B4-BE49-F238E27FC236}">
                    <a16:creationId xmlns:a16="http://schemas.microsoft.com/office/drawing/2014/main" id="{E08772BE-4B28-3545-61DF-1D976CA07D7E}"/>
                  </a:ext>
                </a:extLst>
              </xdr:cNvPr>
              <xdr:cNvGrpSpPr/>
            </xdr:nvGrpSpPr>
            <xdr:grpSpPr>
              <a:xfrm>
                <a:off x="2518655" y="8794611"/>
                <a:ext cx="5717684" cy="1177735"/>
                <a:chOff x="2502036" y="8586281"/>
                <a:chExt cx="5680292" cy="1149959"/>
              </a:xfrm>
            </xdr:grpSpPr>
            <xdr:sp macro="" textlink="">
              <xdr:nvSpPr>
                <xdr:cNvPr id="26" name="Rectangle 25">
                  <a:extLst>
                    <a:ext uri="{FF2B5EF4-FFF2-40B4-BE49-F238E27FC236}">
                      <a16:creationId xmlns:a16="http://schemas.microsoft.com/office/drawing/2014/main" id="{DDF501C6-F1C4-463F-8387-75D2E540A889}"/>
                    </a:ext>
                  </a:extLst>
                </xdr:cNvPr>
                <xdr:cNvSpPr/>
              </xdr:nvSpPr>
              <xdr:spPr>
                <a:xfrm>
                  <a:off x="2502036" y="8586281"/>
                  <a:ext cx="5680292" cy="1149959"/>
                </a:xfrm>
                <a:prstGeom prst="rect">
                  <a:avLst/>
                </a:prstGeom>
                <a:gradFill flip="none" rotWithShape="1">
                  <a:gsLst>
                    <a:gs pos="63000">
                      <a:srgbClr val="FFFFFF">
                        <a:lumMod val="9000"/>
                        <a:lumOff val="91000"/>
                      </a:srgbClr>
                    </a:gs>
                    <a:gs pos="100000">
                      <a:schemeClr val="accent3">
                        <a:lumMod val="45000"/>
                        <a:lumOff val="55000"/>
                      </a:schemeClr>
                    </a:gs>
                    <a:gs pos="100000">
                      <a:schemeClr val="bg1"/>
                    </a:gs>
                  </a:gsLst>
                  <a:lin ang="18900000" scaled="1"/>
                  <a:tileRect/>
                </a:gra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endParaRPr lang="LID4096" sz="13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pic>
              <xdr:nvPicPr>
                <xdr:cNvPr id="11" name="Graphic 10" descr="Pie chart">
                  <a:extLst>
                    <a:ext uri="{FF2B5EF4-FFF2-40B4-BE49-F238E27FC236}">
                      <a16:creationId xmlns:a16="http://schemas.microsoft.com/office/drawing/2014/main" id="{24F228E2-5A2E-4FDB-9EE6-227AD4E65512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6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96DAC541-7B7A-43D3-8B79-37D633B846F1}">
                      <asvg:svgBlip xmlns:asvg="http://schemas.microsoft.com/office/drawing/2016/SVG/main" r:embed="rId17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2502036" y="8789571"/>
                  <a:ext cx="652033" cy="743378"/>
                </a:xfrm>
                <a:prstGeom prst="rect">
                  <a:avLst/>
                </a:prstGeom>
              </xdr:spPr>
            </xdr:pic>
          </xdr:grpSp>
          <xdr:sp macro="" textlink="">
            <xdr:nvSpPr>
              <xdr:cNvPr id="12" name="TextBox 11">
                <a:extLst>
                  <a:ext uri="{FF2B5EF4-FFF2-40B4-BE49-F238E27FC236}">
                    <a16:creationId xmlns:a16="http://schemas.microsoft.com/office/drawing/2014/main" id="{077BABC8-A8C2-0E7A-2987-3FDCABAF1986}"/>
                  </a:ext>
                </a:extLst>
              </xdr:cNvPr>
              <xdr:cNvSpPr txBox="1"/>
            </xdr:nvSpPr>
            <xdr:spPr>
              <a:xfrm>
                <a:off x="3518558" y="9072966"/>
                <a:ext cx="4334427" cy="62350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lang="de-CH" sz="1400" b="1"/>
                  <a:t>Insight1</a:t>
                </a:r>
              </a:p>
              <a:p>
                <a:pPr algn="l"/>
                <a:r>
                  <a:rPr lang="de-CH" sz="1400" b="1"/>
                  <a:t>Japan is the top source of visits (21%)</a:t>
                </a:r>
                <a:endParaRPr lang="LID4096" sz="1400" b="1" i="0" u="none" strike="noStrike">
                  <a:solidFill>
                    <a:schemeClr val="bg1"/>
                  </a:solidFill>
                  <a:latin typeface="Montserrat" panose="00000500000000000000" pitchFamily="2" charset="0"/>
                  <a:cs typeface="Calibri"/>
                </a:endParaRPr>
              </a:p>
            </xdr:txBody>
          </xdr:sp>
        </xdr:grpSp>
        <xdr:grpSp>
          <xdr:nvGrpSpPr>
            <xdr:cNvPr id="147" name="Group 146">
              <a:extLst>
                <a:ext uri="{FF2B5EF4-FFF2-40B4-BE49-F238E27FC236}">
                  <a16:creationId xmlns:a16="http://schemas.microsoft.com/office/drawing/2014/main" id="{33D0B790-BE4E-44C1-5D2B-C18C46FE344F}"/>
                </a:ext>
              </a:extLst>
            </xdr:cNvPr>
            <xdr:cNvGrpSpPr/>
          </xdr:nvGrpSpPr>
          <xdr:grpSpPr>
            <a:xfrm>
              <a:off x="8789169" y="8804389"/>
              <a:ext cx="5739280" cy="1185159"/>
              <a:chOff x="8789169" y="8804389"/>
              <a:chExt cx="5739280" cy="1185159"/>
            </a:xfrm>
          </xdr:grpSpPr>
          <xdr:grpSp>
            <xdr:nvGrpSpPr>
              <xdr:cNvPr id="27" name="Group 26">
                <a:extLst>
                  <a:ext uri="{FF2B5EF4-FFF2-40B4-BE49-F238E27FC236}">
                    <a16:creationId xmlns:a16="http://schemas.microsoft.com/office/drawing/2014/main" id="{90D7A632-6D3A-7163-41DB-3123905996E5}"/>
                  </a:ext>
                </a:extLst>
              </xdr:cNvPr>
              <xdr:cNvGrpSpPr/>
            </xdr:nvGrpSpPr>
            <xdr:grpSpPr>
              <a:xfrm>
                <a:off x="8789169" y="8804389"/>
                <a:ext cx="5739280" cy="1185159"/>
                <a:chOff x="8797651" y="8539708"/>
                <a:chExt cx="5710563" cy="1197439"/>
              </a:xfrm>
            </xdr:grpSpPr>
            <xdr:sp macro="" textlink="">
              <xdr:nvSpPr>
                <xdr:cNvPr id="43" name="Rectangle 42">
                  <a:extLst>
                    <a:ext uri="{FF2B5EF4-FFF2-40B4-BE49-F238E27FC236}">
                      <a16:creationId xmlns:a16="http://schemas.microsoft.com/office/drawing/2014/main" id="{067A0461-7A9C-42C7-8F08-D69754AA1299}"/>
                    </a:ext>
                  </a:extLst>
                </xdr:cNvPr>
                <xdr:cNvSpPr/>
              </xdr:nvSpPr>
              <xdr:spPr>
                <a:xfrm>
                  <a:off x="8797651" y="8539708"/>
                  <a:ext cx="5710563" cy="1197439"/>
                </a:xfrm>
                <a:prstGeom prst="rect">
                  <a:avLst/>
                </a:prstGeom>
                <a:gradFill flip="none" rotWithShape="1">
                  <a:gsLst>
                    <a:gs pos="63000">
                      <a:srgbClr val="FFFFFF">
                        <a:lumMod val="9000"/>
                        <a:lumOff val="91000"/>
                      </a:srgbClr>
                    </a:gs>
                    <a:gs pos="100000">
                      <a:schemeClr val="accent3">
                        <a:lumMod val="45000"/>
                        <a:lumOff val="55000"/>
                      </a:schemeClr>
                    </a:gs>
                    <a:gs pos="100000">
                      <a:schemeClr val="bg1"/>
                    </a:gs>
                  </a:gsLst>
                  <a:lin ang="18900000" scaled="1"/>
                  <a:tileRect/>
                </a:gra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endParaRPr lang="LID4096" sz="13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pic>
              <xdr:nvPicPr>
                <xdr:cNvPr id="23" name="Graphic 22" descr="Hierarchy">
                  <a:extLst>
                    <a:ext uri="{FF2B5EF4-FFF2-40B4-BE49-F238E27FC236}">
                      <a16:creationId xmlns:a16="http://schemas.microsoft.com/office/drawing/2014/main" id="{91BBDDA5-7965-A670-95E7-EF68FFEAABB3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8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96DAC541-7B7A-43D3-8B79-37D633B846F1}">
                      <asvg:svgBlip xmlns:asvg="http://schemas.microsoft.com/office/drawing/2016/SVG/main" r:embed="rId19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8855394" y="8734077"/>
                  <a:ext cx="651184" cy="734913"/>
                </a:xfrm>
                <a:prstGeom prst="rect">
                  <a:avLst/>
                </a:prstGeom>
              </xdr:spPr>
            </xdr:pic>
          </xdr:grpSp>
          <xdr:sp macro="" textlink="">
            <xdr:nvSpPr>
              <xdr:cNvPr id="21" name="TextBox 20">
                <a:extLst>
                  <a:ext uri="{FF2B5EF4-FFF2-40B4-BE49-F238E27FC236}">
                    <a16:creationId xmlns:a16="http://schemas.microsoft.com/office/drawing/2014/main" id="{BFB06C23-1059-B930-2170-2B9B2B4B1EB8}"/>
                  </a:ext>
                </a:extLst>
              </xdr:cNvPr>
              <xdr:cNvSpPr txBox="1"/>
            </xdr:nvSpPr>
            <xdr:spPr>
              <a:xfrm>
                <a:off x="9734873" y="9040678"/>
                <a:ext cx="3777712" cy="6134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lang="de-CH" sz="1400" b="1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Insight 2</a:t>
                </a:r>
              </a:p>
              <a:p>
                <a:pPr algn="l"/>
                <a:r>
                  <a:rPr lang="de-CH" sz="1400" b="1"/>
                  <a:t>Organic traffic dominates paid traffic</a:t>
                </a:r>
                <a:endParaRPr lang="LID4096" sz="1400" b="1" i="0" u="none" strike="noStrike">
                  <a:solidFill>
                    <a:schemeClr val="bg1"/>
                  </a:solidFill>
                  <a:latin typeface="Montserrat" panose="00000500000000000000" pitchFamily="2" charset="0"/>
                  <a:cs typeface="Calibri"/>
                </a:endParaRPr>
              </a:p>
            </xdr:txBody>
          </xdr:sp>
        </xdr:grpSp>
        <xdr:grpSp>
          <xdr:nvGrpSpPr>
            <xdr:cNvPr id="58" name="Group 57">
              <a:extLst>
                <a:ext uri="{FF2B5EF4-FFF2-40B4-BE49-F238E27FC236}">
                  <a16:creationId xmlns:a16="http://schemas.microsoft.com/office/drawing/2014/main" id="{2C605893-98C4-6423-9522-BF1D3A897501}"/>
                </a:ext>
              </a:extLst>
            </xdr:cNvPr>
            <xdr:cNvGrpSpPr/>
          </xdr:nvGrpSpPr>
          <xdr:grpSpPr>
            <a:xfrm>
              <a:off x="15075682" y="8812299"/>
              <a:ext cx="5714404" cy="1179443"/>
              <a:chOff x="15075682" y="8812299"/>
              <a:chExt cx="5714404" cy="1179443"/>
            </a:xfrm>
          </xdr:grpSpPr>
          <xdr:grpSp>
            <xdr:nvGrpSpPr>
              <xdr:cNvPr id="28" name="Group 27">
                <a:extLst>
                  <a:ext uri="{FF2B5EF4-FFF2-40B4-BE49-F238E27FC236}">
                    <a16:creationId xmlns:a16="http://schemas.microsoft.com/office/drawing/2014/main" id="{A80D1756-291B-E8B9-5593-802CFA48599B}"/>
                  </a:ext>
                </a:extLst>
              </xdr:cNvPr>
              <xdr:cNvGrpSpPr/>
            </xdr:nvGrpSpPr>
            <xdr:grpSpPr>
              <a:xfrm>
                <a:off x="15075682" y="8812299"/>
                <a:ext cx="5714404" cy="1179443"/>
                <a:chOff x="15130920" y="8535608"/>
                <a:chExt cx="5675638" cy="1151667"/>
              </a:xfrm>
            </xdr:grpSpPr>
            <xdr:sp macro="" textlink="">
              <xdr:nvSpPr>
                <xdr:cNvPr id="46" name="Rectangle 45">
                  <a:extLst>
                    <a:ext uri="{FF2B5EF4-FFF2-40B4-BE49-F238E27FC236}">
                      <a16:creationId xmlns:a16="http://schemas.microsoft.com/office/drawing/2014/main" id="{F97228A7-31DB-48B3-ABEA-A489DB529080}"/>
                    </a:ext>
                  </a:extLst>
                </xdr:cNvPr>
                <xdr:cNvSpPr/>
              </xdr:nvSpPr>
              <xdr:spPr>
                <a:xfrm>
                  <a:off x="15130920" y="8535608"/>
                  <a:ext cx="5675638" cy="1151667"/>
                </a:xfrm>
                <a:prstGeom prst="rect">
                  <a:avLst/>
                </a:prstGeom>
                <a:gradFill flip="none" rotWithShape="1">
                  <a:gsLst>
                    <a:gs pos="63000">
                      <a:srgbClr val="FFFFFF">
                        <a:lumMod val="9000"/>
                        <a:lumOff val="91000"/>
                      </a:srgbClr>
                    </a:gs>
                    <a:gs pos="100000">
                      <a:schemeClr val="accent3">
                        <a:lumMod val="45000"/>
                        <a:lumOff val="55000"/>
                      </a:schemeClr>
                    </a:gs>
                    <a:gs pos="100000">
                      <a:schemeClr val="bg1"/>
                    </a:gs>
                  </a:gsLst>
                  <a:lin ang="18900000" scaled="1"/>
                  <a:tileRect/>
                </a:gra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endParaRPr lang="LID4096" sz="13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pic>
              <xdr:nvPicPr>
                <xdr:cNvPr id="18" name="Graphic 17" descr="Downward trend graph">
                  <a:extLst>
                    <a:ext uri="{FF2B5EF4-FFF2-40B4-BE49-F238E27FC236}">
                      <a16:creationId xmlns:a16="http://schemas.microsoft.com/office/drawing/2014/main" id="{EB816DAC-28F6-4B9B-930F-81D04DFA5D7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0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96DAC541-7B7A-43D3-8B79-37D633B846F1}">
                      <asvg:svgBlip xmlns:asvg="http://schemas.microsoft.com/office/drawing/2016/SVG/main" r:embed="rId21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15130920" y="8731071"/>
                  <a:ext cx="651184" cy="755965"/>
                </a:xfrm>
                <a:prstGeom prst="rect">
                  <a:avLst/>
                </a:prstGeom>
              </xdr:spPr>
            </xdr:pic>
          </xdr:grpSp>
          <xdr:sp macro="" textlink="">
            <xdr:nvSpPr>
              <xdr:cNvPr id="29" name="TextBox 28">
                <a:extLst>
                  <a:ext uri="{FF2B5EF4-FFF2-40B4-BE49-F238E27FC236}">
                    <a16:creationId xmlns:a16="http://schemas.microsoft.com/office/drawing/2014/main" id="{3D6424EF-8148-AB29-E6FD-2CAF38B56FC9}"/>
                  </a:ext>
                </a:extLst>
              </xdr:cNvPr>
              <xdr:cNvSpPr txBox="1"/>
            </xdr:nvSpPr>
            <xdr:spPr>
              <a:xfrm>
                <a:off x="16111780" y="9072966"/>
                <a:ext cx="4052161" cy="64576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lang="de-CH" sz="1400" b="1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Insight 3</a:t>
                </a:r>
              </a:p>
              <a:p>
                <a:pPr algn="l"/>
                <a:r>
                  <a:rPr lang="de-CH" sz="1400" b="1"/>
                  <a:t>Bounce Rate (45%) and Exit Rate (44%) are high</a:t>
                </a:r>
                <a:endParaRPr lang="LID4096" sz="1400" b="1" i="0" u="none" strike="noStrike">
                  <a:solidFill>
                    <a:schemeClr val="bg1"/>
                  </a:solidFill>
                  <a:latin typeface="Montserrat" panose="00000500000000000000" pitchFamily="2" charset="0"/>
                  <a:cs typeface="Calibri"/>
                </a:endParaRPr>
              </a:p>
            </xdr:txBody>
          </xdr:sp>
        </xdr:grpSp>
      </xdr:grpSp>
      <xdr:grpSp>
        <xdr:nvGrpSpPr>
          <xdr:cNvPr id="149" name="Group 148">
            <a:extLst>
              <a:ext uri="{FF2B5EF4-FFF2-40B4-BE49-F238E27FC236}">
                <a16:creationId xmlns:a16="http://schemas.microsoft.com/office/drawing/2014/main" id="{791AF52E-CDBE-8FEF-CC24-6CCE16E944C4}"/>
              </a:ext>
            </a:extLst>
          </xdr:cNvPr>
          <xdr:cNvGrpSpPr/>
        </xdr:nvGrpSpPr>
        <xdr:grpSpPr>
          <a:xfrm>
            <a:off x="4944590" y="1618050"/>
            <a:ext cx="15956933" cy="6792945"/>
            <a:chOff x="4944590" y="1618050"/>
            <a:chExt cx="15956933" cy="6792945"/>
          </a:xfrm>
        </xdr:grpSpPr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704C5DF8-6340-AAAF-5098-70C4357E0F9A}"/>
                </a:ext>
              </a:extLst>
            </xdr:cNvPr>
            <xdr:cNvGraphicFramePr>
              <a:graphicFrameLocks/>
            </xdr:cNvGraphicFramePr>
          </xdr:nvGraphicFramePr>
          <xdr:xfrm>
            <a:off x="16041351" y="1628029"/>
            <a:ext cx="4860172" cy="678050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52" name="Chart 51">
              <a:extLst>
                <a:ext uri="{FF2B5EF4-FFF2-40B4-BE49-F238E27FC236}">
                  <a16:creationId xmlns:a16="http://schemas.microsoft.com/office/drawing/2014/main" id="{139A78AA-FC16-1299-3EE1-C2EECF25750F}"/>
                </a:ext>
              </a:extLst>
            </xdr:cNvPr>
            <xdr:cNvGraphicFramePr>
              <a:graphicFrameLocks/>
            </xdr:cNvGraphicFramePr>
          </xdr:nvGraphicFramePr>
          <xdr:xfrm>
            <a:off x="4944590" y="5170258"/>
            <a:ext cx="5146209" cy="324073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  <xdr:graphicFrame macro="">
          <xdr:nvGraphicFramePr>
            <xdr:cNvPr id="53" name="Chart 52">
              <a:extLst>
                <a:ext uri="{FF2B5EF4-FFF2-40B4-BE49-F238E27FC236}">
                  <a16:creationId xmlns:a16="http://schemas.microsoft.com/office/drawing/2014/main" id="{F3441300-03A2-0256-0B25-D039EBA536C2}"/>
                </a:ext>
              </a:extLst>
            </xdr:cNvPr>
            <xdr:cNvGraphicFramePr>
              <a:graphicFrameLocks/>
            </xdr:cNvGraphicFramePr>
          </xdr:nvGraphicFramePr>
          <xdr:xfrm>
            <a:off x="10487612" y="5169499"/>
            <a:ext cx="5095564" cy="323572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4"/>
            </a:graphicData>
          </a:graphic>
        </xdr:graphicFrame>
        <xdr:graphicFrame macro="">
          <xdr:nvGraphicFramePr>
            <xdr:cNvPr id="54" name="Chart 53">
              <a:extLst>
                <a:ext uri="{FF2B5EF4-FFF2-40B4-BE49-F238E27FC236}">
                  <a16:creationId xmlns:a16="http://schemas.microsoft.com/office/drawing/2014/main" id="{5467CBC6-CA94-41F2-698E-E0B381292AF7}"/>
                </a:ext>
              </a:extLst>
            </xdr:cNvPr>
            <xdr:cNvGraphicFramePr>
              <a:graphicFrameLocks/>
            </xdr:cNvGraphicFramePr>
          </xdr:nvGraphicFramePr>
          <xdr:xfrm>
            <a:off x="4962120" y="1623462"/>
            <a:ext cx="5094435" cy="323723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5"/>
            </a:graphicData>
          </a:graphic>
        </xdr:graphicFrame>
        <xdr:graphicFrame macro="">
          <xdr:nvGraphicFramePr>
            <xdr:cNvPr id="55" name="Chart 54">
              <a:extLst>
                <a:ext uri="{FF2B5EF4-FFF2-40B4-BE49-F238E27FC236}">
                  <a16:creationId xmlns:a16="http://schemas.microsoft.com/office/drawing/2014/main" id="{15C8A685-27DB-771C-CDB8-B117E04ECFB0}"/>
                </a:ext>
              </a:extLst>
            </xdr:cNvPr>
            <xdr:cNvGraphicFramePr>
              <a:graphicFrameLocks/>
            </xdr:cNvGraphicFramePr>
          </xdr:nvGraphicFramePr>
          <xdr:xfrm>
            <a:off x="10463571" y="1618050"/>
            <a:ext cx="5095564" cy="323572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6"/>
            </a:graphicData>
          </a:graphic>
        </xdr:graphicFrame>
      </xdr:grp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3.07793E-7</cdr:y>
    </cdr:from>
    <cdr:to>
      <cdr:x>0.6005</cdr:x>
      <cdr:y>0.18072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0640AE3-F24C-D50A-B1D8-AC1E041CE269}"/>
            </a:ext>
          </a:extLst>
        </cdr:cNvPr>
        <cdr:cNvSpPr txBox="1"/>
      </cdr:nvSpPr>
      <cdr:spPr>
        <a:xfrm xmlns:a="http://schemas.openxmlformats.org/drawingml/2006/main">
          <a:off x="0" y="1"/>
          <a:ext cx="3157603" cy="587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none" rtlCol="0" anchor="t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0">
              <a:solidFill>
                <a:srgbClr val="57257D"/>
              </a:solidFill>
              <a:effectLst/>
              <a:latin typeface="+mn-lt"/>
              <a:ea typeface="+mn-ea"/>
              <a:cs typeface="+mn-cs"/>
            </a:rPr>
            <a:t>Visits &amp; Page Views</a:t>
          </a:r>
          <a:endParaRPr lang="en-CH" sz="1400" b="1">
            <a:solidFill>
              <a:srgbClr val="57257D"/>
            </a:solidFill>
            <a:effectLst/>
          </a:endParaRPr>
        </a:p>
        <a:p xmlns:a="http://schemas.openxmlformats.org/drawingml/2006/main">
          <a:pPr algn="l"/>
          <a:endParaRPr lang="LID4096" sz="900" b="0" i="0" u="none" strike="noStrike" kern="1200">
            <a:solidFill>
              <a:schemeClr val="bg1"/>
            </a:solidFill>
            <a:latin typeface="Montserrat" panose="00000500000000000000" pitchFamily="2" charset="0"/>
            <a:cs typeface="Calibri"/>
          </a:endParaRPr>
        </a:p>
      </cdr:txBody>
    </cdr:sp>
  </cdr:relSizeAnchor>
  <cdr:relSizeAnchor xmlns:cdr="http://schemas.openxmlformats.org/drawingml/2006/chartDrawing">
    <cdr:from>
      <cdr:x>0.01887</cdr:x>
      <cdr:y>0.09588</cdr:y>
    </cdr:from>
    <cdr:to>
      <cdr:x>0.09573</cdr:x>
      <cdr:y>0.11394</cdr:y>
    </cdr:to>
    <cdr:sp macro="" textlink="">
      <cdr:nvSpPr>
        <cdr:cNvPr id="3" name="Rectangle: Rounded Corners 2">
          <a:extLst xmlns:a="http://schemas.openxmlformats.org/drawingml/2006/main">
            <a:ext uri="{FF2B5EF4-FFF2-40B4-BE49-F238E27FC236}">
              <a16:creationId xmlns:a16="http://schemas.microsoft.com/office/drawing/2014/main" id="{0735B134-FDAD-61CA-DFFC-C6281F6DE41B}"/>
            </a:ext>
          </a:extLst>
        </cdr:cNvPr>
        <cdr:cNvSpPr/>
      </cdr:nvSpPr>
      <cdr:spPr>
        <a:xfrm xmlns:a="http://schemas.openxmlformats.org/drawingml/2006/main">
          <a:off x="98836" y="306987"/>
          <a:ext cx="402590" cy="57805"/>
        </a:xfrm>
        <a:prstGeom xmlns:a="http://schemas.openxmlformats.org/drawingml/2006/main" prst="roundRect">
          <a:avLst/>
        </a:prstGeom>
        <a:solidFill xmlns:a="http://schemas.openxmlformats.org/drawingml/2006/main">
          <a:srgbClr val="57257D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LID4096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0.00246</cdr:x>
      <cdr:y>0</cdr:y>
    </cdr:from>
    <cdr:to>
      <cdr:x>0.45455</cdr:x>
      <cdr:y>0.16303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D622D4-D91B-1A46-4F75-C915ED0B62FB}"/>
            </a:ext>
          </a:extLst>
        </cdr:cNvPr>
        <cdr:cNvSpPr txBox="1"/>
      </cdr:nvSpPr>
      <cdr:spPr>
        <a:xfrm xmlns:a="http://schemas.openxmlformats.org/drawingml/2006/main">
          <a:off x="13049" y="0"/>
          <a:ext cx="2400822" cy="5349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0">
              <a:solidFill>
                <a:srgbClr val="57257D"/>
              </a:solidFill>
              <a:effectLst/>
              <a:latin typeface="+mn-lt"/>
              <a:ea typeface="+mn-ea"/>
              <a:cs typeface="+mn-cs"/>
            </a:rPr>
            <a:t>Bounce &amp;</a:t>
          </a:r>
          <a:r>
            <a:rPr lang="en-IN" sz="1400" b="1" i="0" baseline="0">
              <a:solidFill>
                <a:srgbClr val="57257D"/>
              </a:solidFill>
              <a:effectLst/>
              <a:latin typeface="+mn-lt"/>
              <a:ea typeface="+mn-ea"/>
              <a:cs typeface="+mn-cs"/>
            </a:rPr>
            <a:t> Exit Rate</a:t>
          </a:r>
          <a:endParaRPr lang="en-CH" sz="1400" b="1">
            <a:solidFill>
              <a:srgbClr val="57257D"/>
            </a:solidFill>
            <a:effectLst/>
          </a:endParaRPr>
        </a:p>
        <a:p xmlns:a="http://schemas.openxmlformats.org/drawingml/2006/main">
          <a:pPr algn="l"/>
          <a:endParaRPr lang="LID4096" sz="900" b="0" i="0" u="none" strike="noStrike" kern="1200">
            <a:solidFill>
              <a:schemeClr val="bg1"/>
            </a:solidFill>
            <a:latin typeface="Montserrat" panose="00000500000000000000" pitchFamily="2" charset="0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0.63814</cdr:x>
      <cdr:y>0.22008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60560E0-100F-288B-6F8D-04A7D1DD0B4B}"/>
            </a:ext>
          </a:extLst>
        </cdr:cNvPr>
        <cdr:cNvSpPr txBox="1"/>
      </cdr:nvSpPr>
      <cdr:spPr>
        <a:xfrm xmlns:a="http://schemas.openxmlformats.org/drawingml/2006/main">
          <a:off x="0" y="0"/>
          <a:ext cx="3428434" cy="7437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0">
              <a:solidFill>
                <a:srgbClr val="57257D"/>
              </a:solidFill>
              <a:effectLst/>
              <a:latin typeface="+mn-lt"/>
              <a:ea typeface="+mn-ea"/>
              <a:cs typeface="+mn-cs"/>
            </a:rPr>
            <a:t>Organic Vs. Paid</a:t>
          </a:r>
          <a:endParaRPr lang="en-CH" sz="1400">
            <a:solidFill>
              <a:srgbClr val="57257D"/>
            </a:solidFill>
            <a:effectLst/>
          </a:endParaRPr>
        </a:p>
        <a:p xmlns:a="http://schemas.openxmlformats.org/drawingml/2006/main">
          <a:pPr algn="l"/>
          <a:endParaRPr lang="LID4096" sz="900" b="0" i="0" u="none" strike="noStrike" kern="1200">
            <a:solidFill>
              <a:schemeClr val="bg1"/>
            </a:solidFill>
            <a:latin typeface="Montserrat" panose="00000500000000000000" pitchFamily="2" charset="0"/>
            <a:cs typeface="Calibri"/>
          </a:endParaRPr>
        </a:p>
      </cdr:txBody>
    </cdr:sp>
  </cdr:relSizeAnchor>
  <cdr:relSizeAnchor xmlns:cdr="http://schemas.openxmlformats.org/drawingml/2006/chartDrawing">
    <cdr:from>
      <cdr:x>0.01842</cdr:x>
      <cdr:y>0.09908</cdr:y>
    </cdr:from>
    <cdr:to>
      <cdr:x>0.09345</cdr:x>
      <cdr:y>0.11691</cdr:y>
    </cdr:to>
    <cdr:sp macro="" textlink="">
      <cdr:nvSpPr>
        <cdr:cNvPr id="3" name="Rectangle: Rounded Corners 2">
          <a:extLst xmlns:a="http://schemas.openxmlformats.org/drawingml/2006/main">
            <a:ext uri="{FF2B5EF4-FFF2-40B4-BE49-F238E27FC236}">
              <a16:creationId xmlns:a16="http://schemas.microsoft.com/office/drawing/2014/main" id="{0735B134-FDAD-61CA-DFFC-C6281F6DE41B}"/>
            </a:ext>
          </a:extLst>
        </cdr:cNvPr>
        <cdr:cNvSpPr/>
      </cdr:nvSpPr>
      <cdr:spPr>
        <a:xfrm xmlns:a="http://schemas.openxmlformats.org/drawingml/2006/main">
          <a:off x="98425" y="317500"/>
          <a:ext cx="400917" cy="5715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57257D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LID4096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0.5495</cdr:x>
      <cdr:y>0.23228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37A769-A91D-94C7-2135-A4C41AADA864}"/>
            </a:ext>
          </a:extLst>
        </cdr:cNvPr>
        <cdr:cNvSpPr txBox="1"/>
      </cdr:nvSpPr>
      <cdr:spPr>
        <a:xfrm xmlns:a="http://schemas.openxmlformats.org/drawingml/2006/main">
          <a:off x="0" y="0"/>
          <a:ext cx="2928434" cy="7698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0">
              <a:solidFill>
                <a:srgbClr val="57257D"/>
              </a:solidFill>
              <a:effectLst/>
              <a:latin typeface="+mn-lt"/>
              <a:ea typeface="+mn-ea"/>
              <a:cs typeface="+mn-cs"/>
            </a:rPr>
            <a:t>Direct Vs. Social Vs. Referral</a:t>
          </a:r>
          <a:endParaRPr lang="en-CH" sz="1400" b="1">
            <a:solidFill>
              <a:srgbClr val="57257D"/>
            </a:solidFill>
            <a:effectLst/>
          </a:endParaRPr>
        </a:p>
        <a:p xmlns:a="http://schemas.openxmlformats.org/drawingml/2006/main">
          <a:pPr algn="l"/>
          <a:endParaRPr lang="LID4096" sz="900" b="0" i="0" u="none" strike="noStrike" kern="1200">
            <a:solidFill>
              <a:schemeClr val="bg1"/>
            </a:solidFill>
            <a:latin typeface="Montserrat" panose="00000500000000000000" pitchFamily="2" charset="0"/>
            <a:cs typeface="Calibri"/>
          </a:endParaRPr>
        </a:p>
      </cdr:txBody>
    </cdr:sp>
  </cdr:relSizeAnchor>
  <cdr:relSizeAnchor xmlns:cdr="http://schemas.openxmlformats.org/drawingml/2006/chartDrawing">
    <cdr:from>
      <cdr:x>0.02041</cdr:x>
      <cdr:y>0.09479</cdr:y>
    </cdr:from>
    <cdr:to>
      <cdr:x>0.09622</cdr:x>
      <cdr:y>0.11354</cdr:y>
    </cdr:to>
    <cdr:sp macro="" textlink="">
      <cdr:nvSpPr>
        <cdr:cNvPr id="3" name="Rectangle: Rounded Corners 2">
          <a:extLst xmlns:a="http://schemas.openxmlformats.org/drawingml/2006/main">
            <a:ext uri="{FF2B5EF4-FFF2-40B4-BE49-F238E27FC236}">
              <a16:creationId xmlns:a16="http://schemas.microsoft.com/office/drawing/2014/main" id="{0735B134-FDAD-61CA-DFFC-C6281F6DE41B}"/>
            </a:ext>
          </a:extLst>
        </cdr:cNvPr>
        <cdr:cNvSpPr/>
      </cdr:nvSpPr>
      <cdr:spPr>
        <a:xfrm xmlns:a="http://schemas.openxmlformats.org/drawingml/2006/main">
          <a:off x="107950" y="288925"/>
          <a:ext cx="400917" cy="5715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57257D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LID4096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0.44457</cdr:x>
      <cdr:y>0.45918</cdr:y>
    </cdr:from>
    <cdr:to>
      <cdr:x>0.6128</cdr:x>
      <cdr:y>0.57244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2D9B1A-9734-DFED-1223-B5C0E4430E03}"/>
            </a:ext>
          </a:extLst>
        </cdr:cNvPr>
        <cdr:cNvSpPr txBox="1"/>
      </cdr:nvSpPr>
      <cdr:spPr>
        <a:xfrm xmlns:a="http://schemas.openxmlformats.org/drawingml/2006/main">
          <a:off x="2366212" y="2808427"/>
          <a:ext cx="895379" cy="69272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algn="l"/>
          <a:r>
            <a:rPr lang="uk-UA" sz="1500" b="1" i="0" u="none" strike="noStrike" kern="1200">
              <a:solidFill>
                <a:srgbClr val="57257D"/>
              </a:solidFill>
              <a:latin typeface="+mn-lt"/>
              <a:cs typeface="Calibri"/>
            </a:rPr>
            <a:t> </a:t>
          </a:r>
          <a:r>
            <a:rPr lang="de-CH" sz="1500" b="1" i="0" u="none" strike="noStrike" kern="1200">
              <a:solidFill>
                <a:srgbClr val="57257D"/>
              </a:solidFill>
              <a:latin typeface="+mn-lt"/>
              <a:cs typeface="Calibri"/>
            </a:rPr>
            <a:t>Japan </a:t>
          </a:r>
        </a:p>
        <a:p xmlns:a="http://schemas.openxmlformats.org/drawingml/2006/main">
          <a:pPr algn="l"/>
          <a:r>
            <a:rPr lang="de-CH" sz="1700" b="1" i="0" u="none" strike="noStrike" kern="1200">
              <a:solidFill>
                <a:sysClr val="windowText" lastClr="000000"/>
              </a:solidFill>
              <a:latin typeface="+mn-lt"/>
              <a:cs typeface="Calibri"/>
            </a:rPr>
            <a:t>34000</a:t>
          </a:r>
        </a:p>
      </cdr:txBody>
    </cdr:sp>
  </cdr:relSizeAnchor>
  <cdr:relSizeAnchor xmlns:cdr="http://schemas.openxmlformats.org/drawingml/2006/chartDrawing">
    <cdr:from>
      <cdr:x>0.0141</cdr:x>
      <cdr:y>0.01408</cdr:y>
    </cdr:from>
    <cdr:to>
      <cdr:x>0.30369</cdr:x>
      <cdr:y>0.09577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0CFD90-0376-7D6F-CF87-ACA2E3108BB2}"/>
            </a:ext>
          </a:extLst>
        </cdr:cNvPr>
        <cdr:cNvSpPr txBox="1"/>
      </cdr:nvSpPr>
      <cdr:spPr>
        <a:xfrm xmlns:a="http://schemas.openxmlformats.org/drawingml/2006/main">
          <a:off x="75046" y="86591"/>
          <a:ext cx="1541320" cy="5022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none" rtlCol="0" anchor="t"/>
        <a:lstStyle xmlns:a="http://schemas.openxmlformats.org/drawingml/2006/main"/>
        <a:p xmlns:a="http://schemas.openxmlformats.org/drawingml/2006/main">
          <a:pPr algn="l"/>
          <a:r>
            <a:rPr lang="de-CH" sz="1400" b="1" i="0" u="none" strike="noStrike" kern="1200">
              <a:solidFill>
                <a:srgbClr val="57257D"/>
              </a:solidFill>
              <a:latin typeface="+mn-lt"/>
              <a:cs typeface="Calibri"/>
            </a:rPr>
            <a:t>Geographic</a:t>
          </a:r>
          <a:endParaRPr lang="LID4096" sz="1400" b="1" i="0" u="none" strike="noStrike" kern="1200">
            <a:solidFill>
              <a:srgbClr val="57257D"/>
            </a:solidFill>
            <a:latin typeface="+mn-lt"/>
            <a:cs typeface="Calibri"/>
          </a:endParaRPr>
        </a:p>
      </cdr:txBody>
    </cdr:sp>
  </cdr:relSizeAnchor>
  <cdr:relSizeAnchor xmlns:cdr="http://schemas.openxmlformats.org/drawingml/2006/chartDrawing">
    <cdr:from>
      <cdr:x>0.03218</cdr:x>
      <cdr:y>0.06391</cdr:y>
    </cdr:from>
    <cdr:to>
      <cdr:x>0.10645</cdr:x>
      <cdr:y>0.0733</cdr:y>
    </cdr:to>
    <cdr:sp macro="" textlink="">
      <cdr:nvSpPr>
        <cdr:cNvPr id="4" name="Rectangle: Rounded Corners 3">
          <a:extLst xmlns:a="http://schemas.openxmlformats.org/drawingml/2006/main">
            <a:ext uri="{FF2B5EF4-FFF2-40B4-BE49-F238E27FC236}">
              <a16:creationId xmlns:a16="http://schemas.microsoft.com/office/drawing/2014/main" id="{0735B134-FDAD-61CA-DFFC-C6281F6DE41B}"/>
            </a:ext>
          </a:extLst>
        </cdr:cNvPr>
        <cdr:cNvSpPr/>
      </cdr:nvSpPr>
      <cdr:spPr>
        <a:xfrm xmlns:a="http://schemas.openxmlformats.org/drawingml/2006/main">
          <a:off x="173703" y="388784"/>
          <a:ext cx="400917" cy="5715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57257D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LID4096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3.07793E-7</cdr:y>
    </cdr:from>
    <cdr:to>
      <cdr:x>0.6005</cdr:x>
      <cdr:y>0.18072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0640AE3-F24C-D50A-B1D8-AC1E041CE269}"/>
            </a:ext>
          </a:extLst>
        </cdr:cNvPr>
        <cdr:cNvSpPr txBox="1"/>
      </cdr:nvSpPr>
      <cdr:spPr>
        <a:xfrm xmlns:a="http://schemas.openxmlformats.org/drawingml/2006/main">
          <a:off x="0" y="1"/>
          <a:ext cx="3157603" cy="587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none" rtlCol="0" anchor="t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0">
              <a:solidFill>
                <a:srgbClr val="57257D"/>
              </a:solidFill>
              <a:effectLst/>
              <a:latin typeface="+mn-lt"/>
              <a:ea typeface="+mn-ea"/>
              <a:cs typeface="+mn-cs"/>
            </a:rPr>
            <a:t>Visits &amp; Page Views</a:t>
          </a:r>
          <a:endParaRPr lang="en-CH" sz="1400" b="1">
            <a:solidFill>
              <a:srgbClr val="57257D"/>
            </a:solidFill>
            <a:effectLst/>
          </a:endParaRPr>
        </a:p>
        <a:p xmlns:a="http://schemas.openxmlformats.org/drawingml/2006/main">
          <a:pPr algn="l"/>
          <a:endParaRPr lang="LID4096" sz="900" b="0" i="0" u="none" strike="noStrike" kern="1200">
            <a:solidFill>
              <a:schemeClr val="bg1"/>
            </a:solidFill>
            <a:latin typeface="Montserrat" panose="00000500000000000000" pitchFamily="2" charset="0"/>
            <a:cs typeface="Calibri"/>
          </a:endParaRPr>
        </a:p>
      </cdr:txBody>
    </cdr:sp>
  </cdr:relSizeAnchor>
  <cdr:relSizeAnchor xmlns:cdr="http://schemas.openxmlformats.org/drawingml/2006/chartDrawing">
    <cdr:from>
      <cdr:x>0.01887</cdr:x>
      <cdr:y>0.09588</cdr:y>
    </cdr:from>
    <cdr:to>
      <cdr:x>0.09573</cdr:x>
      <cdr:y>0.11394</cdr:y>
    </cdr:to>
    <cdr:sp macro="" textlink="">
      <cdr:nvSpPr>
        <cdr:cNvPr id="3" name="Rectangle: Rounded Corners 2">
          <a:extLst xmlns:a="http://schemas.openxmlformats.org/drawingml/2006/main">
            <a:ext uri="{FF2B5EF4-FFF2-40B4-BE49-F238E27FC236}">
              <a16:creationId xmlns:a16="http://schemas.microsoft.com/office/drawing/2014/main" id="{0735B134-FDAD-61CA-DFFC-C6281F6DE41B}"/>
            </a:ext>
          </a:extLst>
        </cdr:cNvPr>
        <cdr:cNvSpPr/>
      </cdr:nvSpPr>
      <cdr:spPr>
        <a:xfrm xmlns:a="http://schemas.openxmlformats.org/drawingml/2006/main">
          <a:off x="98836" y="306987"/>
          <a:ext cx="402590" cy="57805"/>
        </a:xfrm>
        <a:prstGeom xmlns:a="http://schemas.openxmlformats.org/drawingml/2006/main" prst="roundRect">
          <a:avLst/>
        </a:prstGeom>
        <a:solidFill xmlns:a="http://schemas.openxmlformats.org/drawingml/2006/main">
          <a:srgbClr val="57257D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LID4096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0.00246</cdr:x>
      <cdr:y>0</cdr:y>
    </cdr:from>
    <cdr:to>
      <cdr:x>0.45455</cdr:x>
      <cdr:y>0.16303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D622D4-D91B-1A46-4F75-C915ED0B62FB}"/>
            </a:ext>
          </a:extLst>
        </cdr:cNvPr>
        <cdr:cNvSpPr txBox="1"/>
      </cdr:nvSpPr>
      <cdr:spPr>
        <a:xfrm xmlns:a="http://schemas.openxmlformats.org/drawingml/2006/main">
          <a:off x="13049" y="0"/>
          <a:ext cx="2400822" cy="5349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0">
              <a:solidFill>
                <a:srgbClr val="57257D"/>
              </a:solidFill>
              <a:effectLst/>
              <a:latin typeface="+mn-lt"/>
              <a:ea typeface="+mn-ea"/>
              <a:cs typeface="+mn-cs"/>
            </a:rPr>
            <a:t>Bounce &amp;</a:t>
          </a:r>
          <a:r>
            <a:rPr lang="en-IN" sz="1400" b="1" i="0" baseline="0">
              <a:solidFill>
                <a:srgbClr val="57257D"/>
              </a:solidFill>
              <a:effectLst/>
              <a:latin typeface="+mn-lt"/>
              <a:ea typeface="+mn-ea"/>
              <a:cs typeface="+mn-cs"/>
            </a:rPr>
            <a:t> Exit Rate</a:t>
          </a:r>
          <a:endParaRPr lang="en-CH" sz="1400" b="1">
            <a:solidFill>
              <a:srgbClr val="57257D"/>
            </a:solidFill>
            <a:effectLst/>
          </a:endParaRPr>
        </a:p>
        <a:p xmlns:a="http://schemas.openxmlformats.org/drawingml/2006/main">
          <a:pPr algn="l"/>
          <a:endParaRPr lang="LID4096" sz="900" b="0" i="0" u="none" strike="noStrike" kern="1200">
            <a:solidFill>
              <a:schemeClr val="bg1"/>
            </a:solidFill>
            <a:latin typeface="Montserrat" panose="00000500000000000000" pitchFamily="2" charset="0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noFill/>
        </a:ln>
      </a:spPr>
      <a:bodyPr vertOverflow="clip" horzOverflow="clip" wrap="square" rtlCol="0" anchor="t"/>
      <a:lstStyle>
        <a:defPPr algn="l">
          <a:defRPr sz="900" b="0" i="0" u="none" strike="noStrike">
            <a:solidFill>
              <a:schemeClr val="bg1"/>
            </a:solidFill>
            <a:latin typeface="Montserrat" panose="00000500000000000000" pitchFamily="2" charset="0"/>
            <a:cs typeface="Calibri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M36"/>
  <sheetViews>
    <sheetView topLeftCell="A10" zoomScale="142" zoomScaleNormal="142" workbookViewId="0">
      <selection activeCell="C34" sqref="C34"/>
    </sheetView>
  </sheetViews>
  <sheetFormatPr defaultColWidth="8.7109375" defaultRowHeight="12.75" x14ac:dyDescent="0.25"/>
  <cols>
    <col min="1" max="2" width="8.7109375" style="3"/>
    <col min="3" max="3" width="8.5703125" style="3" customWidth="1"/>
    <col min="4" max="4" width="10.140625" style="3" bestFit="1" customWidth="1"/>
    <col min="5" max="11" width="8.5703125" style="3" customWidth="1"/>
    <col min="12" max="16384" width="8.7109375" style="3"/>
  </cols>
  <sheetData>
    <row r="1" spans="2:11" x14ac:dyDescent="0.25">
      <c r="B1" s="3" t="s">
        <v>30</v>
      </c>
    </row>
    <row r="2" spans="2:11" x14ac:dyDescent="0.25">
      <c r="B2" s="3" t="s">
        <v>31</v>
      </c>
    </row>
    <row r="3" spans="2:11" x14ac:dyDescent="0.25">
      <c r="B3" s="3" t="s">
        <v>32</v>
      </c>
    </row>
    <row r="5" spans="2:11" x14ac:dyDescent="0.25">
      <c r="B5" s="1" t="s">
        <v>21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</row>
    <row r="6" spans="2:11" x14ac:dyDescent="0.25">
      <c r="B6" s="4" t="s">
        <v>0</v>
      </c>
      <c r="C6" s="3">
        <v>3400</v>
      </c>
      <c r="D6" s="3">
        <f>C6+2890</f>
        <v>6290</v>
      </c>
      <c r="E6" s="5">
        <v>0.5</v>
      </c>
      <c r="F6" s="5">
        <v>0.39</v>
      </c>
      <c r="G6" s="3">
        <v>2400</v>
      </c>
      <c r="H6" s="3">
        <v>450</v>
      </c>
      <c r="I6" s="3">
        <v>790</v>
      </c>
      <c r="J6" s="3">
        <v>180</v>
      </c>
      <c r="K6" s="3">
        <f>C6-(SUM(G6:J6))</f>
        <v>-420</v>
      </c>
    </row>
    <row r="7" spans="2:11" x14ac:dyDescent="0.25">
      <c r="B7" s="4" t="s">
        <v>1</v>
      </c>
      <c r="C7" s="3">
        <v>5400</v>
      </c>
      <c r="D7" s="3">
        <f t="shared" ref="D7:D17" si="0">C7+2890</f>
        <v>8290</v>
      </c>
      <c r="E7" s="5">
        <v>0.45</v>
      </c>
      <c r="F7" s="5">
        <v>0.48</v>
      </c>
      <c r="G7" s="3">
        <v>2600</v>
      </c>
      <c r="H7" s="3">
        <v>650</v>
      </c>
      <c r="I7" s="3">
        <v>670</v>
      </c>
      <c r="J7" s="3">
        <v>210</v>
      </c>
      <c r="K7" s="3">
        <f t="shared" ref="K7:K10" si="1">C7-(SUM(G7:J7))</f>
        <v>1270</v>
      </c>
    </row>
    <row r="8" spans="2:11" x14ac:dyDescent="0.25">
      <c r="B8" s="4" t="s">
        <v>2</v>
      </c>
      <c r="C8" s="3">
        <v>5600</v>
      </c>
      <c r="D8" s="3">
        <f t="shared" si="0"/>
        <v>8490</v>
      </c>
      <c r="E8" s="5">
        <v>0.43</v>
      </c>
      <c r="F8" s="5">
        <v>0.46</v>
      </c>
      <c r="G8" s="3">
        <v>2700</v>
      </c>
      <c r="H8" s="3">
        <v>750</v>
      </c>
      <c r="I8" s="3">
        <v>560</v>
      </c>
      <c r="J8" s="3">
        <v>230</v>
      </c>
      <c r="K8" s="3">
        <f t="shared" si="1"/>
        <v>1360</v>
      </c>
    </row>
    <row r="9" spans="2:11" x14ac:dyDescent="0.25">
      <c r="B9" s="4" t="s">
        <v>3</v>
      </c>
      <c r="C9" s="3">
        <v>5700</v>
      </c>
      <c r="D9" s="3">
        <f t="shared" si="0"/>
        <v>8590</v>
      </c>
      <c r="E9" s="5">
        <v>0.45</v>
      </c>
      <c r="F9" s="5">
        <v>0.45</v>
      </c>
      <c r="G9" s="3">
        <v>3200</v>
      </c>
      <c r="H9" s="3">
        <v>650</v>
      </c>
      <c r="I9" s="3">
        <v>730</v>
      </c>
      <c r="J9" s="3">
        <v>240</v>
      </c>
      <c r="K9" s="3">
        <f t="shared" si="1"/>
        <v>880</v>
      </c>
    </row>
    <row r="10" spans="2:11" x14ac:dyDescent="0.25">
      <c r="B10" s="4" t="s">
        <v>4</v>
      </c>
      <c r="C10" s="3">
        <v>5300</v>
      </c>
      <c r="D10" s="3">
        <f t="shared" si="0"/>
        <v>8190</v>
      </c>
      <c r="E10" s="5">
        <v>0.46</v>
      </c>
      <c r="F10" s="5">
        <v>0.53</v>
      </c>
      <c r="G10" s="3">
        <v>2100</v>
      </c>
      <c r="H10" s="3">
        <v>480</v>
      </c>
      <c r="I10" s="3">
        <v>750</v>
      </c>
      <c r="J10" s="3">
        <v>190</v>
      </c>
      <c r="K10" s="3">
        <f t="shared" si="1"/>
        <v>1780</v>
      </c>
    </row>
    <row r="11" spans="2:11" x14ac:dyDescent="0.25">
      <c r="B11" s="4" t="s">
        <v>5</v>
      </c>
      <c r="C11" s="3">
        <v>5400</v>
      </c>
      <c r="D11" s="3">
        <f t="shared" si="0"/>
        <v>8290</v>
      </c>
      <c r="E11" s="5">
        <v>0.5</v>
      </c>
      <c r="F11" s="5">
        <v>0.45</v>
      </c>
      <c r="G11" s="3">
        <v>2400</v>
      </c>
      <c r="H11" s="3">
        <v>560</v>
      </c>
      <c r="I11" s="3">
        <v>650</v>
      </c>
      <c r="J11" s="3">
        <v>170</v>
      </c>
      <c r="K11" s="3">
        <f t="shared" ref="K11:K17" si="2">C11-(SUM(G11:J11))</f>
        <v>1620</v>
      </c>
    </row>
    <row r="12" spans="2:11" x14ac:dyDescent="0.25">
      <c r="B12" s="4" t="s">
        <v>6</v>
      </c>
      <c r="C12" s="3">
        <v>5500</v>
      </c>
      <c r="D12" s="3">
        <f t="shared" si="0"/>
        <v>8390</v>
      </c>
      <c r="E12" s="5">
        <v>0.45</v>
      </c>
      <c r="F12" s="5">
        <v>0.43</v>
      </c>
      <c r="G12" s="3">
        <v>2600</v>
      </c>
      <c r="H12" s="3">
        <v>790</v>
      </c>
      <c r="I12" s="3">
        <v>730</v>
      </c>
      <c r="J12" s="3">
        <v>160</v>
      </c>
      <c r="K12" s="3">
        <f t="shared" si="2"/>
        <v>1220</v>
      </c>
    </row>
    <row r="13" spans="2:11" x14ac:dyDescent="0.25">
      <c r="B13" s="4" t="s">
        <v>7</v>
      </c>
      <c r="C13" s="3">
        <v>5100</v>
      </c>
      <c r="D13" s="3">
        <f t="shared" si="0"/>
        <v>7990</v>
      </c>
      <c r="E13" s="5">
        <v>0.53</v>
      </c>
      <c r="F13" s="5">
        <v>0.45</v>
      </c>
      <c r="G13" s="3">
        <v>2700</v>
      </c>
      <c r="H13" s="3">
        <v>670</v>
      </c>
      <c r="I13" s="3">
        <v>640</v>
      </c>
      <c r="J13" s="3">
        <v>180</v>
      </c>
      <c r="K13" s="3">
        <f t="shared" si="2"/>
        <v>910</v>
      </c>
    </row>
    <row r="14" spans="2:11" x14ac:dyDescent="0.25">
      <c r="B14" s="4" t="s">
        <v>8</v>
      </c>
      <c r="C14" s="3">
        <v>5200</v>
      </c>
      <c r="D14" s="3">
        <f t="shared" si="0"/>
        <v>8090</v>
      </c>
      <c r="E14" s="5">
        <v>0.45</v>
      </c>
      <c r="F14" s="5">
        <v>0.46</v>
      </c>
      <c r="G14" s="3">
        <v>2600</v>
      </c>
      <c r="H14" s="3">
        <v>560</v>
      </c>
      <c r="I14" s="3">
        <v>350</v>
      </c>
      <c r="J14" s="3">
        <v>190</v>
      </c>
      <c r="K14" s="3">
        <f t="shared" si="2"/>
        <v>1500</v>
      </c>
    </row>
    <row r="15" spans="2:11" x14ac:dyDescent="0.25">
      <c r="B15" s="4" t="s">
        <v>9</v>
      </c>
      <c r="C15" s="3">
        <v>5800</v>
      </c>
      <c r="D15" s="3">
        <f t="shared" si="0"/>
        <v>8690</v>
      </c>
      <c r="E15" s="5">
        <v>0.39</v>
      </c>
      <c r="F15" s="5">
        <v>0.5</v>
      </c>
      <c r="G15" s="3">
        <v>2300</v>
      </c>
      <c r="H15" s="3">
        <v>730</v>
      </c>
      <c r="I15" s="3">
        <v>750</v>
      </c>
      <c r="J15" s="3">
        <v>230</v>
      </c>
      <c r="K15" s="3">
        <f t="shared" si="2"/>
        <v>1790</v>
      </c>
    </row>
    <row r="16" spans="2:11" x14ac:dyDescent="0.25">
      <c r="B16" s="4" t="s">
        <v>10</v>
      </c>
      <c r="C16" s="3">
        <v>5600</v>
      </c>
      <c r="D16" s="3">
        <f t="shared" si="0"/>
        <v>8490</v>
      </c>
      <c r="E16" s="5">
        <v>0.48</v>
      </c>
      <c r="F16" s="5">
        <v>0.45</v>
      </c>
      <c r="G16" s="3">
        <v>2800</v>
      </c>
      <c r="H16" s="3">
        <v>640</v>
      </c>
      <c r="I16" s="3">
        <v>650</v>
      </c>
      <c r="J16" s="3">
        <v>270</v>
      </c>
      <c r="K16" s="3">
        <f t="shared" si="2"/>
        <v>1240</v>
      </c>
    </row>
    <row r="17" spans="2:13" x14ac:dyDescent="0.25">
      <c r="B17" s="4" t="s">
        <v>11</v>
      </c>
      <c r="C17" s="3">
        <v>5700</v>
      </c>
      <c r="D17" s="3">
        <f t="shared" si="0"/>
        <v>8590</v>
      </c>
      <c r="E17" s="5">
        <v>0.46</v>
      </c>
      <c r="F17" s="5">
        <v>0.46</v>
      </c>
      <c r="G17" s="3">
        <v>2900</v>
      </c>
      <c r="H17" s="3">
        <v>350</v>
      </c>
      <c r="I17" s="3">
        <v>480</v>
      </c>
      <c r="J17" s="3">
        <v>290</v>
      </c>
      <c r="K17" s="3">
        <f t="shared" si="2"/>
        <v>1680</v>
      </c>
    </row>
    <row r="18" spans="2:13" x14ac:dyDescent="0.25">
      <c r="C18" s="1">
        <f>SUM(C6:C17)</f>
        <v>63700</v>
      </c>
      <c r="D18" s="1">
        <f>SUM(D6:D17)</f>
        <v>98380</v>
      </c>
      <c r="E18" s="6">
        <v>0.45</v>
      </c>
      <c r="F18" s="6">
        <v>0.44</v>
      </c>
      <c r="G18" s="1">
        <f>SUM(G6:G17)</f>
        <v>31300</v>
      </c>
      <c r="H18" s="1">
        <f t="shared" ref="H18:K18" si="3">SUM(H6:H17)</f>
        <v>7280</v>
      </c>
      <c r="I18" s="1">
        <f t="shared" si="3"/>
        <v>7750</v>
      </c>
      <c r="J18" s="1">
        <f t="shared" si="3"/>
        <v>2540</v>
      </c>
      <c r="K18" s="1">
        <f t="shared" si="3"/>
        <v>14830</v>
      </c>
    </row>
    <row r="21" spans="2:13" x14ac:dyDescent="0.25">
      <c r="C21" s="1" t="s">
        <v>12</v>
      </c>
      <c r="D21" s="1">
        <f>C18</f>
        <v>63700</v>
      </c>
      <c r="I21" s="3" t="s">
        <v>13</v>
      </c>
      <c r="K21" s="3" t="s">
        <v>34</v>
      </c>
    </row>
    <row r="22" spans="2:13" x14ac:dyDescent="0.25">
      <c r="C22" s="1" t="s">
        <v>13</v>
      </c>
      <c r="D22" s="1">
        <f>D18</f>
        <v>98380</v>
      </c>
      <c r="H22" s="3" t="s">
        <v>22</v>
      </c>
      <c r="I22" s="3">
        <v>34000</v>
      </c>
      <c r="K22" s="11">
        <f>I22*100/I29</f>
        <v>20.496744634675668</v>
      </c>
    </row>
    <row r="23" spans="2:13" x14ac:dyDescent="0.25">
      <c r="C23" s="1" t="s">
        <v>14</v>
      </c>
      <c r="D23" s="6">
        <f>E18</f>
        <v>0.45</v>
      </c>
      <c r="H23" s="3" t="s">
        <v>23</v>
      </c>
      <c r="I23" s="3">
        <v>33000</v>
      </c>
      <c r="K23" s="11">
        <f>I23*100/I29</f>
        <v>19.893899204244033</v>
      </c>
    </row>
    <row r="24" spans="2:13" x14ac:dyDescent="0.25">
      <c r="C24" s="1" t="s">
        <v>15</v>
      </c>
      <c r="D24" s="6">
        <f>F18</f>
        <v>0.44</v>
      </c>
      <c r="H24" s="3" t="s">
        <v>24</v>
      </c>
      <c r="I24" s="3">
        <v>25690</v>
      </c>
      <c r="K24" s="11">
        <f>I24*100/I29</f>
        <v>15.487099107788763</v>
      </c>
      <c r="M24" s="7"/>
    </row>
    <row r="25" spans="2:13" x14ac:dyDescent="0.25">
      <c r="C25" s="1" t="s">
        <v>16</v>
      </c>
      <c r="D25" s="1">
        <f>G18</f>
        <v>31300</v>
      </c>
      <c r="H25" s="3" t="s">
        <v>25</v>
      </c>
      <c r="I25" s="3">
        <v>13750</v>
      </c>
      <c r="K25" s="11">
        <f>I25*100/I29</f>
        <v>8.2891246684350133</v>
      </c>
    </row>
    <row r="26" spans="2:13" x14ac:dyDescent="0.25">
      <c r="C26" s="1" t="s">
        <v>17</v>
      </c>
      <c r="D26" s="1">
        <f>H18</f>
        <v>7280</v>
      </c>
      <c r="H26" s="3" t="s">
        <v>26</v>
      </c>
      <c r="I26" s="3">
        <v>19560</v>
      </c>
      <c r="K26" s="11">
        <f>I26*100/I29</f>
        <v>11.791656619242826</v>
      </c>
    </row>
    <row r="27" spans="2:13" x14ac:dyDescent="0.25">
      <c r="C27" s="1" t="s">
        <v>18</v>
      </c>
      <c r="D27" s="1">
        <f>I18</f>
        <v>7750</v>
      </c>
      <c r="H27" s="3" t="s">
        <v>27</v>
      </c>
      <c r="I27" s="3">
        <v>17540</v>
      </c>
      <c r="K27" s="11">
        <f>I27*100/I29</f>
        <v>10.573908849770918</v>
      </c>
    </row>
    <row r="28" spans="2:13" x14ac:dyDescent="0.25">
      <c r="C28" s="1" t="s">
        <v>19</v>
      </c>
      <c r="D28" s="1">
        <f>J18</f>
        <v>2540</v>
      </c>
      <c r="H28" s="3" t="s">
        <v>28</v>
      </c>
      <c r="I28" s="3">
        <v>22340</v>
      </c>
      <c r="K28" s="11">
        <f>I28*100/I29</f>
        <v>13.467566915842777</v>
      </c>
    </row>
    <row r="29" spans="2:13" x14ac:dyDescent="0.25">
      <c r="C29" s="1" t="s">
        <v>20</v>
      </c>
      <c r="D29" s="1">
        <f>K18</f>
        <v>14830</v>
      </c>
      <c r="I29" s="1">
        <f>SUM(I22:I28)</f>
        <v>165880</v>
      </c>
      <c r="K29" s="10">
        <f>SUM(K22:K28)</f>
        <v>100</v>
      </c>
    </row>
    <row r="30" spans="2:13" x14ac:dyDescent="0.25">
      <c r="C30" s="1" t="s">
        <v>29</v>
      </c>
      <c r="D30" s="8" t="s">
        <v>22</v>
      </c>
    </row>
    <row r="34" spans="3:3" x14ac:dyDescent="0.25">
      <c r="C34" s="3" t="s">
        <v>33</v>
      </c>
    </row>
    <row r="35" spans="3:3" x14ac:dyDescent="0.25">
      <c r="C35" s="3" t="s">
        <v>33</v>
      </c>
    </row>
    <row r="36" spans="3:3" x14ac:dyDescent="0.25">
      <c r="C36" s="3" t="s">
        <v>33</v>
      </c>
    </row>
  </sheetData>
  <phoneticPr fontId="1" type="noConversion"/>
  <pageMargins left="0.7" right="0.7" top="0.75" bottom="0.75" header="0.3" footer="0.3"/>
  <pageSetup orientation="portrait" r:id="rId1"/>
  <ignoredErrors>
    <ignoredError sqref="K6 K7:K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FDCF1-601D-4857-A894-BE3C2D97399F}">
  <dimension ref="A1"/>
  <sheetViews>
    <sheetView showGridLines="0" tabSelected="1" zoomScale="59" zoomScaleNormal="59" workbookViewId="0">
      <selection activeCell="AP10" sqref="AP10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Sharma</dc:creator>
  <cp:lastModifiedBy>Olha Khudziy</cp:lastModifiedBy>
  <dcterms:created xsi:type="dcterms:W3CDTF">2015-06-05T18:17:20Z</dcterms:created>
  <dcterms:modified xsi:type="dcterms:W3CDTF">2025-04-05T19:47:53Z</dcterms:modified>
</cp:coreProperties>
</file>