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\Documents\Freelance work\DEFRA\OP_Mod\Land_allocation\data\"/>
    </mc:Choice>
  </mc:AlternateContent>
  <xr:revisionPtr revIDLastSave="0" documentId="13_ncr:1_{4C8AE255-49EC-489F-BA76-765D96BE9A7A}" xr6:coauthVersionLast="47" xr6:coauthVersionMax="47" xr10:uidLastSave="{00000000-0000-0000-0000-000000000000}"/>
  <bookViews>
    <workbookView xWindow="9380" yWindow="0" windowWidth="10280" windowHeight="9860" activeTab="2" xr2:uid="{329C728A-6ED0-4DD6-992D-FE5EB36530B6}"/>
  </bookViews>
  <sheets>
    <sheet name="Cereals" sheetId="1" r:id="rId1"/>
    <sheet name="Dairy" sheetId="2" r:id="rId2"/>
    <sheet name="RG" sheetId="3" r:id="rId3"/>
    <sheet name="Ve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3" l="1"/>
  <c r="P15" i="3"/>
  <c r="Q15" i="3"/>
  <c r="R15" i="3"/>
  <c r="S15" i="3"/>
  <c r="T15" i="3"/>
  <c r="T13" i="3"/>
  <c r="S13" i="3"/>
  <c r="R13" i="3"/>
  <c r="Q13" i="3"/>
  <c r="P13" i="3"/>
  <c r="O13" i="3"/>
  <c r="T12" i="3"/>
  <c r="S12" i="3"/>
  <c r="R12" i="3"/>
  <c r="Q12" i="3"/>
  <c r="P12" i="3"/>
  <c r="O12" i="3"/>
  <c r="T11" i="3"/>
  <c r="S11" i="3"/>
  <c r="R11" i="3"/>
  <c r="Q11" i="3"/>
  <c r="P11" i="3"/>
  <c r="O11" i="3"/>
  <c r="T10" i="3"/>
  <c r="S10" i="3"/>
  <c r="R10" i="3"/>
  <c r="Q10" i="3"/>
  <c r="P10" i="3"/>
  <c r="O10" i="3"/>
  <c r="T9" i="3"/>
  <c r="S9" i="3"/>
  <c r="R9" i="3"/>
  <c r="Q9" i="3"/>
  <c r="P9" i="3"/>
  <c r="O9" i="3"/>
  <c r="T8" i="3"/>
  <c r="S8" i="3"/>
  <c r="R8" i="3"/>
  <c r="Q8" i="3"/>
  <c r="P8" i="3"/>
  <c r="O8" i="3"/>
  <c r="T7" i="3"/>
  <c r="S7" i="3"/>
  <c r="R7" i="3"/>
  <c r="Q7" i="3"/>
  <c r="P7" i="3"/>
  <c r="O7" i="3"/>
  <c r="T6" i="3"/>
  <c r="S6" i="3"/>
  <c r="R6" i="3"/>
  <c r="Q6" i="3"/>
  <c r="P6" i="3"/>
  <c r="O6" i="3"/>
  <c r="T5" i="3"/>
  <c r="S5" i="3"/>
  <c r="R5" i="3"/>
  <c r="Q5" i="3"/>
  <c r="P5" i="3"/>
  <c r="O5" i="3"/>
  <c r="T4" i="3"/>
  <c r="S4" i="3"/>
  <c r="R4" i="3"/>
  <c r="Q4" i="3"/>
  <c r="P4" i="3"/>
  <c r="O4" i="3"/>
  <c r="T3" i="3"/>
  <c r="S3" i="3"/>
  <c r="R3" i="3"/>
  <c r="Q3" i="3"/>
  <c r="P3" i="3"/>
  <c r="O3" i="3"/>
  <c r="T2" i="3"/>
  <c r="S2" i="3"/>
  <c r="R2" i="3"/>
  <c r="Q2" i="3"/>
  <c r="P2" i="3"/>
  <c r="O2" i="3"/>
  <c r="T15" i="4"/>
  <c r="S15" i="4"/>
  <c r="R15" i="4"/>
  <c r="Q15" i="4"/>
  <c r="P15" i="4"/>
  <c r="O15" i="4"/>
  <c r="T13" i="4"/>
  <c r="S13" i="4"/>
  <c r="R13" i="4"/>
  <c r="Q13" i="4"/>
  <c r="P13" i="4"/>
  <c r="O13" i="4"/>
  <c r="T12" i="4"/>
  <c r="S12" i="4"/>
  <c r="R12" i="4"/>
  <c r="Q12" i="4"/>
  <c r="P12" i="4"/>
  <c r="O12" i="4"/>
  <c r="T11" i="4"/>
  <c r="S11" i="4"/>
  <c r="R11" i="4"/>
  <c r="Q11" i="4"/>
  <c r="P11" i="4"/>
  <c r="O11" i="4"/>
  <c r="T10" i="4"/>
  <c r="S10" i="4"/>
  <c r="R10" i="4"/>
  <c r="Q10" i="4"/>
  <c r="P10" i="4"/>
  <c r="O10" i="4"/>
  <c r="T9" i="4"/>
  <c r="S9" i="4"/>
  <c r="R9" i="4"/>
  <c r="Q9" i="4"/>
  <c r="P9" i="4"/>
  <c r="O9" i="4"/>
  <c r="T8" i="4"/>
  <c r="S8" i="4"/>
  <c r="R8" i="4"/>
  <c r="Q8" i="4"/>
  <c r="P8" i="4"/>
  <c r="O8" i="4"/>
  <c r="T7" i="4"/>
  <c r="S7" i="4"/>
  <c r="R7" i="4"/>
  <c r="Q7" i="4"/>
  <c r="P7" i="4"/>
  <c r="O7" i="4"/>
  <c r="T6" i="4"/>
  <c r="S6" i="4"/>
  <c r="R6" i="4"/>
  <c r="Q6" i="4"/>
  <c r="P6" i="4"/>
  <c r="O6" i="4"/>
  <c r="T5" i="4"/>
  <c r="S5" i="4"/>
  <c r="R5" i="4"/>
  <c r="Q5" i="4"/>
  <c r="P5" i="4"/>
  <c r="O5" i="4"/>
  <c r="T4" i="4"/>
  <c r="S4" i="4"/>
  <c r="R4" i="4"/>
  <c r="Q4" i="4"/>
  <c r="P4" i="4"/>
  <c r="O4" i="4"/>
  <c r="T3" i="4"/>
  <c r="S3" i="4"/>
  <c r="R3" i="4"/>
  <c r="Q3" i="4"/>
  <c r="P3" i="4"/>
  <c r="O3" i="4"/>
  <c r="T2" i="4"/>
  <c r="S2" i="4"/>
  <c r="R2" i="4"/>
  <c r="Q2" i="4"/>
  <c r="P2" i="4"/>
  <c r="O2" i="4"/>
  <c r="O2" i="2"/>
  <c r="T15" i="2"/>
  <c r="S15" i="2"/>
  <c r="R15" i="2"/>
  <c r="Q15" i="2"/>
  <c r="P15" i="2"/>
  <c r="O15" i="2"/>
  <c r="T13" i="2"/>
  <c r="S13" i="2"/>
  <c r="R13" i="2"/>
  <c r="Q13" i="2"/>
  <c r="P13" i="2"/>
  <c r="O13" i="2"/>
  <c r="T12" i="2"/>
  <c r="S12" i="2"/>
  <c r="R12" i="2"/>
  <c r="Q12" i="2"/>
  <c r="P12" i="2"/>
  <c r="O12" i="2"/>
  <c r="T11" i="2"/>
  <c r="S11" i="2"/>
  <c r="R11" i="2"/>
  <c r="Q11" i="2"/>
  <c r="P11" i="2"/>
  <c r="O11" i="2"/>
  <c r="T10" i="2"/>
  <c r="S10" i="2"/>
  <c r="R10" i="2"/>
  <c r="Q10" i="2"/>
  <c r="P10" i="2"/>
  <c r="O10" i="2"/>
  <c r="T9" i="2"/>
  <c r="S9" i="2"/>
  <c r="R9" i="2"/>
  <c r="Q9" i="2"/>
  <c r="P9" i="2"/>
  <c r="O9" i="2"/>
  <c r="T8" i="2"/>
  <c r="S8" i="2"/>
  <c r="R8" i="2"/>
  <c r="Q8" i="2"/>
  <c r="P8" i="2"/>
  <c r="O8" i="2"/>
  <c r="T7" i="2"/>
  <c r="S7" i="2"/>
  <c r="R7" i="2"/>
  <c r="Q7" i="2"/>
  <c r="P7" i="2"/>
  <c r="O7" i="2"/>
  <c r="T6" i="2"/>
  <c r="S6" i="2"/>
  <c r="R6" i="2"/>
  <c r="Q6" i="2"/>
  <c r="P6" i="2"/>
  <c r="O6" i="2"/>
  <c r="T5" i="2"/>
  <c r="S5" i="2"/>
  <c r="R5" i="2"/>
  <c r="Q5" i="2"/>
  <c r="P5" i="2"/>
  <c r="O5" i="2"/>
  <c r="T4" i="2"/>
  <c r="S4" i="2"/>
  <c r="R4" i="2"/>
  <c r="Q4" i="2"/>
  <c r="P4" i="2"/>
  <c r="O4" i="2"/>
  <c r="T3" i="2"/>
  <c r="S3" i="2"/>
  <c r="R3" i="2"/>
  <c r="Q3" i="2"/>
  <c r="P3" i="2"/>
  <c r="O3" i="2"/>
  <c r="T2" i="2"/>
  <c r="S2" i="2"/>
  <c r="R2" i="2"/>
  <c r="Q2" i="2"/>
  <c r="P2" i="2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5" i="1"/>
  <c r="M15" i="1"/>
  <c r="N15" i="1"/>
  <c r="O15" i="1"/>
  <c r="P15" i="1"/>
  <c r="Q15" i="1"/>
  <c r="N2" i="1"/>
  <c r="O2" i="1"/>
  <c r="P2" i="1"/>
  <c r="Q2" i="1"/>
  <c r="M2" i="1"/>
  <c r="L2" i="1"/>
</calcChain>
</file>

<file path=xl/sharedStrings.xml><?xml version="1.0" encoding="utf-8"?>
<sst xmlns="http://schemas.openxmlformats.org/spreadsheetml/2006/main" count="55" uniqueCount="9">
  <si>
    <t>Year</t>
  </si>
  <si>
    <t>&lt;5ha</t>
  </si>
  <si>
    <t>5&lt;20ha</t>
  </si>
  <si>
    <t>20&lt;50ha</t>
  </si>
  <si>
    <t>50&lt;100ha</t>
  </si>
  <si>
    <t>&gt;=100ha</t>
  </si>
  <si>
    <t>Mean</t>
  </si>
  <si>
    <t>Means by class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</si>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</sst>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* #,##0.00&quot; &quot;;&quot;-&quot;* #,##0.00&quot; &quot;;&quot; &quot;* &quot;-&quot;#&quot; &quot;;&quot; &quot;@&quot; &quot;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8"/>
      <color rgb="FF0000FF"/>
      <name val="MS Sans Serif"/>
    </font>
    <font>
      <u/>
      <sz val="11"/>
      <color rgb="FF0563C1"/>
      <name val="Arial"/>
      <family val="2"/>
    </font>
    <font>
      <sz val="12"/>
      <color rgb="FF9C6500"/>
      <name val="Arial"/>
      <family val="2"/>
    </font>
    <font>
      <sz val="11"/>
      <color rgb="FF000000"/>
      <name val="Calibri"/>
      <family val="2"/>
    </font>
    <font>
      <sz val="8"/>
      <color rgb="FF000000"/>
      <name val="MS Sans Serif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5">
    <xf numFmtId="0" fontId="0" fillId="0" borderId="0"/>
    <xf numFmtId="0" fontId="1" fillId="0" borderId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Border="0" applyAlignment="0">
      <protection locked="0"/>
    </xf>
    <xf numFmtId="0" fontId="7" fillId="0" borderId="0" applyNumberFormat="0" applyBorder="0" applyProtection="0"/>
    <xf numFmtId="0" fontId="8" fillId="0" borderId="0" applyNumberFormat="0" applyBorder="0" applyProtection="0"/>
    <xf numFmtId="0" fontId="6" fillId="0" borderId="0" applyNumberFormat="0" applyBorder="0" applyAlignment="0">
      <protection locked="0"/>
    </xf>
    <xf numFmtId="0" fontId="1" fillId="0" borderId="0" applyNumberFormat="0" applyFont="0" applyBorder="0" applyProtection="0"/>
    <xf numFmtId="0" fontId="5" fillId="0" borderId="0" applyNumberFormat="0" applyBorder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3" fontId="1" fillId="3" borderId="1" xfId="7" applyNumberFormat="1" applyFont="1" applyFill="1" applyBorder="1" applyAlignment="1" applyProtection="1">
      <alignment horizontal="right"/>
      <protection locked="0"/>
    </xf>
    <xf numFmtId="3" fontId="0" fillId="3" borderId="1" xfId="7" applyNumberFormat="1" applyFont="1" applyFill="1" applyBorder="1" applyAlignment="1">
      <alignment horizontal="right"/>
      <protection locked="0"/>
    </xf>
    <xf numFmtId="3" fontId="0" fillId="3" borderId="2" xfId="7" applyNumberFormat="1" applyFont="1" applyFill="1" applyBorder="1" applyAlignment="1">
      <alignment horizontal="right"/>
      <protection locked="0"/>
    </xf>
    <xf numFmtId="0" fontId="9" fillId="0" borderId="3" xfId="7" applyFont="1" applyFill="1" applyBorder="1" applyAlignment="1" applyProtection="1">
      <alignment horizontal="center" vertical="center" wrapText="1"/>
      <protection locked="0"/>
    </xf>
    <xf numFmtId="3" fontId="0" fillId="3" borderId="0" xfId="7" applyNumberFormat="1" applyFont="1" applyFill="1" applyBorder="1" applyAlignment="1">
      <alignment horizontal="right"/>
      <protection locked="0"/>
    </xf>
    <xf numFmtId="3" fontId="0" fillId="3" borderId="3" xfId="7" applyNumberFormat="1" applyFont="1" applyFill="1" applyBorder="1" applyAlignment="1">
      <alignment horizontal="right"/>
      <protection locked="0"/>
    </xf>
    <xf numFmtId="0" fontId="9" fillId="4" borderId="3" xfId="7" applyFont="1" applyFill="1" applyBorder="1" applyAlignment="1" applyProtection="1">
      <alignment horizontal="center" vertical="center" wrapText="1"/>
      <protection locked="0"/>
    </xf>
    <xf numFmtId="0" fontId="9" fillId="4" borderId="3" xfId="7" applyFont="1" applyFill="1" applyBorder="1" applyAlignment="1" applyProtection="1">
      <alignment horizontal="center" vertical="center" wrapText="1"/>
      <protection locked="0"/>
    </xf>
    <xf numFmtId="3" fontId="1" fillId="3" borderId="1" xfId="7" applyNumberFormat="1" applyFont="1" applyFill="1" applyBorder="1" applyAlignment="1" applyProtection="1">
      <alignment horizontal="right"/>
      <protection locked="0"/>
    </xf>
    <xf numFmtId="3" fontId="1" fillId="3" borderId="1" xfId="7" applyNumberFormat="1" applyFont="1" applyFill="1" applyBorder="1" applyAlignment="1" applyProtection="1">
      <alignment horizontal="right"/>
      <protection locked="0"/>
    </xf>
    <xf numFmtId="3" fontId="1" fillId="3" borderId="1" xfId="7" applyNumberFormat="1" applyFont="1" applyFill="1" applyBorder="1" applyAlignment="1" applyProtection="1">
      <alignment horizontal="right"/>
      <protection locked="0"/>
    </xf>
    <xf numFmtId="3" fontId="1" fillId="3" borderId="1" xfId="7" applyNumberFormat="1" applyFont="1" applyFill="1" applyBorder="1" applyAlignment="1" applyProtection="1">
      <alignment horizontal="right"/>
      <protection locked="0"/>
    </xf>
    <xf numFmtId="3" fontId="1" fillId="3" borderId="1" xfId="7" applyNumberFormat="1" applyFont="1" applyFill="1" applyBorder="1" applyAlignment="1" applyProtection="1">
      <alignment horizontal="right"/>
      <protection locked="0"/>
    </xf>
    <xf numFmtId="0" fontId="9" fillId="4" borderId="3" xfId="7" applyFont="1" applyFill="1" applyBorder="1" applyAlignment="1" applyProtection="1">
      <alignment horizontal="center" vertical="center" wrapText="1"/>
      <protection locked="0"/>
    </xf>
    <xf numFmtId="3" fontId="1" fillId="3" borderId="1" xfId="7" applyNumberFormat="1" applyFont="1" applyFill="1" applyBorder="1" applyAlignment="1" applyProtection="1">
      <alignment horizontal="right"/>
      <protection locked="0"/>
    </xf>
    <xf numFmtId="3" fontId="10" fillId="4" borderId="2" xfId="7" applyNumberFormat="1" applyFont="1" applyFill="1" applyBorder="1" applyAlignment="1" applyProtection="1">
      <alignment horizontal="center" vertical="center"/>
    </xf>
    <xf numFmtId="3" fontId="10" fillId="4" borderId="2" xfId="7" applyNumberFormat="1" applyFont="1" applyFill="1" applyBorder="1" applyAlignment="1" applyProtection="1">
      <alignment horizontal="center" vertical="center"/>
    </xf>
    <xf numFmtId="3" fontId="1" fillId="3" borderId="2" xfId="7" applyNumberFormat="1" applyFont="1" applyFill="1" applyBorder="1" applyAlignment="1" applyProtection="1">
      <alignment horizontal="right"/>
      <protection locked="0"/>
    </xf>
    <xf numFmtId="3" fontId="10" fillId="4" borderId="2" xfId="7" applyNumberFormat="1" applyFont="1" applyFill="1" applyBorder="1" applyAlignment="1" applyProtection="1">
      <alignment horizontal="center" vertical="center"/>
    </xf>
    <xf numFmtId="3" fontId="1" fillId="3" borderId="2" xfId="7" applyNumberFormat="1" applyFont="1" applyFill="1" applyBorder="1" applyAlignment="1" applyProtection="1">
      <alignment horizontal="right"/>
      <protection locked="0"/>
    </xf>
    <xf numFmtId="3" fontId="10" fillId="4" borderId="2" xfId="7" applyNumberFormat="1" applyFont="1" applyFill="1" applyBorder="1" applyAlignment="1" applyProtection="1">
      <alignment horizontal="center" vertical="center"/>
    </xf>
    <xf numFmtId="3" fontId="1" fillId="3" borderId="2" xfId="7" applyNumberFormat="1" applyFont="1" applyFill="1" applyBorder="1" applyAlignment="1" applyProtection="1">
      <alignment horizontal="right"/>
      <protection locked="0"/>
    </xf>
    <xf numFmtId="3" fontId="10" fillId="4" borderId="2" xfId="7" applyNumberFormat="1" applyFont="1" applyFill="1" applyBorder="1" applyAlignment="1" applyProtection="1">
      <alignment horizontal="center" vertical="center"/>
    </xf>
    <xf numFmtId="3" fontId="1" fillId="3" borderId="2" xfId="7" applyNumberFormat="1" applyFont="1" applyFill="1" applyBorder="1" applyAlignment="1" applyProtection="1">
      <alignment horizontal="right"/>
      <protection locked="0"/>
    </xf>
    <xf numFmtId="3" fontId="10" fillId="4" borderId="2" xfId="7" applyNumberFormat="1" applyFont="1" applyFill="1" applyBorder="1" applyAlignment="1" applyProtection="1">
      <alignment horizontal="center" vertical="center"/>
    </xf>
    <xf numFmtId="3" fontId="1" fillId="3" borderId="2" xfId="7" applyNumberFormat="1" applyFont="1" applyFill="1" applyBorder="1" applyAlignment="1" applyProtection="1">
      <alignment horizontal="right"/>
      <protection locked="0"/>
    </xf>
    <xf numFmtId="3" fontId="10" fillId="4" borderId="2" xfId="7" applyNumberFormat="1" applyFont="1" applyFill="1" applyBorder="1" applyAlignment="1" applyProtection="1">
      <alignment horizontal="center" vertical="center"/>
    </xf>
    <xf numFmtId="3" fontId="1" fillId="3" borderId="2" xfId="7" applyNumberFormat="1" applyFont="1" applyFill="1" applyBorder="1" applyAlignment="1" applyProtection="1">
      <alignment horizontal="right"/>
      <protection locked="0"/>
    </xf>
    <xf numFmtId="3" fontId="1" fillId="3" borderId="3" xfId="7" applyNumberFormat="1" applyFont="1" applyFill="1" applyBorder="1" applyAlignment="1" applyProtection="1">
      <alignment horizontal="right"/>
      <protection locked="0"/>
    </xf>
    <xf numFmtId="3" fontId="10" fillId="4" borderId="2" xfId="7" applyNumberFormat="1" applyFont="1" applyFill="1" applyBorder="1" applyAlignment="1" applyProtection="1">
      <alignment horizontal="center" vertical="center"/>
    </xf>
    <xf numFmtId="3" fontId="1" fillId="3" borderId="2" xfId="7" applyNumberFormat="1" applyFont="1" applyFill="1" applyBorder="1" applyAlignment="1" applyProtection="1">
      <alignment horizontal="right"/>
      <protection locked="0"/>
    </xf>
    <xf numFmtId="3" fontId="10" fillId="4" borderId="2" xfId="7" applyNumberFormat="1" applyFont="1" applyFill="1" applyBorder="1" applyAlignment="1" applyProtection="1">
      <alignment horizontal="center" vertical="center"/>
    </xf>
    <xf numFmtId="3" fontId="1" fillId="3" borderId="2" xfId="7" applyNumberFormat="1" applyFont="1" applyFill="1" applyBorder="1" applyAlignment="1" applyProtection="1">
      <alignment horizontal="right"/>
      <protection locked="0"/>
    </xf>
    <xf numFmtId="3" fontId="10" fillId="4" borderId="2" xfId="7" applyNumberFormat="1" applyFont="1" applyFill="1" applyBorder="1" applyAlignment="1" applyProtection="1">
      <alignment horizontal="center" vertical="center"/>
    </xf>
    <xf numFmtId="3" fontId="1" fillId="3" borderId="2" xfId="7" applyNumberFormat="1" applyFont="1" applyFill="1" applyBorder="1" applyAlignment="1" applyProtection="1">
      <alignment horizontal="right"/>
      <protection locked="0"/>
    </xf>
    <xf numFmtId="3" fontId="10" fillId="4" borderId="2" xfId="7" applyNumberFormat="1" applyFont="1" applyFill="1" applyBorder="1" applyAlignment="1" applyProtection="1">
      <alignment horizontal="center" vertical="center"/>
    </xf>
    <xf numFmtId="3" fontId="1" fillId="3" borderId="2" xfId="7" applyNumberFormat="1" applyFont="1" applyFill="1" applyBorder="1" applyAlignment="1" applyProtection="1">
      <alignment horizontal="right"/>
      <protection locked="0"/>
    </xf>
    <xf numFmtId="3" fontId="10" fillId="4" borderId="2" xfId="7" applyNumberFormat="1" applyFont="1" applyFill="1" applyBorder="1" applyAlignment="1" applyProtection="1">
      <alignment horizontal="center" vertical="center"/>
    </xf>
    <xf numFmtId="3" fontId="1" fillId="3" borderId="2" xfId="7" applyNumberFormat="1" applyFont="1" applyFill="1" applyBorder="1" applyAlignment="1" applyProtection="1">
      <alignment horizontal="right"/>
      <protection locked="0"/>
    </xf>
    <xf numFmtId="3" fontId="10" fillId="4" borderId="2" xfId="7" applyNumberFormat="1" applyFont="1" applyFill="1" applyBorder="1" applyAlignment="1" applyProtection="1">
      <alignment horizontal="center" vertical="center"/>
    </xf>
    <xf numFmtId="3" fontId="1" fillId="3" borderId="2" xfId="7" applyNumberFormat="1" applyFont="1" applyFill="1" applyBorder="1" applyAlignment="1" applyProtection="1">
      <alignment horizontal="right"/>
      <protection locked="0"/>
    </xf>
    <xf numFmtId="3" fontId="10" fillId="4" borderId="2" xfId="7" applyNumberFormat="1" applyFont="1" applyFill="1" applyBorder="1" applyAlignment="1" applyProtection="1">
      <alignment horizontal="center" vertical="center"/>
    </xf>
    <xf numFmtId="3" fontId="1" fillId="3" borderId="2" xfId="7" applyNumberFormat="1" applyFont="1" applyFill="1" applyBorder="1" applyAlignment="1" applyProtection="1">
      <alignment horizontal="right"/>
      <protection locked="0"/>
    </xf>
  </cellXfs>
  <cellStyles count="15">
    <cellStyle name="Comma 2" xfId="3" xr:uid="{6EA53EDA-601C-4424-80F1-3795F17E7092}"/>
    <cellStyle name="Hyperlink" xfId="4" xr:uid="{BA5BD23F-FC48-4B45-966D-3A3D4E4AAA83}"/>
    <cellStyle name="Hyperlink 2" xfId="5" xr:uid="{B4674EBE-5F47-4E16-8904-D5D114CB4039}"/>
    <cellStyle name="Neutral 2" xfId="2" xr:uid="{15D8B9A4-EB64-4D66-B9E8-AC1535079DB8}"/>
    <cellStyle name="Normal" xfId="0" builtinId="0"/>
    <cellStyle name="Normal 10" xfId="6" xr:uid="{D37EFAE7-F87E-4FB6-9923-F8538E41988B}"/>
    <cellStyle name="Normal 2" xfId="7" xr:uid="{39483F7C-E2EE-41AE-AAC5-58922C5BD2E3}"/>
    <cellStyle name="Normal 2 2" xfId="8" xr:uid="{B8E8C75F-D61C-4BF0-94F5-606D03BF2E16}"/>
    <cellStyle name="Normal 2 3" xfId="9" xr:uid="{D9709A1D-2C5A-4004-9A11-34E0CDE9F2D4}"/>
    <cellStyle name="Normal 3" xfId="10" xr:uid="{0B0E6D53-99DF-46DC-87DE-4DEA1037A3C6}"/>
    <cellStyle name="Normal 4" xfId="11" xr:uid="{D68C016E-0688-4A12-A1E2-613C41988E26}"/>
    <cellStyle name="Normal 5" xfId="12" xr:uid="{7249525D-9C50-4F8F-A845-362D5703F2DC}"/>
    <cellStyle name="Normal 6" xfId="1" xr:uid="{ADDE525C-6BAB-4326-A48C-4FD4D8B7A8D7}"/>
    <cellStyle name="Percent 2" xfId="13" xr:uid="{2F55D32D-F7BB-40E8-BC1D-83153E3A1101}"/>
    <cellStyle name="Percent 3" xfId="14" xr:uid="{7BC5482E-7360-4065-A341-C3F1718CC5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B60E-364D-44FD-8DCB-6357E3A35DE0}">
  <dimension ref="A1:Q23"/>
  <sheetViews>
    <sheetView topLeftCell="F1" zoomScale="70" zoomScaleNormal="70" workbookViewId="0">
      <selection sqref="A1:Q15"/>
    </sheetView>
  </sheetViews>
  <sheetFormatPr defaultRowHeight="14.5" x14ac:dyDescent="0.35"/>
  <cols>
    <col min="2" max="2" width="12.08984375" customWidth="1"/>
    <col min="3" max="3" width="12" customWidth="1"/>
    <col min="4" max="4" width="14.08984375" customWidth="1"/>
    <col min="5" max="5" width="12.26953125" customWidth="1"/>
    <col min="6" max="6" width="12.7265625" customWidth="1"/>
    <col min="10" max="10" width="10.26953125" customWidth="1"/>
    <col min="11" max="11" width="13.453125" customWidth="1"/>
    <col min="13" max="13" width="16.36328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7" ht="15.5" x14ac:dyDescent="0.35">
      <c r="A2" s="7">
        <v>2008</v>
      </c>
      <c r="B2" s="1">
        <v>22</v>
      </c>
      <c r="C2" s="1">
        <v>2232</v>
      </c>
      <c r="D2" s="1">
        <v>5330</v>
      </c>
      <c r="E2" s="1">
        <v>5641</v>
      </c>
      <c r="F2" s="1">
        <v>10315</v>
      </c>
      <c r="G2" s="9">
        <v>74</v>
      </c>
      <c r="H2" s="9">
        <v>27311</v>
      </c>
      <c r="I2" s="9">
        <v>187066</v>
      </c>
      <c r="J2" s="9">
        <v>409915</v>
      </c>
      <c r="K2" s="9">
        <v>2584169</v>
      </c>
      <c r="L2">
        <f>(SUM(G2:K2)/SUM(B2:F2))</f>
        <v>136.30140186915887</v>
      </c>
      <c r="M2">
        <f>G2/B2</f>
        <v>3.3636363636363638</v>
      </c>
      <c r="N2">
        <f t="shared" ref="N2:Q2" si="0">H2/C2</f>
        <v>12.236111111111111</v>
      </c>
      <c r="O2">
        <f t="shared" si="0"/>
        <v>35.096810506566605</v>
      </c>
      <c r="P2">
        <f t="shared" si="0"/>
        <v>72.667080304910471</v>
      </c>
      <c r="Q2">
        <f t="shared" si="0"/>
        <v>250.52535142995637</v>
      </c>
    </row>
    <row r="3" spans="1:17" ht="15.5" x14ac:dyDescent="0.35">
      <c r="A3" s="8">
        <v>2009</v>
      </c>
      <c r="B3" s="3">
        <v>11</v>
      </c>
      <c r="C3" s="2">
        <v>1647</v>
      </c>
      <c r="D3" s="2">
        <v>3991</v>
      </c>
      <c r="E3" s="2">
        <v>4255</v>
      </c>
      <c r="F3" s="2">
        <v>8614</v>
      </c>
      <c r="G3" s="10">
        <v>36.052399999999999</v>
      </c>
      <c r="H3" s="10">
        <v>20710.931499999999</v>
      </c>
      <c r="I3" s="10">
        <v>137946.97829999999</v>
      </c>
      <c r="J3" s="10">
        <v>309637.90919999999</v>
      </c>
      <c r="K3" s="10">
        <v>2249950.6680999901</v>
      </c>
      <c r="L3">
        <f t="shared" ref="L3:L15" si="1">(SUM(G3:K3)/SUM(B3:F3))</f>
        <v>146.79136729128362</v>
      </c>
      <c r="M3">
        <f t="shared" ref="M3:M15" si="2">G3/B3</f>
        <v>3.277490909090909</v>
      </c>
      <c r="N3">
        <f t="shared" ref="N3:N15" si="3">H3/C3</f>
        <v>12.574943230115361</v>
      </c>
      <c r="O3">
        <f t="shared" ref="O3:O15" si="4">I3/D3</f>
        <v>34.564514733149586</v>
      </c>
      <c r="P3">
        <f t="shared" ref="P3:P15" si="5">J3/E3</f>
        <v>72.770366439482956</v>
      </c>
      <c r="Q3">
        <f t="shared" ref="Q3:Q15" si="6">K3/F3</f>
        <v>261.19696634548296</v>
      </c>
    </row>
    <row r="4" spans="1:17" ht="15.5" x14ac:dyDescent="0.35">
      <c r="A4" s="8">
        <v>2010</v>
      </c>
      <c r="B4" s="2">
        <v>12</v>
      </c>
      <c r="C4" s="2">
        <v>1581</v>
      </c>
      <c r="D4" s="2">
        <v>3026</v>
      </c>
      <c r="E4" s="2">
        <v>3784</v>
      </c>
      <c r="F4" s="2">
        <v>8434</v>
      </c>
      <c r="G4" s="11">
        <v>52.736600000000003</v>
      </c>
      <c r="H4" s="11">
        <v>19723.47289144</v>
      </c>
      <c r="I4" s="11">
        <v>106241.89721548</v>
      </c>
      <c r="J4" s="11">
        <v>275903.55140847003</v>
      </c>
      <c r="K4" s="11">
        <v>2216738.8930492899</v>
      </c>
      <c r="L4">
        <f t="shared" si="1"/>
        <v>155.53011529160065</v>
      </c>
      <c r="M4">
        <f t="shared" si="2"/>
        <v>4.3947166666666666</v>
      </c>
      <c r="N4">
        <f t="shared" si="3"/>
        <v>12.475314921846932</v>
      </c>
      <c r="O4">
        <f t="shared" si="4"/>
        <v>35.109681829306012</v>
      </c>
      <c r="P4">
        <f t="shared" si="5"/>
        <v>72.913200689341977</v>
      </c>
      <c r="Q4">
        <f t="shared" si="6"/>
        <v>262.8336368329725</v>
      </c>
    </row>
    <row r="5" spans="1:17" ht="15.5" x14ac:dyDescent="0.35">
      <c r="A5" s="8">
        <v>2011</v>
      </c>
      <c r="B5" s="2">
        <v>32</v>
      </c>
      <c r="C5" s="2">
        <v>1560</v>
      </c>
      <c r="D5" s="2">
        <v>3058</v>
      </c>
      <c r="E5" s="2">
        <v>4080</v>
      </c>
      <c r="F5" s="2">
        <v>8807</v>
      </c>
      <c r="G5" s="12">
        <v>122.90536454874048</v>
      </c>
      <c r="H5" s="12">
        <v>19702.681817485518</v>
      </c>
      <c r="I5" s="12">
        <v>107801.44216352064</v>
      </c>
      <c r="J5" s="12">
        <v>297668.91371632472</v>
      </c>
      <c r="K5" s="12">
        <v>2304371.283328224</v>
      </c>
      <c r="L5">
        <f t="shared" si="1"/>
        <v>155.65189179392735</v>
      </c>
      <c r="M5">
        <f t="shared" si="2"/>
        <v>3.84079264214814</v>
      </c>
      <c r="N5">
        <f t="shared" si="3"/>
        <v>12.629924241977896</v>
      </c>
      <c r="O5">
        <f t="shared" si="4"/>
        <v>35.252270164656849</v>
      </c>
      <c r="P5">
        <f t="shared" si="5"/>
        <v>72.958067087334484</v>
      </c>
      <c r="Q5">
        <f t="shared" si="6"/>
        <v>261.65224064133349</v>
      </c>
    </row>
    <row r="6" spans="1:17" ht="15.5" x14ac:dyDescent="0.35">
      <c r="A6" s="8">
        <v>2012</v>
      </c>
      <c r="B6" s="2">
        <v>38</v>
      </c>
      <c r="C6" s="2">
        <v>1379</v>
      </c>
      <c r="D6" s="2">
        <v>2813</v>
      </c>
      <c r="E6" s="2">
        <v>4083</v>
      </c>
      <c r="F6" s="2">
        <v>9104</v>
      </c>
      <c r="G6" s="13">
        <v>140.90227499999995</v>
      </c>
      <c r="H6" s="13">
        <v>17743.608679087003</v>
      </c>
      <c r="I6" s="13">
        <v>99678.796136419856</v>
      </c>
      <c r="J6" s="13">
        <v>298686.33421227924</v>
      </c>
      <c r="K6" s="13">
        <v>2369204.5383131937</v>
      </c>
      <c r="L6">
        <f t="shared" si="1"/>
        <v>159.92732270861686</v>
      </c>
      <c r="M6">
        <f t="shared" si="2"/>
        <v>3.7079546052631565</v>
      </c>
      <c r="N6">
        <f t="shared" si="3"/>
        <v>12.867011369896304</v>
      </c>
      <c r="O6">
        <f t="shared" si="4"/>
        <v>35.435050172918544</v>
      </c>
      <c r="P6">
        <f t="shared" si="5"/>
        <v>73.153645410795804</v>
      </c>
      <c r="Q6">
        <f t="shared" si="6"/>
        <v>260.23775684459508</v>
      </c>
    </row>
    <row r="7" spans="1:17" ht="15.5" x14ac:dyDescent="0.35">
      <c r="A7" s="8">
        <v>2013</v>
      </c>
      <c r="B7" s="2">
        <v>36</v>
      </c>
      <c r="C7" s="2">
        <v>1278</v>
      </c>
      <c r="D7" s="2">
        <v>2842</v>
      </c>
      <c r="E7" s="2">
        <v>3775</v>
      </c>
      <c r="F7" s="2">
        <v>8917</v>
      </c>
      <c r="G7" s="15">
        <v>133.19209850000001</v>
      </c>
      <c r="H7" s="15">
        <v>16379.279568311696</v>
      </c>
      <c r="I7" s="15">
        <v>100618.77253488064</v>
      </c>
      <c r="J7" s="15">
        <v>278003.0809642949</v>
      </c>
      <c r="K7" s="15">
        <v>2399779.6158530274</v>
      </c>
      <c r="L7">
        <f t="shared" si="1"/>
        <v>165.88995376418652</v>
      </c>
      <c r="M7">
        <f t="shared" si="2"/>
        <v>3.6997805138888893</v>
      </c>
      <c r="N7">
        <f t="shared" si="3"/>
        <v>12.816337690384739</v>
      </c>
      <c r="O7">
        <f t="shared" si="4"/>
        <v>35.40421271459558</v>
      </c>
      <c r="P7">
        <f t="shared" si="5"/>
        <v>73.643200255442352</v>
      </c>
      <c r="Q7">
        <f t="shared" si="6"/>
        <v>269.12410181148675</v>
      </c>
    </row>
    <row r="8" spans="1:17" ht="15.5" x14ac:dyDescent="0.35">
      <c r="A8" s="8">
        <v>2014</v>
      </c>
      <c r="B8" s="2">
        <v>33</v>
      </c>
      <c r="C8" s="2">
        <v>1135</v>
      </c>
      <c r="D8" s="2">
        <v>2533</v>
      </c>
      <c r="E8" s="2">
        <v>4148</v>
      </c>
      <c r="F8" s="2">
        <v>9207</v>
      </c>
      <c r="G8" s="15">
        <v>107.92932053981106</v>
      </c>
      <c r="H8" s="15">
        <v>15095.306984759231</v>
      </c>
      <c r="I8" s="15">
        <v>89593.158365702999</v>
      </c>
      <c r="J8" s="15">
        <v>303085.46753980755</v>
      </c>
      <c r="K8" s="15">
        <v>2450512.3763111909</v>
      </c>
      <c r="L8">
        <f t="shared" si="1"/>
        <v>167.58878040114919</v>
      </c>
      <c r="M8">
        <f t="shared" si="2"/>
        <v>3.2705854709033653</v>
      </c>
      <c r="N8">
        <f t="shared" si="3"/>
        <v>13.299829942519146</v>
      </c>
      <c r="O8">
        <f t="shared" si="4"/>
        <v>35.370374404146467</v>
      </c>
      <c r="P8">
        <f t="shared" si="5"/>
        <v>73.067856205353792</v>
      </c>
      <c r="Q8">
        <f t="shared" si="6"/>
        <v>266.15752973945814</v>
      </c>
    </row>
    <row r="9" spans="1:17" ht="15.5" x14ac:dyDescent="0.35">
      <c r="A9" s="8">
        <v>2015</v>
      </c>
      <c r="B9" s="2">
        <v>38</v>
      </c>
      <c r="C9" s="2">
        <v>1072</v>
      </c>
      <c r="D9" s="2">
        <v>2666</v>
      </c>
      <c r="E9" s="2">
        <v>4630</v>
      </c>
      <c r="F9" s="2">
        <v>9246</v>
      </c>
      <c r="G9" s="2">
        <v>118.3230121213999</v>
      </c>
      <c r="H9" s="2">
        <v>14332.951985340822</v>
      </c>
      <c r="I9" s="2">
        <v>94088.568580046136</v>
      </c>
      <c r="J9" s="2">
        <v>334834.68874344171</v>
      </c>
      <c r="K9" s="2">
        <v>2487419.2038693358</v>
      </c>
      <c r="L9">
        <f t="shared" si="1"/>
        <v>166.03182280706355</v>
      </c>
      <c r="M9">
        <f t="shared" si="2"/>
        <v>3.1137634768789448</v>
      </c>
      <c r="N9">
        <f t="shared" si="3"/>
        <v>13.370291031101512</v>
      </c>
      <c r="O9">
        <f t="shared" si="4"/>
        <v>35.292036226573941</v>
      </c>
      <c r="P9">
        <f t="shared" si="5"/>
        <v>72.318507288000376</v>
      </c>
      <c r="Q9">
        <f t="shared" si="6"/>
        <v>269.02651999452041</v>
      </c>
    </row>
    <row r="10" spans="1:17" ht="15.5" x14ac:dyDescent="0.35">
      <c r="A10" s="8">
        <v>2016</v>
      </c>
      <c r="B10" s="2">
        <v>67</v>
      </c>
      <c r="C10" s="2">
        <v>1999</v>
      </c>
      <c r="D10" s="2">
        <v>3939</v>
      </c>
      <c r="E10" s="2">
        <v>4239</v>
      </c>
      <c r="F10" s="2">
        <v>8874</v>
      </c>
      <c r="G10" s="2">
        <v>236.74392580933957</v>
      </c>
      <c r="H10" s="2">
        <v>25624.329330900364</v>
      </c>
      <c r="I10" s="2">
        <v>136424.27046565758</v>
      </c>
      <c r="J10" s="2">
        <v>304096.45006288774</v>
      </c>
      <c r="K10" s="2">
        <v>2499478.6280782125</v>
      </c>
      <c r="L10">
        <f t="shared" si="1"/>
        <v>155.13445035377484</v>
      </c>
      <c r="M10">
        <f t="shared" si="2"/>
        <v>3.5334914299901428</v>
      </c>
      <c r="N10">
        <f t="shared" si="3"/>
        <v>12.818573952426394</v>
      </c>
      <c r="O10">
        <f t="shared" si="4"/>
        <v>34.634239772951915</v>
      </c>
      <c r="P10">
        <f t="shared" si="5"/>
        <v>71.737780151660232</v>
      </c>
      <c r="Q10">
        <f t="shared" si="6"/>
        <v>281.66313140390042</v>
      </c>
    </row>
    <row r="11" spans="1:17" ht="15.5" x14ac:dyDescent="0.35">
      <c r="A11" s="8">
        <v>2017</v>
      </c>
      <c r="B11" s="2">
        <v>36</v>
      </c>
      <c r="C11" s="2">
        <v>1637</v>
      </c>
      <c r="D11" s="2">
        <v>3638</v>
      </c>
      <c r="E11" s="2">
        <v>4620</v>
      </c>
      <c r="F11" s="2">
        <v>8675</v>
      </c>
      <c r="G11" s="2">
        <v>133.62338596136647</v>
      </c>
      <c r="H11" s="2">
        <v>21094.730916708068</v>
      </c>
      <c r="I11" s="2">
        <v>129162.10060181509</v>
      </c>
      <c r="J11" s="2">
        <v>332438.17234031466</v>
      </c>
      <c r="K11" s="2">
        <v>2467636.3610027032</v>
      </c>
      <c r="L11">
        <f t="shared" si="1"/>
        <v>158.57599635856727</v>
      </c>
      <c r="M11">
        <f t="shared" si="2"/>
        <v>3.7117607211490684</v>
      </c>
      <c r="N11">
        <f t="shared" si="3"/>
        <v>12.886213143987824</v>
      </c>
      <c r="O11">
        <f t="shared" si="4"/>
        <v>35.503601045028887</v>
      </c>
      <c r="P11">
        <f t="shared" si="5"/>
        <v>71.956314359375469</v>
      </c>
      <c r="Q11">
        <f t="shared" si="6"/>
        <v>284.45375919339517</v>
      </c>
    </row>
    <row r="12" spans="1:17" ht="15.5" x14ac:dyDescent="0.35">
      <c r="A12" s="8">
        <v>2018</v>
      </c>
      <c r="B12" s="2">
        <v>34</v>
      </c>
      <c r="C12" s="2">
        <v>1549</v>
      </c>
      <c r="D12" s="2">
        <v>3368</v>
      </c>
      <c r="E12" s="2">
        <v>4505</v>
      </c>
      <c r="F12" s="2">
        <v>8520</v>
      </c>
      <c r="G12" s="2">
        <v>136.87376217080259</v>
      </c>
      <c r="H12" s="2">
        <v>19797.208042543007</v>
      </c>
      <c r="I12" s="2">
        <v>118972.43838966303</v>
      </c>
      <c r="J12" s="2">
        <v>322889.4554167185</v>
      </c>
      <c r="K12" s="2">
        <v>2434682.1432451438</v>
      </c>
      <c r="L12">
        <f t="shared" si="1"/>
        <v>161.13029143615037</v>
      </c>
      <c r="M12">
        <f t="shared" si="2"/>
        <v>4.0256988873765467</v>
      </c>
      <c r="N12">
        <f t="shared" si="3"/>
        <v>12.780637858323439</v>
      </c>
      <c r="O12">
        <f t="shared" si="4"/>
        <v>35.324358191705173</v>
      </c>
      <c r="P12">
        <f t="shared" si="5"/>
        <v>71.673575009260489</v>
      </c>
      <c r="Q12">
        <f t="shared" si="6"/>
        <v>285.76081493487601</v>
      </c>
    </row>
    <row r="13" spans="1:17" ht="15.5" x14ac:dyDescent="0.35">
      <c r="A13" s="8">
        <v>2019</v>
      </c>
      <c r="B13" s="2">
        <v>22</v>
      </c>
      <c r="C13" s="2">
        <v>1470</v>
      </c>
      <c r="D13" s="2">
        <v>2940</v>
      </c>
      <c r="E13" s="2">
        <v>4408</v>
      </c>
      <c r="F13" s="2">
        <v>8755</v>
      </c>
      <c r="G13" s="2">
        <v>85.484853017155672</v>
      </c>
      <c r="H13" s="2">
        <v>18553.878003095455</v>
      </c>
      <c r="I13" s="2">
        <v>104234.92388140256</v>
      </c>
      <c r="J13" s="2">
        <v>318428.49545396958</v>
      </c>
      <c r="K13" s="2">
        <v>2514566.9158500331</v>
      </c>
      <c r="L13">
        <f t="shared" si="1"/>
        <v>167.99486774887853</v>
      </c>
      <c r="M13">
        <f t="shared" si="2"/>
        <v>3.8856751371434397</v>
      </c>
      <c r="N13">
        <f t="shared" si="3"/>
        <v>12.621685716391466</v>
      </c>
      <c r="O13">
        <f t="shared" si="4"/>
        <v>35.454055741973661</v>
      </c>
      <c r="P13">
        <f t="shared" si="5"/>
        <v>72.238769386109254</v>
      </c>
      <c r="Q13">
        <f t="shared" si="6"/>
        <v>287.21495326670851</v>
      </c>
    </row>
    <row r="14" spans="1:17" ht="15.5" x14ac:dyDescent="0.35">
      <c r="A14" s="8">
        <v>2020</v>
      </c>
    </row>
    <row r="15" spans="1:17" ht="15.5" x14ac:dyDescent="0.35">
      <c r="A15" s="8">
        <v>2021</v>
      </c>
      <c r="B15" s="2">
        <v>38</v>
      </c>
      <c r="C15" s="2">
        <v>1372</v>
      </c>
      <c r="D15" s="2">
        <v>2667</v>
      </c>
      <c r="E15" s="2">
        <v>3877</v>
      </c>
      <c r="F15" s="2">
        <v>8514</v>
      </c>
      <c r="G15" s="2">
        <v>139.84099012999999</v>
      </c>
      <c r="H15" s="2">
        <v>17259.35925032532</v>
      </c>
      <c r="I15" s="2">
        <v>93254.305334533565</v>
      </c>
      <c r="J15" s="2">
        <v>281609.23612051422</v>
      </c>
      <c r="K15" s="2">
        <v>2512251.5389998336</v>
      </c>
      <c r="L15">
        <f t="shared" si="1"/>
        <v>176.37322569196849</v>
      </c>
      <c r="M15">
        <f t="shared" si="2"/>
        <v>3.6800260560526312</v>
      </c>
      <c r="N15">
        <f t="shared" si="3"/>
        <v>12.57970790840038</v>
      </c>
      <c r="O15">
        <f t="shared" si="4"/>
        <v>34.965993751231181</v>
      </c>
      <c r="P15">
        <f t="shared" si="5"/>
        <v>72.635861779859226</v>
      </c>
      <c r="Q15">
        <f t="shared" si="6"/>
        <v>295.07300199669174</v>
      </c>
    </row>
    <row r="16" spans="1:17" ht="15.5" x14ac:dyDescent="0.35">
      <c r="A16" s="4"/>
    </row>
    <row r="17" spans="1:1" ht="15.5" x14ac:dyDescent="0.35">
      <c r="A17" s="4"/>
    </row>
    <row r="18" spans="1:1" ht="15.5" x14ac:dyDescent="0.35">
      <c r="A18" s="4"/>
    </row>
    <row r="19" spans="1:1" ht="15.5" x14ac:dyDescent="0.35">
      <c r="A19" s="4"/>
    </row>
    <row r="20" spans="1:1" ht="15.5" x14ac:dyDescent="0.35">
      <c r="A20" s="4"/>
    </row>
    <row r="21" spans="1:1" ht="15.5" x14ac:dyDescent="0.35">
      <c r="A21" s="4"/>
    </row>
    <row r="22" spans="1:1" ht="15.5" x14ac:dyDescent="0.35">
      <c r="A22" s="4"/>
    </row>
    <row r="23" spans="1:1" ht="15.5" x14ac:dyDescent="0.35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D8B76-E08B-4E53-8967-3EB0F991D069}">
  <dimension ref="A1:T15"/>
  <sheetViews>
    <sheetView zoomScale="55" zoomScaleNormal="55" workbookViewId="0">
      <selection activeCell="L29" sqref="L29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6</v>
      </c>
      <c r="P1" t="s">
        <v>7</v>
      </c>
    </row>
    <row r="2" spans="1:20" ht="15.5" x14ac:dyDescent="0.35">
      <c r="A2" s="14">
        <v>2008</v>
      </c>
      <c r="B2" s="3">
        <v>346</v>
      </c>
      <c r="C2" s="3">
        <v>5740</v>
      </c>
      <c r="D2" s="3">
        <v>54541</v>
      </c>
      <c r="E2" s="3">
        <v>259115</v>
      </c>
      <c r="F2" s="3">
        <v>662873</v>
      </c>
      <c r="G2" s="3">
        <v>982615</v>
      </c>
      <c r="H2" s="3"/>
      <c r="I2" s="3">
        <v>390</v>
      </c>
      <c r="J2" s="3">
        <v>475</v>
      </c>
      <c r="K2" s="3">
        <v>1486</v>
      </c>
      <c r="L2" s="3">
        <v>3488</v>
      </c>
      <c r="M2" s="3">
        <v>3900</v>
      </c>
      <c r="N2" s="3"/>
      <c r="O2">
        <f t="shared" ref="O2:O13" si="0">(SUM(B2:F2)/SUM(I2:M2))</f>
        <v>100.89485573467502</v>
      </c>
      <c r="P2">
        <f t="shared" ref="P2:P13" si="1">B2/I2</f>
        <v>0.88717948717948714</v>
      </c>
      <c r="Q2">
        <f t="shared" ref="Q2:Q13" si="2">C2/J2</f>
        <v>12.08421052631579</v>
      </c>
      <c r="R2">
        <f t="shared" ref="R2:R13" si="3">D2/K2</f>
        <v>36.703230148048455</v>
      </c>
      <c r="S2">
        <f t="shared" ref="S2:S13" si="4">E2/L2</f>
        <v>74.287557339449535</v>
      </c>
      <c r="T2">
        <f t="shared" ref="T2:T13" si="5">F2/M2</f>
        <v>169.96743589743591</v>
      </c>
    </row>
    <row r="3" spans="1:20" ht="15.5" x14ac:dyDescent="0.35">
      <c r="A3" s="14">
        <v>2009</v>
      </c>
      <c r="B3" s="3">
        <v>123.101</v>
      </c>
      <c r="C3" s="3">
        <v>2722.7890000000002</v>
      </c>
      <c r="D3" s="3">
        <v>40113.133800000098</v>
      </c>
      <c r="E3" s="3">
        <v>220318.41819999999</v>
      </c>
      <c r="F3" s="3">
        <v>677706.08120000095</v>
      </c>
      <c r="G3" s="3">
        <v>940983.52320000099</v>
      </c>
      <c r="H3" s="16"/>
      <c r="I3" s="3">
        <v>205</v>
      </c>
      <c r="J3" s="3">
        <v>207</v>
      </c>
      <c r="K3" s="3">
        <v>1069</v>
      </c>
      <c r="L3" s="3">
        <v>2952</v>
      </c>
      <c r="M3" s="3">
        <v>3757</v>
      </c>
      <c r="N3" s="5"/>
      <c r="O3">
        <f t="shared" si="0"/>
        <v>114.8942030769232</v>
      </c>
      <c r="P3">
        <f t="shared" si="1"/>
        <v>0.60049268292682922</v>
      </c>
      <c r="Q3">
        <f t="shared" si="2"/>
        <v>13.153570048309179</v>
      </c>
      <c r="R3">
        <f t="shared" si="3"/>
        <v>37.523979232928063</v>
      </c>
      <c r="S3">
        <f t="shared" si="4"/>
        <v>74.633610501355008</v>
      </c>
      <c r="T3">
        <f t="shared" si="5"/>
        <v>180.38490316742107</v>
      </c>
    </row>
    <row r="4" spans="1:20" ht="15.5" x14ac:dyDescent="0.35">
      <c r="A4" s="14">
        <v>2010</v>
      </c>
      <c r="B4" s="3">
        <v>104.71169999999999</v>
      </c>
      <c r="C4" s="3">
        <v>2531.5255999999999</v>
      </c>
      <c r="D4" s="3">
        <v>37313.482799999998</v>
      </c>
      <c r="E4" s="3">
        <v>206475.53884684999</v>
      </c>
      <c r="F4" s="3">
        <v>694958.78039798001</v>
      </c>
      <c r="G4" s="3">
        <v>941384.03934482997</v>
      </c>
      <c r="H4" s="16"/>
      <c r="I4" s="3">
        <v>144</v>
      </c>
      <c r="J4" s="3">
        <v>199</v>
      </c>
      <c r="K4" s="3">
        <v>983</v>
      </c>
      <c r="L4" s="3">
        <v>2764</v>
      </c>
      <c r="M4" s="3">
        <v>3792</v>
      </c>
      <c r="N4" s="5"/>
      <c r="O4">
        <f t="shared" si="0"/>
        <v>119.43466624522075</v>
      </c>
      <c r="P4">
        <f t="shared" si="1"/>
        <v>0.72716458333333334</v>
      </c>
      <c r="Q4">
        <f t="shared" si="2"/>
        <v>12.72123417085427</v>
      </c>
      <c r="R4">
        <f t="shared" si="3"/>
        <v>37.958782095625637</v>
      </c>
      <c r="S4">
        <f t="shared" si="4"/>
        <v>74.70171448873009</v>
      </c>
      <c r="T4">
        <f t="shared" si="5"/>
        <v>183.26972056908755</v>
      </c>
    </row>
    <row r="5" spans="1:20" ht="15.5" x14ac:dyDescent="0.35">
      <c r="A5" s="14">
        <v>2011</v>
      </c>
      <c r="B5" s="3">
        <v>115.10380244963783</v>
      </c>
      <c r="C5" s="3">
        <v>2296.9711335527413</v>
      </c>
      <c r="D5" s="3">
        <v>34616.242269697235</v>
      </c>
      <c r="E5" s="3">
        <v>194952.58206398427</v>
      </c>
      <c r="F5" s="3">
        <v>703425.06394277862</v>
      </c>
      <c r="G5" s="3">
        <v>935405.96321246424</v>
      </c>
      <c r="H5" s="16"/>
      <c r="I5" s="3">
        <v>134</v>
      </c>
      <c r="J5" s="3">
        <v>187</v>
      </c>
      <c r="K5" s="3">
        <v>907</v>
      </c>
      <c r="L5" s="3">
        <v>2600</v>
      </c>
      <c r="M5" s="3">
        <v>3781</v>
      </c>
      <c r="N5" s="5"/>
      <c r="O5">
        <f t="shared" si="0"/>
        <v>122.9341520846974</v>
      </c>
      <c r="P5">
        <f t="shared" si="1"/>
        <v>0.85898360037043153</v>
      </c>
      <c r="Q5">
        <f t="shared" si="2"/>
        <v>12.283268093864926</v>
      </c>
      <c r="R5">
        <f t="shared" si="3"/>
        <v>38.165647485884492</v>
      </c>
      <c r="S5">
        <f t="shared" si="4"/>
        <v>74.981762332301642</v>
      </c>
      <c r="T5">
        <f t="shared" si="5"/>
        <v>186.04206927870368</v>
      </c>
    </row>
    <row r="6" spans="1:20" ht="15.5" x14ac:dyDescent="0.35">
      <c r="A6" s="14">
        <v>2012</v>
      </c>
      <c r="B6" s="3">
        <v>96.695720611099986</v>
      </c>
      <c r="C6" s="3">
        <v>1969.2662778213996</v>
      </c>
      <c r="D6" s="3">
        <v>32274.744941107012</v>
      </c>
      <c r="E6" s="3">
        <v>191229.1685552299</v>
      </c>
      <c r="F6" s="3">
        <v>675624.29126064025</v>
      </c>
      <c r="G6" s="3">
        <v>901194.16675541201</v>
      </c>
      <c r="H6" s="16"/>
      <c r="I6" s="3">
        <v>109</v>
      </c>
      <c r="J6" s="3">
        <v>160</v>
      </c>
      <c r="K6" s="3">
        <v>848</v>
      </c>
      <c r="L6" s="3">
        <v>2542</v>
      </c>
      <c r="M6" s="3">
        <v>3617</v>
      </c>
      <c r="N6" s="5"/>
      <c r="O6">
        <f t="shared" si="0"/>
        <v>123.85846162113931</v>
      </c>
      <c r="P6">
        <f t="shared" si="1"/>
        <v>0.88711670285412836</v>
      </c>
      <c r="Q6">
        <f t="shared" si="2"/>
        <v>12.307914236383748</v>
      </c>
      <c r="R6">
        <f t="shared" si="3"/>
        <v>38.059840732437515</v>
      </c>
      <c r="S6">
        <f t="shared" si="4"/>
        <v>75.227839714881938</v>
      </c>
      <c r="T6">
        <f t="shared" si="5"/>
        <v>186.79134400349469</v>
      </c>
    </row>
    <row r="7" spans="1:20" ht="15.5" x14ac:dyDescent="0.35">
      <c r="A7" s="14">
        <v>2013</v>
      </c>
      <c r="B7" s="6">
        <v>121.19274848549114</v>
      </c>
      <c r="C7" s="3">
        <v>1891.0046937653303</v>
      </c>
      <c r="D7" s="3">
        <v>28472.491564377531</v>
      </c>
      <c r="E7" s="3">
        <v>172394.25887670563</v>
      </c>
      <c r="F7" s="3">
        <v>727137.68588315195</v>
      </c>
      <c r="G7" s="3">
        <v>930016.6337664827</v>
      </c>
      <c r="H7" s="16"/>
      <c r="I7" s="3">
        <v>116</v>
      </c>
      <c r="J7" s="3">
        <v>155</v>
      </c>
      <c r="K7" s="3">
        <v>744</v>
      </c>
      <c r="L7" s="3">
        <v>2288</v>
      </c>
      <c r="M7" s="3">
        <v>3788</v>
      </c>
      <c r="N7" s="5"/>
      <c r="O7">
        <f t="shared" si="0"/>
        <v>131.15451047334452</v>
      </c>
      <c r="P7">
        <f t="shared" si="1"/>
        <v>1.0447650731507856</v>
      </c>
      <c r="Q7">
        <f t="shared" si="2"/>
        <v>12.20003028235697</v>
      </c>
      <c r="R7">
        <f t="shared" si="3"/>
        <v>38.269477909109582</v>
      </c>
      <c r="S7">
        <f t="shared" si="4"/>
        <v>75.347141117441268</v>
      </c>
      <c r="T7">
        <f t="shared" si="5"/>
        <v>191.95820641054698</v>
      </c>
    </row>
    <row r="8" spans="1:20" ht="15.5" x14ac:dyDescent="0.35">
      <c r="A8" s="14">
        <v>2014</v>
      </c>
      <c r="B8" s="3">
        <v>119.44343181709209</v>
      </c>
      <c r="C8" s="3">
        <v>1927.7079856116654</v>
      </c>
      <c r="D8" s="3">
        <v>26897.626169992331</v>
      </c>
      <c r="E8" s="3">
        <v>169693.3502338164</v>
      </c>
      <c r="F8" s="3">
        <v>676229.67050680867</v>
      </c>
      <c r="G8" s="3">
        <v>874867.79832804599</v>
      </c>
      <c r="H8" s="16"/>
      <c r="I8" s="3">
        <v>104</v>
      </c>
      <c r="J8" s="3">
        <v>155</v>
      </c>
      <c r="K8" s="3">
        <v>700</v>
      </c>
      <c r="L8" s="3">
        <v>2259</v>
      </c>
      <c r="M8" s="3">
        <v>3548</v>
      </c>
      <c r="N8" s="5"/>
      <c r="O8">
        <f t="shared" si="0"/>
        <v>129.3035469003911</v>
      </c>
      <c r="P8">
        <f t="shared" si="1"/>
        <v>1.1484945367028085</v>
      </c>
      <c r="Q8">
        <f t="shared" si="2"/>
        <v>12.436825713623648</v>
      </c>
      <c r="R8">
        <f t="shared" si="3"/>
        <v>38.425180242846189</v>
      </c>
      <c r="S8">
        <f t="shared" si="4"/>
        <v>75.118791604168393</v>
      </c>
      <c r="T8">
        <f t="shared" si="5"/>
        <v>190.5946083728322</v>
      </c>
    </row>
    <row r="9" spans="1:20" ht="15.5" x14ac:dyDescent="0.35">
      <c r="A9" s="14">
        <v>2015</v>
      </c>
      <c r="B9" s="3">
        <v>142.86813183759182</v>
      </c>
      <c r="C9" s="3">
        <v>1992.612379052684</v>
      </c>
      <c r="D9" s="3">
        <v>26510.021243930874</v>
      </c>
      <c r="E9" s="3">
        <v>169238.16156227747</v>
      </c>
      <c r="F9" s="3">
        <v>666470.98804594134</v>
      </c>
      <c r="G9" s="3">
        <v>864354.65136304032</v>
      </c>
      <c r="H9" s="16"/>
      <c r="I9" s="3">
        <v>121</v>
      </c>
      <c r="J9" s="3">
        <v>164</v>
      </c>
      <c r="K9" s="3">
        <v>690</v>
      </c>
      <c r="L9" s="3">
        <v>2244</v>
      </c>
      <c r="M9" s="3">
        <v>3519</v>
      </c>
      <c r="N9" s="5"/>
      <c r="O9">
        <f t="shared" si="0"/>
        <v>128.28059533437815</v>
      </c>
      <c r="P9">
        <f t="shared" si="1"/>
        <v>1.1807283622941473</v>
      </c>
      <c r="Q9">
        <f t="shared" si="2"/>
        <v>12.15007548202856</v>
      </c>
      <c r="R9">
        <f t="shared" si="3"/>
        <v>38.420320643378076</v>
      </c>
      <c r="S9">
        <f t="shared" si="4"/>
        <v>75.418075562512243</v>
      </c>
      <c r="T9">
        <f t="shared" si="5"/>
        <v>189.39215346574065</v>
      </c>
    </row>
    <row r="10" spans="1:20" ht="15.5" x14ac:dyDescent="0.35">
      <c r="A10" s="14">
        <v>2016</v>
      </c>
      <c r="B10" s="3">
        <v>126.13680176115083</v>
      </c>
      <c r="C10" s="3">
        <v>2088.5220794748707</v>
      </c>
      <c r="D10" s="3">
        <v>29698.992545089637</v>
      </c>
      <c r="E10" s="3">
        <v>160434.51906228397</v>
      </c>
      <c r="F10" s="3">
        <v>641466.7455460265</v>
      </c>
      <c r="G10" s="3">
        <v>833814.91603463562</v>
      </c>
      <c r="H10" s="16"/>
      <c r="I10" s="3">
        <v>86</v>
      </c>
      <c r="J10" s="3">
        <v>163</v>
      </c>
      <c r="K10" s="3">
        <v>787</v>
      </c>
      <c r="L10" s="3">
        <v>2128</v>
      </c>
      <c r="M10" s="3">
        <v>3306</v>
      </c>
      <c r="N10" s="5"/>
      <c r="O10">
        <f t="shared" si="0"/>
        <v>128.87402102544607</v>
      </c>
      <c r="P10">
        <f t="shared" si="1"/>
        <v>1.4667069972226841</v>
      </c>
      <c r="Q10">
        <f t="shared" si="2"/>
        <v>12.813018892483869</v>
      </c>
      <c r="R10">
        <f t="shared" si="3"/>
        <v>37.736966385120247</v>
      </c>
      <c r="S10">
        <f t="shared" si="4"/>
        <v>75.392161213479312</v>
      </c>
      <c r="T10">
        <f t="shared" si="5"/>
        <v>194.03107850757002</v>
      </c>
    </row>
    <row r="11" spans="1:20" ht="15.5" x14ac:dyDescent="0.35">
      <c r="A11" s="14">
        <v>2017</v>
      </c>
      <c r="B11" s="3">
        <v>175.74000459841307</v>
      </c>
      <c r="C11" s="3">
        <v>2195.4423580917014</v>
      </c>
      <c r="D11" s="3">
        <v>28428.035337073154</v>
      </c>
      <c r="E11" s="3">
        <v>150220.85031921123</v>
      </c>
      <c r="F11" s="3">
        <v>617126.44373010076</v>
      </c>
      <c r="G11" s="3">
        <v>798146.51174907479</v>
      </c>
      <c r="H11" s="16"/>
      <c r="I11" s="3">
        <v>123</v>
      </c>
      <c r="J11" s="3">
        <v>173</v>
      </c>
      <c r="K11" s="3">
        <v>758</v>
      </c>
      <c r="L11" s="3">
        <v>2014</v>
      </c>
      <c r="M11" s="3">
        <v>3127</v>
      </c>
      <c r="N11" s="5"/>
      <c r="O11">
        <f t="shared" si="0"/>
        <v>128.83720932188461</v>
      </c>
      <c r="P11">
        <f t="shared" si="1"/>
        <v>1.42878052519035</v>
      </c>
      <c r="Q11">
        <f t="shared" si="2"/>
        <v>12.690418254865326</v>
      </c>
      <c r="R11">
        <f t="shared" si="3"/>
        <v>37.504004402471182</v>
      </c>
      <c r="S11">
        <f t="shared" si="4"/>
        <v>74.588307010531892</v>
      </c>
      <c r="T11">
        <f t="shared" si="5"/>
        <v>197.35415533421835</v>
      </c>
    </row>
    <row r="12" spans="1:20" ht="15.5" x14ac:dyDescent="0.35">
      <c r="A12" s="14">
        <v>2018</v>
      </c>
      <c r="B12" s="3">
        <v>145.15505918681771</v>
      </c>
      <c r="C12" s="3">
        <v>1883.6906134432611</v>
      </c>
      <c r="D12" s="3">
        <v>26958.053286282706</v>
      </c>
      <c r="E12" s="3">
        <v>144648.98670451887</v>
      </c>
      <c r="F12" s="3">
        <v>624451.40829216968</v>
      </c>
      <c r="G12" s="3">
        <v>798087.29395559966</v>
      </c>
      <c r="H12" s="16"/>
      <c r="I12" s="3">
        <v>107</v>
      </c>
      <c r="J12" s="3">
        <v>147</v>
      </c>
      <c r="K12" s="3">
        <v>713</v>
      </c>
      <c r="L12" s="3">
        <v>1932</v>
      </c>
      <c r="M12" s="3">
        <v>3093</v>
      </c>
      <c r="N12" s="5"/>
      <c r="O12">
        <f t="shared" si="0"/>
        <v>133.19213851061437</v>
      </c>
      <c r="P12">
        <f t="shared" si="1"/>
        <v>1.356589338194558</v>
      </c>
      <c r="Q12">
        <f t="shared" si="2"/>
        <v>12.81422186015824</v>
      </c>
      <c r="R12">
        <f t="shared" si="3"/>
        <v>37.809331397310949</v>
      </c>
      <c r="S12">
        <f t="shared" si="4"/>
        <v>74.870075934015986</v>
      </c>
      <c r="T12">
        <f t="shared" si="5"/>
        <v>201.89182292019711</v>
      </c>
    </row>
    <row r="13" spans="1:20" ht="15.5" x14ac:dyDescent="0.35">
      <c r="A13" s="14">
        <v>2019</v>
      </c>
      <c r="B13" s="3">
        <v>133.21195081299138</v>
      </c>
      <c r="C13" s="3">
        <v>1833.9366854347954</v>
      </c>
      <c r="D13" s="3">
        <v>25092.223079712578</v>
      </c>
      <c r="E13" s="3">
        <v>138754.34553249949</v>
      </c>
      <c r="F13" s="3">
        <v>635889.68999308732</v>
      </c>
      <c r="G13" s="3">
        <v>801703.40724155074</v>
      </c>
      <c r="H13" s="16"/>
      <c r="I13" s="3">
        <v>95</v>
      </c>
      <c r="J13" s="3">
        <v>146</v>
      </c>
      <c r="K13" s="3">
        <v>668</v>
      </c>
      <c r="L13" s="3">
        <v>1853</v>
      </c>
      <c r="M13" s="3">
        <v>3136</v>
      </c>
      <c r="N13" s="5"/>
      <c r="O13">
        <f t="shared" si="0"/>
        <v>135.92801072254105</v>
      </c>
      <c r="P13">
        <f t="shared" si="1"/>
        <v>1.4022310611893829</v>
      </c>
      <c r="Q13">
        <f t="shared" si="2"/>
        <v>12.561210174210927</v>
      </c>
      <c r="R13">
        <f t="shared" si="3"/>
        <v>37.563208203162539</v>
      </c>
      <c r="S13">
        <f t="shared" si="4"/>
        <v>74.880920416891257</v>
      </c>
      <c r="T13">
        <f t="shared" si="5"/>
        <v>202.77094706412223</v>
      </c>
    </row>
    <row r="14" spans="1:20" ht="15.5" x14ac:dyDescent="0.35">
      <c r="A14" s="14">
        <v>2020</v>
      </c>
    </row>
    <row r="15" spans="1:20" ht="15.5" x14ac:dyDescent="0.35">
      <c r="A15" s="14">
        <v>2021</v>
      </c>
      <c r="B15" s="3">
        <v>114.54566153674831</v>
      </c>
      <c r="C15" s="3">
        <v>1818.5552407597213</v>
      </c>
      <c r="D15" s="3">
        <v>21206.343110633265</v>
      </c>
      <c r="E15" s="3">
        <v>126313.45583616378</v>
      </c>
      <c r="F15" s="3">
        <v>642481.52692061523</v>
      </c>
      <c r="G15" s="3">
        <v>791934.42676970782</v>
      </c>
      <c r="H15" s="16"/>
      <c r="I15" s="3">
        <v>76</v>
      </c>
      <c r="J15" s="3">
        <v>155</v>
      </c>
      <c r="K15" s="3">
        <v>562</v>
      </c>
      <c r="L15" s="3">
        <v>1675</v>
      </c>
      <c r="M15" s="3">
        <v>3112</v>
      </c>
      <c r="N15" s="5"/>
      <c r="O15">
        <f>(SUM(B15:F15)/SUM(I15:M15))</f>
        <v>141.92373239600516</v>
      </c>
      <c r="P15">
        <f>B15/I15</f>
        <v>1.5071797570624779</v>
      </c>
      <c r="Q15">
        <f>C15/J15</f>
        <v>11.73261445651433</v>
      </c>
      <c r="R15">
        <f>D15/K15</f>
        <v>37.733706602550292</v>
      </c>
      <c r="S15">
        <f>E15/L15</f>
        <v>75.411018409650012</v>
      </c>
      <c r="T15">
        <f>F15/M15</f>
        <v>206.45293281510772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C7F0-C830-4622-AC52-FFF9F0EA121C}">
  <dimension ref="A1:T15"/>
  <sheetViews>
    <sheetView tabSelected="1" topLeftCell="D1" zoomScale="55" zoomScaleNormal="55" workbookViewId="0">
      <selection activeCell="O14" sqref="O14:T14"/>
    </sheetView>
  </sheetViews>
  <sheetFormatPr defaultRowHeight="14.5" x14ac:dyDescent="0.35"/>
  <cols>
    <col min="5" max="5" width="8.7265625" customWidth="1"/>
    <col min="6" max="6" width="10.54296875" customWidth="1"/>
    <col min="7" max="7" width="12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6</v>
      </c>
      <c r="P1" t="s">
        <v>7</v>
      </c>
    </row>
    <row r="2" spans="1:20" ht="15.5" x14ac:dyDescent="0.35">
      <c r="A2" s="14">
        <v>2008</v>
      </c>
      <c r="B2" s="18">
        <v>3098</v>
      </c>
      <c r="C2" s="18">
        <v>34423</v>
      </c>
      <c r="D2" s="18">
        <v>95951</v>
      </c>
      <c r="E2" s="18">
        <v>150746</v>
      </c>
      <c r="F2" s="18">
        <v>788945</v>
      </c>
      <c r="G2" s="18">
        <v>1073163</v>
      </c>
      <c r="H2" s="17"/>
      <c r="I2" s="18">
        <v>1477</v>
      </c>
      <c r="J2" s="18">
        <v>2904</v>
      </c>
      <c r="K2" s="18">
        <v>2890</v>
      </c>
      <c r="L2" s="18">
        <v>2114</v>
      </c>
      <c r="M2" s="18">
        <v>2734</v>
      </c>
      <c r="N2" s="18">
        <v>12119</v>
      </c>
      <c r="O2">
        <f t="shared" ref="O2:O13" si="0">(SUM(B2:F2)/SUM(I2:M2))</f>
        <v>88.552108259757404</v>
      </c>
      <c r="P2">
        <f t="shared" ref="P2:T13" si="1">B2/I2</f>
        <v>2.0974949221394721</v>
      </c>
      <c r="Q2">
        <f t="shared" si="1"/>
        <v>11.853650137741047</v>
      </c>
      <c r="R2">
        <f t="shared" si="1"/>
        <v>33.201038062283736</v>
      </c>
      <c r="S2">
        <f t="shared" si="1"/>
        <v>71.308420056764433</v>
      </c>
      <c r="T2">
        <f t="shared" si="1"/>
        <v>288.5680321872714</v>
      </c>
    </row>
    <row r="3" spans="1:20" ht="15.5" x14ac:dyDescent="0.35">
      <c r="A3" s="14">
        <v>2009</v>
      </c>
      <c r="B3" s="20">
        <v>327</v>
      </c>
      <c r="C3" s="20">
        <v>5051</v>
      </c>
      <c r="D3" s="20">
        <v>48621</v>
      </c>
      <c r="E3" s="20">
        <v>240835</v>
      </c>
      <c r="F3" s="20">
        <v>672158</v>
      </c>
      <c r="G3" s="20">
        <v>966993</v>
      </c>
      <c r="H3" s="19"/>
      <c r="I3" s="20">
        <v>345</v>
      </c>
      <c r="J3" s="20">
        <v>406</v>
      </c>
      <c r="K3" s="20">
        <v>1317</v>
      </c>
      <c r="L3" s="20">
        <v>3236</v>
      </c>
      <c r="M3" s="20">
        <v>3892</v>
      </c>
      <c r="N3" s="20">
        <v>9196</v>
      </c>
      <c r="O3">
        <f t="shared" si="0"/>
        <v>105.15354501957373</v>
      </c>
      <c r="P3">
        <f t="shared" si="1"/>
        <v>0.94782608695652171</v>
      </c>
      <c r="Q3">
        <f t="shared" si="1"/>
        <v>12.44088669950739</v>
      </c>
      <c r="R3">
        <f t="shared" si="1"/>
        <v>36.917995444191341</v>
      </c>
      <c r="S3">
        <f t="shared" si="1"/>
        <v>74.423671199011125</v>
      </c>
      <c r="T3">
        <f t="shared" si="1"/>
        <v>172.70246659815004</v>
      </c>
    </row>
    <row r="4" spans="1:20" ht="15.5" x14ac:dyDescent="0.35">
      <c r="A4" s="14">
        <v>2010</v>
      </c>
      <c r="B4" s="22">
        <v>1855.9802</v>
      </c>
      <c r="C4" s="22">
        <v>40244.869689240099</v>
      </c>
      <c r="D4" s="22">
        <v>95814.563002319905</v>
      </c>
      <c r="E4" s="22">
        <v>168921.02729999999</v>
      </c>
      <c r="F4" s="22">
        <v>875297.61817358097</v>
      </c>
      <c r="G4" s="22">
        <v>1182134.0583651401</v>
      </c>
      <c r="H4" s="21"/>
      <c r="I4" s="22">
        <v>832</v>
      </c>
      <c r="J4" s="22">
        <v>3508</v>
      </c>
      <c r="K4" s="22">
        <v>2881</v>
      </c>
      <c r="L4" s="22">
        <v>2368</v>
      </c>
      <c r="M4" s="22">
        <v>3036</v>
      </c>
      <c r="N4" s="22">
        <v>12625</v>
      </c>
      <c r="O4">
        <f t="shared" si="0"/>
        <v>93.634380860605233</v>
      </c>
      <c r="P4">
        <f t="shared" si="1"/>
        <v>2.2307454326923075</v>
      </c>
      <c r="Q4">
        <f t="shared" si="1"/>
        <v>11.472311770022833</v>
      </c>
      <c r="R4">
        <f t="shared" si="1"/>
        <v>33.257397779354356</v>
      </c>
      <c r="S4">
        <f t="shared" si="1"/>
        <v>71.334893285472972</v>
      </c>
      <c r="T4">
        <f t="shared" si="1"/>
        <v>288.30619834439426</v>
      </c>
    </row>
    <row r="5" spans="1:20" ht="15.5" x14ac:dyDescent="0.35">
      <c r="A5" s="14">
        <v>2011</v>
      </c>
      <c r="B5" s="24">
        <v>2169.6963320559908</v>
      </c>
      <c r="C5" s="24">
        <v>39138.721956196634</v>
      </c>
      <c r="D5" s="24">
        <v>90111.985313355966</v>
      </c>
      <c r="E5" s="24">
        <v>168256.17755556639</v>
      </c>
      <c r="F5" s="24">
        <v>889970.86064743681</v>
      </c>
      <c r="G5" s="24">
        <v>1189647.4418046123</v>
      </c>
      <c r="H5" s="23"/>
      <c r="I5" s="24">
        <v>884</v>
      </c>
      <c r="J5" s="24">
        <v>3413</v>
      </c>
      <c r="K5" s="24">
        <v>2697</v>
      </c>
      <c r="L5" s="24">
        <v>2347</v>
      </c>
      <c r="M5" s="24">
        <v>3035</v>
      </c>
      <c r="N5" s="24">
        <v>12376</v>
      </c>
      <c r="O5">
        <f t="shared" si="0"/>
        <v>96.125358904703603</v>
      </c>
      <c r="P5">
        <f t="shared" si="1"/>
        <v>2.4544076154479533</v>
      </c>
      <c r="Q5">
        <f t="shared" si="1"/>
        <v>11.467542325284686</v>
      </c>
      <c r="R5">
        <f t="shared" si="1"/>
        <v>33.411933746146076</v>
      </c>
      <c r="S5">
        <f t="shared" si="1"/>
        <v>71.689892439525522</v>
      </c>
      <c r="T5">
        <f t="shared" si="1"/>
        <v>293.23586841760687</v>
      </c>
    </row>
    <row r="6" spans="1:20" ht="15.5" x14ac:dyDescent="0.35">
      <c r="A6" s="14">
        <v>2012</v>
      </c>
      <c r="B6" s="26">
        <v>1852.809684799998</v>
      </c>
      <c r="C6" s="26">
        <v>37511.169703885964</v>
      </c>
      <c r="D6" s="26">
        <v>92059.530343720238</v>
      </c>
      <c r="E6" s="26">
        <v>171071.08143670007</v>
      </c>
      <c r="F6" s="26">
        <v>866837.53143793961</v>
      </c>
      <c r="G6" s="26">
        <v>1169332.1226070523</v>
      </c>
      <c r="H6" s="25"/>
      <c r="I6" s="26">
        <v>773</v>
      </c>
      <c r="J6" s="26">
        <v>3250</v>
      </c>
      <c r="K6" s="26">
        <v>2761</v>
      </c>
      <c r="L6" s="26">
        <v>2390</v>
      </c>
      <c r="M6" s="26">
        <v>3039</v>
      </c>
      <c r="N6" s="26">
        <v>12213</v>
      </c>
      <c r="O6">
        <f t="shared" si="0"/>
        <v>95.744872071321197</v>
      </c>
      <c r="P6">
        <f t="shared" si="1"/>
        <v>2.3969077423027141</v>
      </c>
      <c r="Q6">
        <f t="shared" si="1"/>
        <v>11.54189837042645</v>
      </c>
      <c r="R6">
        <f t="shared" si="1"/>
        <v>33.342821565997916</v>
      </c>
      <c r="S6">
        <f t="shared" si="1"/>
        <v>71.577858341715512</v>
      </c>
      <c r="T6">
        <f t="shared" si="1"/>
        <v>285.23775302334309</v>
      </c>
    </row>
    <row r="7" spans="1:20" ht="15.5" x14ac:dyDescent="0.35">
      <c r="A7" s="14">
        <v>2013</v>
      </c>
      <c r="B7" s="29">
        <v>2064.7515386672358</v>
      </c>
      <c r="C7" s="28">
        <v>38742.541669668615</v>
      </c>
      <c r="D7" s="28">
        <v>94873.827574782146</v>
      </c>
      <c r="E7" s="28">
        <v>170447.82039392114</v>
      </c>
      <c r="F7" s="28">
        <v>892306.01876942022</v>
      </c>
      <c r="G7" s="28">
        <v>1198434.9599464561</v>
      </c>
      <c r="H7" s="27"/>
      <c r="I7" s="28">
        <v>849</v>
      </c>
      <c r="J7" s="28">
        <v>3351</v>
      </c>
      <c r="K7" s="28">
        <v>2839</v>
      </c>
      <c r="L7" s="28">
        <v>2378</v>
      </c>
      <c r="M7" s="28">
        <v>3111</v>
      </c>
      <c r="N7" s="28">
        <v>12528</v>
      </c>
      <c r="O7">
        <f t="shared" si="0"/>
        <v>95.660517237105637</v>
      </c>
      <c r="P7">
        <f t="shared" si="1"/>
        <v>2.4319806109154722</v>
      </c>
      <c r="Q7">
        <f t="shared" si="1"/>
        <v>11.561486621805019</v>
      </c>
      <c r="R7">
        <f t="shared" si="1"/>
        <v>33.418044232047251</v>
      </c>
      <c r="S7">
        <f t="shared" si="1"/>
        <v>71.676964000807885</v>
      </c>
      <c r="T7">
        <f t="shared" si="1"/>
        <v>286.82289256490526</v>
      </c>
    </row>
    <row r="8" spans="1:20" ht="15.5" x14ac:dyDescent="0.35">
      <c r="A8" s="14">
        <v>2014</v>
      </c>
      <c r="B8" s="31">
        <v>2039.9072605757419</v>
      </c>
      <c r="C8" s="31">
        <v>38699.813214124384</v>
      </c>
      <c r="D8" s="31">
        <v>96283.773048475239</v>
      </c>
      <c r="E8" s="31">
        <v>174379.48139491963</v>
      </c>
      <c r="F8" s="31">
        <v>881981.00117730489</v>
      </c>
      <c r="G8" s="31">
        <v>1193383.9760953984</v>
      </c>
      <c r="H8" s="30"/>
      <c r="I8" s="31">
        <v>944</v>
      </c>
      <c r="J8" s="31">
        <v>3325</v>
      </c>
      <c r="K8" s="31">
        <v>2882</v>
      </c>
      <c r="L8" s="31">
        <v>2436</v>
      </c>
      <c r="M8" s="31">
        <v>3072</v>
      </c>
      <c r="N8" s="31">
        <v>12659</v>
      </c>
      <c r="O8">
        <f t="shared" si="0"/>
        <v>94.271583544940341</v>
      </c>
      <c r="P8">
        <f t="shared" si="1"/>
        <v>2.1609187082370149</v>
      </c>
      <c r="Q8">
        <f t="shared" si="1"/>
        <v>11.63904156815771</v>
      </c>
      <c r="R8">
        <f t="shared" si="1"/>
        <v>33.408665179901192</v>
      </c>
      <c r="S8">
        <f t="shared" si="1"/>
        <v>71.584351968357808</v>
      </c>
      <c r="T8">
        <f t="shared" si="1"/>
        <v>287.10319048740394</v>
      </c>
    </row>
    <row r="9" spans="1:20" ht="15.5" x14ac:dyDescent="0.35">
      <c r="A9" s="14">
        <v>2015</v>
      </c>
      <c r="B9" s="33">
        <v>2810.3545766345733</v>
      </c>
      <c r="C9" s="33">
        <v>38530.741466714164</v>
      </c>
      <c r="D9" s="33">
        <v>93445.283292724387</v>
      </c>
      <c r="E9" s="33">
        <v>170743.31864064827</v>
      </c>
      <c r="F9" s="33">
        <v>883214.45441352727</v>
      </c>
      <c r="G9" s="33">
        <v>1188744.152390247</v>
      </c>
      <c r="H9" s="32"/>
      <c r="I9" s="33">
        <v>1187</v>
      </c>
      <c r="J9" s="33">
        <v>3360</v>
      </c>
      <c r="K9" s="33">
        <v>2796</v>
      </c>
      <c r="L9" s="33">
        <v>2381</v>
      </c>
      <c r="M9" s="33">
        <v>3040</v>
      </c>
      <c r="N9" s="33">
        <v>12764</v>
      </c>
      <c r="O9">
        <f t="shared" si="0"/>
        <v>93.132572264983438</v>
      </c>
      <c r="P9">
        <f t="shared" si="1"/>
        <v>2.3676112692793372</v>
      </c>
      <c r="Q9">
        <f t="shared" si="1"/>
        <v>11.467482579379215</v>
      </c>
      <c r="R9">
        <f t="shared" si="1"/>
        <v>33.421059832877106</v>
      </c>
      <c r="S9">
        <f t="shared" si="1"/>
        <v>71.710759613880001</v>
      </c>
      <c r="T9">
        <f t="shared" si="1"/>
        <v>290.53107053076553</v>
      </c>
    </row>
    <row r="10" spans="1:20" ht="15.5" x14ac:dyDescent="0.35">
      <c r="A10" s="14">
        <v>2016</v>
      </c>
      <c r="B10" s="35">
        <v>2658.5683951611313</v>
      </c>
      <c r="C10" s="35">
        <v>37356.179123706017</v>
      </c>
      <c r="D10" s="35">
        <v>94060.982742169304</v>
      </c>
      <c r="E10" s="35">
        <v>160354.20427436207</v>
      </c>
      <c r="F10" s="35">
        <v>970607.27833696653</v>
      </c>
      <c r="G10" s="35">
        <v>1265037.2128723615</v>
      </c>
      <c r="H10" s="34"/>
      <c r="I10" s="35">
        <v>1028</v>
      </c>
      <c r="J10" s="35">
        <v>3283</v>
      </c>
      <c r="K10" s="35">
        <v>2833</v>
      </c>
      <c r="L10" s="35">
        <v>2252</v>
      </c>
      <c r="M10" s="35">
        <v>3163</v>
      </c>
      <c r="N10" s="35">
        <v>12559</v>
      </c>
      <c r="O10">
        <f t="shared" si="0"/>
        <v>100.72754302670316</v>
      </c>
      <c r="P10">
        <f t="shared" si="1"/>
        <v>2.5861560264213339</v>
      </c>
      <c r="Q10">
        <f t="shared" si="1"/>
        <v>11.378671679471831</v>
      </c>
      <c r="R10">
        <f t="shared" si="1"/>
        <v>33.201900014885034</v>
      </c>
      <c r="S10">
        <f t="shared" si="1"/>
        <v>71.205241684885465</v>
      </c>
      <c r="T10">
        <f t="shared" si="1"/>
        <v>306.86287648971438</v>
      </c>
    </row>
    <row r="11" spans="1:20" ht="15.5" x14ac:dyDescent="0.35">
      <c r="A11" s="14">
        <v>2017</v>
      </c>
      <c r="B11" s="37">
        <v>3743.1355626289401</v>
      </c>
      <c r="C11" s="37">
        <v>32919.147102504132</v>
      </c>
      <c r="D11" s="37">
        <v>85765.32949666561</v>
      </c>
      <c r="E11" s="37">
        <v>144845.77940215732</v>
      </c>
      <c r="F11" s="37">
        <v>1170661.0717594465</v>
      </c>
      <c r="G11" s="37">
        <v>1437934.4633234029</v>
      </c>
      <c r="H11" s="36"/>
      <c r="I11" s="37">
        <v>1998</v>
      </c>
      <c r="J11" s="37">
        <v>2900</v>
      </c>
      <c r="K11" s="37">
        <v>2575</v>
      </c>
      <c r="L11" s="37">
        <v>2024</v>
      </c>
      <c r="M11" s="37">
        <v>3199</v>
      </c>
      <c r="N11" s="37">
        <v>12696</v>
      </c>
      <c r="O11">
        <f t="shared" si="0"/>
        <v>113.25885816977019</v>
      </c>
      <c r="P11">
        <f t="shared" si="1"/>
        <v>1.873441222537007</v>
      </c>
      <c r="Q11">
        <f t="shared" si="1"/>
        <v>11.351430035346253</v>
      </c>
      <c r="R11">
        <f t="shared" si="1"/>
        <v>33.306924076374997</v>
      </c>
      <c r="S11">
        <f t="shared" si="1"/>
        <v>71.564120257982864</v>
      </c>
      <c r="T11">
        <f t="shared" si="1"/>
        <v>365.94594303202456</v>
      </c>
    </row>
    <row r="12" spans="1:20" ht="15.5" x14ac:dyDescent="0.35">
      <c r="A12" s="14">
        <v>2018</v>
      </c>
      <c r="B12" s="39">
        <v>3809.336617931735</v>
      </c>
      <c r="C12" s="39">
        <v>34316.830381623127</v>
      </c>
      <c r="D12" s="39">
        <v>87651.873049022266</v>
      </c>
      <c r="E12" s="39">
        <v>148297.59936080506</v>
      </c>
      <c r="F12" s="39">
        <v>1096034.7014161388</v>
      </c>
      <c r="G12" s="39">
        <v>1370110.3408255265</v>
      </c>
      <c r="H12" s="38"/>
      <c r="I12" s="39">
        <v>2005</v>
      </c>
      <c r="J12" s="39">
        <v>3008</v>
      </c>
      <c r="K12" s="39">
        <v>2631</v>
      </c>
      <c r="L12" s="39">
        <v>2074</v>
      </c>
      <c r="M12" s="39">
        <v>3186</v>
      </c>
      <c r="N12" s="39">
        <v>12904</v>
      </c>
      <c r="O12">
        <f t="shared" si="0"/>
        <v>106.17718078313088</v>
      </c>
      <c r="P12">
        <f t="shared" si="1"/>
        <v>1.8999185126841571</v>
      </c>
      <c r="Q12">
        <f t="shared" si="1"/>
        <v>11.408520738571518</v>
      </c>
      <c r="R12">
        <f t="shared" si="1"/>
        <v>33.315041067663344</v>
      </c>
      <c r="S12">
        <f t="shared" si="1"/>
        <v>71.503181948314875</v>
      </c>
      <c r="T12">
        <f t="shared" si="1"/>
        <v>344.0159138154861</v>
      </c>
    </row>
    <row r="13" spans="1:20" ht="15.5" x14ac:dyDescent="0.35">
      <c r="A13" s="14">
        <v>2019</v>
      </c>
      <c r="B13" s="41">
        <v>3149.5968282142544</v>
      </c>
      <c r="C13" s="41">
        <v>33993.661289017356</v>
      </c>
      <c r="D13" s="41">
        <v>85987.907521857429</v>
      </c>
      <c r="E13" s="41">
        <v>147492.08816785266</v>
      </c>
      <c r="F13" s="41">
        <v>1048547.7912006824</v>
      </c>
      <c r="G13" s="41">
        <v>1319171.045007627</v>
      </c>
      <c r="H13" s="40"/>
      <c r="I13" s="41">
        <v>1687</v>
      </c>
      <c r="J13" s="41">
        <v>2930</v>
      </c>
      <c r="K13" s="41">
        <v>2581</v>
      </c>
      <c r="L13" s="41">
        <v>2063</v>
      </c>
      <c r="M13" s="41">
        <v>3151</v>
      </c>
      <c r="N13" s="41">
        <v>12412</v>
      </c>
      <c r="O13">
        <f t="shared" si="0"/>
        <v>106.28190823458139</v>
      </c>
      <c r="P13">
        <f t="shared" si="1"/>
        <v>1.8669809295875841</v>
      </c>
      <c r="Q13">
        <f t="shared" si="1"/>
        <v>11.601932180551998</v>
      </c>
      <c r="R13">
        <f t="shared" si="1"/>
        <v>33.315733251397688</v>
      </c>
      <c r="S13">
        <f t="shared" si="1"/>
        <v>71.493983600510262</v>
      </c>
      <c r="T13">
        <f t="shared" si="1"/>
        <v>332.76667445277133</v>
      </c>
    </row>
    <row r="14" spans="1:20" ht="15.5" x14ac:dyDescent="0.35">
      <c r="A14" s="14">
        <v>2020</v>
      </c>
    </row>
    <row r="15" spans="1:20" ht="15.5" x14ac:dyDescent="0.35">
      <c r="A15" s="14">
        <v>2021</v>
      </c>
      <c r="B15" s="43">
        <v>3005.3350193063084</v>
      </c>
      <c r="C15" s="43">
        <v>37306.110519950867</v>
      </c>
      <c r="D15" s="43">
        <v>89007.21364200041</v>
      </c>
      <c r="E15" s="43">
        <v>144292.17879666149</v>
      </c>
      <c r="F15" s="43">
        <v>902746.64774134243</v>
      </c>
      <c r="G15" s="43">
        <v>1176357.48571925</v>
      </c>
      <c r="H15" s="42"/>
      <c r="I15" s="43">
        <v>1320</v>
      </c>
      <c r="J15" s="43">
        <v>3314</v>
      </c>
      <c r="K15" s="43">
        <v>2691</v>
      </c>
      <c r="L15" s="43">
        <v>2030</v>
      </c>
      <c r="M15" s="43">
        <v>2878</v>
      </c>
      <c r="N15" s="43">
        <v>12233</v>
      </c>
      <c r="O15">
        <f t="shared" ref="O14:O15" si="2">(SUM(B15:F15)/SUM(I15:M15))</f>
        <v>96.162632691838596</v>
      </c>
      <c r="P15">
        <f t="shared" ref="P14:P15" si="3">B15/I15</f>
        <v>2.2767689540199307</v>
      </c>
      <c r="Q15">
        <f t="shared" ref="Q14:Q15" si="4">C15/J15</f>
        <v>11.257124477957413</v>
      </c>
      <c r="R15">
        <f t="shared" ref="R14:R15" si="5">D15/K15</f>
        <v>33.075887641025794</v>
      </c>
      <c r="S15">
        <f t="shared" ref="S14:S15" si="6">E15/L15</f>
        <v>71.079891032838177</v>
      </c>
      <c r="T15">
        <f t="shared" ref="T14:T15" si="7">F15/M15</f>
        <v>313.67152458003557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405F-9803-4D0F-AD7D-71978E64DA42}">
  <dimension ref="A1:T15"/>
  <sheetViews>
    <sheetView zoomScale="85" zoomScaleNormal="85" workbookViewId="0">
      <selection activeCell="B14" sqref="B14"/>
    </sheetView>
  </sheetViews>
  <sheetFormatPr defaultRowHeight="14.5" x14ac:dyDescent="0.35"/>
  <cols>
    <col min="6" max="6" width="10" customWidth="1"/>
    <col min="7" max="7" width="10.179687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6</v>
      </c>
      <c r="P1" t="s">
        <v>7</v>
      </c>
    </row>
    <row r="2" spans="1:20" ht="15.5" x14ac:dyDescent="0.35">
      <c r="A2" s="14">
        <v>2008</v>
      </c>
      <c r="B2" s="3">
        <v>6188</v>
      </c>
      <c r="C2" s="3">
        <v>22033</v>
      </c>
      <c r="D2" s="3">
        <v>22747</v>
      </c>
      <c r="E2" s="3">
        <v>20112</v>
      </c>
      <c r="F2" s="3">
        <v>38142</v>
      </c>
      <c r="G2" s="3">
        <v>109222</v>
      </c>
      <c r="H2" s="16"/>
      <c r="I2" s="3">
        <v>2821</v>
      </c>
      <c r="J2" s="3">
        <v>2276</v>
      </c>
      <c r="K2" s="3">
        <v>724</v>
      </c>
      <c r="L2" s="3">
        <v>290</v>
      </c>
      <c r="M2" s="3">
        <v>178</v>
      </c>
      <c r="N2" s="3">
        <v>6289</v>
      </c>
      <c r="O2">
        <f t="shared" ref="O2:O13" si="0">(SUM(B2:F2)/SUM(I2:M2))</f>
        <v>17.367148990300525</v>
      </c>
      <c r="P2">
        <f t="shared" ref="P2:T13" si="1">B2/I2</f>
        <v>2.193548387096774</v>
      </c>
      <c r="Q2">
        <f t="shared" si="1"/>
        <v>9.6805799648506152</v>
      </c>
      <c r="R2">
        <f t="shared" si="1"/>
        <v>31.418508287292816</v>
      </c>
      <c r="S2">
        <f t="shared" si="1"/>
        <v>69.351724137931029</v>
      </c>
      <c r="T2">
        <f t="shared" si="1"/>
        <v>214.28089887640451</v>
      </c>
    </row>
    <row r="3" spans="1:20" ht="15.5" x14ac:dyDescent="0.35">
      <c r="A3" s="14">
        <v>2009</v>
      </c>
      <c r="B3" s="3">
        <v>4565.1796000000004</v>
      </c>
      <c r="C3" s="3">
        <v>17958.6433</v>
      </c>
      <c r="D3" s="3">
        <v>24169.8181</v>
      </c>
      <c r="E3" s="3">
        <v>29231.209900000002</v>
      </c>
      <c r="F3" s="3">
        <v>77987.871400000004</v>
      </c>
      <c r="G3" s="3">
        <v>153912.72229999999</v>
      </c>
      <c r="H3" s="16"/>
      <c r="I3" s="3">
        <v>2060</v>
      </c>
      <c r="J3" s="3">
        <v>1790</v>
      </c>
      <c r="K3" s="3">
        <v>750</v>
      </c>
      <c r="L3" s="3">
        <v>419</v>
      </c>
      <c r="M3" s="3">
        <v>330</v>
      </c>
      <c r="N3" s="3">
        <v>5349</v>
      </c>
      <c r="O3">
        <f t="shared" si="0"/>
        <v>28.774111478781084</v>
      </c>
      <c r="P3">
        <f t="shared" si="1"/>
        <v>2.2161066019417479</v>
      </c>
      <c r="Q3">
        <f t="shared" si="1"/>
        <v>10.032761620111732</v>
      </c>
      <c r="R3">
        <f t="shared" si="1"/>
        <v>32.226424133333332</v>
      </c>
      <c r="S3">
        <f t="shared" si="1"/>
        <v>69.764224105011934</v>
      </c>
      <c r="T3">
        <f t="shared" si="1"/>
        <v>236.32688303030304</v>
      </c>
    </row>
    <row r="4" spans="1:20" ht="15.5" x14ac:dyDescent="0.35">
      <c r="A4" s="14">
        <v>2010</v>
      </c>
      <c r="B4" s="3">
        <v>3428.1182971600001</v>
      </c>
      <c r="C4" s="3">
        <v>17614.4633431</v>
      </c>
      <c r="D4" s="3">
        <v>22524.694715909998</v>
      </c>
      <c r="E4" s="3">
        <v>25941.696841860001</v>
      </c>
      <c r="F4" s="3">
        <v>84549.136437500099</v>
      </c>
      <c r="G4" s="3">
        <v>154058.10963553001</v>
      </c>
      <c r="H4" s="16"/>
      <c r="I4" s="3">
        <v>1477</v>
      </c>
      <c r="J4" s="3">
        <v>1704</v>
      </c>
      <c r="K4" s="3">
        <v>711</v>
      </c>
      <c r="L4" s="3">
        <v>371</v>
      </c>
      <c r="M4" s="3">
        <v>339</v>
      </c>
      <c r="N4" s="3">
        <v>4602</v>
      </c>
      <c r="O4">
        <f t="shared" si="0"/>
        <v>33.476338469259041</v>
      </c>
      <c r="P4">
        <f t="shared" si="1"/>
        <v>2.3210008782396749</v>
      </c>
      <c r="Q4">
        <f t="shared" si="1"/>
        <v>10.337126375058686</v>
      </c>
      <c r="R4">
        <f t="shared" si="1"/>
        <v>31.680301991434597</v>
      </c>
      <c r="S4">
        <f t="shared" si="1"/>
        <v>69.923711164043127</v>
      </c>
      <c r="T4">
        <f t="shared" si="1"/>
        <v>249.40748211651947</v>
      </c>
    </row>
    <row r="5" spans="1:20" ht="15.5" x14ac:dyDescent="0.35">
      <c r="A5" s="14">
        <v>2011</v>
      </c>
      <c r="B5" s="3">
        <v>3307.7509648192017</v>
      </c>
      <c r="C5" s="3">
        <v>17178.942199397567</v>
      </c>
      <c r="D5" s="3">
        <v>21141.887796068626</v>
      </c>
      <c r="E5" s="3">
        <v>26919.689907286298</v>
      </c>
      <c r="F5" s="3">
        <v>85986.968265052303</v>
      </c>
      <c r="G5" s="3">
        <v>154535.23913262429</v>
      </c>
      <c r="H5" s="16"/>
      <c r="I5" s="3">
        <v>1380</v>
      </c>
      <c r="J5" s="3">
        <v>1675</v>
      </c>
      <c r="K5" s="3">
        <v>666</v>
      </c>
      <c r="L5" s="3">
        <v>383</v>
      </c>
      <c r="M5" s="3">
        <v>333</v>
      </c>
      <c r="N5" s="3">
        <v>4437</v>
      </c>
      <c r="O5">
        <f t="shared" si="0"/>
        <v>34.828766989547894</v>
      </c>
      <c r="P5">
        <f t="shared" si="1"/>
        <v>2.3969209889994216</v>
      </c>
      <c r="Q5">
        <f t="shared" si="1"/>
        <v>10.256084895162726</v>
      </c>
      <c r="R5">
        <f t="shared" si="1"/>
        <v>31.744576270373312</v>
      </c>
      <c r="S5">
        <f t="shared" si="1"/>
        <v>70.2863966247684</v>
      </c>
      <c r="T5">
        <f t="shared" si="1"/>
        <v>258.21912391907597</v>
      </c>
    </row>
    <row r="6" spans="1:20" ht="15.5" x14ac:dyDescent="0.35">
      <c r="A6" s="14">
        <v>2012</v>
      </c>
      <c r="B6" s="3">
        <v>2964.4897251333973</v>
      </c>
      <c r="C6" s="3">
        <v>17557.188083747173</v>
      </c>
      <c r="D6" s="3">
        <v>21286.160598937982</v>
      </c>
      <c r="E6" s="3">
        <v>26087.035039299994</v>
      </c>
      <c r="F6" s="3">
        <v>93206.859702979986</v>
      </c>
      <c r="G6" s="3">
        <v>161101.73315009897</v>
      </c>
      <c r="H6" s="16"/>
      <c r="I6" s="3">
        <v>1260</v>
      </c>
      <c r="J6" s="3">
        <v>1701</v>
      </c>
      <c r="K6" s="3">
        <v>675</v>
      </c>
      <c r="L6" s="3">
        <v>366</v>
      </c>
      <c r="M6" s="3">
        <v>357</v>
      </c>
      <c r="N6" s="3">
        <v>4359</v>
      </c>
      <c r="O6">
        <f t="shared" si="0"/>
        <v>36.958415496696155</v>
      </c>
      <c r="P6">
        <f t="shared" si="1"/>
        <v>2.3527696231217439</v>
      </c>
      <c r="Q6">
        <f t="shared" si="1"/>
        <v>10.321686116253481</v>
      </c>
      <c r="R6">
        <f t="shared" si="1"/>
        <v>31.53505273916738</v>
      </c>
      <c r="S6">
        <f t="shared" si="1"/>
        <v>71.27605201994534</v>
      </c>
      <c r="T6">
        <f t="shared" si="1"/>
        <v>261.08364062459378</v>
      </c>
    </row>
    <row r="7" spans="1:20" ht="15.5" x14ac:dyDescent="0.35">
      <c r="A7" s="14">
        <v>2013</v>
      </c>
      <c r="B7" s="6">
        <v>2952.4772238548935</v>
      </c>
      <c r="C7" s="3">
        <v>18652.63607540058</v>
      </c>
      <c r="D7" s="3">
        <v>22335.94380710282</v>
      </c>
      <c r="E7" s="3">
        <v>28525.830227725448</v>
      </c>
      <c r="F7" s="3">
        <v>94582.616680942461</v>
      </c>
      <c r="G7" s="3">
        <v>167049.50401502653</v>
      </c>
      <c r="H7" s="16"/>
      <c r="I7" s="3">
        <v>1219</v>
      </c>
      <c r="J7" s="3">
        <v>1772</v>
      </c>
      <c r="K7" s="3">
        <v>702</v>
      </c>
      <c r="L7" s="3">
        <v>402</v>
      </c>
      <c r="M7" s="3">
        <v>363</v>
      </c>
      <c r="N7" s="3">
        <v>4458</v>
      </c>
      <c r="O7">
        <f t="shared" si="0"/>
        <v>37.471849263128355</v>
      </c>
      <c r="P7">
        <f t="shared" si="1"/>
        <v>2.4220485839662786</v>
      </c>
      <c r="Q7">
        <f t="shared" si="1"/>
        <v>10.526318326975497</v>
      </c>
      <c r="R7">
        <f t="shared" si="1"/>
        <v>31.817583770801736</v>
      </c>
      <c r="S7">
        <f t="shared" si="1"/>
        <v>70.959776685884194</v>
      </c>
      <c r="T7">
        <f t="shared" si="1"/>
        <v>260.55817267477261</v>
      </c>
    </row>
    <row r="8" spans="1:20" ht="15.5" x14ac:dyDescent="0.35">
      <c r="A8" s="14">
        <v>2014</v>
      </c>
      <c r="B8" s="3">
        <v>2688.8716953208755</v>
      </c>
      <c r="C8" s="3">
        <v>17645.711097437437</v>
      </c>
      <c r="D8" s="3">
        <v>22585.610752585744</v>
      </c>
      <c r="E8" s="3">
        <v>28279.809246218596</v>
      </c>
      <c r="F8" s="3">
        <v>89529.156956272112</v>
      </c>
      <c r="G8" s="3">
        <v>160729.15974783467</v>
      </c>
      <c r="H8" s="16"/>
      <c r="I8" s="3">
        <v>1146</v>
      </c>
      <c r="J8" s="3">
        <v>1646</v>
      </c>
      <c r="K8" s="3">
        <v>707</v>
      </c>
      <c r="L8" s="3">
        <v>399</v>
      </c>
      <c r="M8" s="3">
        <v>347</v>
      </c>
      <c r="N8" s="3">
        <v>4245</v>
      </c>
      <c r="O8">
        <f t="shared" si="0"/>
        <v>37.863170729760839</v>
      </c>
      <c r="P8">
        <f t="shared" si="1"/>
        <v>2.3463103798611478</v>
      </c>
      <c r="Q8">
        <f t="shared" si="1"/>
        <v>10.720359111444372</v>
      </c>
      <c r="R8">
        <f t="shared" si="1"/>
        <v>31.945701205920429</v>
      </c>
      <c r="S8">
        <f t="shared" si="1"/>
        <v>70.876714902803499</v>
      </c>
      <c r="T8">
        <f t="shared" si="1"/>
        <v>258.00909785669199</v>
      </c>
    </row>
    <row r="9" spans="1:20" ht="15.5" x14ac:dyDescent="0.35">
      <c r="A9" s="14">
        <v>2015</v>
      </c>
      <c r="B9" s="3">
        <v>2675.9964065959857</v>
      </c>
      <c r="C9" s="3">
        <v>18193.87273067101</v>
      </c>
      <c r="D9" s="3">
        <v>24760.017950369245</v>
      </c>
      <c r="E9" s="3">
        <v>28792.415057385893</v>
      </c>
      <c r="F9" s="3">
        <v>107112.18170482124</v>
      </c>
      <c r="G9" s="3">
        <v>181534.4838498428</v>
      </c>
      <c r="H9" s="16"/>
      <c r="I9" s="3">
        <v>1128</v>
      </c>
      <c r="J9" s="3">
        <v>1701</v>
      </c>
      <c r="K9" s="3">
        <v>777</v>
      </c>
      <c r="L9" s="3">
        <v>409</v>
      </c>
      <c r="M9" s="3">
        <v>372</v>
      </c>
      <c r="N9" s="3">
        <v>4387</v>
      </c>
      <c r="O9">
        <f t="shared" si="0"/>
        <v>41.380096614963158</v>
      </c>
      <c r="P9">
        <f t="shared" si="1"/>
        <v>2.3723372398900584</v>
      </c>
      <c r="Q9">
        <f t="shared" si="1"/>
        <v>10.695986320206355</v>
      </c>
      <c r="R9">
        <f t="shared" si="1"/>
        <v>31.866174968300186</v>
      </c>
      <c r="S9">
        <f t="shared" si="1"/>
        <v>70.397102829794363</v>
      </c>
      <c r="T9">
        <f t="shared" si="1"/>
        <v>287.93597232478828</v>
      </c>
    </row>
    <row r="10" spans="1:20" ht="15.5" x14ac:dyDescent="0.35">
      <c r="A10" s="14">
        <v>2016</v>
      </c>
      <c r="B10" s="3">
        <v>2375.264589685823</v>
      </c>
      <c r="C10" s="3">
        <v>17443.878339680119</v>
      </c>
      <c r="D10" s="3">
        <v>26092.243596220804</v>
      </c>
      <c r="E10" s="3">
        <v>32086.331201479825</v>
      </c>
      <c r="F10" s="3">
        <v>102260.89320805784</v>
      </c>
      <c r="G10" s="3">
        <v>180258.61093512431</v>
      </c>
      <c r="H10" s="16"/>
      <c r="I10" s="3">
        <v>984</v>
      </c>
      <c r="J10" s="3">
        <v>1623</v>
      </c>
      <c r="K10" s="3">
        <v>808</v>
      </c>
      <c r="L10" s="3">
        <v>451</v>
      </c>
      <c r="M10" s="3">
        <v>393</v>
      </c>
      <c r="N10" s="3">
        <v>4259</v>
      </c>
      <c r="O10">
        <f t="shared" si="0"/>
        <v>42.324163168613381</v>
      </c>
      <c r="P10">
        <f t="shared" si="1"/>
        <v>2.4138867781359989</v>
      </c>
      <c r="Q10">
        <f t="shared" si="1"/>
        <v>10.747922575280418</v>
      </c>
      <c r="R10">
        <f t="shared" si="1"/>
        <v>32.292380688392086</v>
      </c>
      <c r="S10">
        <f t="shared" si="1"/>
        <v>71.144858539866576</v>
      </c>
      <c r="T10">
        <f t="shared" si="1"/>
        <v>260.20583513500725</v>
      </c>
    </row>
    <row r="11" spans="1:20" ht="15.5" x14ac:dyDescent="0.35">
      <c r="A11" s="14">
        <v>2017</v>
      </c>
      <c r="B11" s="3">
        <v>2560.3808906914592</v>
      </c>
      <c r="C11" s="3">
        <v>15112.080059190776</v>
      </c>
      <c r="D11" s="3">
        <v>22346.997791829985</v>
      </c>
      <c r="E11" s="3">
        <v>30614.024678827638</v>
      </c>
      <c r="F11" s="3">
        <v>100176.63468393096</v>
      </c>
      <c r="G11" s="3">
        <v>170810.11810447072</v>
      </c>
      <c r="H11" s="16"/>
      <c r="I11" s="3">
        <v>1066</v>
      </c>
      <c r="J11" s="3">
        <v>1400</v>
      </c>
      <c r="K11" s="3">
        <v>700</v>
      </c>
      <c r="L11" s="3">
        <v>438</v>
      </c>
      <c r="M11" s="3">
        <v>372</v>
      </c>
      <c r="N11" s="3">
        <v>3976</v>
      </c>
      <c r="O11">
        <f t="shared" si="0"/>
        <v>42.960291273760269</v>
      </c>
      <c r="P11">
        <f t="shared" si="1"/>
        <v>2.4018582464272602</v>
      </c>
      <c r="Q11">
        <f t="shared" si="1"/>
        <v>10.794342899421983</v>
      </c>
      <c r="R11">
        <f t="shared" si="1"/>
        <v>31.92428255975712</v>
      </c>
      <c r="S11">
        <f t="shared" si="1"/>
        <v>69.895033513305108</v>
      </c>
      <c r="T11">
        <f t="shared" si="1"/>
        <v>269.2920287202445</v>
      </c>
    </row>
    <row r="12" spans="1:20" ht="15.5" x14ac:dyDescent="0.35">
      <c r="A12" s="14">
        <v>2018</v>
      </c>
      <c r="B12" s="3">
        <v>2744.7319091183404</v>
      </c>
      <c r="C12" s="3">
        <v>15995.617135897994</v>
      </c>
      <c r="D12" s="3">
        <v>25636.7577117568</v>
      </c>
      <c r="E12" s="3">
        <v>33086.140860795531</v>
      </c>
      <c r="F12" s="3">
        <v>93849.242020054167</v>
      </c>
      <c r="G12" s="3">
        <v>171312.48963762281</v>
      </c>
      <c r="H12" s="16"/>
      <c r="I12" s="3">
        <v>1064</v>
      </c>
      <c r="J12" s="3">
        <v>1476</v>
      </c>
      <c r="K12" s="3">
        <v>793</v>
      </c>
      <c r="L12" s="3">
        <v>472</v>
      </c>
      <c r="M12" s="3">
        <v>405</v>
      </c>
      <c r="N12" s="3">
        <v>4210</v>
      </c>
      <c r="O12">
        <f t="shared" si="0"/>
        <v>40.691802764280958</v>
      </c>
      <c r="P12">
        <f t="shared" si="1"/>
        <v>2.5796352529307711</v>
      </c>
      <c r="Q12">
        <f t="shared" si="1"/>
        <v>10.837138980960701</v>
      </c>
      <c r="R12">
        <f t="shared" si="1"/>
        <v>32.328824352782853</v>
      </c>
      <c r="S12">
        <f t="shared" si="1"/>
        <v>70.097756061007487</v>
      </c>
      <c r="T12">
        <f t="shared" si="1"/>
        <v>231.72652350630659</v>
      </c>
    </row>
    <row r="13" spans="1:20" ht="15.5" x14ac:dyDescent="0.35">
      <c r="A13" s="14">
        <v>2019</v>
      </c>
      <c r="B13" s="3">
        <v>2133.0857792639044</v>
      </c>
      <c r="C13" s="3">
        <v>13460.888198127868</v>
      </c>
      <c r="D13" s="3">
        <v>21038.854009390412</v>
      </c>
      <c r="E13" s="3">
        <v>28090.218558834167</v>
      </c>
      <c r="F13" s="3">
        <v>83149.9237068285</v>
      </c>
      <c r="G13" s="3">
        <v>147872.97025244517</v>
      </c>
      <c r="H13" s="16"/>
      <c r="I13" s="3">
        <v>866</v>
      </c>
      <c r="J13" s="3">
        <v>1253</v>
      </c>
      <c r="K13" s="3">
        <v>661</v>
      </c>
      <c r="L13" s="3">
        <v>400</v>
      </c>
      <c r="M13" s="3">
        <v>353</v>
      </c>
      <c r="N13" s="3">
        <v>3533</v>
      </c>
      <c r="O13">
        <f t="shared" si="0"/>
        <v>41.854789202503497</v>
      </c>
      <c r="P13">
        <f t="shared" si="1"/>
        <v>2.4631475511130536</v>
      </c>
      <c r="Q13">
        <f t="shared" si="1"/>
        <v>10.742927532424476</v>
      </c>
      <c r="R13">
        <f t="shared" si="1"/>
        <v>31.828826035386403</v>
      </c>
      <c r="S13">
        <f t="shared" si="1"/>
        <v>70.225546397085424</v>
      </c>
      <c r="T13">
        <f t="shared" si="1"/>
        <v>235.55219180404674</v>
      </c>
    </row>
    <row r="14" spans="1:20" ht="15.5" x14ac:dyDescent="0.35">
      <c r="A14" s="14">
        <v>2020</v>
      </c>
    </row>
    <row r="15" spans="1:20" ht="15.5" x14ac:dyDescent="0.35">
      <c r="A15" s="14">
        <v>2021</v>
      </c>
      <c r="B15" s="3">
        <v>2059.2462418902655</v>
      </c>
      <c r="C15" s="3">
        <v>13850.45882499005</v>
      </c>
      <c r="D15" s="3">
        <v>20283.128704982992</v>
      </c>
      <c r="E15" s="3">
        <v>27828.861608121035</v>
      </c>
      <c r="F15" s="3">
        <v>96390.694513053808</v>
      </c>
      <c r="G15" s="3">
        <v>160412.38989303872</v>
      </c>
      <c r="H15" s="16"/>
      <c r="I15" s="3">
        <v>879</v>
      </c>
      <c r="J15" s="3">
        <v>1306</v>
      </c>
      <c r="K15" s="3">
        <v>632</v>
      </c>
      <c r="L15" s="3">
        <v>397</v>
      </c>
      <c r="M15" s="3">
        <v>363</v>
      </c>
      <c r="N15" s="3">
        <v>3577</v>
      </c>
      <c r="O15">
        <f>(SUM(B15:F15)/SUM(I15:M15))</f>
        <v>44.845510174178962</v>
      </c>
      <c r="P15">
        <f>B15/I15</f>
        <v>2.3427147234246481</v>
      </c>
      <c r="Q15">
        <f>C15/J15</f>
        <v>10.605251780237404</v>
      </c>
      <c r="R15">
        <f>D15/K15</f>
        <v>32.093558077504731</v>
      </c>
      <c r="S15">
        <f>E15/L15</f>
        <v>70.09788818166507</v>
      </c>
      <c r="T15">
        <f>F15/M15</f>
        <v>265.539103341746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Cereals</vt:lpstr>
      <vt:lpstr>Dairy</vt:lpstr>
      <vt:lpstr>RG</vt:lpstr>
      <vt:lpstr>Veg</vt:lpstr>
    </vt:vector>
  </TitlesOfParts>
  <Company>Defra RPA 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Perkins, Oliver (DEFRA)</dc:creator>
  <cp:lastModifiedBy>Oli</cp:lastModifiedBy>
  <dcterms:created xsi:type="dcterms:W3CDTF">2022-11-30T10:04:12Z</dcterms:created>
  <dcterms:modified xsi:type="dcterms:W3CDTF">2022-12-02T18:05:35Z</dcterms:modified>
</cp:coreProperties>
</file>