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原始数据" sheetId="3" r:id="rId1"/>
    <sheet name="可行性报告 1-不给波动的原因" sheetId="4" r:id="rId2"/>
    <sheet name="规划求解" sheetId="1" r:id="rId3"/>
    <sheet name="约束矩阵" sheetId="2" r:id="rId4"/>
  </sheets>
  <definedNames>
    <definedName name="_xlnm._FilterDatabase" localSheetId="2" hidden="1">规划求解!$A$1:$F$37</definedName>
    <definedName name="_xlnm._FilterDatabase" localSheetId="0" hidden="1">原始数据!$A$1:$H$394</definedName>
    <definedName name="solver_adj" localSheetId="2" hidden="1">规划求解!$E$2:$E$37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规划求解!$E$2:$E$37</definedName>
    <definedName name="solver_lhs2" localSheetId="2" hidden="1">规划求解!$K$1:$K$10</definedName>
    <definedName name="solver_lhs3" localSheetId="2" hidden="1">规划求解!$K$1:$K$10</definedName>
    <definedName name="solver_lhs4" localSheetId="2" hidden="1">规划求解!$K$1:$K$10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规划求解!$M$11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3</definedName>
    <definedName name="solver_rhs1" localSheetId="2" hidden="1">规划求解!$F$2:$F$37</definedName>
    <definedName name="solver_rhs2" localSheetId="2" hidden="1">规划求解!$M$1:$M$10</definedName>
    <definedName name="solver_rhs3" localSheetId="2" hidden="1">规划求解!$N$1:$N$10</definedName>
    <definedName name="solver_rhs4" localSheetId="2" hidden="1">规划求解!$N$1:$N$10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300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" i="1"/>
  <c r="M2" i="1"/>
  <c r="M3" i="1"/>
  <c r="M4" i="1"/>
  <c r="M5" i="1"/>
  <c r="M6" i="1"/>
  <c r="M7" i="1"/>
  <c r="M8" i="1"/>
  <c r="M9" i="1"/>
  <c r="M10" i="1"/>
  <c r="M1" i="1"/>
  <c r="E3" i="3" l="1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G86" i="3" s="1"/>
  <c r="E87" i="3"/>
  <c r="G87" i="3" s="1"/>
  <c r="E88" i="3"/>
  <c r="G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G102" i="3" s="1"/>
  <c r="E103" i="3"/>
  <c r="G103" i="3" s="1"/>
  <c r="E104" i="3"/>
  <c r="G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G110" i="3" s="1"/>
  <c r="E111" i="3"/>
  <c r="G111" i="3" s="1"/>
  <c r="E112" i="3"/>
  <c r="G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G120" i="3" s="1"/>
  <c r="E121" i="3"/>
  <c r="G121" i="3" s="1"/>
  <c r="E122" i="3"/>
  <c r="G122" i="3" s="1"/>
  <c r="E123" i="3"/>
  <c r="G123" i="3" s="1"/>
  <c r="E124" i="3"/>
  <c r="G124" i="3" s="1"/>
  <c r="E125" i="3"/>
  <c r="G125" i="3" s="1"/>
  <c r="E126" i="3"/>
  <c r="G126" i="3" s="1"/>
  <c r="E127" i="3"/>
  <c r="G127" i="3" s="1"/>
  <c r="E128" i="3"/>
  <c r="G128" i="3" s="1"/>
  <c r="E129" i="3"/>
  <c r="G129" i="3" s="1"/>
  <c r="E130" i="3"/>
  <c r="G130" i="3" s="1"/>
  <c r="E131" i="3"/>
  <c r="G131" i="3" s="1"/>
  <c r="E132" i="3"/>
  <c r="G132" i="3" s="1"/>
  <c r="E133" i="3"/>
  <c r="G133" i="3" s="1"/>
  <c r="E134" i="3"/>
  <c r="G134" i="3" s="1"/>
  <c r="E135" i="3"/>
  <c r="G135" i="3" s="1"/>
  <c r="E136" i="3"/>
  <c r="G136" i="3" s="1"/>
  <c r="E137" i="3"/>
  <c r="G137" i="3" s="1"/>
  <c r="E138" i="3"/>
  <c r="G138" i="3" s="1"/>
  <c r="E139" i="3"/>
  <c r="G139" i="3" s="1"/>
  <c r="E140" i="3"/>
  <c r="G140" i="3" s="1"/>
  <c r="E141" i="3"/>
  <c r="G141" i="3" s="1"/>
  <c r="E142" i="3"/>
  <c r="G142" i="3" s="1"/>
  <c r="E143" i="3"/>
  <c r="G143" i="3" s="1"/>
  <c r="E144" i="3"/>
  <c r="G144" i="3" s="1"/>
  <c r="E145" i="3"/>
  <c r="G145" i="3" s="1"/>
  <c r="E146" i="3"/>
  <c r="G146" i="3" s="1"/>
  <c r="E147" i="3"/>
  <c r="G147" i="3" s="1"/>
  <c r="E148" i="3"/>
  <c r="G148" i="3" s="1"/>
  <c r="E149" i="3"/>
  <c r="G149" i="3" s="1"/>
  <c r="E150" i="3"/>
  <c r="G150" i="3" s="1"/>
  <c r="E151" i="3"/>
  <c r="G151" i="3" s="1"/>
  <c r="E152" i="3"/>
  <c r="G152" i="3" s="1"/>
  <c r="E153" i="3"/>
  <c r="G153" i="3" s="1"/>
  <c r="E154" i="3"/>
  <c r="G154" i="3" s="1"/>
  <c r="E155" i="3"/>
  <c r="G155" i="3" s="1"/>
  <c r="E156" i="3"/>
  <c r="G156" i="3" s="1"/>
  <c r="E157" i="3"/>
  <c r="G157" i="3" s="1"/>
  <c r="E158" i="3"/>
  <c r="G158" i="3" s="1"/>
  <c r="E159" i="3"/>
  <c r="G159" i="3" s="1"/>
  <c r="E160" i="3"/>
  <c r="G160" i="3" s="1"/>
  <c r="E161" i="3"/>
  <c r="G161" i="3" s="1"/>
  <c r="E162" i="3"/>
  <c r="G162" i="3" s="1"/>
  <c r="E163" i="3"/>
  <c r="G163" i="3" s="1"/>
  <c r="E164" i="3"/>
  <c r="G164" i="3" s="1"/>
  <c r="E165" i="3"/>
  <c r="G165" i="3" s="1"/>
  <c r="E166" i="3"/>
  <c r="G166" i="3" s="1"/>
  <c r="E167" i="3"/>
  <c r="G167" i="3" s="1"/>
  <c r="E168" i="3"/>
  <c r="G168" i="3" s="1"/>
  <c r="E169" i="3"/>
  <c r="G169" i="3" s="1"/>
  <c r="E170" i="3"/>
  <c r="G170" i="3" s="1"/>
  <c r="E171" i="3"/>
  <c r="G171" i="3" s="1"/>
  <c r="E172" i="3"/>
  <c r="G172" i="3" s="1"/>
  <c r="E173" i="3"/>
  <c r="G173" i="3" s="1"/>
  <c r="E174" i="3"/>
  <c r="G174" i="3" s="1"/>
  <c r="E175" i="3"/>
  <c r="G175" i="3" s="1"/>
  <c r="E176" i="3"/>
  <c r="G176" i="3" s="1"/>
  <c r="E177" i="3"/>
  <c r="G177" i="3" s="1"/>
  <c r="E178" i="3"/>
  <c r="G178" i="3" s="1"/>
  <c r="E179" i="3"/>
  <c r="G179" i="3" s="1"/>
  <c r="E180" i="3"/>
  <c r="G180" i="3" s="1"/>
  <c r="E181" i="3"/>
  <c r="G181" i="3" s="1"/>
  <c r="E182" i="3"/>
  <c r="G182" i="3" s="1"/>
  <c r="E183" i="3"/>
  <c r="G183" i="3" s="1"/>
  <c r="E184" i="3"/>
  <c r="G184" i="3" s="1"/>
  <c r="E185" i="3"/>
  <c r="G185" i="3" s="1"/>
  <c r="E186" i="3"/>
  <c r="G186" i="3" s="1"/>
  <c r="E187" i="3"/>
  <c r="G187" i="3" s="1"/>
  <c r="E188" i="3"/>
  <c r="G188" i="3" s="1"/>
  <c r="E189" i="3"/>
  <c r="G189" i="3" s="1"/>
  <c r="E190" i="3"/>
  <c r="G190" i="3" s="1"/>
  <c r="E191" i="3"/>
  <c r="G191" i="3" s="1"/>
  <c r="E192" i="3"/>
  <c r="G192" i="3" s="1"/>
  <c r="E193" i="3"/>
  <c r="G193" i="3" s="1"/>
  <c r="E194" i="3"/>
  <c r="G194" i="3" s="1"/>
  <c r="E195" i="3"/>
  <c r="G195" i="3" s="1"/>
  <c r="E196" i="3"/>
  <c r="G196" i="3" s="1"/>
  <c r="E197" i="3"/>
  <c r="G197" i="3" s="1"/>
  <c r="E198" i="3"/>
  <c r="G198" i="3" s="1"/>
  <c r="E199" i="3"/>
  <c r="G199" i="3" s="1"/>
  <c r="E200" i="3"/>
  <c r="G200" i="3" s="1"/>
  <c r="E201" i="3"/>
  <c r="G201" i="3" s="1"/>
  <c r="E202" i="3"/>
  <c r="G202" i="3" s="1"/>
  <c r="E203" i="3"/>
  <c r="G203" i="3" s="1"/>
  <c r="E204" i="3"/>
  <c r="G204" i="3" s="1"/>
  <c r="E205" i="3"/>
  <c r="G205" i="3" s="1"/>
  <c r="E206" i="3"/>
  <c r="G206" i="3" s="1"/>
  <c r="E207" i="3"/>
  <c r="G207" i="3" s="1"/>
  <c r="E208" i="3"/>
  <c r="G208" i="3" s="1"/>
  <c r="E209" i="3"/>
  <c r="G209" i="3" s="1"/>
  <c r="E210" i="3"/>
  <c r="G210" i="3" s="1"/>
  <c r="E211" i="3"/>
  <c r="G211" i="3" s="1"/>
  <c r="E212" i="3"/>
  <c r="G212" i="3" s="1"/>
  <c r="E213" i="3"/>
  <c r="G213" i="3" s="1"/>
  <c r="E214" i="3"/>
  <c r="G214" i="3" s="1"/>
  <c r="E215" i="3"/>
  <c r="G215" i="3" s="1"/>
  <c r="E216" i="3"/>
  <c r="G216" i="3" s="1"/>
  <c r="E217" i="3"/>
  <c r="G217" i="3" s="1"/>
  <c r="E218" i="3"/>
  <c r="G218" i="3" s="1"/>
  <c r="E219" i="3"/>
  <c r="G219" i="3" s="1"/>
  <c r="E220" i="3"/>
  <c r="G220" i="3" s="1"/>
  <c r="E221" i="3"/>
  <c r="G221" i="3" s="1"/>
  <c r="E222" i="3"/>
  <c r="G222" i="3" s="1"/>
  <c r="E223" i="3"/>
  <c r="G223" i="3" s="1"/>
  <c r="E224" i="3"/>
  <c r="G224" i="3" s="1"/>
  <c r="E225" i="3"/>
  <c r="G225" i="3" s="1"/>
  <c r="E226" i="3"/>
  <c r="G226" i="3" s="1"/>
  <c r="E227" i="3"/>
  <c r="G227" i="3" s="1"/>
  <c r="E228" i="3"/>
  <c r="G228" i="3" s="1"/>
  <c r="E229" i="3"/>
  <c r="G229" i="3" s="1"/>
  <c r="E230" i="3"/>
  <c r="G230" i="3" s="1"/>
  <c r="E231" i="3"/>
  <c r="G231" i="3" s="1"/>
  <c r="E232" i="3"/>
  <c r="G232" i="3" s="1"/>
  <c r="E233" i="3"/>
  <c r="G233" i="3" s="1"/>
  <c r="E234" i="3"/>
  <c r="G234" i="3" s="1"/>
  <c r="E235" i="3"/>
  <c r="G235" i="3" s="1"/>
  <c r="E236" i="3"/>
  <c r="G236" i="3" s="1"/>
  <c r="E237" i="3"/>
  <c r="G237" i="3" s="1"/>
  <c r="E238" i="3"/>
  <c r="G238" i="3" s="1"/>
  <c r="E239" i="3"/>
  <c r="G239" i="3" s="1"/>
  <c r="E240" i="3"/>
  <c r="G240" i="3" s="1"/>
  <c r="E241" i="3"/>
  <c r="G241" i="3" s="1"/>
  <c r="E242" i="3"/>
  <c r="G242" i="3" s="1"/>
  <c r="E243" i="3"/>
  <c r="G243" i="3" s="1"/>
  <c r="E244" i="3"/>
  <c r="G244" i="3" s="1"/>
  <c r="E245" i="3"/>
  <c r="G245" i="3" s="1"/>
  <c r="E246" i="3"/>
  <c r="G246" i="3" s="1"/>
  <c r="E247" i="3"/>
  <c r="G247" i="3" s="1"/>
  <c r="E248" i="3"/>
  <c r="G248" i="3" s="1"/>
  <c r="E249" i="3"/>
  <c r="G249" i="3" s="1"/>
  <c r="E250" i="3"/>
  <c r="G250" i="3" s="1"/>
  <c r="E251" i="3"/>
  <c r="G251" i="3" s="1"/>
  <c r="E252" i="3"/>
  <c r="G252" i="3" s="1"/>
  <c r="E253" i="3"/>
  <c r="G253" i="3" s="1"/>
  <c r="E254" i="3"/>
  <c r="G254" i="3" s="1"/>
  <c r="E255" i="3"/>
  <c r="G255" i="3" s="1"/>
  <c r="E256" i="3"/>
  <c r="G256" i="3" s="1"/>
  <c r="E257" i="3"/>
  <c r="G257" i="3" s="1"/>
  <c r="E258" i="3"/>
  <c r="G258" i="3" s="1"/>
  <c r="E259" i="3"/>
  <c r="G259" i="3" s="1"/>
  <c r="E260" i="3"/>
  <c r="G260" i="3" s="1"/>
  <c r="E261" i="3"/>
  <c r="G261" i="3" s="1"/>
  <c r="E262" i="3"/>
  <c r="G262" i="3" s="1"/>
  <c r="E263" i="3"/>
  <c r="G263" i="3" s="1"/>
  <c r="E264" i="3"/>
  <c r="G264" i="3" s="1"/>
  <c r="E265" i="3"/>
  <c r="G265" i="3" s="1"/>
  <c r="E266" i="3"/>
  <c r="G266" i="3" s="1"/>
  <c r="E267" i="3"/>
  <c r="G267" i="3" s="1"/>
  <c r="E268" i="3"/>
  <c r="G268" i="3" s="1"/>
  <c r="E269" i="3"/>
  <c r="G269" i="3" s="1"/>
  <c r="E270" i="3"/>
  <c r="G270" i="3" s="1"/>
  <c r="E271" i="3"/>
  <c r="G271" i="3" s="1"/>
  <c r="E272" i="3"/>
  <c r="G272" i="3" s="1"/>
  <c r="E273" i="3"/>
  <c r="G273" i="3" s="1"/>
  <c r="E274" i="3"/>
  <c r="G274" i="3" s="1"/>
  <c r="E275" i="3"/>
  <c r="G275" i="3" s="1"/>
  <c r="E276" i="3"/>
  <c r="G276" i="3" s="1"/>
  <c r="E277" i="3"/>
  <c r="G277" i="3" s="1"/>
  <c r="E278" i="3"/>
  <c r="G278" i="3" s="1"/>
  <c r="E279" i="3"/>
  <c r="G279" i="3" s="1"/>
  <c r="E280" i="3"/>
  <c r="G280" i="3" s="1"/>
  <c r="E281" i="3"/>
  <c r="G281" i="3" s="1"/>
  <c r="E282" i="3"/>
  <c r="G282" i="3" s="1"/>
  <c r="E283" i="3"/>
  <c r="G283" i="3" s="1"/>
  <c r="E284" i="3"/>
  <c r="G284" i="3" s="1"/>
  <c r="E285" i="3"/>
  <c r="G285" i="3" s="1"/>
  <c r="E286" i="3"/>
  <c r="G286" i="3" s="1"/>
  <c r="E287" i="3"/>
  <c r="G287" i="3" s="1"/>
  <c r="E288" i="3"/>
  <c r="G288" i="3" s="1"/>
  <c r="E289" i="3"/>
  <c r="G289" i="3" s="1"/>
  <c r="E290" i="3"/>
  <c r="G290" i="3" s="1"/>
  <c r="E291" i="3"/>
  <c r="G291" i="3" s="1"/>
  <c r="E292" i="3"/>
  <c r="G292" i="3" s="1"/>
  <c r="E293" i="3"/>
  <c r="G293" i="3" s="1"/>
  <c r="E294" i="3"/>
  <c r="G294" i="3" s="1"/>
  <c r="E295" i="3"/>
  <c r="G295" i="3" s="1"/>
  <c r="E296" i="3"/>
  <c r="G296" i="3" s="1"/>
  <c r="E297" i="3"/>
  <c r="G297" i="3" s="1"/>
  <c r="E298" i="3"/>
  <c r="G298" i="3" s="1"/>
  <c r="E299" i="3"/>
  <c r="G299" i="3" s="1"/>
  <c r="E300" i="3"/>
  <c r="G300" i="3" s="1"/>
  <c r="E301" i="3"/>
  <c r="G301" i="3" s="1"/>
  <c r="E302" i="3"/>
  <c r="G302" i="3" s="1"/>
  <c r="E303" i="3"/>
  <c r="G303" i="3" s="1"/>
  <c r="E304" i="3"/>
  <c r="G304" i="3" s="1"/>
  <c r="E305" i="3"/>
  <c r="G305" i="3" s="1"/>
  <c r="E306" i="3"/>
  <c r="G306" i="3" s="1"/>
  <c r="E307" i="3"/>
  <c r="G307" i="3" s="1"/>
  <c r="E308" i="3"/>
  <c r="G308" i="3" s="1"/>
  <c r="E309" i="3"/>
  <c r="G309" i="3" s="1"/>
  <c r="E310" i="3"/>
  <c r="G310" i="3" s="1"/>
  <c r="E311" i="3"/>
  <c r="G311" i="3" s="1"/>
  <c r="E312" i="3"/>
  <c r="G312" i="3" s="1"/>
  <c r="E313" i="3"/>
  <c r="G313" i="3" s="1"/>
  <c r="E314" i="3"/>
  <c r="G314" i="3" s="1"/>
  <c r="E315" i="3"/>
  <c r="G315" i="3" s="1"/>
  <c r="E316" i="3"/>
  <c r="G316" i="3" s="1"/>
  <c r="E317" i="3"/>
  <c r="G317" i="3" s="1"/>
  <c r="E318" i="3"/>
  <c r="G318" i="3" s="1"/>
  <c r="E319" i="3"/>
  <c r="G319" i="3" s="1"/>
  <c r="E320" i="3"/>
  <c r="G320" i="3" s="1"/>
  <c r="E321" i="3"/>
  <c r="G321" i="3" s="1"/>
  <c r="E322" i="3"/>
  <c r="G322" i="3" s="1"/>
  <c r="E323" i="3"/>
  <c r="G323" i="3" s="1"/>
  <c r="E324" i="3"/>
  <c r="G324" i="3" s="1"/>
  <c r="E325" i="3"/>
  <c r="G325" i="3" s="1"/>
  <c r="E326" i="3"/>
  <c r="G326" i="3" s="1"/>
  <c r="E327" i="3"/>
  <c r="G327" i="3" s="1"/>
  <c r="E328" i="3"/>
  <c r="G328" i="3" s="1"/>
  <c r="E329" i="3"/>
  <c r="G329" i="3" s="1"/>
  <c r="E330" i="3"/>
  <c r="G330" i="3" s="1"/>
  <c r="E331" i="3"/>
  <c r="G331" i="3" s="1"/>
  <c r="E332" i="3"/>
  <c r="G332" i="3" s="1"/>
  <c r="E333" i="3"/>
  <c r="G333" i="3" s="1"/>
  <c r="E334" i="3"/>
  <c r="G334" i="3" s="1"/>
  <c r="E335" i="3"/>
  <c r="G335" i="3" s="1"/>
  <c r="E336" i="3"/>
  <c r="G336" i="3" s="1"/>
  <c r="E337" i="3"/>
  <c r="G337" i="3" s="1"/>
  <c r="E338" i="3"/>
  <c r="G338" i="3" s="1"/>
  <c r="E339" i="3"/>
  <c r="G339" i="3" s="1"/>
  <c r="E340" i="3"/>
  <c r="G340" i="3" s="1"/>
  <c r="E341" i="3"/>
  <c r="G341" i="3" s="1"/>
  <c r="E342" i="3"/>
  <c r="G342" i="3" s="1"/>
  <c r="E343" i="3"/>
  <c r="G343" i="3" s="1"/>
  <c r="E344" i="3"/>
  <c r="G344" i="3" s="1"/>
  <c r="E345" i="3"/>
  <c r="G345" i="3" s="1"/>
  <c r="E346" i="3"/>
  <c r="G346" i="3" s="1"/>
  <c r="E347" i="3"/>
  <c r="G347" i="3" s="1"/>
  <c r="E348" i="3"/>
  <c r="G348" i="3" s="1"/>
  <c r="E349" i="3"/>
  <c r="G349" i="3" s="1"/>
  <c r="E350" i="3"/>
  <c r="G350" i="3" s="1"/>
  <c r="E351" i="3"/>
  <c r="G351" i="3" s="1"/>
  <c r="E352" i="3"/>
  <c r="G352" i="3" s="1"/>
  <c r="E353" i="3"/>
  <c r="G353" i="3" s="1"/>
  <c r="E354" i="3"/>
  <c r="G354" i="3" s="1"/>
  <c r="E355" i="3"/>
  <c r="G355" i="3" s="1"/>
  <c r="E356" i="3"/>
  <c r="G356" i="3" s="1"/>
  <c r="E357" i="3"/>
  <c r="G357" i="3" s="1"/>
  <c r="E358" i="3"/>
  <c r="G358" i="3" s="1"/>
  <c r="E359" i="3"/>
  <c r="G359" i="3" s="1"/>
  <c r="E360" i="3"/>
  <c r="G360" i="3" s="1"/>
  <c r="E361" i="3"/>
  <c r="G361" i="3" s="1"/>
  <c r="E362" i="3"/>
  <c r="G362" i="3" s="1"/>
  <c r="E363" i="3"/>
  <c r="G363" i="3" s="1"/>
  <c r="E364" i="3"/>
  <c r="G364" i="3" s="1"/>
  <c r="E365" i="3"/>
  <c r="G365" i="3" s="1"/>
  <c r="E366" i="3"/>
  <c r="G366" i="3" s="1"/>
  <c r="E367" i="3"/>
  <c r="G367" i="3" s="1"/>
  <c r="E368" i="3"/>
  <c r="G368" i="3" s="1"/>
  <c r="E369" i="3"/>
  <c r="G369" i="3" s="1"/>
  <c r="E370" i="3"/>
  <c r="G370" i="3" s="1"/>
  <c r="E371" i="3"/>
  <c r="G371" i="3" s="1"/>
  <c r="E372" i="3"/>
  <c r="G372" i="3" s="1"/>
  <c r="E373" i="3"/>
  <c r="G373" i="3" s="1"/>
  <c r="E374" i="3"/>
  <c r="G374" i="3" s="1"/>
  <c r="E375" i="3"/>
  <c r="G375" i="3" s="1"/>
  <c r="E376" i="3"/>
  <c r="G376" i="3" s="1"/>
  <c r="E377" i="3"/>
  <c r="G377" i="3" s="1"/>
  <c r="E378" i="3"/>
  <c r="G378" i="3" s="1"/>
  <c r="E379" i="3"/>
  <c r="G379" i="3" s="1"/>
  <c r="E380" i="3"/>
  <c r="G380" i="3" s="1"/>
  <c r="E381" i="3"/>
  <c r="G381" i="3" s="1"/>
  <c r="E382" i="3"/>
  <c r="G382" i="3" s="1"/>
  <c r="E383" i="3"/>
  <c r="G383" i="3" s="1"/>
  <c r="E384" i="3"/>
  <c r="G384" i="3" s="1"/>
  <c r="E385" i="3"/>
  <c r="G385" i="3" s="1"/>
  <c r="E386" i="3"/>
  <c r="G386" i="3" s="1"/>
  <c r="E387" i="3"/>
  <c r="G387" i="3" s="1"/>
  <c r="E388" i="3"/>
  <c r="G388" i="3" s="1"/>
  <c r="E389" i="3"/>
  <c r="G389" i="3" s="1"/>
  <c r="E390" i="3"/>
  <c r="G390" i="3" s="1"/>
  <c r="E391" i="3"/>
  <c r="G391" i="3" s="1"/>
  <c r="E392" i="3"/>
  <c r="G392" i="3" s="1"/>
  <c r="E393" i="3"/>
  <c r="G393" i="3" s="1"/>
  <c r="E394" i="3"/>
  <c r="G394" i="3" s="1"/>
  <c r="E2" i="3"/>
  <c r="G2" i="3" s="1"/>
  <c r="F338" i="3" l="1"/>
  <c r="H338" i="3" s="1"/>
  <c r="F322" i="3"/>
  <c r="H322" i="3" s="1"/>
  <c r="F290" i="3"/>
  <c r="H290" i="3" s="1"/>
  <c r="F254" i="3"/>
  <c r="H254" i="3" s="1"/>
  <c r="F222" i="3"/>
  <c r="H222" i="3" s="1"/>
  <c r="F174" i="3"/>
  <c r="H174" i="3" s="1"/>
  <c r="F110" i="3"/>
  <c r="H110" i="3" s="1"/>
  <c r="F78" i="3"/>
  <c r="H78" i="3" s="1"/>
  <c r="F46" i="3"/>
  <c r="H46" i="3" s="1"/>
  <c r="F14" i="3"/>
  <c r="H14" i="3" s="1"/>
  <c r="F393" i="3"/>
  <c r="H393" i="3" s="1"/>
  <c r="F389" i="3"/>
  <c r="H389" i="3" s="1"/>
  <c r="F385" i="3"/>
  <c r="H385" i="3" s="1"/>
  <c r="F381" i="3"/>
  <c r="H381" i="3" s="1"/>
  <c r="F306" i="3"/>
  <c r="H306" i="3" s="1"/>
  <c r="F270" i="3"/>
  <c r="H270" i="3" s="1"/>
  <c r="F238" i="3"/>
  <c r="H238" i="3" s="1"/>
  <c r="F190" i="3"/>
  <c r="H190" i="3" s="1"/>
  <c r="F388" i="3"/>
  <c r="H388" i="3" s="1"/>
  <c r="F380" i="3"/>
  <c r="H380" i="3" s="1"/>
  <c r="F364" i="3"/>
  <c r="H364" i="3" s="1"/>
  <c r="F356" i="3"/>
  <c r="H356" i="3" s="1"/>
  <c r="F348" i="3"/>
  <c r="H348" i="3" s="1"/>
  <c r="F336" i="3"/>
  <c r="H336" i="3" s="1"/>
  <c r="F328" i="3"/>
  <c r="H328" i="3" s="1"/>
  <c r="F320" i="3"/>
  <c r="H320" i="3" s="1"/>
  <c r="F312" i="3"/>
  <c r="H312" i="3" s="1"/>
  <c r="F304" i="3"/>
  <c r="H304" i="3" s="1"/>
  <c r="F296" i="3"/>
  <c r="H296" i="3" s="1"/>
  <c r="F288" i="3"/>
  <c r="H288" i="3" s="1"/>
  <c r="F280" i="3"/>
  <c r="H280" i="3" s="1"/>
  <c r="F274" i="3"/>
  <c r="H274" i="3" s="1"/>
  <c r="F242" i="3"/>
  <c r="H242" i="3" s="1"/>
  <c r="F206" i="3"/>
  <c r="H206" i="3" s="1"/>
  <c r="F142" i="3"/>
  <c r="H142" i="3" s="1"/>
  <c r="F372" i="3"/>
  <c r="H372" i="3" s="1"/>
  <c r="F2" i="3"/>
  <c r="H2" i="3" s="1"/>
  <c r="F391" i="3"/>
  <c r="H391" i="3" s="1"/>
  <c r="F387" i="3"/>
  <c r="H387" i="3" s="1"/>
  <c r="F383" i="3"/>
  <c r="H383" i="3" s="1"/>
  <c r="F379" i="3"/>
  <c r="H379" i="3" s="1"/>
  <c r="F375" i="3"/>
  <c r="H375" i="3" s="1"/>
  <c r="F371" i="3"/>
  <c r="H371" i="3" s="1"/>
  <c r="F367" i="3"/>
  <c r="H367" i="3" s="1"/>
  <c r="F363" i="3"/>
  <c r="H363" i="3" s="1"/>
  <c r="F359" i="3"/>
  <c r="H359" i="3" s="1"/>
  <c r="F355" i="3"/>
  <c r="H355" i="3" s="1"/>
  <c r="F351" i="3"/>
  <c r="H351" i="3" s="1"/>
  <c r="F347" i="3"/>
  <c r="H347" i="3" s="1"/>
  <c r="F343" i="3"/>
  <c r="H343" i="3" s="1"/>
  <c r="F373" i="3"/>
  <c r="H373" i="3" s="1"/>
  <c r="F357" i="3"/>
  <c r="H357" i="3" s="1"/>
  <c r="F341" i="3"/>
  <c r="H341" i="3" s="1"/>
  <c r="F333" i="3"/>
  <c r="H333" i="3" s="1"/>
  <c r="F325" i="3"/>
  <c r="H325" i="3" s="1"/>
  <c r="F313" i="3"/>
  <c r="H313" i="3" s="1"/>
  <c r="F301" i="3"/>
  <c r="H301" i="3" s="1"/>
  <c r="F285" i="3"/>
  <c r="H285" i="3" s="1"/>
  <c r="F365" i="3"/>
  <c r="H365" i="3" s="1"/>
  <c r="F349" i="3"/>
  <c r="H349" i="3" s="1"/>
  <c r="F321" i="3"/>
  <c r="H321" i="3" s="1"/>
  <c r="F309" i="3"/>
  <c r="H309" i="3" s="1"/>
  <c r="F297" i="3"/>
  <c r="H297" i="3" s="1"/>
  <c r="F293" i="3"/>
  <c r="H293" i="3" s="1"/>
  <c r="F273" i="3"/>
  <c r="H273" i="3" s="1"/>
  <c r="F261" i="3"/>
  <c r="H261" i="3" s="1"/>
  <c r="F257" i="3"/>
  <c r="H257" i="3" s="1"/>
  <c r="F253" i="3"/>
  <c r="H253" i="3" s="1"/>
  <c r="F249" i="3"/>
  <c r="H249" i="3" s="1"/>
  <c r="F245" i="3"/>
  <c r="H245" i="3" s="1"/>
  <c r="F241" i="3"/>
  <c r="H241" i="3" s="1"/>
  <c r="F237" i="3"/>
  <c r="H237" i="3" s="1"/>
  <c r="F233" i="3"/>
  <c r="H233" i="3" s="1"/>
  <c r="F229" i="3"/>
  <c r="H229" i="3" s="1"/>
  <c r="F225" i="3"/>
  <c r="H225" i="3" s="1"/>
  <c r="F221" i="3"/>
  <c r="H221" i="3" s="1"/>
  <c r="F217" i="3"/>
  <c r="H217" i="3" s="1"/>
  <c r="F213" i="3"/>
  <c r="H213" i="3" s="1"/>
  <c r="F209" i="3"/>
  <c r="H209" i="3" s="1"/>
  <c r="F205" i="3"/>
  <c r="H205" i="3" s="1"/>
  <c r="F201" i="3"/>
  <c r="H201" i="3" s="1"/>
  <c r="F197" i="3"/>
  <c r="H197" i="3" s="1"/>
  <c r="F193" i="3"/>
  <c r="H193" i="3" s="1"/>
  <c r="F189" i="3"/>
  <c r="H189" i="3" s="1"/>
  <c r="F392" i="3"/>
  <c r="H392" i="3" s="1"/>
  <c r="F384" i="3"/>
  <c r="H384" i="3" s="1"/>
  <c r="F376" i="3"/>
  <c r="H376" i="3" s="1"/>
  <c r="F368" i="3"/>
  <c r="H368" i="3" s="1"/>
  <c r="F360" i="3"/>
  <c r="H360" i="3" s="1"/>
  <c r="F352" i="3"/>
  <c r="H352" i="3" s="1"/>
  <c r="F344" i="3"/>
  <c r="H344" i="3" s="1"/>
  <c r="F330" i="3"/>
  <c r="H330" i="3" s="1"/>
  <c r="F314" i="3"/>
  <c r="H314" i="3" s="1"/>
  <c r="F298" i="3"/>
  <c r="H298" i="3" s="1"/>
  <c r="F282" i="3"/>
  <c r="H282" i="3" s="1"/>
  <c r="F258" i="3"/>
  <c r="H258" i="3" s="1"/>
  <c r="F226" i="3"/>
  <c r="H226" i="3" s="1"/>
  <c r="F194" i="3"/>
  <c r="H194" i="3" s="1"/>
  <c r="F162" i="3"/>
  <c r="H162" i="3" s="1"/>
  <c r="F130" i="3"/>
  <c r="H130" i="3" s="1"/>
  <c r="F98" i="3"/>
  <c r="H98" i="3" s="1"/>
  <c r="F66" i="3"/>
  <c r="H66" i="3" s="1"/>
  <c r="F34" i="3"/>
  <c r="H34" i="3" s="1"/>
  <c r="F340" i="3"/>
  <c r="H340" i="3" s="1"/>
  <c r="F332" i="3"/>
  <c r="H332" i="3" s="1"/>
  <c r="F324" i="3"/>
  <c r="H324" i="3" s="1"/>
  <c r="F316" i="3"/>
  <c r="H316" i="3" s="1"/>
  <c r="F308" i="3"/>
  <c r="H308" i="3" s="1"/>
  <c r="F300" i="3"/>
  <c r="H300" i="3" s="1"/>
  <c r="F292" i="3"/>
  <c r="H292" i="3" s="1"/>
  <c r="F284" i="3"/>
  <c r="H284" i="3" s="1"/>
  <c r="F276" i="3"/>
  <c r="H276" i="3" s="1"/>
  <c r="F272" i="3"/>
  <c r="H272" i="3" s="1"/>
  <c r="F268" i="3"/>
  <c r="H268" i="3" s="1"/>
  <c r="F264" i="3"/>
  <c r="H264" i="3" s="1"/>
  <c r="F260" i="3"/>
  <c r="H260" i="3" s="1"/>
  <c r="F256" i="3"/>
  <c r="H256" i="3" s="1"/>
  <c r="F252" i="3"/>
  <c r="H252" i="3" s="1"/>
  <c r="F248" i="3"/>
  <c r="H248" i="3" s="1"/>
  <c r="F244" i="3"/>
  <c r="H244" i="3" s="1"/>
  <c r="F240" i="3"/>
  <c r="H240" i="3" s="1"/>
  <c r="F236" i="3"/>
  <c r="H236" i="3" s="1"/>
  <c r="F232" i="3"/>
  <c r="H232" i="3" s="1"/>
  <c r="F228" i="3"/>
  <c r="H228" i="3" s="1"/>
  <c r="F224" i="3"/>
  <c r="H224" i="3" s="1"/>
  <c r="F220" i="3"/>
  <c r="H220" i="3" s="1"/>
  <c r="F216" i="3"/>
  <c r="H216" i="3" s="1"/>
  <c r="F212" i="3"/>
  <c r="H212" i="3" s="1"/>
  <c r="F208" i="3"/>
  <c r="H208" i="3" s="1"/>
  <c r="F204" i="3"/>
  <c r="H204" i="3" s="1"/>
  <c r="F200" i="3"/>
  <c r="H200" i="3" s="1"/>
  <c r="F196" i="3"/>
  <c r="H196" i="3" s="1"/>
  <c r="F192" i="3"/>
  <c r="H192" i="3" s="1"/>
  <c r="F158" i="3"/>
  <c r="H158" i="3" s="1"/>
  <c r="F126" i="3"/>
  <c r="H126" i="3" s="1"/>
  <c r="F94" i="3"/>
  <c r="H94" i="3" s="1"/>
  <c r="F62" i="3"/>
  <c r="H62" i="3" s="1"/>
  <c r="F30" i="3"/>
  <c r="H30" i="3" s="1"/>
  <c r="F369" i="3"/>
  <c r="H369" i="3" s="1"/>
  <c r="F353" i="3"/>
  <c r="H353" i="3" s="1"/>
  <c r="F317" i="3"/>
  <c r="H317" i="3" s="1"/>
  <c r="F305" i="3"/>
  <c r="H305" i="3" s="1"/>
  <c r="F289" i="3"/>
  <c r="H289" i="3" s="1"/>
  <c r="F277" i="3"/>
  <c r="H277" i="3" s="1"/>
  <c r="F269" i="3"/>
  <c r="H269" i="3" s="1"/>
  <c r="F339" i="3"/>
  <c r="H339" i="3" s="1"/>
  <c r="F327" i="3"/>
  <c r="H327" i="3" s="1"/>
  <c r="F319" i="3"/>
  <c r="H319" i="3" s="1"/>
  <c r="F311" i="3"/>
  <c r="H311" i="3" s="1"/>
  <c r="F303" i="3"/>
  <c r="H303" i="3" s="1"/>
  <c r="F299" i="3"/>
  <c r="H299" i="3" s="1"/>
  <c r="F291" i="3"/>
  <c r="H291" i="3" s="1"/>
  <c r="F283" i="3"/>
  <c r="H283" i="3" s="1"/>
  <c r="F275" i="3"/>
  <c r="H275" i="3" s="1"/>
  <c r="F263" i="3"/>
  <c r="H263" i="3" s="1"/>
  <c r="F255" i="3"/>
  <c r="H255" i="3" s="1"/>
  <c r="F247" i="3"/>
  <c r="H247" i="3" s="1"/>
  <c r="F239" i="3"/>
  <c r="H239" i="3" s="1"/>
  <c r="F231" i="3"/>
  <c r="H231" i="3" s="1"/>
  <c r="F223" i="3"/>
  <c r="H223" i="3" s="1"/>
  <c r="F215" i="3"/>
  <c r="H215" i="3" s="1"/>
  <c r="F207" i="3"/>
  <c r="H207" i="3" s="1"/>
  <c r="F203" i="3"/>
  <c r="H203" i="3" s="1"/>
  <c r="F195" i="3"/>
  <c r="H195" i="3" s="1"/>
  <c r="F183" i="3"/>
  <c r="H183" i="3" s="1"/>
  <c r="F175" i="3"/>
  <c r="H175" i="3" s="1"/>
  <c r="F167" i="3"/>
  <c r="H167" i="3" s="1"/>
  <c r="F159" i="3"/>
  <c r="H159" i="3" s="1"/>
  <c r="F151" i="3"/>
  <c r="H151" i="3" s="1"/>
  <c r="F143" i="3"/>
  <c r="H143" i="3" s="1"/>
  <c r="F135" i="3"/>
  <c r="H135" i="3" s="1"/>
  <c r="F123" i="3"/>
  <c r="H123" i="3" s="1"/>
  <c r="F115" i="3"/>
  <c r="H115" i="3" s="1"/>
  <c r="F107" i="3"/>
  <c r="H107" i="3" s="1"/>
  <c r="F99" i="3"/>
  <c r="H99" i="3" s="1"/>
  <c r="F91" i="3"/>
  <c r="H91" i="3" s="1"/>
  <c r="F87" i="3"/>
  <c r="H87" i="3" s="1"/>
  <c r="F83" i="3"/>
  <c r="H83" i="3" s="1"/>
  <c r="F75" i="3"/>
  <c r="H75" i="3" s="1"/>
  <c r="F71" i="3"/>
  <c r="H71" i="3" s="1"/>
  <c r="F67" i="3"/>
  <c r="H67" i="3" s="1"/>
  <c r="F63" i="3"/>
  <c r="H63" i="3" s="1"/>
  <c r="F59" i="3"/>
  <c r="H59" i="3" s="1"/>
  <c r="F55" i="3"/>
  <c r="H55" i="3" s="1"/>
  <c r="F51" i="3"/>
  <c r="H51" i="3" s="1"/>
  <c r="F47" i="3"/>
  <c r="H47" i="3" s="1"/>
  <c r="F43" i="3"/>
  <c r="H43" i="3" s="1"/>
  <c r="F39" i="3"/>
  <c r="H39" i="3" s="1"/>
  <c r="F35" i="3"/>
  <c r="H35" i="3" s="1"/>
  <c r="F31" i="3"/>
  <c r="H31" i="3" s="1"/>
  <c r="F27" i="3"/>
  <c r="H27" i="3" s="1"/>
  <c r="F23" i="3"/>
  <c r="H23" i="3" s="1"/>
  <c r="F19" i="3"/>
  <c r="H19" i="3" s="1"/>
  <c r="F15" i="3"/>
  <c r="H15" i="3" s="1"/>
  <c r="F11" i="3"/>
  <c r="H11" i="3" s="1"/>
  <c r="F7" i="3"/>
  <c r="H7" i="3" s="1"/>
  <c r="F3" i="3"/>
  <c r="H3" i="3" s="1"/>
  <c r="F210" i="3"/>
  <c r="H210" i="3" s="1"/>
  <c r="F178" i="3"/>
  <c r="H178" i="3" s="1"/>
  <c r="F146" i="3"/>
  <c r="H146" i="3" s="1"/>
  <c r="F114" i="3"/>
  <c r="H114" i="3" s="1"/>
  <c r="F82" i="3"/>
  <c r="H82" i="3" s="1"/>
  <c r="F50" i="3"/>
  <c r="H50" i="3" s="1"/>
  <c r="F18" i="3"/>
  <c r="H18" i="3" s="1"/>
  <c r="F377" i="3"/>
  <c r="H377" i="3" s="1"/>
  <c r="F361" i="3"/>
  <c r="H361" i="3" s="1"/>
  <c r="F345" i="3"/>
  <c r="H345" i="3" s="1"/>
  <c r="F337" i="3"/>
  <c r="H337" i="3" s="1"/>
  <c r="F329" i="3"/>
  <c r="H329" i="3" s="1"/>
  <c r="F281" i="3"/>
  <c r="H281" i="3" s="1"/>
  <c r="F265" i="3"/>
  <c r="H265" i="3" s="1"/>
  <c r="F335" i="3"/>
  <c r="H335" i="3" s="1"/>
  <c r="F331" i="3"/>
  <c r="H331" i="3" s="1"/>
  <c r="F323" i="3"/>
  <c r="H323" i="3" s="1"/>
  <c r="F315" i="3"/>
  <c r="H315" i="3" s="1"/>
  <c r="F307" i="3"/>
  <c r="H307" i="3" s="1"/>
  <c r="F295" i="3"/>
  <c r="H295" i="3" s="1"/>
  <c r="F287" i="3"/>
  <c r="H287" i="3" s="1"/>
  <c r="F279" i="3"/>
  <c r="H279" i="3" s="1"/>
  <c r="F271" i="3"/>
  <c r="H271" i="3" s="1"/>
  <c r="F267" i="3"/>
  <c r="H267" i="3" s="1"/>
  <c r="F259" i="3"/>
  <c r="H259" i="3" s="1"/>
  <c r="F251" i="3"/>
  <c r="H251" i="3" s="1"/>
  <c r="F243" i="3"/>
  <c r="H243" i="3" s="1"/>
  <c r="F235" i="3"/>
  <c r="H235" i="3" s="1"/>
  <c r="F227" i="3"/>
  <c r="H227" i="3" s="1"/>
  <c r="F219" i="3"/>
  <c r="H219" i="3" s="1"/>
  <c r="F211" i="3"/>
  <c r="H211" i="3" s="1"/>
  <c r="F199" i="3"/>
  <c r="H199" i="3" s="1"/>
  <c r="F191" i="3"/>
  <c r="H191" i="3" s="1"/>
  <c r="F187" i="3"/>
  <c r="H187" i="3" s="1"/>
  <c r="F179" i="3"/>
  <c r="H179" i="3" s="1"/>
  <c r="F171" i="3"/>
  <c r="H171" i="3" s="1"/>
  <c r="F163" i="3"/>
  <c r="H163" i="3" s="1"/>
  <c r="F155" i="3"/>
  <c r="H155" i="3" s="1"/>
  <c r="F147" i="3"/>
  <c r="H147" i="3" s="1"/>
  <c r="F139" i="3"/>
  <c r="H139" i="3" s="1"/>
  <c r="F131" i="3"/>
  <c r="H131" i="3" s="1"/>
  <c r="F127" i="3"/>
  <c r="H127" i="3" s="1"/>
  <c r="F119" i="3"/>
  <c r="H119" i="3" s="1"/>
  <c r="F111" i="3"/>
  <c r="H111" i="3" s="1"/>
  <c r="F103" i="3"/>
  <c r="H103" i="3" s="1"/>
  <c r="F95" i="3"/>
  <c r="H95" i="3" s="1"/>
  <c r="F79" i="3"/>
  <c r="H79" i="3" s="1"/>
  <c r="F394" i="3"/>
  <c r="H394" i="3" s="1"/>
  <c r="F390" i="3"/>
  <c r="H390" i="3" s="1"/>
  <c r="F386" i="3"/>
  <c r="H386" i="3" s="1"/>
  <c r="F382" i="3"/>
  <c r="H382" i="3" s="1"/>
  <c r="F378" i="3"/>
  <c r="H378" i="3" s="1"/>
  <c r="F374" i="3"/>
  <c r="H374" i="3" s="1"/>
  <c r="F370" i="3"/>
  <c r="H370" i="3" s="1"/>
  <c r="F366" i="3"/>
  <c r="H366" i="3" s="1"/>
  <c r="F362" i="3"/>
  <c r="H362" i="3" s="1"/>
  <c r="F358" i="3"/>
  <c r="H358" i="3" s="1"/>
  <c r="F354" i="3"/>
  <c r="H354" i="3" s="1"/>
  <c r="F350" i="3"/>
  <c r="H350" i="3" s="1"/>
  <c r="F346" i="3"/>
  <c r="H346" i="3" s="1"/>
  <c r="F342" i="3"/>
  <c r="H342" i="3" s="1"/>
  <c r="F334" i="3"/>
  <c r="H334" i="3" s="1"/>
  <c r="F326" i="3"/>
  <c r="H326" i="3" s="1"/>
  <c r="F318" i="3"/>
  <c r="H318" i="3" s="1"/>
  <c r="F310" i="3"/>
  <c r="H310" i="3" s="1"/>
  <c r="F302" i="3"/>
  <c r="H302" i="3" s="1"/>
  <c r="F294" i="3"/>
  <c r="H294" i="3" s="1"/>
  <c r="F286" i="3"/>
  <c r="H286" i="3" s="1"/>
  <c r="F278" i="3"/>
  <c r="H278" i="3" s="1"/>
  <c r="F266" i="3"/>
  <c r="H266" i="3" s="1"/>
  <c r="F262" i="3"/>
  <c r="H262" i="3" s="1"/>
  <c r="F250" i="3"/>
  <c r="H250" i="3" s="1"/>
  <c r="F246" i="3"/>
  <c r="H246" i="3" s="1"/>
  <c r="F234" i="3"/>
  <c r="H234" i="3" s="1"/>
  <c r="F230" i="3"/>
  <c r="H230" i="3" s="1"/>
  <c r="F218" i="3"/>
  <c r="H218" i="3" s="1"/>
  <c r="F214" i="3"/>
  <c r="H214" i="3" s="1"/>
  <c r="F202" i="3"/>
  <c r="H202" i="3" s="1"/>
  <c r="F198" i="3"/>
  <c r="H198" i="3" s="1"/>
  <c r="F186" i="3"/>
  <c r="H186" i="3" s="1"/>
  <c r="F182" i="3"/>
  <c r="H182" i="3" s="1"/>
  <c r="F170" i="3"/>
  <c r="H170" i="3" s="1"/>
  <c r="F166" i="3"/>
  <c r="H166" i="3" s="1"/>
  <c r="F154" i="3"/>
  <c r="H154" i="3" s="1"/>
  <c r="F150" i="3"/>
  <c r="H150" i="3" s="1"/>
  <c r="F138" i="3"/>
  <c r="H138" i="3" s="1"/>
  <c r="F134" i="3"/>
  <c r="H134" i="3" s="1"/>
  <c r="F122" i="3"/>
  <c r="H122" i="3" s="1"/>
  <c r="F118" i="3"/>
  <c r="H118" i="3" s="1"/>
  <c r="F106" i="3"/>
  <c r="H106" i="3" s="1"/>
  <c r="F102" i="3"/>
  <c r="H102" i="3" s="1"/>
  <c r="F90" i="3"/>
  <c r="H90" i="3" s="1"/>
  <c r="F86" i="3"/>
  <c r="H86" i="3" s="1"/>
  <c r="F74" i="3"/>
  <c r="H74" i="3" s="1"/>
  <c r="F70" i="3"/>
  <c r="H70" i="3" s="1"/>
  <c r="F58" i="3"/>
  <c r="H58" i="3" s="1"/>
  <c r="F54" i="3"/>
  <c r="H54" i="3" s="1"/>
  <c r="F42" i="3"/>
  <c r="H42" i="3" s="1"/>
  <c r="F38" i="3"/>
  <c r="H38" i="3" s="1"/>
  <c r="F26" i="3"/>
  <c r="H26" i="3" s="1"/>
  <c r="F22" i="3"/>
  <c r="H22" i="3" s="1"/>
  <c r="F10" i="3"/>
  <c r="H10" i="3" s="1"/>
  <c r="F6" i="3"/>
  <c r="H6" i="3" s="1"/>
  <c r="F185" i="3"/>
  <c r="H185" i="3" s="1"/>
  <c r="F181" i="3"/>
  <c r="H181" i="3" s="1"/>
  <c r="F177" i="3"/>
  <c r="H177" i="3" s="1"/>
  <c r="F173" i="3"/>
  <c r="H173" i="3" s="1"/>
  <c r="F169" i="3"/>
  <c r="H169" i="3" s="1"/>
  <c r="F165" i="3"/>
  <c r="H165" i="3" s="1"/>
  <c r="F161" i="3"/>
  <c r="H161" i="3" s="1"/>
  <c r="F157" i="3"/>
  <c r="H157" i="3" s="1"/>
  <c r="F153" i="3"/>
  <c r="H153" i="3" s="1"/>
  <c r="F149" i="3"/>
  <c r="H149" i="3" s="1"/>
  <c r="F145" i="3"/>
  <c r="H145" i="3" s="1"/>
  <c r="F141" i="3"/>
  <c r="H141" i="3" s="1"/>
  <c r="F137" i="3"/>
  <c r="H137" i="3" s="1"/>
  <c r="F133" i="3"/>
  <c r="H133" i="3" s="1"/>
  <c r="F129" i="3"/>
  <c r="H129" i="3" s="1"/>
  <c r="F125" i="3"/>
  <c r="H125" i="3" s="1"/>
  <c r="F121" i="3"/>
  <c r="H121" i="3" s="1"/>
  <c r="F117" i="3"/>
  <c r="H117" i="3" s="1"/>
  <c r="F113" i="3"/>
  <c r="H113" i="3" s="1"/>
  <c r="F109" i="3"/>
  <c r="H109" i="3" s="1"/>
  <c r="F105" i="3"/>
  <c r="H105" i="3" s="1"/>
  <c r="F101" i="3"/>
  <c r="H101" i="3" s="1"/>
  <c r="F97" i="3"/>
  <c r="H97" i="3" s="1"/>
  <c r="F93" i="3"/>
  <c r="H93" i="3" s="1"/>
  <c r="F89" i="3"/>
  <c r="H89" i="3" s="1"/>
  <c r="F85" i="3"/>
  <c r="H85" i="3" s="1"/>
  <c r="F81" i="3"/>
  <c r="H81" i="3" s="1"/>
  <c r="F77" i="3"/>
  <c r="H77" i="3" s="1"/>
  <c r="F73" i="3"/>
  <c r="H73" i="3" s="1"/>
  <c r="F69" i="3"/>
  <c r="H69" i="3" s="1"/>
  <c r="F65" i="3"/>
  <c r="H65" i="3" s="1"/>
  <c r="F61" i="3"/>
  <c r="H61" i="3" s="1"/>
  <c r="F57" i="3"/>
  <c r="H57" i="3" s="1"/>
  <c r="F53" i="3"/>
  <c r="H53" i="3" s="1"/>
  <c r="F49" i="3"/>
  <c r="H49" i="3" s="1"/>
  <c r="F45" i="3"/>
  <c r="H45" i="3" s="1"/>
  <c r="F41" i="3"/>
  <c r="H41" i="3" s="1"/>
  <c r="F37" i="3"/>
  <c r="H37" i="3" s="1"/>
  <c r="F33" i="3"/>
  <c r="H33" i="3" s="1"/>
  <c r="F29" i="3"/>
  <c r="H29" i="3" s="1"/>
  <c r="F25" i="3"/>
  <c r="H25" i="3" s="1"/>
  <c r="F21" i="3"/>
  <c r="H21" i="3" s="1"/>
  <c r="F17" i="3"/>
  <c r="H17" i="3" s="1"/>
  <c r="F13" i="3"/>
  <c r="H13" i="3" s="1"/>
  <c r="F9" i="3"/>
  <c r="H9" i="3" s="1"/>
  <c r="F5" i="3"/>
  <c r="H5" i="3" s="1"/>
  <c r="F188" i="3"/>
  <c r="H188" i="3" s="1"/>
  <c r="F184" i="3"/>
  <c r="H184" i="3" s="1"/>
  <c r="F180" i="3"/>
  <c r="H180" i="3" s="1"/>
  <c r="F176" i="3"/>
  <c r="H176" i="3" s="1"/>
  <c r="F172" i="3"/>
  <c r="H172" i="3" s="1"/>
  <c r="F168" i="3"/>
  <c r="H168" i="3" s="1"/>
  <c r="F164" i="3"/>
  <c r="H164" i="3" s="1"/>
  <c r="F160" i="3"/>
  <c r="H160" i="3" s="1"/>
  <c r="F156" i="3"/>
  <c r="H156" i="3" s="1"/>
  <c r="F152" i="3"/>
  <c r="H152" i="3" s="1"/>
  <c r="F148" i="3"/>
  <c r="H148" i="3" s="1"/>
  <c r="F144" i="3"/>
  <c r="H144" i="3" s="1"/>
  <c r="F140" i="3"/>
  <c r="H140" i="3" s="1"/>
  <c r="F136" i="3"/>
  <c r="H136" i="3" s="1"/>
  <c r="F132" i="3"/>
  <c r="H132" i="3" s="1"/>
  <c r="F128" i="3"/>
  <c r="H128" i="3" s="1"/>
  <c r="F124" i="3"/>
  <c r="H124" i="3" s="1"/>
  <c r="F120" i="3"/>
  <c r="H120" i="3" s="1"/>
  <c r="F116" i="3"/>
  <c r="H116" i="3" s="1"/>
  <c r="F112" i="3"/>
  <c r="H112" i="3" s="1"/>
  <c r="F108" i="3"/>
  <c r="H108" i="3" s="1"/>
  <c r="F104" i="3"/>
  <c r="H104" i="3" s="1"/>
  <c r="F100" i="3"/>
  <c r="H100" i="3" s="1"/>
  <c r="F96" i="3"/>
  <c r="H96" i="3" s="1"/>
  <c r="F92" i="3"/>
  <c r="H92" i="3" s="1"/>
  <c r="F88" i="3"/>
  <c r="H88" i="3" s="1"/>
  <c r="F84" i="3"/>
  <c r="H84" i="3" s="1"/>
  <c r="F80" i="3"/>
  <c r="H80" i="3" s="1"/>
  <c r="F76" i="3"/>
  <c r="H76" i="3" s="1"/>
  <c r="F72" i="3"/>
  <c r="H72" i="3" s="1"/>
  <c r="F68" i="3"/>
  <c r="H68" i="3" s="1"/>
  <c r="F64" i="3"/>
  <c r="H64" i="3" s="1"/>
  <c r="F60" i="3"/>
  <c r="H60" i="3" s="1"/>
  <c r="F56" i="3"/>
  <c r="H56" i="3" s="1"/>
  <c r="F52" i="3"/>
  <c r="H52" i="3" s="1"/>
  <c r="F48" i="3"/>
  <c r="H48" i="3" s="1"/>
  <c r="F44" i="3"/>
  <c r="H44" i="3" s="1"/>
  <c r="F40" i="3"/>
  <c r="H40" i="3" s="1"/>
  <c r="F36" i="3"/>
  <c r="H36" i="3" s="1"/>
  <c r="F32" i="3"/>
  <c r="H32" i="3" s="1"/>
  <c r="F28" i="3"/>
  <c r="H28" i="3" s="1"/>
  <c r="F24" i="3"/>
  <c r="H24" i="3" s="1"/>
  <c r="F20" i="3"/>
  <c r="H20" i="3" s="1"/>
  <c r="F16" i="3"/>
  <c r="H16" i="3" s="1"/>
  <c r="F12" i="3"/>
  <c r="H12" i="3" s="1"/>
  <c r="F8" i="3"/>
  <c r="H8" i="3" s="1"/>
  <c r="F4" i="3"/>
  <c r="H4" i="3" s="1"/>
  <c r="K9" i="1"/>
  <c r="K10" i="1"/>
  <c r="K8" i="1"/>
  <c r="K5" i="1"/>
  <c r="K6" i="1"/>
  <c r="K7" i="1"/>
  <c r="K4" i="1"/>
  <c r="K2" i="1"/>
  <c r="K3" i="1"/>
  <c r="K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M11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<sst xmlns="http://schemas.openxmlformats.org/spreadsheetml/2006/main" count="154" uniqueCount="106">
  <si>
    <t>S3城市</t>
    <phoneticPr fontId="1" type="noConversion"/>
  </si>
  <si>
    <t>S4年龄</t>
    <phoneticPr fontId="1" type="noConversion"/>
  </si>
  <si>
    <t>Z2收入</t>
    <phoneticPr fontId="1" type="noConversion"/>
  </si>
  <si>
    <t>目标样本数</t>
    <phoneticPr fontId="1" type="noConversion"/>
  </si>
  <si>
    <t>原始样本数</t>
    <phoneticPr fontId="1" type="noConversion"/>
  </si>
  <si>
    <t>S3</t>
    <phoneticPr fontId="1" type="noConversion"/>
  </si>
  <si>
    <t>S4</t>
    <phoneticPr fontId="1" type="noConversion"/>
  </si>
  <si>
    <t>Z2</t>
    <phoneticPr fontId="1" type="noConversion"/>
  </si>
  <si>
    <t>组合</t>
    <phoneticPr fontId="1" type="noConversion"/>
  </si>
  <si>
    <t>x</t>
    <phoneticPr fontId="1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</si>
  <si>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</si>
  <si>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</si>
  <si>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</si>
  <si>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</si>
  <si>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</si>
  <si>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</si>
  <si>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</si>
  <si>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</si>
  <si>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</si>
  <si>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</si>
  <si>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</si>
  <si>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</si>
  <si>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</si>
  <si>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</si>
  <si>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</si>
  <si>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</si>
  <si>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</si>
  <si>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</si>
  <si>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</si>
  <si>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</si>
  <si>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</si>
  <si>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</si>
  <si>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</si>
  <si>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</si>
  <si>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</si>
  <si>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</si>
  <si>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</si>
  <si>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</si>
  <si>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</si>
  <si>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</si>
  <si>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</si>
  <si>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</si>
  <si>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</si>
  <si>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</si>
  <si>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</si>
  <si>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</si>
  <si>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IOBS</t>
  </si>
  <si>
    <t>S3</t>
  </si>
  <si>
    <t>S4</t>
  </si>
  <si>
    <t>Z2</t>
  </si>
  <si>
    <t>目前</t>
    <phoneticPr fontId="1" type="noConversion"/>
  </si>
  <si>
    <t>规划</t>
    <phoneticPr fontId="1" type="noConversion"/>
  </si>
  <si>
    <t>配额</t>
    <phoneticPr fontId="1" type="noConversion"/>
  </si>
  <si>
    <t>所有组合</t>
    <phoneticPr fontId="1" type="noConversion"/>
  </si>
  <si>
    <t>线性规划需要转成的矩阵形式</t>
    <phoneticPr fontId="1" type="noConversion"/>
  </si>
  <si>
    <t>y</t>
    <phoneticPr fontId="1" type="noConversion"/>
  </si>
  <si>
    <t>Microsoft Excel 15.0 可行性报告</t>
  </si>
  <si>
    <t>工作表: [例.xlsx]规划求解</t>
  </si>
  <si>
    <t>报告的建立: 2018/3/30 星期五 11:46:17</t>
  </si>
  <si>
    <t>使问题不可行的约束</t>
  </si>
  <si>
    <t>单元格</t>
  </si>
  <si>
    <t>名称</t>
  </si>
  <si>
    <t>单元格值</t>
  </si>
  <si>
    <t>公式</t>
  </si>
  <si>
    <t>状态</t>
  </si>
  <si>
    <t>型数值</t>
  </si>
  <si>
    <t>$K$3</t>
  </si>
  <si>
    <t>$K$3&gt;=$N$3</t>
  </si>
  <si>
    <t>已违反</t>
  </si>
  <si>
    <t>$E$26</t>
  </si>
  <si>
    <t>311 目标样本数</t>
  </si>
  <si>
    <t>$E$26&lt;=$F$26</t>
  </si>
  <si>
    <t>到达限制值</t>
  </si>
  <si>
    <t>$E$27</t>
  </si>
  <si>
    <t>312 目标样本数</t>
  </si>
  <si>
    <t>$E$27&lt;=$F$27</t>
  </si>
  <si>
    <t>$E$28</t>
  </si>
  <si>
    <t>313 目标样本数</t>
  </si>
  <si>
    <t>$E$28&lt;=$F$28</t>
  </si>
  <si>
    <t>$E$29</t>
  </si>
  <si>
    <t>321 目标样本数</t>
  </si>
  <si>
    <t>$E$29&lt;=$F$29</t>
  </si>
  <si>
    <t>$E$30</t>
  </si>
  <si>
    <t>322 目标样本数</t>
  </si>
  <si>
    <t>$E$30&lt;=$F$30</t>
  </si>
  <si>
    <t>$E$31</t>
  </si>
  <si>
    <t>323 目标样本数</t>
  </si>
  <si>
    <t>$E$31&lt;=$F$31</t>
  </si>
  <si>
    <t>$E$32</t>
  </si>
  <si>
    <t>331 目标样本数</t>
  </si>
  <si>
    <t>$E$32&lt;=$F$32</t>
  </si>
  <si>
    <t>$E$33</t>
  </si>
  <si>
    <t>332 目标样本数</t>
  </si>
  <si>
    <t>$E$33&lt;=$F$33</t>
  </si>
  <si>
    <t>$E$34</t>
  </si>
  <si>
    <t>333 目标样本数</t>
  </si>
  <si>
    <t>$E$34&lt;=$F$34</t>
  </si>
  <si>
    <t>$E$35</t>
  </si>
  <si>
    <t>341 目标样本数</t>
  </si>
  <si>
    <t>$E$35&lt;=$F$35</t>
  </si>
  <si>
    <t>$E$36</t>
  </si>
  <si>
    <t>342 目标样本数</t>
  </si>
  <si>
    <t>$E$36&lt;=$F$36</t>
  </si>
  <si>
    <t>$E$37</t>
  </si>
  <si>
    <t>343 目标样本数</t>
  </si>
  <si>
    <t>$E$37&lt;=$F$37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</si>
</sst>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18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NumberFormat="1" applyFont="1" applyFill="1"/>
    <xf numFmtId="0" fontId="0" fillId="2" borderId="0" xfId="0" applyFill="1"/>
    <xf numFmtId="0" fontId="0" fillId="0" borderId="0" xfId="0" applyFill="1" applyAlignment="1"/>
    <xf numFmtId="0" fontId="0" fillId="0" borderId="0" xfId="0" applyAlignment="1"/>
    <xf numFmtId="0" fontId="0" fillId="0" borderId="6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/>
    <xf numFmtId="0" fontId="5" fillId="0" borderId="1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workbookViewId="0">
      <selection activeCell="G5" sqref="G5"/>
    </sheetView>
  </sheetViews>
  <sheetFormatPr defaultRowHeight="13.5" x14ac:dyDescent="0.15"/>
  <cols>
    <col min="1" max="1" width="9" style="7"/>
    <col min="2" max="4" width="9" style="8"/>
  </cols>
  <sheetData>
    <row r="1" spans="1:8" x14ac:dyDescent="0.15">
      <c r="A1" s="7" t="s">
        <v>46</v>
      </c>
      <c r="B1" s="8" t="s">
        <v>47</v>
      </c>
      <c r="C1" s="8" t="s">
        <v>48</v>
      </c>
      <c r="D1" s="8" t="s">
        <v>49</v>
      </c>
      <c r="F1" t="s">
        <v>50</v>
      </c>
      <c r="G1" t="s">
        <v>51</v>
      </c>
    </row>
    <row r="2" spans="1:8" x14ac:dyDescent="0.15">
      <c r="A2" s="10">
        <v>313</v>
      </c>
      <c r="B2" s="9">
        <v>3</v>
      </c>
      <c r="C2" s="9">
        <v>4</v>
      </c>
      <c r="D2" s="9">
        <v>3</v>
      </c>
      <c r="E2" t="str">
        <f>B2&amp;C2&amp;D2</f>
        <v>343</v>
      </c>
      <c r="F2">
        <f>COUNTIF(E:E,E2)</f>
        <v>16</v>
      </c>
      <c r="G2">
        <f>VLOOKUP(E2,规划求解!D:E,2,0)</f>
        <v>16</v>
      </c>
      <c r="H2">
        <f>F2-G2</f>
        <v>0</v>
      </c>
    </row>
    <row r="3" spans="1:8" x14ac:dyDescent="0.15">
      <c r="A3" s="10">
        <v>334</v>
      </c>
      <c r="B3" s="9">
        <v>3</v>
      </c>
      <c r="C3" s="9">
        <v>4</v>
      </c>
      <c r="D3" s="9">
        <v>3</v>
      </c>
      <c r="E3" t="str">
        <f t="shared" ref="E3:E66" si="0">B3&amp;C3&amp;D3</f>
        <v>343</v>
      </c>
      <c r="F3">
        <f t="shared" ref="F3:F66" si="1">COUNTIF(E:E,E3)</f>
        <v>16</v>
      </c>
      <c r="G3">
        <f>VLOOKUP(E3,规划求解!D:E,2,0)</f>
        <v>16</v>
      </c>
      <c r="H3">
        <f t="shared" ref="H3:H66" si="2">F3-G3</f>
        <v>0</v>
      </c>
    </row>
    <row r="4" spans="1:8" x14ac:dyDescent="0.15">
      <c r="A4" s="10">
        <v>412</v>
      </c>
      <c r="B4" s="9">
        <v>2</v>
      </c>
      <c r="C4" s="9">
        <v>4</v>
      </c>
      <c r="D4" s="9">
        <v>2</v>
      </c>
      <c r="E4" t="str">
        <f t="shared" si="0"/>
        <v>242</v>
      </c>
      <c r="F4">
        <f t="shared" si="1"/>
        <v>15</v>
      </c>
      <c r="G4">
        <f>VLOOKUP(E4,规划求解!D:E,2,0)</f>
        <v>15</v>
      </c>
      <c r="H4">
        <f t="shared" si="2"/>
        <v>0</v>
      </c>
    </row>
    <row r="5" spans="1:8" x14ac:dyDescent="0.15">
      <c r="A5" s="10">
        <v>193</v>
      </c>
      <c r="B5" s="9">
        <v>1</v>
      </c>
      <c r="C5" s="9">
        <v>2</v>
      </c>
      <c r="D5" s="9">
        <v>1</v>
      </c>
      <c r="E5" t="str">
        <f t="shared" si="0"/>
        <v>121</v>
      </c>
      <c r="F5">
        <f t="shared" si="1"/>
        <v>8</v>
      </c>
      <c r="G5">
        <f>VLOOKUP(E5,规划求解!D:E,2,0)</f>
        <v>8</v>
      </c>
      <c r="H5">
        <f t="shared" si="2"/>
        <v>0</v>
      </c>
    </row>
    <row r="6" spans="1:8" x14ac:dyDescent="0.15">
      <c r="A6" s="10">
        <v>303</v>
      </c>
      <c r="B6" s="9">
        <v>2</v>
      </c>
      <c r="C6" s="9">
        <v>1</v>
      </c>
      <c r="D6" s="9">
        <v>3</v>
      </c>
      <c r="E6" t="str">
        <f t="shared" si="0"/>
        <v>213</v>
      </c>
      <c r="F6">
        <f t="shared" si="1"/>
        <v>10</v>
      </c>
      <c r="G6">
        <f>VLOOKUP(E6,规划求解!D:E,2,0)</f>
        <v>10</v>
      </c>
      <c r="H6">
        <f t="shared" si="2"/>
        <v>0</v>
      </c>
    </row>
    <row r="7" spans="1:8" x14ac:dyDescent="0.15">
      <c r="A7" s="10">
        <v>365</v>
      </c>
      <c r="B7" s="9">
        <v>2</v>
      </c>
      <c r="C7" s="9">
        <v>1</v>
      </c>
      <c r="D7" s="9">
        <v>3</v>
      </c>
      <c r="E7" t="str">
        <f t="shared" si="0"/>
        <v>213</v>
      </c>
      <c r="F7">
        <f t="shared" si="1"/>
        <v>10</v>
      </c>
      <c r="G7">
        <f>VLOOKUP(E7,规划求解!D:E,2,0)</f>
        <v>10</v>
      </c>
      <c r="H7">
        <f t="shared" si="2"/>
        <v>0</v>
      </c>
    </row>
    <row r="8" spans="1:8" x14ac:dyDescent="0.15">
      <c r="A8" s="10">
        <v>386</v>
      </c>
      <c r="B8" s="9">
        <v>1</v>
      </c>
      <c r="C8" s="9">
        <v>3</v>
      </c>
      <c r="D8" s="9">
        <v>2</v>
      </c>
      <c r="E8" t="str">
        <f t="shared" si="0"/>
        <v>132</v>
      </c>
      <c r="F8">
        <f t="shared" si="1"/>
        <v>13</v>
      </c>
      <c r="G8">
        <f>VLOOKUP(E8,规划求解!D:E,2,0)</f>
        <v>13</v>
      </c>
      <c r="H8">
        <f t="shared" si="2"/>
        <v>0</v>
      </c>
    </row>
    <row r="9" spans="1:8" x14ac:dyDescent="0.15">
      <c r="A9" s="10">
        <v>387</v>
      </c>
      <c r="B9" s="9">
        <v>1</v>
      </c>
      <c r="C9" s="9">
        <v>3</v>
      </c>
      <c r="D9" s="9">
        <v>2</v>
      </c>
      <c r="E9" t="str">
        <f t="shared" si="0"/>
        <v>132</v>
      </c>
      <c r="F9">
        <f t="shared" si="1"/>
        <v>13</v>
      </c>
      <c r="G9">
        <f>VLOOKUP(E9,规划求解!D:E,2,0)</f>
        <v>13</v>
      </c>
      <c r="H9">
        <f t="shared" si="2"/>
        <v>0</v>
      </c>
    </row>
    <row r="10" spans="1:8" x14ac:dyDescent="0.15">
      <c r="A10" s="10">
        <v>395</v>
      </c>
      <c r="B10" s="9">
        <v>1</v>
      </c>
      <c r="C10" s="9">
        <v>3</v>
      </c>
      <c r="D10" s="9">
        <v>1</v>
      </c>
      <c r="E10" t="str">
        <f t="shared" si="0"/>
        <v>131</v>
      </c>
      <c r="F10">
        <f t="shared" si="1"/>
        <v>7</v>
      </c>
      <c r="G10">
        <f>VLOOKUP(E10,规划求解!D:E,2,0)</f>
        <v>7</v>
      </c>
      <c r="H10">
        <f t="shared" si="2"/>
        <v>0</v>
      </c>
    </row>
    <row r="11" spans="1:8" x14ac:dyDescent="0.15">
      <c r="A11" s="10">
        <v>398</v>
      </c>
      <c r="B11" s="9">
        <v>2</v>
      </c>
      <c r="C11" s="9">
        <v>3</v>
      </c>
      <c r="D11" s="9">
        <v>3</v>
      </c>
      <c r="E11" t="str">
        <f t="shared" si="0"/>
        <v>233</v>
      </c>
      <c r="F11">
        <f t="shared" si="1"/>
        <v>12</v>
      </c>
      <c r="G11">
        <f>VLOOKUP(E11,规划求解!D:E,2,0)</f>
        <v>12</v>
      </c>
      <c r="H11">
        <f t="shared" si="2"/>
        <v>0</v>
      </c>
    </row>
    <row r="12" spans="1:8" x14ac:dyDescent="0.15">
      <c r="A12" s="10">
        <v>407</v>
      </c>
      <c r="B12" s="9">
        <v>1</v>
      </c>
      <c r="C12" s="9">
        <v>3</v>
      </c>
      <c r="D12" s="9">
        <v>2</v>
      </c>
      <c r="E12" t="str">
        <f t="shared" si="0"/>
        <v>132</v>
      </c>
      <c r="F12">
        <f t="shared" si="1"/>
        <v>13</v>
      </c>
      <c r="G12">
        <f>VLOOKUP(E12,规划求解!D:E,2,0)</f>
        <v>13</v>
      </c>
      <c r="H12">
        <f t="shared" si="2"/>
        <v>0</v>
      </c>
    </row>
    <row r="13" spans="1:8" x14ac:dyDescent="0.15">
      <c r="A13" s="10">
        <v>414</v>
      </c>
      <c r="B13" s="9">
        <v>2</v>
      </c>
      <c r="C13" s="9">
        <v>1</v>
      </c>
      <c r="D13" s="9">
        <v>3</v>
      </c>
      <c r="E13" t="str">
        <f t="shared" si="0"/>
        <v>213</v>
      </c>
      <c r="F13">
        <f t="shared" si="1"/>
        <v>10</v>
      </c>
      <c r="G13">
        <f>VLOOKUP(E13,规划求解!D:E,2,0)</f>
        <v>10</v>
      </c>
      <c r="H13">
        <f t="shared" si="2"/>
        <v>0</v>
      </c>
    </row>
    <row r="14" spans="1:8" x14ac:dyDescent="0.15">
      <c r="A14" s="10">
        <v>224</v>
      </c>
      <c r="B14" s="9">
        <v>2</v>
      </c>
      <c r="C14" s="9">
        <v>4</v>
      </c>
      <c r="D14" s="9">
        <v>1</v>
      </c>
      <c r="E14" t="str">
        <f t="shared" si="0"/>
        <v>241</v>
      </c>
      <c r="F14">
        <f t="shared" si="1"/>
        <v>3</v>
      </c>
      <c r="G14">
        <f>VLOOKUP(E14,规划求解!D:E,2,0)</f>
        <v>3</v>
      </c>
      <c r="H14">
        <f t="shared" si="2"/>
        <v>0</v>
      </c>
    </row>
    <row r="15" spans="1:8" x14ac:dyDescent="0.15">
      <c r="A15" s="10">
        <v>1</v>
      </c>
      <c r="B15" s="9">
        <v>1</v>
      </c>
      <c r="C15" s="9">
        <v>3</v>
      </c>
      <c r="D15" s="9">
        <v>3</v>
      </c>
      <c r="E15" t="str">
        <f t="shared" si="0"/>
        <v>133</v>
      </c>
      <c r="F15">
        <f t="shared" si="1"/>
        <v>32</v>
      </c>
      <c r="G15">
        <f>VLOOKUP(E15,规划求解!D:E,2,0)</f>
        <v>31</v>
      </c>
      <c r="H15">
        <f t="shared" si="2"/>
        <v>1</v>
      </c>
    </row>
    <row r="16" spans="1:8" x14ac:dyDescent="0.15">
      <c r="A16" s="10">
        <v>2</v>
      </c>
      <c r="B16" s="9">
        <v>2</v>
      </c>
      <c r="C16" s="9">
        <v>4</v>
      </c>
      <c r="D16" s="9">
        <v>3</v>
      </c>
      <c r="E16" t="str">
        <f t="shared" si="0"/>
        <v>243</v>
      </c>
      <c r="F16">
        <f t="shared" si="1"/>
        <v>33</v>
      </c>
      <c r="G16">
        <f>VLOOKUP(E16,规划求解!D:E,2,0)</f>
        <v>33</v>
      </c>
      <c r="H16">
        <f t="shared" si="2"/>
        <v>0</v>
      </c>
    </row>
    <row r="17" spans="1:8" x14ac:dyDescent="0.15">
      <c r="A17" s="10">
        <v>3</v>
      </c>
      <c r="B17" s="9">
        <v>1</v>
      </c>
      <c r="C17" s="9">
        <v>4</v>
      </c>
      <c r="D17" s="9">
        <v>3</v>
      </c>
      <c r="E17" t="str">
        <f t="shared" si="0"/>
        <v>143</v>
      </c>
      <c r="F17">
        <f t="shared" si="1"/>
        <v>69</v>
      </c>
      <c r="G17">
        <f>VLOOKUP(E17,规划求解!D:E,2,0)</f>
        <v>39</v>
      </c>
      <c r="H17">
        <f t="shared" si="2"/>
        <v>30</v>
      </c>
    </row>
    <row r="18" spans="1:8" x14ac:dyDescent="0.15">
      <c r="A18" s="10">
        <v>4</v>
      </c>
      <c r="B18" s="9">
        <v>2</v>
      </c>
      <c r="C18" s="9">
        <v>3</v>
      </c>
      <c r="D18" s="9">
        <v>3</v>
      </c>
      <c r="E18" t="str">
        <f t="shared" si="0"/>
        <v>233</v>
      </c>
      <c r="F18">
        <f t="shared" si="1"/>
        <v>12</v>
      </c>
      <c r="G18">
        <f>VLOOKUP(E18,规划求解!D:E,2,0)</f>
        <v>12</v>
      </c>
      <c r="H18">
        <f t="shared" si="2"/>
        <v>0</v>
      </c>
    </row>
    <row r="19" spans="1:8" x14ac:dyDescent="0.15">
      <c r="A19" s="10">
        <v>5</v>
      </c>
      <c r="B19" s="9">
        <v>1</v>
      </c>
      <c r="C19" s="9">
        <v>4</v>
      </c>
      <c r="D19" s="9">
        <v>3</v>
      </c>
      <c r="E19" t="str">
        <f t="shared" si="0"/>
        <v>143</v>
      </c>
      <c r="F19">
        <f t="shared" si="1"/>
        <v>69</v>
      </c>
      <c r="G19">
        <f>VLOOKUP(E19,规划求解!D:E,2,0)</f>
        <v>39</v>
      </c>
      <c r="H19">
        <f t="shared" si="2"/>
        <v>30</v>
      </c>
    </row>
    <row r="20" spans="1:8" x14ac:dyDescent="0.15">
      <c r="A20" s="10">
        <v>6</v>
      </c>
      <c r="B20" s="9">
        <v>2</v>
      </c>
      <c r="C20" s="9">
        <v>2</v>
      </c>
      <c r="D20" s="9">
        <v>2</v>
      </c>
      <c r="E20" t="str">
        <f t="shared" si="0"/>
        <v>222</v>
      </c>
      <c r="F20">
        <f t="shared" si="1"/>
        <v>5</v>
      </c>
      <c r="G20">
        <f>VLOOKUP(E20,规划求解!D:E,2,0)</f>
        <v>0</v>
      </c>
      <c r="H20">
        <f t="shared" si="2"/>
        <v>5</v>
      </c>
    </row>
    <row r="21" spans="1:8" x14ac:dyDescent="0.15">
      <c r="A21" s="10">
        <v>8</v>
      </c>
      <c r="B21" s="9">
        <v>1</v>
      </c>
      <c r="C21" s="9">
        <v>1</v>
      </c>
      <c r="D21" s="9">
        <v>1</v>
      </c>
      <c r="E21" t="str">
        <f t="shared" si="0"/>
        <v>111</v>
      </c>
      <c r="F21">
        <f t="shared" si="1"/>
        <v>7</v>
      </c>
      <c r="G21">
        <f>VLOOKUP(E21,规划求解!D:E,2,0)</f>
        <v>7</v>
      </c>
      <c r="H21">
        <f t="shared" si="2"/>
        <v>0</v>
      </c>
    </row>
    <row r="22" spans="1:8" x14ac:dyDescent="0.15">
      <c r="A22" s="10">
        <v>11</v>
      </c>
      <c r="B22" s="9">
        <v>2</v>
      </c>
      <c r="C22" s="9">
        <v>1</v>
      </c>
      <c r="D22" s="9">
        <v>2</v>
      </c>
      <c r="E22" t="str">
        <f t="shared" si="0"/>
        <v>212</v>
      </c>
      <c r="F22">
        <f t="shared" si="1"/>
        <v>3</v>
      </c>
      <c r="G22">
        <f>VLOOKUP(E22,规划求解!D:E,2,0)</f>
        <v>3</v>
      </c>
      <c r="H22">
        <f t="shared" si="2"/>
        <v>0</v>
      </c>
    </row>
    <row r="23" spans="1:8" x14ac:dyDescent="0.15">
      <c r="A23" s="10">
        <v>12</v>
      </c>
      <c r="B23" s="9">
        <v>2</v>
      </c>
      <c r="C23" s="9">
        <v>3</v>
      </c>
      <c r="D23" s="9">
        <v>3</v>
      </c>
      <c r="E23" t="str">
        <f t="shared" si="0"/>
        <v>233</v>
      </c>
      <c r="F23">
        <f t="shared" si="1"/>
        <v>12</v>
      </c>
      <c r="G23">
        <f>VLOOKUP(E23,规划求解!D:E,2,0)</f>
        <v>12</v>
      </c>
      <c r="H23">
        <f t="shared" si="2"/>
        <v>0</v>
      </c>
    </row>
    <row r="24" spans="1:8" x14ac:dyDescent="0.15">
      <c r="A24" s="10">
        <v>13</v>
      </c>
      <c r="B24" s="9">
        <v>2</v>
      </c>
      <c r="C24" s="9">
        <v>4</v>
      </c>
      <c r="D24" s="9">
        <v>3</v>
      </c>
      <c r="E24" t="str">
        <f t="shared" si="0"/>
        <v>243</v>
      </c>
      <c r="F24">
        <f t="shared" si="1"/>
        <v>33</v>
      </c>
      <c r="G24">
        <f>VLOOKUP(E24,规划求解!D:E,2,0)</f>
        <v>33</v>
      </c>
      <c r="H24">
        <f t="shared" si="2"/>
        <v>0</v>
      </c>
    </row>
    <row r="25" spans="1:8" x14ac:dyDescent="0.15">
      <c r="A25" s="11">
        <v>14</v>
      </c>
      <c r="B25" s="9">
        <v>2</v>
      </c>
      <c r="C25" s="9">
        <v>1</v>
      </c>
      <c r="D25" s="9">
        <v>3</v>
      </c>
      <c r="E25" t="str">
        <f t="shared" si="0"/>
        <v>213</v>
      </c>
      <c r="F25">
        <f t="shared" si="1"/>
        <v>10</v>
      </c>
      <c r="G25">
        <f>VLOOKUP(E25,规划求解!D:E,2,0)</f>
        <v>10</v>
      </c>
      <c r="H25">
        <f t="shared" si="2"/>
        <v>0</v>
      </c>
    </row>
    <row r="26" spans="1:8" x14ac:dyDescent="0.15">
      <c r="A26" s="10">
        <v>15</v>
      </c>
      <c r="B26" s="9">
        <v>3</v>
      </c>
      <c r="C26" s="9">
        <v>4</v>
      </c>
      <c r="D26" s="9">
        <v>2</v>
      </c>
      <c r="E26" t="str">
        <f t="shared" si="0"/>
        <v>342</v>
      </c>
      <c r="F26">
        <f t="shared" si="1"/>
        <v>9</v>
      </c>
      <c r="G26">
        <f>VLOOKUP(E26,规划求解!D:E,2,0)</f>
        <v>9</v>
      </c>
      <c r="H26">
        <f t="shared" si="2"/>
        <v>0</v>
      </c>
    </row>
    <row r="27" spans="1:8" x14ac:dyDescent="0.15">
      <c r="A27" s="10">
        <v>16</v>
      </c>
      <c r="B27" s="9">
        <v>2</v>
      </c>
      <c r="C27" s="9">
        <v>4</v>
      </c>
      <c r="D27" s="9">
        <v>3</v>
      </c>
      <c r="E27" t="str">
        <f t="shared" si="0"/>
        <v>243</v>
      </c>
      <c r="F27">
        <f t="shared" si="1"/>
        <v>33</v>
      </c>
      <c r="G27">
        <f>VLOOKUP(E27,规划求解!D:E,2,0)</f>
        <v>33</v>
      </c>
      <c r="H27">
        <f t="shared" si="2"/>
        <v>0</v>
      </c>
    </row>
    <row r="28" spans="1:8" x14ac:dyDescent="0.15">
      <c r="A28" s="10">
        <v>17</v>
      </c>
      <c r="B28" s="9">
        <v>1</v>
      </c>
      <c r="C28" s="9">
        <v>4</v>
      </c>
      <c r="D28" s="9">
        <v>2</v>
      </c>
      <c r="E28" t="str">
        <f t="shared" si="0"/>
        <v>142</v>
      </c>
      <c r="F28">
        <f t="shared" si="1"/>
        <v>28</v>
      </c>
      <c r="G28">
        <f>VLOOKUP(E28,规划求解!D:E,2,0)</f>
        <v>13</v>
      </c>
      <c r="H28">
        <f t="shared" si="2"/>
        <v>15</v>
      </c>
    </row>
    <row r="29" spans="1:8" x14ac:dyDescent="0.15">
      <c r="A29" s="10">
        <v>18</v>
      </c>
      <c r="B29" s="9">
        <v>1</v>
      </c>
      <c r="C29" s="9">
        <v>2</v>
      </c>
      <c r="D29" s="9">
        <v>3</v>
      </c>
      <c r="E29" t="str">
        <f t="shared" si="0"/>
        <v>123</v>
      </c>
      <c r="F29">
        <f t="shared" si="1"/>
        <v>24</v>
      </c>
      <c r="G29">
        <f>VLOOKUP(E29,规划求解!D:E,2,0)</f>
        <v>24</v>
      </c>
      <c r="H29">
        <f t="shared" si="2"/>
        <v>0</v>
      </c>
    </row>
    <row r="30" spans="1:8" x14ac:dyDescent="0.15">
      <c r="A30" s="11">
        <v>20</v>
      </c>
      <c r="B30" s="9">
        <v>2</v>
      </c>
      <c r="C30" s="9">
        <v>1</v>
      </c>
      <c r="D30" s="9">
        <v>3</v>
      </c>
      <c r="E30" t="str">
        <f t="shared" si="0"/>
        <v>213</v>
      </c>
      <c r="F30">
        <f t="shared" si="1"/>
        <v>10</v>
      </c>
      <c r="G30">
        <f>VLOOKUP(E30,规划求解!D:E,2,0)</f>
        <v>10</v>
      </c>
      <c r="H30">
        <f t="shared" si="2"/>
        <v>0</v>
      </c>
    </row>
    <row r="31" spans="1:8" x14ac:dyDescent="0.15">
      <c r="A31" s="10">
        <v>21</v>
      </c>
      <c r="B31" s="9">
        <v>3</v>
      </c>
      <c r="C31" s="9">
        <v>4</v>
      </c>
      <c r="D31" s="9">
        <v>2</v>
      </c>
      <c r="E31" t="str">
        <f t="shared" si="0"/>
        <v>342</v>
      </c>
      <c r="F31">
        <f t="shared" si="1"/>
        <v>9</v>
      </c>
      <c r="G31">
        <f>VLOOKUP(E31,规划求解!D:E,2,0)</f>
        <v>9</v>
      </c>
      <c r="H31">
        <f t="shared" si="2"/>
        <v>0</v>
      </c>
    </row>
    <row r="32" spans="1:8" x14ac:dyDescent="0.15">
      <c r="A32" s="10">
        <v>10</v>
      </c>
      <c r="B32" s="9">
        <v>1</v>
      </c>
      <c r="C32" s="9">
        <v>1</v>
      </c>
      <c r="D32" s="9">
        <v>1</v>
      </c>
      <c r="E32" t="str">
        <f t="shared" si="0"/>
        <v>111</v>
      </c>
      <c r="F32">
        <f t="shared" si="1"/>
        <v>7</v>
      </c>
      <c r="G32">
        <f>VLOOKUP(E32,规划求解!D:E,2,0)</f>
        <v>7</v>
      </c>
      <c r="H32">
        <f t="shared" si="2"/>
        <v>0</v>
      </c>
    </row>
    <row r="33" spans="1:8" x14ac:dyDescent="0.15">
      <c r="A33" s="11">
        <v>23</v>
      </c>
      <c r="B33" s="9">
        <v>1</v>
      </c>
      <c r="C33" s="9">
        <v>1</v>
      </c>
      <c r="D33" s="9">
        <v>3</v>
      </c>
      <c r="E33" t="str">
        <f t="shared" si="0"/>
        <v>113</v>
      </c>
      <c r="F33">
        <f t="shared" si="1"/>
        <v>31</v>
      </c>
      <c r="G33">
        <f>VLOOKUP(E33,规划求解!D:E,2,0)</f>
        <v>0</v>
      </c>
      <c r="H33">
        <f t="shared" si="2"/>
        <v>31</v>
      </c>
    </row>
    <row r="34" spans="1:8" x14ac:dyDescent="0.15">
      <c r="A34" s="10">
        <v>24</v>
      </c>
      <c r="B34" s="9">
        <v>1</v>
      </c>
      <c r="C34" s="9">
        <v>3</v>
      </c>
      <c r="D34" s="9">
        <v>2</v>
      </c>
      <c r="E34" t="str">
        <f t="shared" si="0"/>
        <v>132</v>
      </c>
      <c r="F34">
        <f t="shared" si="1"/>
        <v>13</v>
      </c>
      <c r="G34">
        <f>VLOOKUP(E34,规划求解!D:E,2,0)</f>
        <v>13</v>
      </c>
      <c r="H34">
        <f t="shared" si="2"/>
        <v>0</v>
      </c>
    </row>
    <row r="35" spans="1:8" x14ac:dyDescent="0.15">
      <c r="A35" s="10">
        <v>27</v>
      </c>
      <c r="B35" s="9">
        <v>2</v>
      </c>
      <c r="C35" s="9">
        <v>4</v>
      </c>
      <c r="D35" s="9">
        <v>3</v>
      </c>
      <c r="E35" t="str">
        <f t="shared" si="0"/>
        <v>243</v>
      </c>
      <c r="F35">
        <f t="shared" si="1"/>
        <v>33</v>
      </c>
      <c r="G35">
        <f>VLOOKUP(E35,规划求解!D:E,2,0)</f>
        <v>33</v>
      </c>
      <c r="H35">
        <f t="shared" si="2"/>
        <v>0</v>
      </c>
    </row>
    <row r="36" spans="1:8" x14ac:dyDescent="0.15">
      <c r="A36" s="10">
        <v>28</v>
      </c>
      <c r="B36" s="9">
        <v>1</v>
      </c>
      <c r="C36" s="9">
        <v>4</v>
      </c>
      <c r="D36" s="9">
        <v>3</v>
      </c>
      <c r="E36" t="str">
        <f t="shared" si="0"/>
        <v>143</v>
      </c>
      <c r="F36">
        <f t="shared" si="1"/>
        <v>69</v>
      </c>
      <c r="G36">
        <f>VLOOKUP(E36,规划求解!D:E,2,0)</f>
        <v>39</v>
      </c>
      <c r="H36">
        <f t="shared" si="2"/>
        <v>30</v>
      </c>
    </row>
    <row r="37" spans="1:8" x14ac:dyDescent="0.15">
      <c r="A37" s="10">
        <v>29</v>
      </c>
      <c r="B37" s="9">
        <v>1</v>
      </c>
      <c r="C37" s="9">
        <v>4</v>
      </c>
      <c r="D37" s="9">
        <v>3</v>
      </c>
      <c r="E37" t="str">
        <f t="shared" si="0"/>
        <v>143</v>
      </c>
      <c r="F37">
        <f t="shared" si="1"/>
        <v>69</v>
      </c>
      <c r="G37">
        <f>VLOOKUP(E37,规划求解!D:E,2,0)</f>
        <v>39</v>
      </c>
      <c r="H37">
        <f t="shared" si="2"/>
        <v>30</v>
      </c>
    </row>
    <row r="38" spans="1:8" x14ac:dyDescent="0.15">
      <c r="A38" s="10">
        <v>30</v>
      </c>
      <c r="B38" s="9">
        <v>1</v>
      </c>
      <c r="C38" s="9">
        <v>4</v>
      </c>
      <c r="D38" s="9">
        <v>3</v>
      </c>
      <c r="E38" t="str">
        <f t="shared" si="0"/>
        <v>143</v>
      </c>
      <c r="F38">
        <f t="shared" si="1"/>
        <v>69</v>
      </c>
      <c r="G38">
        <f>VLOOKUP(E38,规划求解!D:E,2,0)</f>
        <v>39</v>
      </c>
      <c r="H38">
        <f t="shared" si="2"/>
        <v>30</v>
      </c>
    </row>
    <row r="39" spans="1:8" x14ac:dyDescent="0.15">
      <c r="A39" s="10">
        <v>31</v>
      </c>
      <c r="B39" s="9">
        <v>1</v>
      </c>
      <c r="C39" s="9">
        <v>1</v>
      </c>
      <c r="D39" s="9">
        <v>3</v>
      </c>
      <c r="E39" t="str">
        <f t="shared" si="0"/>
        <v>113</v>
      </c>
      <c r="F39">
        <f t="shared" si="1"/>
        <v>31</v>
      </c>
      <c r="G39">
        <f>VLOOKUP(E39,规划求解!D:E,2,0)</f>
        <v>0</v>
      </c>
      <c r="H39">
        <f t="shared" si="2"/>
        <v>31</v>
      </c>
    </row>
    <row r="40" spans="1:8" x14ac:dyDescent="0.15">
      <c r="A40" s="10">
        <v>32</v>
      </c>
      <c r="B40" s="9">
        <v>2</v>
      </c>
      <c r="C40" s="9">
        <v>4</v>
      </c>
      <c r="D40" s="9">
        <v>3</v>
      </c>
      <c r="E40" t="str">
        <f t="shared" si="0"/>
        <v>243</v>
      </c>
      <c r="F40">
        <f t="shared" si="1"/>
        <v>33</v>
      </c>
      <c r="G40">
        <f>VLOOKUP(E40,规划求解!D:E,2,0)</f>
        <v>33</v>
      </c>
      <c r="H40">
        <f t="shared" si="2"/>
        <v>0</v>
      </c>
    </row>
    <row r="41" spans="1:8" x14ac:dyDescent="0.15">
      <c r="A41" s="10">
        <v>33</v>
      </c>
      <c r="B41" s="9">
        <v>1</v>
      </c>
      <c r="C41" s="9">
        <v>2</v>
      </c>
      <c r="D41" s="9">
        <v>3</v>
      </c>
      <c r="E41" t="str">
        <f t="shared" si="0"/>
        <v>123</v>
      </c>
      <c r="F41">
        <f t="shared" si="1"/>
        <v>24</v>
      </c>
      <c r="G41">
        <f>VLOOKUP(E41,规划求解!D:E,2,0)</f>
        <v>24</v>
      </c>
      <c r="H41">
        <f t="shared" si="2"/>
        <v>0</v>
      </c>
    </row>
    <row r="42" spans="1:8" x14ac:dyDescent="0.15">
      <c r="A42" s="10">
        <v>22</v>
      </c>
      <c r="B42" s="9">
        <v>1</v>
      </c>
      <c r="C42" s="9">
        <v>3</v>
      </c>
      <c r="D42" s="9">
        <v>1</v>
      </c>
      <c r="E42" t="str">
        <f t="shared" si="0"/>
        <v>131</v>
      </c>
      <c r="F42">
        <f t="shared" si="1"/>
        <v>7</v>
      </c>
      <c r="G42">
        <f>VLOOKUP(E42,规划求解!D:E,2,0)</f>
        <v>7</v>
      </c>
      <c r="H42">
        <f t="shared" si="2"/>
        <v>0</v>
      </c>
    </row>
    <row r="43" spans="1:8" x14ac:dyDescent="0.15">
      <c r="A43" s="10">
        <v>34</v>
      </c>
      <c r="B43" s="9">
        <v>1</v>
      </c>
      <c r="C43" s="9">
        <v>2</v>
      </c>
      <c r="D43" s="9">
        <v>1</v>
      </c>
      <c r="E43" t="str">
        <f t="shared" si="0"/>
        <v>121</v>
      </c>
      <c r="F43">
        <f t="shared" si="1"/>
        <v>8</v>
      </c>
      <c r="G43">
        <f>VLOOKUP(E43,规划求解!D:E,2,0)</f>
        <v>8</v>
      </c>
      <c r="H43">
        <f t="shared" si="2"/>
        <v>0</v>
      </c>
    </row>
    <row r="44" spans="1:8" x14ac:dyDescent="0.15">
      <c r="A44" s="10">
        <v>36</v>
      </c>
      <c r="B44" s="9">
        <v>2</v>
      </c>
      <c r="C44" s="9">
        <v>2</v>
      </c>
      <c r="D44" s="9">
        <v>2</v>
      </c>
      <c r="E44" t="str">
        <f t="shared" si="0"/>
        <v>222</v>
      </c>
      <c r="F44">
        <f t="shared" si="1"/>
        <v>5</v>
      </c>
      <c r="G44">
        <f>VLOOKUP(E44,规划求解!D:E,2,0)</f>
        <v>0</v>
      </c>
      <c r="H44">
        <f t="shared" si="2"/>
        <v>5</v>
      </c>
    </row>
    <row r="45" spans="1:8" x14ac:dyDescent="0.15">
      <c r="A45" s="10">
        <v>37</v>
      </c>
      <c r="B45" s="9">
        <v>2</v>
      </c>
      <c r="C45" s="9">
        <v>3</v>
      </c>
      <c r="D45" s="9">
        <v>1</v>
      </c>
      <c r="E45" t="str">
        <f t="shared" si="0"/>
        <v>231</v>
      </c>
      <c r="F45">
        <f t="shared" si="1"/>
        <v>4</v>
      </c>
      <c r="G45">
        <f>VLOOKUP(E45,规划求解!D:E,2,0)</f>
        <v>4</v>
      </c>
      <c r="H45">
        <f t="shared" si="2"/>
        <v>0</v>
      </c>
    </row>
    <row r="46" spans="1:8" x14ac:dyDescent="0.15">
      <c r="A46" s="10">
        <v>39</v>
      </c>
      <c r="B46" s="9">
        <v>2</v>
      </c>
      <c r="C46" s="9">
        <v>4</v>
      </c>
      <c r="D46" s="9">
        <v>3</v>
      </c>
      <c r="E46" t="str">
        <f t="shared" si="0"/>
        <v>243</v>
      </c>
      <c r="F46">
        <f t="shared" si="1"/>
        <v>33</v>
      </c>
      <c r="G46">
        <f>VLOOKUP(E46,规划求解!D:E,2,0)</f>
        <v>33</v>
      </c>
      <c r="H46">
        <f t="shared" si="2"/>
        <v>0</v>
      </c>
    </row>
    <row r="47" spans="1:8" x14ac:dyDescent="0.15">
      <c r="A47" s="10">
        <v>40</v>
      </c>
      <c r="B47" s="9">
        <v>1</v>
      </c>
      <c r="C47" s="9">
        <v>4</v>
      </c>
      <c r="D47" s="9">
        <v>3</v>
      </c>
      <c r="E47" t="str">
        <f t="shared" si="0"/>
        <v>143</v>
      </c>
      <c r="F47">
        <f t="shared" si="1"/>
        <v>69</v>
      </c>
      <c r="G47">
        <f>VLOOKUP(E47,规划求解!D:E,2,0)</f>
        <v>39</v>
      </c>
      <c r="H47">
        <f t="shared" si="2"/>
        <v>30</v>
      </c>
    </row>
    <row r="48" spans="1:8" x14ac:dyDescent="0.15">
      <c r="A48" s="10">
        <v>41</v>
      </c>
      <c r="B48" s="9">
        <v>2</v>
      </c>
      <c r="C48" s="9">
        <v>4</v>
      </c>
      <c r="D48" s="9">
        <v>3</v>
      </c>
      <c r="E48" t="str">
        <f t="shared" si="0"/>
        <v>243</v>
      </c>
      <c r="F48">
        <f t="shared" si="1"/>
        <v>33</v>
      </c>
      <c r="G48">
        <f>VLOOKUP(E48,规划求解!D:E,2,0)</f>
        <v>33</v>
      </c>
      <c r="H48">
        <f t="shared" si="2"/>
        <v>0</v>
      </c>
    </row>
    <row r="49" spans="1:8" x14ac:dyDescent="0.15">
      <c r="A49" s="10">
        <v>43</v>
      </c>
      <c r="B49" s="9">
        <v>1</v>
      </c>
      <c r="C49" s="9">
        <v>4</v>
      </c>
      <c r="D49" s="9">
        <v>3</v>
      </c>
      <c r="E49" t="str">
        <f t="shared" si="0"/>
        <v>143</v>
      </c>
      <c r="F49">
        <f t="shared" si="1"/>
        <v>69</v>
      </c>
      <c r="G49">
        <f>VLOOKUP(E49,规划求解!D:E,2,0)</f>
        <v>39</v>
      </c>
      <c r="H49">
        <f t="shared" si="2"/>
        <v>30</v>
      </c>
    </row>
    <row r="50" spans="1:8" x14ac:dyDescent="0.15">
      <c r="A50" s="10">
        <v>44</v>
      </c>
      <c r="B50" s="9">
        <v>3</v>
      </c>
      <c r="C50" s="9">
        <v>4</v>
      </c>
      <c r="D50" s="9">
        <v>3</v>
      </c>
      <c r="E50" t="str">
        <f t="shared" si="0"/>
        <v>343</v>
      </c>
      <c r="F50">
        <f t="shared" si="1"/>
        <v>16</v>
      </c>
      <c r="G50">
        <f>VLOOKUP(E50,规划求解!D:E,2,0)</f>
        <v>16</v>
      </c>
      <c r="H50">
        <f t="shared" si="2"/>
        <v>0</v>
      </c>
    </row>
    <row r="51" spans="1:8" x14ac:dyDescent="0.15">
      <c r="A51" s="10">
        <v>45</v>
      </c>
      <c r="B51" s="9">
        <v>2</v>
      </c>
      <c r="C51" s="9">
        <v>4</v>
      </c>
      <c r="D51" s="9">
        <v>2</v>
      </c>
      <c r="E51" t="str">
        <f t="shared" si="0"/>
        <v>242</v>
      </c>
      <c r="F51">
        <f t="shared" si="1"/>
        <v>15</v>
      </c>
      <c r="G51">
        <f>VLOOKUP(E51,规划求解!D:E,2,0)</f>
        <v>15</v>
      </c>
      <c r="H51">
        <f t="shared" si="2"/>
        <v>0</v>
      </c>
    </row>
    <row r="52" spans="1:8" x14ac:dyDescent="0.15">
      <c r="A52" s="10">
        <v>47</v>
      </c>
      <c r="B52" s="9">
        <v>1</v>
      </c>
      <c r="C52" s="9">
        <v>3</v>
      </c>
      <c r="D52" s="9">
        <v>3</v>
      </c>
      <c r="E52" t="str">
        <f t="shared" si="0"/>
        <v>133</v>
      </c>
      <c r="F52">
        <f t="shared" si="1"/>
        <v>32</v>
      </c>
      <c r="G52">
        <f>VLOOKUP(E52,规划求解!D:E,2,0)</f>
        <v>31</v>
      </c>
      <c r="H52">
        <f t="shared" si="2"/>
        <v>1</v>
      </c>
    </row>
    <row r="53" spans="1:8" x14ac:dyDescent="0.15">
      <c r="A53" s="10">
        <v>48</v>
      </c>
      <c r="B53" s="9">
        <v>1</v>
      </c>
      <c r="C53" s="9">
        <v>1</v>
      </c>
      <c r="D53" s="9">
        <v>3</v>
      </c>
      <c r="E53" t="str">
        <f t="shared" si="0"/>
        <v>113</v>
      </c>
      <c r="F53">
        <f t="shared" si="1"/>
        <v>31</v>
      </c>
      <c r="G53">
        <f>VLOOKUP(E53,规划求解!D:E,2,0)</f>
        <v>0</v>
      </c>
      <c r="H53">
        <f t="shared" si="2"/>
        <v>31</v>
      </c>
    </row>
    <row r="54" spans="1:8" x14ac:dyDescent="0.15">
      <c r="A54" s="10">
        <v>49</v>
      </c>
      <c r="B54" s="9">
        <v>1</v>
      </c>
      <c r="C54" s="9">
        <v>4</v>
      </c>
      <c r="D54" s="9">
        <v>2</v>
      </c>
      <c r="E54" t="str">
        <f t="shared" si="0"/>
        <v>142</v>
      </c>
      <c r="F54">
        <f t="shared" si="1"/>
        <v>28</v>
      </c>
      <c r="G54">
        <f>VLOOKUP(E54,规划求解!D:E,2,0)</f>
        <v>13</v>
      </c>
      <c r="H54">
        <f t="shared" si="2"/>
        <v>15</v>
      </c>
    </row>
    <row r="55" spans="1:8" x14ac:dyDescent="0.15">
      <c r="A55" s="10">
        <v>50</v>
      </c>
      <c r="B55" s="9">
        <v>2</v>
      </c>
      <c r="C55" s="9">
        <v>2</v>
      </c>
      <c r="D55" s="9">
        <v>2</v>
      </c>
      <c r="E55" t="str">
        <f t="shared" si="0"/>
        <v>222</v>
      </c>
      <c r="F55">
        <f t="shared" si="1"/>
        <v>5</v>
      </c>
      <c r="G55">
        <f>VLOOKUP(E55,规划求解!D:E,2,0)</f>
        <v>0</v>
      </c>
      <c r="H55">
        <f t="shared" si="2"/>
        <v>5</v>
      </c>
    </row>
    <row r="56" spans="1:8" x14ac:dyDescent="0.15">
      <c r="A56" s="10">
        <v>51</v>
      </c>
      <c r="B56" s="9">
        <v>3</v>
      </c>
      <c r="C56" s="9">
        <v>3</v>
      </c>
      <c r="D56" s="9">
        <v>3</v>
      </c>
      <c r="E56" t="str">
        <f t="shared" si="0"/>
        <v>333</v>
      </c>
      <c r="F56">
        <f t="shared" si="1"/>
        <v>5</v>
      </c>
      <c r="G56">
        <f>VLOOKUP(E56,规划求解!D:E,2,0)</f>
        <v>5</v>
      </c>
      <c r="H56">
        <f t="shared" si="2"/>
        <v>0</v>
      </c>
    </row>
    <row r="57" spans="1:8" x14ac:dyDescent="0.15">
      <c r="A57" s="10">
        <v>52</v>
      </c>
      <c r="B57" s="9">
        <v>1</v>
      </c>
      <c r="C57" s="9">
        <v>4</v>
      </c>
      <c r="D57" s="9">
        <v>3</v>
      </c>
      <c r="E57" t="str">
        <f t="shared" si="0"/>
        <v>143</v>
      </c>
      <c r="F57">
        <f t="shared" si="1"/>
        <v>69</v>
      </c>
      <c r="G57">
        <f>VLOOKUP(E57,规划求解!D:E,2,0)</f>
        <v>39</v>
      </c>
      <c r="H57">
        <f t="shared" si="2"/>
        <v>30</v>
      </c>
    </row>
    <row r="58" spans="1:8" x14ac:dyDescent="0.15">
      <c r="A58" s="10">
        <v>38</v>
      </c>
      <c r="B58" s="9">
        <v>3</v>
      </c>
      <c r="C58" s="9">
        <v>4</v>
      </c>
      <c r="D58" s="9">
        <v>1</v>
      </c>
      <c r="E58" t="str">
        <f t="shared" si="0"/>
        <v>341</v>
      </c>
      <c r="F58">
        <f t="shared" si="1"/>
        <v>4</v>
      </c>
      <c r="G58">
        <f>VLOOKUP(E58,规划求解!D:E,2,0)</f>
        <v>4</v>
      </c>
      <c r="H58">
        <f t="shared" si="2"/>
        <v>0</v>
      </c>
    </row>
    <row r="59" spans="1:8" x14ac:dyDescent="0.15">
      <c r="A59" s="10">
        <v>54</v>
      </c>
      <c r="B59" s="9">
        <v>2</v>
      </c>
      <c r="C59" s="9">
        <v>3</v>
      </c>
      <c r="D59" s="9">
        <v>2</v>
      </c>
      <c r="E59" t="str">
        <f t="shared" si="0"/>
        <v>232</v>
      </c>
      <c r="F59">
        <f t="shared" si="1"/>
        <v>5</v>
      </c>
      <c r="G59">
        <f>VLOOKUP(E59,规划求解!D:E,2,0)</f>
        <v>0</v>
      </c>
      <c r="H59">
        <f t="shared" si="2"/>
        <v>5</v>
      </c>
    </row>
    <row r="60" spans="1:8" x14ac:dyDescent="0.15">
      <c r="A60" s="10">
        <v>55</v>
      </c>
      <c r="B60" s="9">
        <v>3</v>
      </c>
      <c r="C60" s="9">
        <v>4</v>
      </c>
      <c r="D60" s="9">
        <v>2</v>
      </c>
      <c r="E60" t="str">
        <f t="shared" si="0"/>
        <v>342</v>
      </c>
      <c r="F60">
        <f t="shared" si="1"/>
        <v>9</v>
      </c>
      <c r="G60">
        <f>VLOOKUP(E60,规划求解!D:E,2,0)</f>
        <v>9</v>
      </c>
      <c r="H60">
        <f t="shared" si="2"/>
        <v>0</v>
      </c>
    </row>
    <row r="61" spans="1:8" x14ac:dyDescent="0.15">
      <c r="A61" s="10">
        <v>57</v>
      </c>
      <c r="B61" s="9">
        <v>1</v>
      </c>
      <c r="C61" s="9">
        <v>1</v>
      </c>
      <c r="D61" s="9">
        <v>3</v>
      </c>
      <c r="E61" t="str">
        <f t="shared" si="0"/>
        <v>113</v>
      </c>
      <c r="F61">
        <f t="shared" si="1"/>
        <v>31</v>
      </c>
      <c r="G61">
        <f>VLOOKUP(E61,规划求解!D:E,2,0)</f>
        <v>0</v>
      </c>
      <c r="H61">
        <f t="shared" si="2"/>
        <v>31</v>
      </c>
    </row>
    <row r="62" spans="1:8" x14ac:dyDescent="0.15">
      <c r="A62" s="10">
        <v>58</v>
      </c>
      <c r="B62" s="9">
        <v>1</v>
      </c>
      <c r="C62" s="9">
        <v>3</v>
      </c>
      <c r="D62" s="9">
        <v>3</v>
      </c>
      <c r="E62" t="str">
        <f t="shared" si="0"/>
        <v>133</v>
      </c>
      <c r="F62">
        <f t="shared" si="1"/>
        <v>32</v>
      </c>
      <c r="G62">
        <f>VLOOKUP(E62,规划求解!D:E,2,0)</f>
        <v>31</v>
      </c>
      <c r="H62">
        <f t="shared" si="2"/>
        <v>1</v>
      </c>
    </row>
    <row r="63" spans="1:8" x14ac:dyDescent="0.15">
      <c r="A63" s="10">
        <v>60</v>
      </c>
      <c r="B63" s="9">
        <v>1</v>
      </c>
      <c r="C63" s="9">
        <v>3</v>
      </c>
      <c r="D63" s="9">
        <v>3</v>
      </c>
      <c r="E63" t="str">
        <f t="shared" si="0"/>
        <v>133</v>
      </c>
      <c r="F63">
        <f t="shared" si="1"/>
        <v>32</v>
      </c>
      <c r="G63">
        <f>VLOOKUP(E63,规划求解!D:E,2,0)</f>
        <v>31</v>
      </c>
      <c r="H63">
        <f t="shared" si="2"/>
        <v>1</v>
      </c>
    </row>
    <row r="64" spans="1:8" x14ac:dyDescent="0.15">
      <c r="A64" s="10">
        <v>61</v>
      </c>
      <c r="B64" s="9">
        <v>1</v>
      </c>
      <c r="C64" s="9">
        <v>4</v>
      </c>
      <c r="D64" s="9">
        <v>3</v>
      </c>
      <c r="E64" t="str">
        <f t="shared" si="0"/>
        <v>143</v>
      </c>
      <c r="F64">
        <f t="shared" si="1"/>
        <v>69</v>
      </c>
      <c r="G64">
        <f>VLOOKUP(E64,规划求解!D:E,2,0)</f>
        <v>39</v>
      </c>
      <c r="H64">
        <f t="shared" si="2"/>
        <v>30</v>
      </c>
    </row>
    <row r="65" spans="1:8" x14ac:dyDescent="0.15">
      <c r="A65" s="10">
        <v>53</v>
      </c>
      <c r="B65" s="9">
        <v>2</v>
      </c>
      <c r="C65" s="9">
        <v>3</v>
      </c>
      <c r="D65" s="9">
        <v>1</v>
      </c>
      <c r="E65" t="str">
        <f t="shared" si="0"/>
        <v>231</v>
      </c>
      <c r="F65">
        <f t="shared" si="1"/>
        <v>4</v>
      </c>
      <c r="G65">
        <f>VLOOKUP(E65,规划求解!D:E,2,0)</f>
        <v>4</v>
      </c>
      <c r="H65">
        <f t="shared" si="2"/>
        <v>0</v>
      </c>
    </row>
    <row r="66" spans="1:8" x14ac:dyDescent="0.15">
      <c r="A66" s="10">
        <v>62</v>
      </c>
      <c r="B66" s="9">
        <v>1</v>
      </c>
      <c r="C66" s="9">
        <v>2</v>
      </c>
      <c r="D66" s="9">
        <v>1</v>
      </c>
      <c r="E66" t="str">
        <f t="shared" si="0"/>
        <v>121</v>
      </c>
      <c r="F66">
        <f t="shared" si="1"/>
        <v>8</v>
      </c>
      <c r="G66">
        <f>VLOOKUP(E66,规划求解!D:E,2,0)</f>
        <v>8</v>
      </c>
      <c r="H66">
        <f t="shared" si="2"/>
        <v>0</v>
      </c>
    </row>
    <row r="67" spans="1:8" x14ac:dyDescent="0.15">
      <c r="A67" s="10">
        <v>66</v>
      </c>
      <c r="B67" s="9">
        <v>3</v>
      </c>
      <c r="C67" s="9">
        <v>3</v>
      </c>
      <c r="D67" s="9">
        <v>3</v>
      </c>
      <c r="E67" t="str">
        <f t="shared" ref="E67:E130" si="3">B67&amp;C67&amp;D67</f>
        <v>333</v>
      </c>
      <c r="F67">
        <f t="shared" ref="F67:F130" si="4">COUNTIF(E:E,E67)</f>
        <v>5</v>
      </c>
      <c r="G67">
        <f>VLOOKUP(E67,规划求解!D:E,2,0)</f>
        <v>5</v>
      </c>
      <c r="H67">
        <f t="shared" ref="H67:H130" si="5">F67-G67</f>
        <v>0</v>
      </c>
    </row>
    <row r="68" spans="1:8" x14ac:dyDescent="0.15">
      <c r="A68" s="10">
        <v>67</v>
      </c>
      <c r="B68" s="9">
        <v>2</v>
      </c>
      <c r="C68" s="9">
        <v>2</v>
      </c>
      <c r="D68" s="9">
        <v>3</v>
      </c>
      <c r="E68" t="str">
        <f t="shared" si="3"/>
        <v>223</v>
      </c>
      <c r="F68">
        <f t="shared" si="4"/>
        <v>3</v>
      </c>
      <c r="G68">
        <f>VLOOKUP(E68,规划求解!D:E,2,0)</f>
        <v>3</v>
      </c>
      <c r="H68">
        <f t="shared" si="5"/>
        <v>0</v>
      </c>
    </row>
    <row r="69" spans="1:8" x14ac:dyDescent="0.15">
      <c r="A69" s="10">
        <v>68</v>
      </c>
      <c r="B69" s="9">
        <v>1</v>
      </c>
      <c r="C69" s="9">
        <v>2</v>
      </c>
      <c r="D69" s="9">
        <v>3</v>
      </c>
      <c r="E69" t="str">
        <f t="shared" si="3"/>
        <v>123</v>
      </c>
      <c r="F69">
        <f t="shared" si="4"/>
        <v>24</v>
      </c>
      <c r="G69">
        <f>VLOOKUP(E69,规划求解!D:E,2,0)</f>
        <v>24</v>
      </c>
      <c r="H69">
        <f t="shared" si="5"/>
        <v>0</v>
      </c>
    </row>
    <row r="70" spans="1:8" x14ac:dyDescent="0.15">
      <c r="A70" s="10">
        <v>69</v>
      </c>
      <c r="B70" s="9">
        <v>1</v>
      </c>
      <c r="C70" s="9">
        <v>3</v>
      </c>
      <c r="D70" s="9">
        <v>3</v>
      </c>
      <c r="E70" t="str">
        <f t="shared" si="3"/>
        <v>133</v>
      </c>
      <c r="F70">
        <f t="shared" si="4"/>
        <v>32</v>
      </c>
      <c r="G70">
        <f>VLOOKUP(E70,规划求解!D:E,2,0)</f>
        <v>31</v>
      </c>
      <c r="H70">
        <f t="shared" si="5"/>
        <v>1</v>
      </c>
    </row>
    <row r="71" spans="1:8" x14ac:dyDescent="0.15">
      <c r="A71" s="10">
        <v>70</v>
      </c>
      <c r="B71" s="9">
        <v>2</v>
      </c>
      <c r="C71" s="9">
        <v>4</v>
      </c>
      <c r="D71" s="9">
        <v>2</v>
      </c>
      <c r="E71" t="str">
        <f t="shared" si="3"/>
        <v>242</v>
      </c>
      <c r="F71">
        <f t="shared" si="4"/>
        <v>15</v>
      </c>
      <c r="G71">
        <f>VLOOKUP(E71,规划求解!D:E,2,0)</f>
        <v>15</v>
      </c>
      <c r="H71">
        <f t="shared" si="5"/>
        <v>0</v>
      </c>
    </row>
    <row r="72" spans="1:8" x14ac:dyDescent="0.15">
      <c r="A72" s="10">
        <v>71</v>
      </c>
      <c r="B72" s="9">
        <v>1</v>
      </c>
      <c r="C72" s="9">
        <v>3</v>
      </c>
      <c r="D72" s="9">
        <v>1</v>
      </c>
      <c r="E72" t="str">
        <f t="shared" si="3"/>
        <v>131</v>
      </c>
      <c r="F72">
        <f t="shared" si="4"/>
        <v>7</v>
      </c>
      <c r="G72">
        <f>VLOOKUP(E72,规划求解!D:E,2,0)</f>
        <v>7</v>
      </c>
      <c r="H72">
        <f t="shared" si="5"/>
        <v>0</v>
      </c>
    </row>
    <row r="73" spans="1:8" x14ac:dyDescent="0.15">
      <c r="A73" s="10">
        <v>74</v>
      </c>
      <c r="B73" s="9">
        <v>2</v>
      </c>
      <c r="C73" s="9">
        <v>3</v>
      </c>
      <c r="D73" s="9">
        <v>2</v>
      </c>
      <c r="E73" t="str">
        <f t="shared" si="3"/>
        <v>232</v>
      </c>
      <c r="F73">
        <f t="shared" si="4"/>
        <v>5</v>
      </c>
      <c r="G73">
        <f>VLOOKUP(E73,规划求解!D:E,2,0)</f>
        <v>0</v>
      </c>
      <c r="H73">
        <f t="shared" si="5"/>
        <v>5</v>
      </c>
    </row>
    <row r="74" spans="1:8" x14ac:dyDescent="0.15">
      <c r="A74" s="10">
        <v>76</v>
      </c>
      <c r="B74" s="9">
        <v>2</v>
      </c>
      <c r="C74" s="9">
        <v>4</v>
      </c>
      <c r="D74" s="9">
        <v>2</v>
      </c>
      <c r="E74" t="str">
        <f t="shared" si="3"/>
        <v>242</v>
      </c>
      <c r="F74">
        <f t="shared" si="4"/>
        <v>15</v>
      </c>
      <c r="G74">
        <f>VLOOKUP(E74,规划求解!D:E,2,0)</f>
        <v>15</v>
      </c>
      <c r="H74">
        <f t="shared" si="5"/>
        <v>0</v>
      </c>
    </row>
    <row r="75" spans="1:8" x14ac:dyDescent="0.15">
      <c r="A75" s="10">
        <v>77</v>
      </c>
      <c r="B75" s="9">
        <v>1</v>
      </c>
      <c r="C75" s="9">
        <v>4</v>
      </c>
      <c r="D75" s="9">
        <v>3</v>
      </c>
      <c r="E75" t="str">
        <f t="shared" si="3"/>
        <v>143</v>
      </c>
      <c r="F75">
        <f t="shared" si="4"/>
        <v>69</v>
      </c>
      <c r="G75">
        <f>VLOOKUP(E75,规划求解!D:E,2,0)</f>
        <v>39</v>
      </c>
      <c r="H75">
        <f t="shared" si="5"/>
        <v>30</v>
      </c>
    </row>
    <row r="76" spans="1:8" x14ac:dyDescent="0.15">
      <c r="A76" s="10">
        <v>79</v>
      </c>
      <c r="B76" s="9">
        <v>2</v>
      </c>
      <c r="C76" s="9">
        <v>4</v>
      </c>
      <c r="D76" s="9">
        <v>3</v>
      </c>
      <c r="E76" t="str">
        <f t="shared" si="3"/>
        <v>243</v>
      </c>
      <c r="F76">
        <f t="shared" si="4"/>
        <v>33</v>
      </c>
      <c r="G76">
        <f>VLOOKUP(E76,规划求解!D:E,2,0)</f>
        <v>33</v>
      </c>
      <c r="H76">
        <f t="shared" si="5"/>
        <v>0</v>
      </c>
    </row>
    <row r="77" spans="1:8" x14ac:dyDescent="0.15">
      <c r="A77" s="10">
        <v>72</v>
      </c>
      <c r="B77" s="9">
        <v>2</v>
      </c>
      <c r="C77" s="9">
        <v>4</v>
      </c>
      <c r="D77" s="9">
        <v>1</v>
      </c>
      <c r="E77" t="str">
        <f t="shared" si="3"/>
        <v>241</v>
      </c>
      <c r="F77">
        <f t="shared" si="4"/>
        <v>3</v>
      </c>
      <c r="G77">
        <f>VLOOKUP(E77,规划求解!D:E,2,0)</f>
        <v>3</v>
      </c>
      <c r="H77">
        <f t="shared" si="5"/>
        <v>0</v>
      </c>
    </row>
    <row r="78" spans="1:8" x14ac:dyDescent="0.15">
      <c r="A78" s="10">
        <v>82</v>
      </c>
      <c r="B78" s="9">
        <v>1</v>
      </c>
      <c r="C78" s="9">
        <v>3</v>
      </c>
      <c r="D78" s="9">
        <v>3</v>
      </c>
      <c r="E78" t="str">
        <f t="shared" si="3"/>
        <v>133</v>
      </c>
      <c r="F78">
        <f t="shared" si="4"/>
        <v>32</v>
      </c>
      <c r="G78">
        <f>VLOOKUP(E78,规划求解!D:E,2,0)</f>
        <v>31</v>
      </c>
      <c r="H78">
        <f t="shared" si="5"/>
        <v>1</v>
      </c>
    </row>
    <row r="79" spans="1:8" x14ac:dyDescent="0.15">
      <c r="A79" s="10">
        <v>84</v>
      </c>
      <c r="B79" s="9">
        <v>1</v>
      </c>
      <c r="C79" s="9">
        <v>4</v>
      </c>
      <c r="D79" s="9">
        <v>3</v>
      </c>
      <c r="E79" t="str">
        <f t="shared" si="3"/>
        <v>143</v>
      </c>
      <c r="F79">
        <f t="shared" si="4"/>
        <v>69</v>
      </c>
      <c r="G79">
        <f>VLOOKUP(E79,规划求解!D:E,2,0)</f>
        <v>39</v>
      </c>
      <c r="H79">
        <f t="shared" si="5"/>
        <v>30</v>
      </c>
    </row>
    <row r="80" spans="1:8" x14ac:dyDescent="0.15">
      <c r="A80" s="10">
        <v>85</v>
      </c>
      <c r="B80" s="9">
        <v>1</v>
      </c>
      <c r="C80" s="9">
        <v>4</v>
      </c>
      <c r="D80" s="9">
        <v>3</v>
      </c>
      <c r="E80" t="str">
        <f t="shared" si="3"/>
        <v>143</v>
      </c>
      <c r="F80">
        <f t="shared" si="4"/>
        <v>69</v>
      </c>
      <c r="G80">
        <f>VLOOKUP(E80,规划求解!D:E,2,0)</f>
        <v>39</v>
      </c>
      <c r="H80">
        <f t="shared" si="5"/>
        <v>30</v>
      </c>
    </row>
    <row r="81" spans="1:8" x14ac:dyDescent="0.15">
      <c r="A81" s="10">
        <v>86</v>
      </c>
      <c r="B81" s="9">
        <v>1</v>
      </c>
      <c r="C81" s="9">
        <v>2</v>
      </c>
      <c r="D81" s="9">
        <v>3</v>
      </c>
      <c r="E81" t="str">
        <f t="shared" si="3"/>
        <v>123</v>
      </c>
      <c r="F81">
        <f t="shared" si="4"/>
        <v>24</v>
      </c>
      <c r="G81">
        <f>VLOOKUP(E81,规划求解!D:E,2,0)</f>
        <v>24</v>
      </c>
      <c r="H81">
        <f t="shared" si="5"/>
        <v>0</v>
      </c>
    </row>
    <row r="82" spans="1:8" x14ac:dyDescent="0.15">
      <c r="A82" s="10">
        <v>87</v>
      </c>
      <c r="B82" s="9">
        <v>2</v>
      </c>
      <c r="C82" s="9">
        <v>1</v>
      </c>
      <c r="D82" s="9">
        <v>3</v>
      </c>
      <c r="E82" t="str">
        <f t="shared" si="3"/>
        <v>213</v>
      </c>
      <c r="F82">
        <f t="shared" si="4"/>
        <v>10</v>
      </c>
      <c r="G82">
        <f>VLOOKUP(E82,规划求解!D:E,2,0)</f>
        <v>10</v>
      </c>
      <c r="H82">
        <f t="shared" si="5"/>
        <v>0</v>
      </c>
    </row>
    <row r="83" spans="1:8" x14ac:dyDescent="0.15">
      <c r="A83" s="10">
        <v>88</v>
      </c>
      <c r="B83" s="9">
        <v>1</v>
      </c>
      <c r="C83" s="9">
        <v>3</v>
      </c>
      <c r="D83" s="9">
        <v>3</v>
      </c>
      <c r="E83" t="str">
        <f t="shared" si="3"/>
        <v>133</v>
      </c>
      <c r="F83">
        <f t="shared" si="4"/>
        <v>32</v>
      </c>
      <c r="G83">
        <f>VLOOKUP(E83,规划求解!D:E,2,0)</f>
        <v>31</v>
      </c>
      <c r="H83">
        <f t="shared" si="5"/>
        <v>1</v>
      </c>
    </row>
    <row r="84" spans="1:8" x14ac:dyDescent="0.15">
      <c r="A84" s="10">
        <v>89</v>
      </c>
      <c r="B84" s="9">
        <v>1</v>
      </c>
      <c r="C84" s="9">
        <v>4</v>
      </c>
      <c r="D84" s="9">
        <v>3</v>
      </c>
      <c r="E84" t="str">
        <f t="shared" si="3"/>
        <v>143</v>
      </c>
      <c r="F84">
        <f t="shared" si="4"/>
        <v>69</v>
      </c>
      <c r="G84">
        <f>VLOOKUP(E84,规划求解!D:E,2,0)</f>
        <v>39</v>
      </c>
      <c r="H84">
        <f t="shared" si="5"/>
        <v>30</v>
      </c>
    </row>
    <row r="85" spans="1:8" x14ac:dyDescent="0.15">
      <c r="A85" s="10">
        <v>91</v>
      </c>
      <c r="B85" s="9">
        <v>1</v>
      </c>
      <c r="C85" s="9">
        <v>4</v>
      </c>
      <c r="D85" s="9">
        <v>3</v>
      </c>
      <c r="E85" t="str">
        <f t="shared" si="3"/>
        <v>143</v>
      </c>
      <c r="F85">
        <f t="shared" si="4"/>
        <v>69</v>
      </c>
      <c r="G85">
        <f>VLOOKUP(E85,规划求解!D:E,2,0)</f>
        <v>39</v>
      </c>
      <c r="H85">
        <f t="shared" si="5"/>
        <v>30</v>
      </c>
    </row>
    <row r="86" spans="1:8" x14ac:dyDescent="0.15">
      <c r="A86" s="10">
        <v>92</v>
      </c>
      <c r="B86" s="9">
        <v>2</v>
      </c>
      <c r="C86" s="9">
        <v>4</v>
      </c>
      <c r="D86" s="9">
        <v>2</v>
      </c>
      <c r="E86" t="str">
        <f t="shared" si="3"/>
        <v>242</v>
      </c>
      <c r="F86">
        <f t="shared" si="4"/>
        <v>15</v>
      </c>
      <c r="G86">
        <f>VLOOKUP(E86,规划求解!D:E,2,0)</f>
        <v>15</v>
      </c>
      <c r="H86">
        <f t="shared" si="5"/>
        <v>0</v>
      </c>
    </row>
    <row r="87" spans="1:8" x14ac:dyDescent="0.15">
      <c r="A87" s="10">
        <v>93</v>
      </c>
      <c r="B87" s="9">
        <v>1</v>
      </c>
      <c r="C87" s="9">
        <v>3</v>
      </c>
      <c r="D87" s="9">
        <v>3</v>
      </c>
      <c r="E87" t="str">
        <f t="shared" si="3"/>
        <v>133</v>
      </c>
      <c r="F87">
        <f t="shared" si="4"/>
        <v>32</v>
      </c>
      <c r="G87">
        <f>VLOOKUP(E87,规划求解!D:E,2,0)</f>
        <v>31</v>
      </c>
      <c r="H87">
        <f t="shared" si="5"/>
        <v>1</v>
      </c>
    </row>
    <row r="88" spans="1:8" x14ac:dyDescent="0.15">
      <c r="A88" s="10">
        <v>94</v>
      </c>
      <c r="B88" s="9">
        <v>3</v>
      </c>
      <c r="C88" s="9">
        <v>4</v>
      </c>
      <c r="D88" s="9">
        <v>3</v>
      </c>
      <c r="E88" t="str">
        <f t="shared" si="3"/>
        <v>343</v>
      </c>
      <c r="F88">
        <f t="shared" si="4"/>
        <v>16</v>
      </c>
      <c r="G88">
        <f>VLOOKUP(E88,规划求解!D:E,2,0)</f>
        <v>16</v>
      </c>
      <c r="H88">
        <f t="shared" si="5"/>
        <v>0</v>
      </c>
    </row>
    <row r="89" spans="1:8" x14ac:dyDescent="0.15">
      <c r="A89" s="10">
        <v>95</v>
      </c>
      <c r="B89" s="9">
        <v>3</v>
      </c>
      <c r="C89" s="9">
        <v>4</v>
      </c>
      <c r="D89" s="9">
        <v>3</v>
      </c>
      <c r="E89" t="str">
        <f t="shared" si="3"/>
        <v>343</v>
      </c>
      <c r="F89">
        <f t="shared" si="4"/>
        <v>16</v>
      </c>
      <c r="G89">
        <f>VLOOKUP(E89,规划求解!D:E,2,0)</f>
        <v>16</v>
      </c>
      <c r="H89">
        <f t="shared" si="5"/>
        <v>0</v>
      </c>
    </row>
    <row r="90" spans="1:8" x14ac:dyDescent="0.15">
      <c r="A90" s="10">
        <v>96</v>
      </c>
      <c r="B90" s="9">
        <v>1</v>
      </c>
      <c r="C90" s="9">
        <v>2</v>
      </c>
      <c r="D90" s="9">
        <v>3</v>
      </c>
      <c r="E90" t="str">
        <f t="shared" si="3"/>
        <v>123</v>
      </c>
      <c r="F90">
        <f t="shared" si="4"/>
        <v>24</v>
      </c>
      <c r="G90">
        <f>VLOOKUP(E90,规划求解!D:E,2,0)</f>
        <v>24</v>
      </c>
      <c r="H90">
        <f t="shared" si="5"/>
        <v>0</v>
      </c>
    </row>
    <row r="91" spans="1:8" x14ac:dyDescent="0.15">
      <c r="A91" s="10">
        <v>97</v>
      </c>
      <c r="B91" s="9">
        <v>2</v>
      </c>
      <c r="C91" s="9">
        <v>3</v>
      </c>
      <c r="D91" s="9">
        <v>3</v>
      </c>
      <c r="E91" t="str">
        <f t="shared" si="3"/>
        <v>233</v>
      </c>
      <c r="F91">
        <f t="shared" si="4"/>
        <v>12</v>
      </c>
      <c r="G91">
        <f>VLOOKUP(E91,规划求解!D:E,2,0)</f>
        <v>12</v>
      </c>
      <c r="H91">
        <f t="shared" si="5"/>
        <v>0</v>
      </c>
    </row>
    <row r="92" spans="1:8" x14ac:dyDescent="0.15">
      <c r="A92" s="10">
        <v>98</v>
      </c>
      <c r="B92" s="9">
        <v>1</v>
      </c>
      <c r="C92" s="9">
        <v>3</v>
      </c>
      <c r="D92" s="9">
        <v>2</v>
      </c>
      <c r="E92" t="str">
        <f t="shared" si="3"/>
        <v>132</v>
      </c>
      <c r="F92">
        <f t="shared" si="4"/>
        <v>13</v>
      </c>
      <c r="G92">
        <f>VLOOKUP(E92,规划求解!D:E,2,0)</f>
        <v>13</v>
      </c>
      <c r="H92">
        <f t="shared" si="5"/>
        <v>0</v>
      </c>
    </row>
    <row r="93" spans="1:8" x14ac:dyDescent="0.15">
      <c r="A93" s="10">
        <v>99</v>
      </c>
      <c r="B93" s="9">
        <v>1</v>
      </c>
      <c r="C93" s="9">
        <v>4</v>
      </c>
      <c r="D93" s="9">
        <v>2</v>
      </c>
      <c r="E93" t="str">
        <f t="shared" si="3"/>
        <v>142</v>
      </c>
      <c r="F93">
        <f t="shared" si="4"/>
        <v>28</v>
      </c>
      <c r="G93">
        <f>VLOOKUP(E93,规划求解!D:E,2,0)</f>
        <v>13</v>
      </c>
      <c r="H93">
        <f t="shared" si="5"/>
        <v>15</v>
      </c>
    </row>
    <row r="94" spans="1:8" x14ac:dyDescent="0.15">
      <c r="A94" s="10">
        <v>100</v>
      </c>
      <c r="B94" s="9">
        <v>1</v>
      </c>
      <c r="C94" s="9">
        <v>4</v>
      </c>
      <c r="D94" s="9">
        <v>3</v>
      </c>
      <c r="E94" t="str">
        <f t="shared" si="3"/>
        <v>143</v>
      </c>
      <c r="F94">
        <f t="shared" si="4"/>
        <v>69</v>
      </c>
      <c r="G94">
        <f>VLOOKUP(E94,规划求解!D:E,2,0)</f>
        <v>39</v>
      </c>
      <c r="H94">
        <f t="shared" si="5"/>
        <v>30</v>
      </c>
    </row>
    <row r="95" spans="1:8" x14ac:dyDescent="0.15">
      <c r="A95" s="10">
        <v>102</v>
      </c>
      <c r="B95" s="9">
        <v>1</v>
      </c>
      <c r="C95" s="9">
        <v>4</v>
      </c>
      <c r="D95" s="9">
        <v>3</v>
      </c>
      <c r="E95" t="str">
        <f t="shared" si="3"/>
        <v>143</v>
      </c>
      <c r="F95">
        <f t="shared" si="4"/>
        <v>69</v>
      </c>
      <c r="G95">
        <f>VLOOKUP(E95,规划求解!D:E,2,0)</f>
        <v>39</v>
      </c>
      <c r="H95">
        <f t="shared" si="5"/>
        <v>30</v>
      </c>
    </row>
    <row r="96" spans="1:8" x14ac:dyDescent="0.15">
      <c r="A96" s="10">
        <v>103</v>
      </c>
      <c r="B96" s="9">
        <v>2</v>
      </c>
      <c r="C96" s="9">
        <v>4</v>
      </c>
      <c r="D96" s="9">
        <v>3</v>
      </c>
      <c r="E96" t="str">
        <f t="shared" si="3"/>
        <v>243</v>
      </c>
      <c r="F96">
        <f t="shared" si="4"/>
        <v>33</v>
      </c>
      <c r="G96">
        <f>VLOOKUP(E96,规划求解!D:E,2,0)</f>
        <v>33</v>
      </c>
      <c r="H96">
        <f t="shared" si="5"/>
        <v>0</v>
      </c>
    </row>
    <row r="97" spans="1:8" x14ac:dyDescent="0.15">
      <c r="A97" s="10">
        <v>104</v>
      </c>
      <c r="B97" s="9">
        <v>2</v>
      </c>
      <c r="C97" s="9">
        <v>4</v>
      </c>
      <c r="D97" s="9">
        <v>2</v>
      </c>
      <c r="E97" t="str">
        <f t="shared" si="3"/>
        <v>242</v>
      </c>
      <c r="F97">
        <f t="shared" si="4"/>
        <v>15</v>
      </c>
      <c r="G97">
        <f>VLOOKUP(E97,规划求解!D:E,2,0)</f>
        <v>15</v>
      </c>
      <c r="H97">
        <f t="shared" si="5"/>
        <v>0</v>
      </c>
    </row>
    <row r="98" spans="1:8" x14ac:dyDescent="0.15">
      <c r="A98" s="10">
        <v>106</v>
      </c>
      <c r="B98" s="9">
        <v>1</v>
      </c>
      <c r="C98" s="9">
        <v>3</v>
      </c>
      <c r="D98" s="9">
        <v>2</v>
      </c>
      <c r="E98" t="str">
        <f t="shared" si="3"/>
        <v>132</v>
      </c>
      <c r="F98">
        <f t="shared" si="4"/>
        <v>13</v>
      </c>
      <c r="G98">
        <f>VLOOKUP(E98,规划求解!D:E,2,0)</f>
        <v>13</v>
      </c>
      <c r="H98">
        <f t="shared" si="5"/>
        <v>0</v>
      </c>
    </row>
    <row r="99" spans="1:8" x14ac:dyDescent="0.15">
      <c r="A99" s="10">
        <v>107</v>
      </c>
      <c r="B99" s="9">
        <v>1</v>
      </c>
      <c r="C99" s="9">
        <v>4</v>
      </c>
      <c r="D99" s="9">
        <v>3</v>
      </c>
      <c r="E99" t="str">
        <f t="shared" si="3"/>
        <v>143</v>
      </c>
      <c r="F99">
        <f t="shared" si="4"/>
        <v>69</v>
      </c>
      <c r="G99">
        <f>VLOOKUP(E99,规划求解!D:E,2,0)</f>
        <v>39</v>
      </c>
      <c r="H99">
        <f t="shared" si="5"/>
        <v>30</v>
      </c>
    </row>
    <row r="100" spans="1:8" x14ac:dyDescent="0.15">
      <c r="A100" s="10">
        <v>109</v>
      </c>
      <c r="B100" s="9">
        <v>3</v>
      </c>
      <c r="C100" s="9">
        <v>2</v>
      </c>
      <c r="D100" s="9">
        <v>3</v>
      </c>
      <c r="E100" t="str">
        <f t="shared" si="3"/>
        <v>323</v>
      </c>
      <c r="F100">
        <f t="shared" si="4"/>
        <v>4</v>
      </c>
      <c r="G100">
        <f>VLOOKUP(E100,规划求解!D:E,2,0)</f>
        <v>4</v>
      </c>
      <c r="H100">
        <f t="shared" si="5"/>
        <v>0</v>
      </c>
    </row>
    <row r="101" spans="1:8" x14ac:dyDescent="0.15">
      <c r="A101" s="10">
        <v>111</v>
      </c>
      <c r="B101" s="9">
        <v>1</v>
      </c>
      <c r="C101" s="9">
        <v>4</v>
      </c>
      <c r="D101" s="9">
        <v>3</v>
      </c>
      <c r="E101" t="str">
        <f t="shared" si="3"/>
        <v>143</v>
      </c>
      <c r="F101">
        <f t="shared" si="4"/>
        <v>69</v>
      </c>
      <c r="G101">
        <f>VLOOKUP(E101,规划求解!D:E,2,0)</f>
        <v>39</v>
      </c>
      <c r="H101">
        <f t="shared" si="5"/>
        <v>30</v>
      </c>
    </row>
    <row r="102" spans="1:8" x14ac:dyDescent="0.15">
      <c r="A102" s="10">
        <v>113</v>
      </c>
      <c r="B102" s="9">
        <v>3</v>
      </c>
      <c r="C102" s="9">
        <v>4</v>
      </c>
      <c r="D102" s="9">
        <v>3</v>
      </c>
      <c r="E102" t="str">
        <f t="shared" si="3"/>
        <v>343</v>
      </c>
      <c r="F102">
        <f t="shared" si="4"/>
        <v>16</v>
      </c>
      <c r="G102">
        <f>VLOOKUP(E102,规划求解!D:E,2,0)</f>
        <v>16</v>
      </c>
      <c r="H102">
        <f t="shared" si="5"/>
        <v>0</v>
      </c>
    </row>
    <row r="103" spans="1:8" x14ac:dyDescent="0.15">
      <c r="A103" s="10">
        <v>115</v>
      </c>
      <c r="B103" s="9">
        <v>1</v>
      </c>
      <c r="C103" s="9">
        <v>3</v>
      </c>
      <c r="D103" s="9">
        <v>3</v>
      </c>
      <c r="E103" t="str">
        <f t="shared" si="3"/>
        <v>133</v>
      </c>
      <c r="F103">
        <f t="shared" si="4"/>
        <v>32</v>
      </c>
      <c r="G103">
        <f>VLOOKUP(E103,规划求解!D:E,2,0)</f>
        <v>31</v>
      </c>
      <c r="H103">
        <f t="shared" si="5"/>
        <v>1</v>
      </c>
    </row>
    <row r="104" spans="1:8" x14ac:dyDescent="0.15">
      <c r="A104" s="10">
        <v>117</v>
      </c>
      <c r="B104" s="9">
        <v>2</v>
      </c>
      <c r="C104" s="9">
        <v>3</v>
      </c>
      <c r="D104" s="9">
        <v>3</v>
      </c>
      <c r="E104" t="str">
        <f t="shared" si="3"/>
        <v>233</v>
      </c>
      <c r="F104">
        <f t="shared" si="4"/>
        <v>12</v>
      </c>
      <c r="G104">
        <f>VLOOKUP(E104,规划求解!D:E,2,0)</f>
        <v>12</v>
      </c>
      <c r="H104">
        <f t="shared" si="5"/>
        <v>0</v>
      </c>
    </row>
    <row r="105" spans="1:8" x14ac:dyDescent="0.15">
      <c r="A105" s="10">
        <v>118</v>
      </c>
      <c r="B105" s="9">
        <v>1</v>
      </c>
      <c r="C105" s="9">
        <v>4</v>
      </c>
      <c r="D105" s="9">
        <v>3</v>
      </c>
      <c r="E105" t="str">
        <f t="shared" si="3"/>
        <v>143</v>
      </c>
      <c r="F105">
        <f t="shared" si="4"/>
        <v>69</v>
      </c>
      <c r="G105">
        <f>VLOOKUP(E105,规划求解!D:E,2,0)</f>
        <v>39</v>
      </c>
      <c r="H105">
        <f t="shared" si="5"/>
        <v>30</v>
      </c>
    </row>
    <row r="106" spans="1:8" x14ac:dyDescent="0.15">
      <c r="A106" s="10">
        <v>119</v>
      </c>
      <c r="B106" s="9">
        <v>2</v>
      </c>
      <c r="C106" s="9">
        <v>2</v>
      </c>
      <c r="D106" s="9">
        <v>2</v>
      </c>
      <c r="E106" t="str">
        <f t="shared" si="3"/>
        <v>222</v>
      </c>
      <c r="F106">
        <f t="shared" si="4"/>
        <v>5</v>
      </c>
      <c r="G106">
        <f>VLOOKUP(E106,规划求解!D:E,2,0)</f>
        <v>0</v>
      </c>
      <c r="H106">
        <f t="shared" si="5"/>
        <v>5</v>
      </c>
    </row>
    <row r="107" spans="1:8" x14ac:dyDescent="0.15">
      <c r="A107" s="10">
        <v>120</v>
      </c>
      <c r="B107" s="9">
        <v>2</v>
      </c>
      <c r="C107" s="9">
        <v>4</v>
      </c>
      <c r="D107" s="9">
        <v>2</v>
      </c>
      <c r="E107" t="str">
        <f t="shared" si="3"/>
        <v>242</v>
      </c>
      <c r="F107">
        <f t="shared" si="4"/>
        <v>15</v>
      </c>
      <c r="G107">
        <f>VLOOKUP(E107,规划求解!D:E,2,0)</f>
        <v>15</v>
      </c>
      <c r="H107">
        <f t="shared" si="5"/>
        <v>0</v>
      </c>
    </row>
    <row r="108" spans="1:8" x14ac:dyDescent="0.15">
      <c r="A108" s="10">
        <v>121</v>
      </c>
      <c r="B108" s="9">
        <v>2</v>
      </c>
      <c r="C108" s="9">
        <v>1</v>
      </c>
      <c r="D108" s="9">
        <v>3</v>
      </c>
      <c r="E108" t="str">
        <f t="shared" si="3"/>
        <v>213</v>
      </c>
      <c r="F108">
        <f t="shared" si="4"/>
        <v>10</v>
      </c>
      <c r="G108">
        <f>VLOOKUP(E108,规划求解!D:E,2,0)</f>
        <v>10</v>
      </c>
      <c r="H108">
        <f t="shared" si="5"/>
        <v>0</v>
      </c>
    </row>
    <row r="109" spans="1:8" x14ac:dyDescent="0.15">
      <c r="A109" s="10">
        <v>122</v>
      </c>
      <c r="B109" s="9">
        <v>2</v>
      </c>
      <c r="C109" s="9">
        <v>1</v>
      </c>
      <c r="D109" s="9">
        <v>3</v>
      </c>
      <c r="E109" t="str">
        <f t="shared" si="3"/>
        <v>213</v>
      </c>
      <c r="F109">
        <f t="shared" si="4"/>
        <v>10</v>
      </c>
      <c r="G109">
        <f>VLOOKUP(E109,规划求解!D:E,2,0)</f>
        <v>10</v>
      </c>
      <c r="H109">
        <f t="shared" si="5"/>
        <v>0</v>
      </c>
    </row>
    <row r="110" spans="1:8" x14ac:dyDescent="0.15">
      <c r="A110" s="10">
        <v>123</v>
      </c>
      <c r="B110" s="9">
        <v>2</v>
      </c>
      <c r="C110" s="9">
        <v>3</v>
      </c>
      <c r="D110" s="9">
        <v>2</v>
      </c>
      <c r="E110" t="str">
        <f t="shared" si="3"/>
        <v>232</v>
      </c>
      <c r="F110">
        <f t="shared" si="4"/>
        <v>5</v>
      </c>
      <c r="G110">
        <f>VLOOKUP(E110,规划求解!D:E,2,0)</f>
        <v>0</v>
      </c>
      <c r="H110">
        <f t="shared" si="5"/>
        <v>5</v>
      </c>
    </row>
    <row r="111" spans="1:8" x14ac:dyDescent="0.15">
      <c r="A111" s="10">
        <v>124</v>
      </c>
      <c r="B111" s="9">
        <v>3</v>
      </c>
      <c r="C111" s="9">
        <v>2</v>
      </c>
      <c r="D111" s="9">
        <v>3</v>
      </c>
      <c r="E111" t="str">
        <f t="shared" si="3"/>
        <v>323</v>
      </c>
      <c r="F111">
        <f t="shared" si="4"/>
        <v>4</v>
      </c>
      <c r="G111">
        <f>VLOOKUP(E111,规划求解!D:E,2,0)</f>
        <v>4</v>
      </c>
      <c r="H111">
        <f t="shared" si="5"/>
        <v>0</v>
      </c>
    </row>
    <row r="112" spans="1:8" x14ac:dyDescent="0.15">
      <c r="A112" s="10">
        <v>126</v>
      </c>
      <c r="B112" s="9">
        <v>3</v>
      </c>
      <c r="C112" s="9">
        <v>4</v>
      </c>
      <c r="D112" s="9">
        <v>3</v>
      </c>
      <c r="E112" t="str">
        <f t="shared" si="3"/>
        <v>343</v>
      </c>
      <c r="F112">
        <f t="shared" si="4"/>
        <v>16</v>
      </c>
      <c r="G112">
        <f>VLOOKUP(E112,规划求解!D:E,2,0)</f>
        <v>16</v>
      </c>
      <c r="H112">
        <f t="shared" si="5"/>
        <v>0</v>
      </c>
    </row>
    <row r="113" spans="1:8" x14ac:dyDescent="0.15">
      <c r="A113" s="10">
        <v>127</v>
      </c>
      <c r="B113" s="9">
        <v>1</v>
      </c>
      <c r="C113" s="9">
        <v>4</v>
      </c>
      <c r="D113" s="9">
        <v>2</v>
      </c>
      <c r="E113" t="str">
        <f t="shared" si="3"/>
        <v>142</v>
      </c>
      <c r="F113">
        <f t="shared" si="4"/>
        <v>28</v>
      </c>
      <c r="G113">
        <f>VLOOKUP(E113,规划求解!D:E,2,0)</f>
        <v>13</v>
      </c>
      <c r="H113">
        <f t="shared" si="5"/>
        <v>15</v>
      </c>
    </row>
    <row r="114" spans="1:8" x14ac:dyDescent="0.15">
      <c r="A114" s="10">
        <v>129</v>
      </c>
      <c r="B114" s="9">
        <v>3</v>
      </c>
      <c r="C114" s="9">
        <v>4</v>
      </c>
      <c r="D114" s="9">
        <v>3</v>
      </c>
      <c r="E114" t="str">
        <f t="shared" si="3"/>
        <v>343</v>
      </c>
      <c r="F114">
        <f t="shared" si="4"/>
        <v>16</v>
      </c>
      <c r="G114">
        <f>VLOOKUP(E114,规划求解!D:E,2,0)</f>
        <v>16</v>
      </c>
      <c r="H114">
        <f t="shared" si="5"/>
        <v>0</v>
      </c>
    </row>
    <row r="115" spans="1:8" x14ac:dyDescent="0.15">
      <c r="A115" s="10">
        <v>130</v>
      </c>
      <c r="B115" s="9">
        <v>1</v>
      </c>
      <c r="C115" s="9">
        <v>3</v>
      </c>
      <c r="D115" s="9">
        <v>3</v>
      </c>
      <c r="E115" t="str">
        <f t="shared" si="3"/>
        <v>133</v>
      </c>
      <c r="F115">
        <f t="shared" si="4"/>
        <v>32</v>
      </c>
      <c r="G115">
        <f>VLOOKUP(E115,规划求解!D:E,2,0)</f>
        <v>31</v>
      </c>
      <c r="H115">
        <f t="shared" si="5"/>
        <v>1</v>
      </c>
    </row>
    <row r="116" spans="1:8" x14ac:dyDescent="0.15">
      <c r="A116" s="10">
        <v>131</v>
      </c>
      <c r="B116" s="9">
        <v>1</v>
      </c>
      <c r="C116" s="9">
        <v>2</v>
      </c>
      <c r="D116" s="9">
        <v>3</v>
      </c>
      <c r="E116" t="str">
        <f t="shared" si="3"/>
        <v>123</v>
      </c>
      <c r="F116">
        <f t="shared" si="4"/>
        <v>24</v>
      </c>
      <c r="G116">
        <f>VLOOKUP(E116,规划求解!D:E,2,0)</f>
        <v>24</v>
      </c>
      <c r="H116">
        <f t="shared" si="5"/>
        <v>0</v>
      </c>
    </row>
    <row r="117" spans="1:8" x14ac:dyDescent="0.15">
      <c r="A117" s="10">
        <v>132</v>
      </c>
      <c r="B117" s="9">
        <v>1</v>
      </c>
      <c r="C117" s="9">
        <v>3</v>
      </c>
      <c r="D117" s="9">
        <v>3</v>
      </c>
      <c r="E117" t="str">
        <f t="shared" si="3"/>
        <v>133</v>
      </c>
      <c r="F117">
        <f t="shared" si="4"/>
        <v>32</v>
      </c>
      <c r="G117">
        <f>VLOOKUP(E117,规划求解!D:E,2,0)</f>
        <v>31</v>
      </c>
      <c r="H117">
        <f t="shared" si="5"/>
        <v>1</v>
      </c>
    </row>
    <row r="118" spans="1:8" x14ac:dyDescent="0.15">
      <c r="A118" s="10">
        <v>134</v>
      </c>
      <c r="B118" s="9">
        <v>2</v>
      </c>
      <c r="C118" s="9">
        <v>4</v>
      </c>
      <c r="D118" s="9">
        <v>3</v>
      </c>
      <c r="E118" t="str">
        <f t="shared" si="3"/>
        <v>243</v>
      </c>
      <c r="F118">
        <f t="shared" si="4"/>
        <v>33</v>
      </c>
      <c r="G118">
        <f>VLOOKUP(E118,规划求解!D:E,2,0)</f>
        <v>33</v>
      </c>
      <c r="H118">
        <f t="shared" si="5"/>
        <v>0</v>
      </c>
    </row>
    <row r="119" spans="1:8" x14ac:dyDescent="0.15">
      <c r="A119" s="10">
        <v>135</v>
      </c>
      <c r="B119" s="9">
        <v>1</v>
      </c>
      <c r="C119" s="9">
        <v>4</v>
      </c>
      <c r="D119" s="9">
        <v>3</v>
      </c>
      <c r="E119" t="str">
        <f t="shared" si="3"/>
        <v>143</v>
      </c>
      <c r="F119">
        <f t="shared" si="4"/>
        <v>69</v>
      </c>
      <c r="G119">
        <f>VLOOKUP(E119,规划求解!D:E,2,0)</f>
        <v>39</v>
      </c>
      <c r="H119">
        <f t="shared" si="5"/>
        <v>30</v>
      </c>
    </row>
    <row r="120" spans="1:8" x14ac:dyDescent="0.15">
      <c r="A120" s="10">
        <v>136</v>
      </c>
      <c r="B120" s="9">
        <v>2</v>
      </c>
      <c r="C120" s="9">
        <v>4</v>
      </c>
      <c r="D120" s="9">
        <v>3</v>
      </c>
      <c r="E120" t="str">
        <f t="shared" si="3"/>
        <v>243</v>
      </c>
      <c r="F120">
        <f t="shared" si="4"/>
        <v>33</v>
      </c>
      <c r="G120">
        <f>VLOOKUP(E120,规划求解!D:E,2,0)</f>
        <v>33</v>
      </c>
      <c r="H120">
        <f t="shared" si="5"/>
        <v>0</v>
      </c>
    </row>
    <row r="121" spans="1:8" x14ac:dyDescent="0.15">
      <c r="A121" s="10">
        <v>137</v>
      </c>
      <c r="B121" s="9">
        <v>1</v>
      </c>
      <c r="C121" s="9">
        <v>3</v>
      </c>
      <c r="D121" s="9">
        <v>2</v>
      </c>
      <c r="E121" t="str">
        <f t="shared" si="3"/>
        <v>132</v>
      </c>
      <c r="F121">
        <f t="shared" si="4"/>
        <v>13</v>
      </c>
      <c r="G121">
        <f>VLOOKUP(E121,规划求解!D:E,2,0)</f>
        <v>13</v>
      </c>
      <c r="H121">
        <f t="shared" si="5"/>
        <v>0</v>
      </c>
    </row>
    <row r="122" spans="1:8" x14ac:dyDescent="0.15">
      <c r="A122" s="10">
        <v>139</v>
      </c>
      <c r="B122" s="9">
        <v>1</v>
      </c>
      <c r="C122" s="9">
        <v>4</v>
      </c>
      <c r="D122" s="9">
        <v>2</v>
      </c>
      <c r="E122" t="str">
        <f t="shared" si="3"/>
        <v>142</v>
      </c>
      <c r="F122">
        <f t="shared" si="4"/>
        <v>28</v>
      </c>
      <c r="G122">
        <f>VLOOKUP(E122,规划求解!D:E,2,0)</f>
        <v>13</v>
      </c>
      <c r="H122">
        <f t="shared" si="5"/>
        <v>15</v>
      </c>
    </row>
    <row r="123" spans="1:8" x14ac:dyDescent="0.15">
      <c r="A123" s="10">
        <v>140</v>
      </c>
      <c r="B123" s="9">
        <v>3</v>
      </c>
      <c r="C123" s="9">
        <v>1</v>
      </c>
      <c r="D123" s="9">
        <v>2</v>
      </c>
      <c r="E123" t="str">
        <f t="shared" si="3"/>
        <v>312</v>
      </c>
      <c r="F123">
        <f t="shared" si="4"/>
        <v>2</v>
      </c>
      <c r="G123">
        <f>VLOOKUP(E123,规划求解!D:E,2,0)</f>
        <v>2</v>
      </c>
      <c r="H123">
        <f t="shared" si="5"/>
        <v>0</v>
      </c>
    </row>
    <row r="124" spans="1:8" x14ac:dyDescent="0.15">
      <c r="A124" s="10">
        <v>141</v>
      </c>
      <c r="B124" s="9">
        <v>1</v>
      </c>
      <c r="C124" s="9">
        <v>4</v>
      </c>
      <c r="D124" s="9">
        <v>3</v>
      </c>
      <c r="E124" t="str">
        <f t="shared" si="3"/>
        <v>143</v>
      </c>
      <c r="F124">
        <f t="shared" si="4"/>
        <v>69</v>
      </c>
      <c r="G124">
        <f>VLOOKUP(E124,规划求解!D:E,2,0)</f>
        <v>39</v>
      </c>
      <c r="H124">
        <f t="shared" si="5"/>
        <v>30</v>
      </c>
    </row>
    <row r="125" spans="1:8" x14ac:dyDescent="0.15">
      <c r="A125" s="10">
        <v>142</v>
      </c>
      <c r="B125" s="9">
        <v>1</v>
      </c>
      <c r="C125" s="9">
        <v>3</v>
      </c>
      <c r="D125" s="9">
        <v>3</v>
      </c>
      <c r="E125" t="str">
        <f t="shared" si="3"/>
        <v>133</v>
      </c>
      <c r="F125">
        <f t="shared" si="4"/>
        <v>32</v>
      </c>
      <c r="G125">
        <f>VLOOKUP(E125,规划求解!D:E,2,0)</f>
        <v>31</v>
      </c>
      <c r="H125">
        <f t="shared" si="5"/>
        <v>1</v>
      </c>
    </row>
    <row r="126" spans="1:8" x14ac:dyDescent="0.15">
      <c r="A126" s="10">
        <v>144</v>
      </c>
      <c r="B126" s="9">
        <v>3</v>
      </c>
      <c r="C126" s="9">
        <v>2</v>
      </c>
      <c r="D126" s="9">
        <v>3</v>
      </c>
      <c r="E126" t="str">
        <f t="shared" si="3"/>
        <v>323</v>
      </c>
      <c r="F126">
        <f t="shared" si="4"/>
        <v>4</v>
      </c>
      <c r="G126">
        <f>VLOOKUP(E126,规划求解!D:E,2,0)</f>
        <v>4</v>
      </c>
      <c r="H126">
        <f t="shared" si="5"/>
        <v>0</v>
      </c>
    </row>
    <row r="127" spans="1:8" x14ac:dyDescent="0.15">
      <c r="A127" s="10">
        <v>145</v>
      </c>
      <c r="B127" s="9">
        <v>1</v>
      </c>
      <c r="C127" s="9">
        <v>2</v>
      </c>
      <c r="D127" s="9">
        <v>3</v>
      </c>
      <c r="E127" t="str">
        <f t="shared" si="3"/>
        <v>123</v>
      </c>
      <c r="F127">
        <f t="shared" si="4"/>
        <v>24</v>
      </c>
      <c r="G127">
        <f>VLOOKUP(E127,规划求解!D:E,2,0)</f>
        <v>24</v>
      </c>
      <c r="H127">
        <f t="shared" si="5"/>
        <v>0</v>
      </c>
    </row>
    <row r="128" spans="1:8" x14ac:dyDescent="0.15">
      <c r="A128" s="10">
        <v>146</v>
      </c>
      <c r="B128" s="9">
        <v>1</v>
      </c>
      <c r="C128" s="9">
        <v>2</v>
      </c>
      <c r="D128" s="9">
        <v>3</v>
      </c>
      <c r="E128" t="str">
        <f t="shared" si="3"/>
        <v>123</v>
      </c>
      <c r="F128">
        <f t="shared" si="4"/>
        <v>24</v>
      </c>
      <c r="G128">
        <f>VLOOKUP(E128,规划求解!D:E,2,0)</f>
        <v>24</v>
      </c>
      <c r="H128">
        <f t="shared" si="5"/>
        <v>0</v>
      </c>
    </row>
    <row r="129" spans="1:8" x14ac:dyDescent="0.15">
      <c r="A129" s="10">
        <v>148</v>
      </c>
      <c r="B129" s="9">
        <v>3</v>
      </c>
      <c r="C129" s="9">
        <v>4</v>
      </c>
      <c r="D129" s="9">
        <v>3</v>
      </c>
      <c r="E129" t="str">
        <f t="shared" si="3"/>
        <v>343</v>
      </c>
      <c r="F129">
        <f t="shared" si="4"/>
        <v>16</v>
      </c>
      <c r="G129">
        <f>VLOOKUP(E129,规划求解!D:E,2,0)</f>
        <v>16</v>
      </c>
      <c r="H129">
        <f t="shared" si="5"/>
        <v>0</v>
      </c>
    </row>
    <row r="130" spans="1:8" x14ac:dyDescent="0.15">
      <c r="A130" s="10">
        <v>149</v>
      </c>
      <c r="B130" s="9">
        <v>1</v>
      </c>
      <c r="C130" s="9">
        <v>2</v>
      </c>
      <c r="D130" s="9">
        <v>3</v>
      </c>
      <c r="E130" t="str">
        <f t="shared" si="3"/>
        <v>123</v>
      </c>
      <c r="F130">
        <f t="shared" si="4"/>
        <v>24</v>
      </c>
      <c r="G130">
        <f>VLOOKUP(E130,规划求解!D:E,2,0)</f>
        <v>24</v>
      </c>
      <c r="H130">
        <f t="shared" si="5"/>
        <v>0</v>
      </c>
    </row>
    <row r="131" spans="1:8" x14ac:dyDescent="0.15">
      <c r="A131" s="10">
        <v>150</v>
      </c>
      <c r="B131" s="9">
        <v>2</v>
      </c>
      <c r="C131" s="9">
        <v>2</v>
      </c>
      <c r="D131" s="9">
        <v>3</v>
      </c>
      <c r="E131" t="str">
        <f t="shared" ref="E131:E194" si="6">B131&amp;C131&amp;D131</f>
        <v>223</v>
      </c>
      <c r="F131">
        <f t="shared" ref="F131:F194" si="7">COUNTIF(E:E,E131)</f>
        <v>3</v>
      </c>
      <c r="G131">
        <f>VLOOKUP(E131,规划求解!D:E,2,0)</f>
        <v>3</v>
      </c>
      <c r="H131">
        <f t="shared" ref="H131:H194" si="8">F131-G131</f>
        <v>0</v>
      </c>
    </row>
    <row r="132" spans="1:8" x14ac:dyDescent="0.15">
      <c r="A132" s="10">
        <v>151</v>
      </c>
      <c r="B132" s="9">
        <v>2</v>
      </c>
      <c r="C132" s="9">
        <v>4</v>
      </c>
      <c r="D132" s="9">
        <v>3</v>
      </c>
      <c r="E132" t="str">
        <f t="shared" si="6"/>
        <v>243</v>
      </c>
      <c r="F132">
        <f t="shared" si="7"/>
        <v>33</v>
      </c>
      <c r="G132">
        <f>VLOOKUP(E132,规划求解!D:E,2,0)</f>
        <v>33</v>
      </c>
      <c r="H132">
        <f t="shared" si="8"/>
        <v>0</v>
      </c>
    </row>
    <row r="133" spans="1:8" x14ac:dyDescent="0.15">
      <c r="A133" s="10">
        <v>152</v>
      </c>
      <c r="B133" s="9">
        <v>1</v>
      </c>
      <c r="C133" s="9">
        <v>4</v>
      </c>
      <c r="D133" s="9">
        <v>3</v>
      </c>
      <c r="E133" t="str">
        <f t="shared" si="6"/>
        <v>143</v>
      </c>
      <c r="F133">
        <f t="shared" si="7"/>
        <v>69</v>
      </c>
      <c r="G133">
        <f>VLOOKUP(E133,规划求解!D:E,2,0)</f>
        <v>39</v>
      </c>
      <c r="H133">
        <f t="shared" si="8"/>
        <v>30</v>
      </c>
    </row>
    <row r="134" spans="1:8" x14ac:dyDescent="0.15">
      <c r="A134" s="10">
        <v>153</v>
      </c>
      <c r="B134" s="9">
        <v>2</v>
      </c>
      <c r="C134" s="9">
        <v>4</v>
      </c>
      <c r="D134" s="9">
        <v>2</v>
      </c>
      <c r="E134" t="str">
        <f t="shared" si="6"/>
        <v>242</v>
      </c>
      <c r="F134">
        <f t="shared" si="7"/>
        <v>15</v>
      </c>
      <c r="G134">
        <f>VLOOKUP(E134,规划求解!D:E,2,0)</f>
        <v>15</v>
      </c>
      <c r="H134">
        <f t="shared" si="8"/>
        <v>0</v>
      </c>
    </row>
    <row r="135" spans="1:8" x14ac:dyDescent="0.15">
      <c r="A135" s="10">
        <v>155</v>
      </c>
      <c r="B135" s="9">
        <v>3</v>
      </c>
      <c r="C135" s="9">
        <v>4</v>
      </c>
      <c r="D135" s="9">
        <v>3</v>
      </c>
      <c r="E135" t="str">
        <f t="shared" si="6"/>
        <v>343</v>
      </c>
      <c r="F135">
        <f t="shared" si="7"/>
        <v>16</v>
      </c>
      <c r="G135">
        <f>VLOOKUP(E135,规划求解!D:E,2,0)</f>
        <v>16</v>
      </c>
      <c r="H135">
        <f t="shared" si="8"/>
        <v>0</v>
      </c>
    </row>
    <row r="136" spans="1:8" x14ac:dyDescent="0.15">
      <c r="A136" s="10">
        <v>156</v>
      </c>
      <c r="B136" s="9">
        <v>1</v>
      </c>
      <c r="C136" s="9">
        <v>2</v>
      </c>
      <c r="D136" s="9">
        <v>3</v>
      </c>
      <c r="E136" t="str">
        <f t="shared" si="6"/>
        <v>123</v>
      </c>
      <c r="F136">
        <f t="shared" si="7"/>
        <v>24</v>
      </c>
      <c r="G136">
        <f>VLOOKUP(E136,规划求解!D:E,2,0)</f>
        <v>24</v>
      </c>
      <c r="H136">
        <f t="shared" si="8"/>
        <v>0</v>
      </c>
    </row>
    <row r="137" spans="1:8" x14ac:dyDescent="0.15">
      <c r="A137" s="10">
        <v>158</v>
      </c>
      <c r="B137" s="9">
        <v>1</v>
      </c>
      <c r="C137" s="9">
        <v>4</v>
      </c>
      <c r="D137" s="9">
        <v>3</v>
      </c>
      <c r="E137" t="str">
        <f t="shared" si="6"/>
        <v>143</v>
      </c>
      <c r="F137">
        <f t="shared" si="7"/>
        <v>69</v>
      </c>
      <c r="G137">
        <f>VLOOKUP(E137,规划求解!D:E,2,0)</f>
        <v>39</v>
      </c>
      <c r="H137">
        <f t="shared" si="8"/>
        <v>30</v>
      </c>
    </row>
    <row r="138" spans="1:8" x14ac:dyDescent="0.15">
      <c r="A138" s="10">
        <v>159</v>
      </c>
      <c r="B138" s="9">
        <v>1</v>
      </c>
      <c r="C138" s="9">
        <v>4</v>
      </c>
      <c r="D138" s="9">
        <v>2</v>
      </c>
      <c r="E138" t="str">
        <f t="shared" si="6"/>
        <v>142</v>
      </c>
      <c r="F138">
        <f t="shared" si="7"/>
        <v>28</v>
      </c>
      <c r="G138">
        <f>VLOOKUP(E138,规划求解!D:E,2,0)</f>
        <v>13</v>
      </c>
      <c r="H138">
        <f t="shared" si="8"/>
        <v>15</v>
      </c>
    </row>
    <row r="139" spans="1:8" x14ac:dyDescent="0.15">
      <c r="A139" s="10">
        <v>160</v>
      </c>
      <c r="B139" s="9">
        <v>3</v>
      </c>
      <c r="C139" s="9">
        <v>4</v>
      </c>
      <c r="D139" s="9">
        <v>2</v>
      </c>
      <c r="E139" t="str">
        <f t="shared" si="6"/>
        <v>342</v>
      </c>
      <c r="F139">
        <f t="shared" si="7"/>
        <v>9</v>
      </c>
      <c r="G139">
        <f>VLOOKUP(E139,规划求解!D:E,2,0)</f>
        <v>9</v>
      </c>
      <c r="H139">
        <f t="shared" si="8"/>
        <v>0</v>
      </c>
    </row>
    <row r="140" spans="1:8" x14ac:dyDescent="0.15">
      <c r="A140" s="10">
        <v>161</v>
      </c>
      <c r="B140" s="9">
        <v>3</v>
      </c>
      <c r="C140" s="9">
        <v>4</v>
      </c>
      <c r="D140" s="9">
        <v>3</v>
      </c>
      <c r="E140" t="str">
        <f t="shared" si="6"/>
        <v>343</v>
      </c>
      <c r="F140">
        <f t="shared" si="7"/>
        <v>16</v>
      </c>
      <c r="G140">
        <f>VLOOKUP(E140,规划求解!D:E,2,0)</f>
        <v>16</v>
      </c>
      <c r="H140">
        <f t="shared" si="8"/>
        <v>0</v>
      </c>
    </row>
    <row r="141" spans="1:8" x14ac:dyDescent="0.15">
      <c r="A141" s="10">
        <v>163</v>
      </c>
      <c r="B141" s="9">
        <v>2</v>
      </c>
      <c r="C141" s="9">
        <v>4</v>
      </c>
      <c r="D141" s="9">
        <v>3</v>
      </c>
      <c r="E141" t="str">
        <f t="shared" si="6"/>
        <v>243</v>
      </c>
      <c r="F141">
        <f t="shared" si="7"/>
        <v>33</v>
      </c>
      <c r="G141">
        <f>VLOOKUP(E141,规划求解!D:E,2,0)</f>
        <v>33</v>
      </c>
      <c r="H141">
        <f t="shared" si="8"/>
        <v>0</v>
      </c>
    </row>
    <row r="142" spans="1:8" x14ac:dyDescent="0.15">
      <c r="A142" s="10">
        <v>164</v>
      </c>
      <c r="B142" s="9">
        <v>1</v>
      </c>
      <c r="C142" s="9">
        <v>4</v>
      </c>
      <c r="D142" s="9">
        <v>3</v>
      </c>
      <c r="E142" t="str">
        <f t="shared" si="6"/>
        <v>143</v>
      </c>
      <c r="F142">
        <f t="shared" si="7"/>
        <v>69</v>
      </c>
      <c r="G142">
        <f>VLOOKUP(E142,规划求解!D:E,2,0)</f>
        <v>39</v>
      </c>
      <c r="H142">
        <f t="shared" si="8"/>
        <v>30</v>
      </c>
    </row>
    <row r="143" spans="1:8" x14ac:dyDescent="0.15">
      <c r="A143" s="10">
        <v>166</v>
      </c>
      <c r="B143" s="9">
        <v>1</v>
      </c>
      <c r="C143" s="9">
        <v>3</v>
      </c>
      <c r="D143" s="9">
        <v>2</v>
      </c>
      <c r="E143" t="str">
        <f t="shared" si="6"/>
        <v>132</v>
      </c>
      <c r="F143">
        <f t="shared" si="7"/>
        <v>13</v>
      </c>
      <c r="G143">
        <f>VLOOKUP(E143,规划求解!D:E,2,0)</f>
        <v>13</v>
      </c>
      <c r="H143">
        <f t="shared" si="8"/>
        <v>0</v>
      </c>
    </row>
    <row r="144" spans="1:8" x14ac:dyDescent="0.15">
      <c r="A144" s="10">
        <v>167</v>
      </c>
      <c r="B144" s="9">
        <v>1</v>
      </c>
      <c r="C144" s="9">
        <v>4</v>
      </c>
      <c r="D144" s="9">
        <v>3</v>
      </c>
      <c r="E144" t="str">
        <f t="shared" si="6"/>
        <v>143</v>
      </c>
      <c r="F144">
        <f t="shared" si="7"/>
        <v>69</v>
      </c>
      <c r="G144">
        <f>VLOOKUP(E144,规划求解!D:E,2,0)</f>
        <v>39</v>
      </c>
      <c r="H144">
        <f t="shared" si="8"/>
        <v>30</v>
      </c>
    </row>
    <row r="145" spans="1:8" x14ac:dyDescent="0.15">
      <c r="A145" s="10">
        <v>168</v>
      </c>
      <c r="B145" s="9">
        <v>1</v>
      </c>
      <c r="C145" s="9">
        <v>2</v>
      </c>
      <c r="D145" s="9">
        <v>3</v>
      </c>
      <c r="E145" t="str">
        <f t="shared" si="6"/>
        <v>123</v>
      </c>
      <c r="F145">
        <f t="shared" si="7"/>
        <v>24</v>
      </c>
      <c r="G145">
        <f>VLOOKUP(E145,规划求解!D:E,2,0)</f>
        <v>24</v>
      </c>
      <c r="H145">
        <f t="shared" si="8"/>
        <v>0</v>
      </c>
    </row>
    <row r="146" spans="1:8" x14ac:dyDescent="0.15">
      <c r="A146" s="10">
        <v>169</v>
      </c>
      <c r="B146" s="9">
        <v>2</v>
      </c>
      <c r="C146" s="9">
        <v>4</v>
      </c>
      <c r="D146" s="9">
        <v>3</v>
      </c>
      <c r="E146" t="str">
        <f t="shared" si="6"/>
        <v>243</v>
      </c>
      <c r="F146">
        <f t="shared" si="7"/>
        <v>33</v>
      </c>
      <c r="G146">
        <f>VLOOKUP(E146,规划求解!D:E,2,0)</f>
        <v>33</v>
      </c>
      <c r="H146">
        <f t="shared" si="8"/>
        <v>0</v>
      </c>
    </row>
    <row r="147" spans="1:8" x14ac:dyDescent="0.15">
      <c r="A147" s="10">
        <v>170</v>
      </c>
      <c r="B147" s="9">
        <v>1</v>
      </c>
      <c r="C147" s="9">
        <v>2</v>
      </c>
      <c r="D147" s="9">
        <v>3</v>
      </c>
      <c r="E147" t="str">
        <f t="shared" si="6"/>
        <v>123</v>
      </c>
      <c r="F147">
        <f t="shared" si="7"/>
        <v>24</v>
      </c>
      <c r="G147">
        <f>VLOOKUP(E147,规划求解!D:E,2,0)</f>
        <v>24</v>
      </c>
      <c r="H147">
        <f t="shared" si="8"/>
        <v>0</v>
      </c>
    </row>
    <row r="148" spans="1:8" x14ac:dyDescent="0.15">
      <c r="A148" s="10">
        <v>171</v>
      </c>
      <c r="B148" s="9">
        <v>1</v>
      </c>
      <c r="C148" s="9">
        <v>4</v>
      </c>
      <c r="D148" s="9">
        <v>2</v>
      </c>
      <c r="E148" t="str">
        <f t="shared" si="6"/>
        <v>142</v>
      </c>
      <c r="F148">
        <f t="shared" si="7"/>
        <v>28</v>
      </c>
      <c r="G148">
        <f>VLOOKUP(E148,规划求解!D:E,2,0)</f>
        <v>13</v>
      </c>
      <c r="H148">
        <f t="shared" si="8"/>
        <v>15</v>
      </c>
    </row>
    <row r="149" spans="1:8" x14ac:dyDescent="0.15">
      <c r="A149" s="10">
        <v>172</v>
      </c>
      <c r="B149" s="9">
        <v>1</v>
      </c>
      <c r="C149" s="9">
        <v>3</v>
      </c>
      <c r="D149" s="9">
        <v>3</v>
      </c>
      <c r="E149" t="str">
        <f t="shared" si="6"/>
        <v>133</v>
      </c>
      <c r="F149">
        <f t="shared" si="7"/>
        <v>32</v>
      </c>
      <c r="G149">
        <f>VLOOKUP(E149,规划求解!D:E,2,0)</f>
        <v>31</v>
      </c>
      <c r="H149">
        <f t="shared" si="8"/>
        <v>1</v>
      </c>
    </row>
    <row r="150" spans="1:8" x14ac:dyDescent="0.15">
      <c r="A150" s="10">
        <v>173</v>
      </c>
      <c r="B150" s="9">
        <v>1</v>
      </c>
      <c r="C150" s="9">
        <v>4</v>
      </c>
      <c r="D150" s="9">
        <v>3</v>
      </c>
      <c r="E150" t="str">
        <f t="shared" si="6"/>
        <v>143</v>
      </c>
      <c r="F150">
        <f t="shared" si="7"/>
        <v>69</v>
      </c>
      <c r="G150">
        <f>VLOOKUP(E150,规划求解!D:E,2,0)</f>
        <v>39</v>
      </c>
      <c r="H150">
        <f t="shared" si="8"/>
        <v>30</v>
      </c>
    </row>
    <row r="151" spans="1:8" x14ac:dyDescent="0.15">
      <c r="A151" s="10">
        <v>174</v>
      </c>
      <c r="B151" s="9">
        <v>1</v>
      </c>
      <c r="C151" s="9">
        <v>3</v>
      </c>
      <c r="D151" s="9">
        <v>3</v>
      </c>
      <c r="E151" t="str">
        <f t="shared" si="6"/>
        <v>133</v>
      </c>
      <c r="F151">
        <f t="shared" si="7"/>
        <v>32</v>
      </c>
      <c r="G151">
        <f>VLOOKUP(E151,规划求解!D:E,2,0)</f>
        <v>31</v>
      </c>
      <c r="H151">
        <f t="shared" si="8"/>
        <v>1</v>
      </c>
    </row>
    <row r="152" spans="1:8" x14ac:dyDescent="0.15">
      <c r="A152" s="10">
        <v>175</v>
      </c>
      <c r="B152" s="9">
        <v>2</v>
      </c>
      <c r="C152" s="9">
        <v>4</v>
      </c>
      <c r="D152" s="9">
        <v>3</v>
      </c>
      <c r="E152" t="str">
        <f t="shared" si="6"/>
        <v>243</v>
      </c>
      <c r="F152">
        <f t="shared" si="7"/>
        <v>33</v>
      </c>
      <c r="G152">
        <f>VLOOKUP(E152,规划求解!D:E,2,0)</f>
        <v>33</v>
      </c>
      <c r="H152">
        <f t="shared" si="8"/>
        <v>0</v>
      </c>
    </row>
    <row r="153" spans="1:8" x14ac:dyDescent="0.15">
      <c r="A153" s="10">
        <v>177</v>
      </c>
      <c r="B153" s="9">
        <v>3</v>
      </c>
      <c r="C153" s="9">
        <v>4</v>
      </c>
      <c r="D153" s="9">
        <v>2</v>
      </c>
      <c r="E153" t="str">
        <f t="shared" si="6"/>
        <v>342</v>
      </c>
      <c r="F153">
        <f t="shared" si="7"/>
        <v>9</v>
      </c>
      <c r="G153">
        <f>VLOOKUP(E153,规划求解!D:E,2,0)</f>
        <v>9</v>
      </c>
      <c r="H153">
        <f t="shared" si="8"/>
        <v>0</v>
      </c>
    </row>
    <row r="154" spans="1:8" x14ac:dyDescent="0.15">
      <c r="A154" s="10">
        <v>178</v>
      </c>
      <c r="B154" s="9">
        <v>2</v>
      </c>
      <c r="C154" s="9">
        <v>2</v>
      </c>
      <c r="D154" s="9">
        <v>2</v>
      </c>
      <c r="E154" t="str">
        <f t="shared" si="6"/>
        <v>222</v>
      </c>
      <c r="F154">
        <f t="shared" si="7"/>
        <v>5</v>
      </c>
      <c r="G154">
        <f>VLOOKUP(E154,规划求解!D:E,2,0)</f>
        <v>0</v>
      </c>
      <c r="H154">
        <f t="shared" si="8"/>
        <v>5</v>
      </c>
    </row>
    <row r="155" spans="1:8" x14ac:dyDescent="0.15">
      <c r="A155" s="10">
        <v>179</v>
      </c>
      <c r="B155" s="9">
        <v>1</v>
      </c>
      <c r="C155" s="9">
        <v>4</v>
      </c>
      <c r="D155" s="9">
        <v>2</v>
      </c>
      <c r="E155" t="str">
        <f t="shared" si="6"/>
        <v>142</v>
      </c>
      <c r="F155">
        <f t="shared" si="7"/>
        <v>28</v>
      </c>
      <c r="G155">
        <f>VLOOKUP(E155,规划求解!D:E,2,0)</f>
        <v>13</v>
      </c>
      <c r="H155">
        <f t="shared" si="8"/>
        <v>15</v>
      </c>
    </row>
    <row r="156" spans="1:8" x14ac:dyDescent="0.15">
      <c r="A156" s="10">
        <v>180</v>
      </c>
      <c r="B156" s="9">
        <v>1</v>
      </c>
      <c r="C156" s="9">
        <v>3</v>
      </c>
      <c r="D156" s="9">
        <v>3</v>
      </c>
      <c r="E156" t="str">
        <f t="shared" si="6"/>
        <v>133</v>
      </c>
      <c r="F156">
        <f t="shared" si="7"/>
        <v>32</v>
      </c>
      <c r="G156">
        <f>VLOOKUP(E156,规划求解!D:E,2,0)</f>
        <v>31</v>
      </c>
      <c r="H156">
        <f t="shared" si="8"/>
        <v>1</v>
      </c>
    </row>
    <row r="157" spans="1:8" x14ac:dyDescent="0.15">
      <c r="A157" s="10">
        <v>182</v>
      </c>
      <c r="B157" s="9">
        <v>2</v>
      </c>
      <c r="C157" s="9">
        <v>3</v>
      </c>
      <c r="D157" s="9">
        <v>3</v>
      </c>
      <c r="E157" t="str">
        <f t="shared" si="6"/>
        <v>233</v>
      </c>
      <c r="F157">
        <f t="shared" si="7"/>
        <v>12</v>
      </c>
      <c r="G157">
        <f>VLOOKUP(E157,规划求解!D:E,2,0)</f>
        <v>12</v>
      </c>
      <c r="H157">
        <f t="shared" si="8"/>
        <v>0</v>
      </c>
    </row>
    <row r="158" spans="1:8" x14ac:dyDescent="0.15">
      <c r="A158" s="10">
        <v>184</v>
      </c>
      <c r="B158" s="9">
        <v>1</v>
      </c>
      <c r="C158" s="9">
        <v>4</v>
      </c>
      <c r="D158" s="9">
        <v>3</v>
      </c>
      <c r="E158" t="str">
        <f t="shared" si="6"/>
        <v>143</v>
      </c>
      <c r="F158">
        <f t="shared" si="7"/>
        <v>69</v>
      </c>
      <c r="G158">
        <f>VLOOKUP(E158,规划求解!D:E,2,0)</f>
        <v>39</v>
      </c>
      <c r="H158">
        <f t="shared" si="8"/>
        <v>30</v>
      </c>
    </row>
    <row r="159" spans="1:8" x14ac:dyDescent="0.15">
      <c r="A159" s="10">
        <v>185</v>
      </c>
      <c r="B159" s="9">
        <v>1</v>
      </c>
      <c r="C159" s="9">
        <v>4</v>
      </c>
      <c r="D159" s="9">
        <v>3</v>
      </c>
      <c r="E159" t="str">
        <f t="shared" si="6"/>
        <v>143</v>
      </c>
      <c r="F159">
        <f t="shared" si="7"/>
        <v>69</v>
      </c>
      <c r="G159">
        <f>VLOOKUP(E159,规划求解!D:E,2,0)</f>
        <v>39</v>
      </c>
      <c r="H159">
        <f t="shared" si="8"/>
        <v>30</v>
      </c>
    </row>
    <row r="160" spans="1:8" x14ac:dyDescent="0.15">
      <c r="A160" s="10">
        <v>165</v>
      </c>
      <c r="B160" s="9">
        <v>3</v>
      </c>
      <c r="C160" s="9">
        <v>2</v>
      </c>
      <c r="D160" s="9">
        <v>1</v>
      </c>
      <c r="E160" t="str">
        <f t="shared" si="6"/>
        <v>321</v>
      </c>
      <c r="F160">
        <f t="shared" si="7"/>
        <v>1</v>
      </c>
      <c r="G160">
        <f>VLOOKUP(E160,规划求解!D:E,2,0)</f>
        <v>1</v>
      </c>
      <c r="H160">
        <f t="shared" si="8"/>
        <v>0</v>
      </c>
    </row>
    <row r="161" spans="1:8" x14ac:dyDescent="0.15">
      <c r="A161" s="10">
        <v>187</v>
      </c>
      <c r="B161" s="9">
        <v>1</v>
      </c>
      <c r="C161" s="9">
        <v>4</v>
      </c>
      <c r="D161" s="9">
        <v>3</v>
      </c>
      <c r="E161" t="str">
        <f t="shared" si="6"/>
        <v>143</v>
      </c>
      <c r="F161">
        <f t="shared" si="7"/>
        <v>69</v>
      </c>
      <c r="G161">
        <f>VLOOKUP(E161,规划求解!D:E,2,0)</f>
        <v>39</v>
      </c>
      <c r="H161">
        <f t="shared" si="8"/>
        <v>30</v>
      </c>
    </row>
    <row r="162" spans="1:8" x14ac:dyDescent="0.15">
      <c r="A162" s="10">
        <v>189</v>
      </c>
      <c r="B162" s="9">
        <v>1</v>
      </c>
      <c r="C162" s="9">
        <v>3</v>
      </c>
      <c r="D162" s="9">
        <v>3</v>
      </c>
      <c r="E162" t="str">
        <f t="shared" si="6"/>
        <v>133</v>
      </c>
      <c r="F162">
        <f t="shared" si="7"/>
        <v>32</v>
      </c>
      <c r="G162">
        <f>VLOOKUP(E162,规划求解!D:E,2,0)</f>
        <v>31</v>
      </c>
      <c r="H162">
        <f t="shared" si="8"/>
        <v>1</v>
      </c>
    </row>
    <row r="163" spans="1:8" x14ac:dyDescent="0.15">
      <c r="A163" s="10">
        <v>190</v>
      </c>
      <c r="B163" s="9">
        <v>1</v>
      </c>
      <c r="C163" s="9">
        <v>4</v>
      </c>
      <c r="D163" s="9">
        <v>3</v>
      </c>
      <c r="E163" t="str">
        <f t="shared" si="6"/>
        <v>143</v>
      </c>
      <c r="F163">
        <f t="shared" si="7"/>
        <v>69</v>
      </c>
      <c r="G163">
        <f>VLOOKUP(E163,规划求解!D:E,2,0)</f>
        <v>39</v>
      </c>
      <c r="H163">
        <f t="shared" si="8"/>
        <v>30</v>
      </c>
    </row>
    <row r="164" spans="1:8" x14ac:dyDescent="0.15">
      <c r="A164" s="10">
        <v>194</v>
      </c>
      <c r="B164" s="9">
        <v>1</v>
      </c>
      <c r="C164" s="9">
        <v>4</v>
      </c>
      <c r="D164" s="9">
        <v>3</v>
      </c>
      <c r="E164" t="str">
        <f t="shared" si="6"/>
        <v>143</v>
      </c>
      <c r="F164">
        <f t="shared" si="7"/>
        <v>69</v>
      </c>
      <c r="G164">
        <f>VLOOKUP(E164,规划求解!D:E,2,0)</f>
        <v>39</v>
      </c>
      <c r="H164">
        <f t="shared" si="8"/>
        <v>30</v>
      </c>
    </row>
    <row r="165" spans="1:8" x14ac:dyDescent="0.15">
      <c r="A165" s="10">
        <v>195</v>
      </c>
      <c r="B165" s="9">
        <v>2</v>
      </c>
      <c r="C165" s="9">
        <v>4</v>
      </c>
      <c r="D165" s="9">
        <v>2</v>
      </c>
      <c r="E165" t="str">
        <f t="shared" si="6"/>
        <v>242</v>
      </c>
      <c r="F165">
        <f t="shared" si="7"/>
        <v>15</v>
      </c>
      <c r="G165">
        <f>VLOOKUP(E165,规划求解!D:E,2,0)</f>
        <v>15</v>
      </c>
      <c r="H165">
        <f t="shared" si="8"/>
        <v>0</v>
      </c>
    </row>
    <row r="166" spans="1:8" x14ac:dyDescent="0.15">
      <c r="A166" s="10">
        <v>196</v>
      </c>
      <c r="B166" s="9">
        <v>1</v>
      </c>
      <c r="C166" s="9">
        <v>4</v>
      </c>
      <c r="D166" s="9">
        <v>3</v>
      </c>
      <c r="E166" t="str">
        <f t="shared" si="6"/>
        <v>143</v>
      </c>
      <c r="F166">
        <f t="shared" si="7"/>
        <v>69</v>
      </c>
      <c r="G166">
        <f>VLOOKUP(E166,规划求解!D:E,2,0)</f>
        <v>39</v>
      </c>
      <c r="H166">
        <f t="shared" si="8"/>
        <v>30</v>
      </c>
    </row>
    <row r="167" spans="1:8" x14ac:dyDescent="0.15">
      <c r="A167" s="10">
        <v>197</v>
      </c>
      <c r="B167" s="9">
        <v>2</v>
      </c>
      <c r="C167" s="9">
        <v>4</v>
      </c>
      <c r="D167" s="9">
        <v>3</v>
      </c>
      <c r="E167" t="str">
        <f t="shared" si="6"/>
        <v>243</v>
      </c>
      <c r="F167">
        <f t="shared" si="7"/>
        <v>33</v>
      </c>
      <c r="G167">
        <f>VLOOKUP(E167,规划求解!D:E,2,0)</f>
        <v>33</v>
      </c>
      <c r="H167">
        <f t="shared" si="8"/>
        <v>0</v>
      </c>
    </row>
    <row r="168" spans="1:8" x14ac:dyDescent="0.15">
      <c r="A168" s="10">
        <v>198</v>
      </c>
      <c r="B168" s="9">
        <v>2</v>
      </c>
      <c r="C168" s="9">
        <v>4</v>
      </c>
      <c r="D168" s="9">
        <v>3</v>
      </c>
      <c r="E168" t="str">
        <f t="shared" si="6"/>
        <v>243</v>
      </c>
      <c r="F168">
        <f t="shared" si="7"/>
        <v>33</v>
      </c>
      <c r="G168">
        <f>VLOOKUP(E168,规划求解!D:E,2,0)</f>
        <v>33</v>
      </c>
      <c r="H168">
        <f t="shared" si="8"/>
        <v>0</v>
      </c>
    </row>
    <row r="169" spans="1:8" x14ac:dyDescent="0.15">
      <c r="A169" s="10">
        <v>191</v>
      </c>
      <c r="B169" s="9">
        <v>2</v>
      </c>
      <c r="C169" s="9">
        <v>1</v>
      </c>
      <c r="D169" s="9">
        <v>1</v>
      </c>
      <c r="E169" t="str">
        <f t="shared" si="6"/>
        <v>211</v>
      </c>
      <c r="F169">
        <f t="shared" si="7"/>
        <v>2</v>
      </c>
      <c r="G169">
        <f>VLOOKUP(E169,规划求解!D:E,2,0)</f>
        <v>2</v>
      </c>
      <c r="H169">
        <f t="shared" si="8"/>
        <v>0</v>
      </c>
    </row>
    <row r="170" spans="1:8" x14ac:dyDescent="0.15">
      <c r="A170" s="10">
        <v>202</v>
      </c>
      <c r="B170" s="9">
        <v>1</v>
      </c>
      <c r="C170" s="9">
        <v>4</v>
      </c>
      <c r="D170" s="9">
        <v>2</v>
      </c>
      <c r="E170" t="str">
        <f t="shared" si="6"/>
        <v>142</v>
      </c>
      <c r="F170">
        <f t="shared" si="7"/>
        <v>28</v>
      </c>
      <c r="G170">
        <f>VLOOKUP(E170,规划求解!D:E,2,0)</f>
        <v>13</v>
      </c>
      <c r="H170">
        <f t="shared" si="8"/>
        <v>15</v>
      </c>
    </row>
    <row r="171" spans="1:8" x14ac:dyDescent="0.15">
      <c r="A171" s="10">
        <v>203</v>
      </c>
      <c r="B171" s="9">
        <v>1</v>
      </c>
      <c r="C171" s="9">
        <v>3</v>
      </c>
      <c r="D171" s="9">
        <v>3</v>
      </c>
      <c r="E171" t="str">
        <f t="shared" si="6"/>
        <v>133</v>
      </c>
      <c r="F171">
        <f t="shared" si="7"/>
        <v>32</v>
      </c>
      <c r="G171">
        <f>VLOOKUP(E171,规划求解!D:E,2,0)</f>
        <v>31</v>
      </c>
      <c r="H171">
        <f t="shared" si="8"/>
        <v>1</v>
      </c>
    </row>
    <row r="172" spans="1:8" x14ac:dyDescent="0.15">
      <c r="A172" s="10">
        <v>204</v>
      </c>
      <c r="B172" s="9">
        <v>1</v>
      </c>
      <c r="C172" s="9">
        <v>4</v>
      </c>
      <c r="D172" s="9">
        <v>3</v>
      </c>
      <c r="E172" t="str">
        <f t="shared" si="6"/>
        <v>143</v>
      </c>
      <c r="F172">
        <f t="shared" si="7"/>
        <v>69</v>
      </c>
      <c r="G172">
        <f>VLOOKUP(E172,规划求解!D:E,2,0)</f>
        <v>39</v>
      </c>
      <c r="H172">
        <f t="shared" si="8"/>
        <v>30</v>
      </c>
    </row>
    <row r="173" spans="1:8" x14ac:dyDescent="0.15">
      <c r="A173" s="10">
        <v>205</v>
      </c>
      <c r="B173" s="9">
        <v>1</v>
      </c>
      <c r="C173" s="9">
        <v>4</v>
      </c>
      <c r="D173" s="9">
        <v>3</v>
      </c>
      <c r="E173" t="str">
        <f t="shared" si="6"/>
        <v>143</v>
      </c>
      <c r="F173">
        <f t="shared" si="7"/>
        <v>69</v>
      </c>
      <c r="G173">
        <f>VLOOKUP(E173,规划求解!D:E,2,0)</f>
        <v>39</v>
      </c>
      <c r="H173">
        <f t="shared" si="8"/>
        <v>30</v>
      </c>
    </row>
    <row r="174" spans="1:8" x14ac:dyDescent="0.15">
      <c r="A174" s="10">
        <v>206</v>
      </c>
      <c r="B174" s="9">
        <v>1</v>
      </c>
      <c r="C174" s="9">
        <v>4</v>
      </c>
      <c r="D174" s="9">
        <v>2</v>
      </c>
      <c r="E174" t="str">
        <f t="shared" si="6"/>
        <v>142</v>
      </c>
      <c r="F174">
        <f t="shared" si="7"/>
        <v>28</v>
      </c>
      <c r="G174">
        <f>VLOOKUP(E174,规划求解!D:E,2,0)</f>
        <v>13</v>
      </c>
      <c r="H174">
        <f t="shared" si="8"/>
        <v>15</v>
      </c>
    </row>
    <row r="175" spans="1:8" x14ac:dyDescent="0.15">
      <c r="A175" s="10">
        <v>207</v>
      </c>
      <c r="B175" s="9">
        <v>2</v>
      </c>
      <c r="C175" s="9">
        <v>3</v>
      </c>
      <c r="D175" s="9">
        <v>3</v>
      </c>
      <c r="E175" t="str">
        <f t="shared" si="6"/>
        <v>233</v>
      </c>
      <c r="F175">
        <f t="shared" si="7"/>
        <v>12</v>
      </c>
      <c r="G175">
        <f>VLOOKUP(E175,规划求解!D:E,2,0)</f>
        <v>12</v>
      </c>
      <c r="H175">
        <f t="shared" si="8"/>
        <v>0</v>
      </c>
    </row>
    <row r="176" spans="1:8" x14ac:dyDescent="0.15">
      <c r="A176" s="10">
        <v>209</v>
      </c>
      <c r="B176" s="9">
        <v>1</v>
      </c>
      <c r="C176" s="9">
        <v>4</v>
      </c>
      <c r="D176" s="9">
        <v>3</v>
      </c>
      <c r="E176" t="str">
        <f t="shared" si="6"/>
        <v>143</v>
      </c>
      <c r="F176">
        <f t="shared" si="7"/>
        <v>69</v>
      </c>
      <c r="G176">
        <f>VLOOKUP(E176,规划求解!D:E,2,0)</f>
        <v>39</v>
      </c>
      <c r="H176">
        <f t="shared" si="8"/>
        <v>30</v>
      </c>
    </row>
    <row r="177" spans="1:8" x14ac:dyDescent="0.15">
      <c r="A177" s="10">
        <v>210</v>
      </c>
      <c r="B177" s="9">
        <v>1</v>
      </c>
      <c r="C177" s="9">
        <v>4</v>
      </c>
      <c r="D177" s="9">
        <v>3</v>
      </c>
      <c r="E177" t="str">
        <f t="shared" si="6"/>
        <v>143</v>
      </c>
      <c r="F177">
        <f t="shared" si="7"/>
        <v>69</v>
      </c>
      <c r="G177">
        <f>VLOOKUP(E177,规划求解!D:E,2,0)</f>
        <v>39</v>
      </c>
      <c r="H177">
        <f t="shared" si="8"/>
        <v>30</v>
      </c>
    </row>
    <row r="178" spans="1:8" x14ac:dyDescent="0.15">
      <c r="A178" s="10">
        <v>211</v>
      </c>
      <c r="B178" s="9">
        <v>1</v>
      </c>
      <c r="C178" s="9">
        <v>2</v>
      </c>
      <c r="D178" s="9">
        <v>3</v>
      </c>
      <c r="E178" t="str">
        <f t="shared" si="6"/>
        <v>123</v>
      </c>
      <c r="F178">
        <f t="shared" si="7"/>
        <v>24</v>
      </c>
      <c r="G178">
        <f>VLOOKUP(E178,规划求解!D:E,2,0)</f>
        <v>24</v>
      </c>
      <c r="H178">
        <f t="shared" si="8"/>
        <v>0</v>
      </c>
    </row>
    <row r="179" spans="1:8" x14ac:dyDescent="0.15">
      <c r="A179" s="10">
        <v>212</v>
      </c>
      <c r="B179" s="9">
        <v>2</v>
      </c>
      <c r="C179" s="9">
        <v>3</v>
      </c>
      <c r="D179" s="9">
        <v>3</v>
      </c>
      <c r="E179" t="str">
        <f t="shared" si="6"/>
        <v>233</v>
      </c>
      <c r="F179">
        <f t="shared" si="7"/>
        <v>12</v>
      </c>
      <c r="G179">
        <f>VLOOKUP(E179,规划求解!D:E,2,0)</f>
        <v>12</v>
      </c>
      <c r="H179">
        <f t="shared" si="8"/>
        <v>0</v>
      </c>
    </row>
    <row r="180" spans="1:8" x14ac:dyDescent="0.15">
      <c r="A180" s="10">
        <v>214</v>
      </c>
      <c r="B180" s="9">
        <v>1</v>
      </c>
      <c r="C180" s="9">
        <v>3</v>
      </c>
      <c r="D180" s="9">
        <v>2</v>
      </c>
      <c r="E180" t="str">
        <f t="shared" si="6"/>
        <v>132</v>
      </c>
      <c r="F180">
        <f t="shared" si="7"/>
        <v>13</v>
      </c>
      <c r="G180">
        <f>VLOOKUP(E180,规划求解!D:E,2,0)</f>
        <v>13</v>
      </c>
      <c r="H180">
        <f t="shared" si="8"/>
        <v>0</v>
      </c>
    </row>
    <row r="181" spans="1:8" x14ac:dyDescent="0.15">
      <c r="A181" s="10">
        <v>216</v>
      </c>
      <c r="B181" s="9">
        <v>1</v>
      </c>
      <c r="C181" s="9">
        <v>3</v>
      </c>
      <c r="D181" s="9">
        <v>3</v>
      </c>
      <c r="E181" t="str">
        <f t="shared" si="6"/>
        <v>133</v>
      </c>
      <c r="F181">
        <f t="shared" si="7"/>
        <v>32</v>
      </c>
      <c r="G181">
        <f>VLOOKUP(E181,规划求解!D:E,2,0)</f>
        <v>31</v>
      </c>
      <c r="H181">
        <f t="shared" si="8"/>
        <v>1</v>
      </c>
    </row>
    <row r="182" spans="1:8" x14ac:dyDescent="0.15">
      <c r="A182" s="10">
        <v>218</v>
      </c>
      <c r="B182" s="9">
        <v>2</v>
      </c>
      <c r="C182" s="9">
        <v>4</v>
      </c>
      <c r="D182" s="9">
        <v>3</v>
      </c>
      <c r="E182" t="str">
        <f t="shared" si="6"/>
        <v>243</v>
      </c>
      <c r="F182">
        <f t="shared" si="7"/>
        <v>33</v>
      </c>
      <c r="G182">
        <f>VLOOKUP(E182,规划求解!D:E,2,0)</f>
        <v>33</v>
      </c>
      <c r="H182">
        <f t="shared" si="8"/>
        <v>0</v>
      </c>
    </row>
    <row r="183" spans="1:8" x14ac:dyDescent="0.15">
      <c r="A183" s="10">
        <v>219</v>
      </c>
      <c r="B183" s="9">
        <v>1</v>
      </c>
      <c r="C183" s="9">
        <v>4</v>
      </c>
      <c r="D183" s="9">
        <v>2</v>
      </c>
      <c r="E183" t="str">
        <f t="shared" si="6"/>
        <v>142</v>
      </c>
      <c r="F183">
        <f t="shared" si="7"/>
        <v>28</v>
      </c>
      <c r="G183">
        <f>VLOOKUP(E183,规划求解!D:E,2,0)</f>
        <v>13</v>
      </c>
      <c r="H183">
        <f t="shared" si="8"/>
        <v>15</v>
      </c>
    </row>
    <row r="184" spans="1:8" x14ac:dyDescent="0.15">
      <c r="A184" s="10">
        <v>222</v>
      </c>
      <c r="B184" s="9">
        <v>2</v>
      </c>
      <c r="C184" s="9">
        <v>4</v>
      </c>
      <c r="D184" s="9">
        <v>3</v>
      </c>
      <c r="E184" t="str">
        <f t="shared" si="6"/>
        <v>243</v>
      </c>
      <c r="F184">
        <f t="shared" si="7"/>
        <v>33</v>
      </c>
      <c r="G184">
        <f>VLOOKUP(E184,规划求解!D:E,2,0)</f>
        <v>33</v>
      </c>
      <c r="H184">
        <f t="shared" si="8"/>
        <v>0</v>
      </c>
    </row>
    <row r="185" spans="1:8" x14ac:dyDescent="0.15">
      <c r="A185" s="10">
        <v>223</v>
      </c>
      <c r="B185" s="9">
        <v>1</v>
      </c>
      <c r="C185" s="9">
        <v>3</v>
      </c>
      <c r="D185" s="9">
        <v>3</v>
      </c>
      <c r="E185" t="str">
        <f t="shared" si="6"/>
        <v>133</v>
      </c>
      <c r="F185">
        <f t="shared" si="7"/>
        <v>32</v>
      </c>
      <c r="G185">
        <f>VLOOKUP(E185,规划求解!D:E,2,0)</f>
        <v>31</v>
      </c>
      <c r="H185">
        <f t="shared" si="8"/>
        <v>1</v>
      </c>
    </row>
    <row r="186" spans="1:8" x14ac:dyDescent="0.15">
      <c r="A186" s="10">
        <v>225</v>
      </c>
      <c r="B186" s="9">
        <v>1</v>
      </c>
      <c r="C186" s="9">
        <v>3</v>
      </c>
      <c r="D186" s="9">
        <v>3</v>
      </c>
      <c r="E186" t="str">
        <f t="shared" si="6"/>
        <v>133</v>
      </c>
      <c r="F186">
        <f t="shared" si="7"/>
        <v>32</v>
      </c>
      <c r="G186">
        <f>VLOOKUP(E186,规划求解!D:E,2,0)</f>
        <v>31</v>
      </c>
      <c r="H186">
        <f t="shared" si="8"/>
        <v>1</v>
      </c>
    </row>
    <row r="187" spans="1:8" x14ac:dyDescent="0.15">
      <c r="A187" s="10">
        <v>226</v>
      </c>
      <c r="B187" s="9">
        <v>1</v>
      </c>
      <c r="C187" s="9">
        <v>4</v>
      </c>
      <c r="D187" s="9">
        <v>3</v>
      </c>
      <c r="E187" t="str">
        <f t="shared" si="6"/>
        <v>143</v>
      </c>
      <c r="F187">
        <f t="shared" si="7"/>
        <v>69</v>
      </c>
      <c r="G187">
        <f>VLOOKUP(E187,规划求解!D:E,2,0)</f>
        <v>39</v>
      </c>
      <c r="H187">
        <f t="shared" si="8"/>
        <v>30</v>
      </c>
    </row>
    <row r="188" spans="1:8" x14ac:dyDescent="0.15">
      <c r="A188" s="10">
        <v>227</v>
      </c>
      <c r="B188" s="9">
        <v>1</v>
      </c>
      <c r="C188" s="9">
        <v>4</v>
      </c>
      <c r="D188" s="9">
        <v>3</v>
      </c>
      <c r="E188" t="str">
        <f t="shared" si="6"/>
        <v>143</v>
      </c>
      <c r="F188">
        <f t="shared" si="7"/>
        <v>69</v>
      </c>
      <c r="G188">
        <f>VLOOKUP(E188,规划求解!D:E,2,0)</f>
        <v>39</v>
      </c>
      <c r="H188">
        <f t="shared" si="8"/>
        <v>30</v>
      </c>
    </row>
    <row r="189" spans="1:8" x14ac:dyDescent="0.15">
      <c r="A189" s="10">
        <v>229</v>
      </c>
      <c r="B189" s="9">
        <v>1</v>
      </c>
      <c r="C189" s="9">
        <v>3</v>
      </c>
      <c r="D189" s="9">
        <v>3</v>
      </c>
      <c r="E189" t="str">
        <f t="shared" si="6"/>
        <v>133</v>
      </c>
      <c r="F189">
        <f t="shared" si="7"/>
        <v>32</v>
      </c>
      <c r="G189">
        <f>VLOOKUP(E189,规划求解!D:E,2,0)</f>
        <v>31</v>
      </c>
      <c r="H189">
        <f t="shared" si="8"/>
        <v>1</v>
      </c>
    </row>
    <row r="190" spans="1:8" x14ac:dyDescent="0.15">
      <c r="A190" s="10">
        <v>230</v>
      </c>
      <c r="B190" s="9">
        <v>1</v>
      </c>
      <c r="C190" s="9">
        <v>2</v>
      </c>
      <c r="D190" s="9">
        <v>3</v>
      </c>
      <c r="E190" t="str">
        <f t="shared" si="6"/>
        <v>123</v>
      </c>
      <c r="F190">
        <f t="shared" si="7"/>
        <v>24</v>
      </c>
      <c r="G190">
        <f>VLOOKUP(E190,规划求解!D:E,2,0)</f>
        <v>24</v>
      </c>
      <c r="H190">
        <f t="shared" si="8"/>
        <v>0</v>
      </c>
    </row>
    <row r="191" spans="1:8" x14ac:dyDescent="0.15">
      <c r="A191" s="10">
        <v>233</v>
      </c>
      <c r="B191" s="9">
        <v>2</v>
      </c>
      <c r="C191" s="9">
        <v>3</v>
      </c>
      <c r="D191" s="9">
        <v>3</v>
      </c>
      <c r="E191" t="str">
        <f t="shared" si="6"/>
        <v>233</v>
      </c>
      <c r="F191">
        <f t="shared" si="7"/>
        <v>12</v>
      </c>
      <c r="G191">
        <f>VLOOKUP(E191,规划求解!D:E,2,0)</f>
        <v>12</v>
      </c>
      <c r="H191">
        <f t="shared" si="8"/>
        <v>0</v>
      </c>
    </row>
    <row r="192" spans="1:8" x14ac:dyDescent="0.15">
      <c r="A192" s="10">
        <v>242</v>
      </c>
      <c r="B192" s="9">
        <v>3</v>
      </c>
      <c r="C192" s="9">
        <v>3</v>
      </c>
      <c r="D192" s="9">
        <v>3</v>
      </c>
      <c r="E192" t="str">
        <f t="shared" si="6"/>
        <v>333</v>
      </c>
      <c r="F192">
        <f t="shared" si="7"/>
        <v>5</v>
      </c>
      <c r="G192">
        <f>VLOOKUP(E192,规划求解!D:E,2,0)</f>
        <v>5</v>
      </c>
      <c r="H192">
        <f t="shared" si="8"/>
        <v>0</v>
      </c>
    </row>
    <row r="193" spans="1:8" x14ac:dyDescent="0.15">
      <c r="A193" s="10">
        <v>243</v>
      </c>
      <c r="B193" s="9">
        <v>2</v>
      </c>
      <c r="C193" s="9">
        <v>4</v>
      </c>
      <c r="D193" s="9">
        <v>3</v>
      </c>
      <c r="E193" t="str">
        <f t="shared" si="6"/>
        <v>243</v>
      </c>
      <c r="F193">
        <f t="shared" si="7"/>
        <v>33</v>
      </c>
      <c r="G193">
        <f>VLOOKUP(E193,规划求解!D:E,2,0)</f>
        <v>33</v>
      </c>
      <c r="H193">
        <f t="shared" si="8"/>
        <v>0</v>
      </c>
    </row>
    <row r="194" spans="1:8" x14ac:dyDescent="0.15">
      <c r="A194" s="10">
        <v>244</v>
      </c>
      <c r="B194" s="9">
        <v>1</v>
      </c>
      <c r="C194" s="9">
        <v>4</v>
      </c>
      <c r="D194" s="9">
        <v>3</v>
      </c>
      <c r="E194" t="str">
        <f t="shared" si="6"/>
        <v>143</v>
      </c>
      <c r="F194">
        <f t="shared" si="7"/>
        <v>69</v>
      </c>
      <c r="G194">
        <f>VLOOKUP(E194,规划求解!D:E,2,0)</f>
        <v>39</v>
      </c>
      <c r="H194">
        <f t="shared" si="8"/>
        <v>30</v>
      </c>
    </row>
    <row r="195" spans="1:8" x14ac:dyDescent="0.15">
      <c r="A195" s="10">
        <v>245</v>
      </c>
      <c r="B195" s="9">
        <v>2</v>
      </c>
      <c r="C195" s="9">
        <v>4</v>
      </c>
      <c r="D195" s="9">
        <v>2</v>
      </c>
      <c r="E195" t="str">
        <f t="shared" ref="E195:E258" si="9">B195&amp;C195&amp;D195</f>
        <v>242</v>
      </c>
      <c r="F195">
        <f t="shared" ref="F195:F258" si="10">COUNTIF(E:E,E195)</f>
        <v>15</v>
      </c>
      <c r="G195">
        <f>VLOOKUP(E195,规划求解!D:E,2,0)</f>
        <v>15</v>
      </c>
      <c r="H195">
        <f t="shared" ref="H195:H258" si="11">F195-G195</f>
        <v>0</v>
      </c>
    </row>
    <row r="196" spans="1:8" x14ac:dyDescent="0.15">
      <c r="A196" s="10">
        <v>247</v>
      </c>
      <c r="B196" s="9">
        <v>2</v>
      </c>
      <c r="C196" s="9">
        <v>1</v>
      </c>
      <c r="D196" s="9">
        <v>3</v>
      </c>
      <c r="E196" t="str">
        <f t="shared" si="9"/>
        <v>213</v>
      </c>
      <c r="F196">
        <f t="shared" si="10"/>
        <v>10</v>
      </c>
      <c r="G196">
        <f>VLOOKUP(E196,规划求解!D:E,2,0)</f>
        <v>10</v>
      </c>
      <c r="H196">
        <f t="shared" si="11"/>
        <v>0</v>
      </c>
    </row>
    <row r="197" spans="1:8" x14ac:dyDescent="0.15">
      <c r="A197" s="10">
        <v>249</v>
      </c>
      <c r="B197" s="9">
        <v>1</v>
      </c>
      <c r="C197" s="9">
        <v>4</v>
      </c>
      <c r="D197" s="9">
        <v>3</v>
      </c>
      <c r="E197" t="str">
        <f t="shared" si="9"/>
        <v>143</v>
      </c>
      <c r="F197">
        <f t="shared" si="10"/>
        <v>69</v>
      </c>
      <c r="G197">
        <f>VLOOKUP(E197,规划求解!D:E,2,0)</f>
        <v>39</v>
      </c>
      <c r="H197">
        <f t="shared" si="11"/>
        <v>30</v>
      </c>
    </row>
    <row r="198" spans="1:8" x14ac:dyDescent="0.15">
      <c r="A198" s="10">
        <v>252</v>
      </c>
      <c r="B198" s="9">
        <v>1</v>
      </c>
      <c r="C198" s="9">
        <v>3</v>
      </c>
      <c r="D198" s="9">
        <v>3</v>
      </c>
      <c r="E198" t="str">
        <f t="shared" si="9"/>
        <v>133</v>
      </c>
      <c r="F198">
        <f t="shared" si="10"/>
        <v>32</v>
      </c>
      <c r="G198">
        <f>VLOOKUP(E198,规划求解!D:E,2,0)</f>
        <v>31</v>
      </c>
      <c r="H198">
        <f t="shared" si="11"/>
        <v>1</v>
      </c>
    </row>
    <row r="199" spans="1:8" x14ac:dyDescent="0.15">
      <c r="A199" s="10">
        <v>251</v>
      </c>
      <c r="B199" s="9">
        <v>1</v>
      </c>
      <c r="C199" s="9">
        <v>3</v>
      </c>
      <c r="D199" s="9">
        <v>1</v>
      </c>
      <c r="E199" t="str">
        <f t="shared" si="9"/>
        <v>131</v>
      </c>
      <c r="F199">
        <f t="shared" si="10"/>
        <v>7</v>
      </c>
      <c r="G199">
        <f>VLOOKUP(E199,规划求解!D:E,2,0)</f>
        <v>7</v>
      </c>
      <c r="H199">
        <f t="shared" si="11"/>
        <v>0</v>
      </c>
    </row>
    <row r="200" spans="1:8" x14ac:dyDescent="0.15">
      <c r="A200" s="10">
        <v>254</v>
      </c>
      <c r="B200" s="9">
        <v>2</v>
      </c>
      <c r="C200" s="9">
        <v>4</v>
      </c>
      <c r="D200" s="9">
        <v>3</v>
      </c>
      <c r="E200" t="str">
        <f t="shared" si="9"/>
        <v>243</v>
      </c>
      <c r="F200">
        <f t="shared" si="10"/>
        <v>33</v>
      </c>
      <c r="G200">
        <f>VLOOKUP(E200,规划求解!D:E,2,0)</f>
        <v>33</v>
      </c>
      <c r="H200">
        <f t="shared" si="11"/>
        <v>0</v>
      </c>
    </row>
    <row r="201" spans="1:8" x14ac:dyDescent="0.15">
      <c r="A201" s="10">
        <v>255</v>
      </c>
      <c r="B201" s="9">
        <v>1</v>
      </c>
      <c r="C201" s="9">
        <v>4</v>
      </c>
      <c r="D201" s="9">
        <v>3</v>
      </c>
      <c r="E201" t="str">
        <f t="shared" si="9"/>
        <v>143</v>
      </c>
      <c r="F201">
        <f t="shared" si="10"/>
        <v>69</v>
      </c>
      <c r="G201">
        <f>VLOOKUP(E201,规划求解!D:E,2,0)</f>
        <v>39</v>
      </c>
      <c r="H201">
        <f t="shared" si="11"/>
        <v>30</v>
      </c>
    </row>
    <row r="202" spans="1:8" x14ac:dyDescent="0.15">
      <c r="A202" s="10">
        <v>256</v>
      </c>
      <c r="B202" s="9">
        <v>1</v>
      </c>
      <c r="C202" s="9">
        <v>4</v>
      </c>
      <c r="D202" s="9">
        <v>3</v>
      </c>
      <c r="E202" t="str">
        <f t="shared" si="9"/>
        <v>143</v>
      </c>
      <c r="F202">
        <f t="shared" si="10"/>
        <v>69</v>
      </c>
      <c r="G202">
        <f>VLOOKUP(E202,规划求解!D:E,2,0)</f>
        <v>39</v>
      </c>
      <c r="H202">
        <f t="shared" si="11"/>
        <v>30</v>
      </c>
    </row>
    <row r="203" spans="1:8" x14ac:dyDescent="0.15">
      <c r="A203" s="10">
        <v>258</v>
      </c>
      <c r="B203" s="9">
        <v>1</v>
      </c>
      <c r="C203" s="9">
        <v>4</v>
      </c>
      <c r="D203" s="9">
        <v>3</v>
      </c>
      <c r="E203" t="str">
        <f t="shared" si="9"/>
        <v>143</v>
      </c>
      <c r="F203">
        <f t="shared" si="10"/>
        <v>69</v>
      </c>
      <c r="G203">
        <f>VLOOKUP(E203,规划求解!D:E,2,0)</f>
        <v>39</v>
      </c>
      <c r="H203">
        <f t="shared" si="11"/>
        <v>30</v>
      </c>
    </row>
    <row r="204" spans="1:8" x14ac:dyDescent="0.15">
      <c r="A204" s="10">
        <v>259</v>
      </c>
      <c r="B204" s="9">
        <v>1</v>
      </c>
      <c r="C204" s="9">
        <v>4</v>
      </c>
      <c r="D204" s="9">
        <v>3</v>
      </c>
      <c r="E204" t="str">
        <f t="shared" si="9"/>
        <v>143</v>
      </c>
      <c r="F204">
        <f t="shared" si="10"/>
        <v>69</v>
      </c>
      <c r="G204">
        <f>VLOOKUP(E204,规划求解!D:E,2,0)</f>
        <v>39</v>
      </c>
      <c r="H204">
        <f t="shared" si="11"/>
        <v>30</v>
      </c>
    </row>
    <row r="205" spans="1:8" x14ac:dyDescent="0.15">
      <c r="A205" s="10">
        <v>260</v>
      </c>
      <c r="B205" s="9">
        <v>2</v>
      </c>
      <c r="C205" s="9">
        <v>3</v>
      </c>
      <c r="D205" s="9">
        <v>3</v>
      </c>
      <c r="E205" t="str">
        <f t="shared" si="9"/>
        <v>233</v>
      </c>
      <c r="F205">
        <f t="shared" si="10"/>
        <v>12</v>
      </c>
      <c r="G205">
        <f>VLOOKUP(E205,规划求解!D:E,2,0)</f>
        <v>12</v>
      </c>
      <c r="H205">
        <f t="shared" si="11"/>
        <v>0</v>
      </c>
    </row>
    <row r="206" spans="1:8" x14ac:dyDescent="0.15">
      <c r="A206" s="10">
        <v>261</v>
      </c>
      <c r="B206" s="9">
        <v>1</v>
      </c>
      <c r="C206" s="9">
        <v>3</v>
      </c>
      <c r="D206" s="9">
        <v>3</v>
      </c>
      <c r="E206" t="str">
        <f t="shared" si="9"/>
        <v>133</v>
      </c>
      <c r="F206">
        <f t="shared" si="10"/>
        <v>32</v>
      </c>
      <c r="G206">
        <f>VLOOKUP(E206,规划求解!D:E,2,0)</f>
        <v>31</v>
      </c>
      <c r="H206">
        <f t="shared" si="11"/>
        <v>1</v>
      </c>
    </row>
    <row r="207" spans="1:8" x14ac:dyDescent="0.15">
      <c r="A207" s="10">
        <v>262</v>
      </c>
      <c r="B207" s="9">
        <v>1</v>
      </c>
      <c r="C207" s="9">
        <v>4</v>
      </c>
      <c r="D207" s="9">
        <v>3</v>
      </c>
      <c r="E207" t="str">
        <f t="shared" si="9"/>
        <v>143</v>
      </c>
      <c r="F207">
        <f t="shared" si="10"/>
        <v>69</v>
      </c>
      <c r="G207">
        <f>VLOOKUP(E207,规划求解!D:E,2,0)</f>
        <v>39</v>
      </c>
      <c r="H207">
        <f t="shared" si="11"/>
        <v>30</v>
      </c>
    </row>
    <row r="208" spans="1:8" x14ac:dyDescent="0.15">
      <c r="A208" s="10">
        <v>267</v>
      </c>
      <c r="B208" s="9">
        <v>2</v>
      </c>
      <c r="C208" s="9">
        <v>4</v>
      </c>
      <c r="D208" s="9">
        <v>3</v>
      </c>
      <c r="E208" t="str">
        <f t="shared" si="9"/>
        <v>243</v>
      </c>
      <c r="F208">
        <f t="shared" si="10"/>
        <v>33</v>
      </c>
      <c r="G208">
        <f>VLOOKUP(E208,规划求解!D:E,2,0)</f>
        <v>33</v>
      </c>
      <c r="H208">
        <f t="shared" si="11"/>
        <v>0</v>
      </c>
    </row>
    <row r="209" spans="1:8" x14ac:dyDescent="0.15">
      <c r="A209" s="10">
        <v>269</v>
      </c>
      <c r="B209" s="9">
        <v>3</v>
      </c>
      <c r="C209" s="9">
        <v>4</v>
      </c>
      <c r="D209" s="9">
        <v>2</v>
      </c>
      <c r="E209" t="str">
        <f t="shared" si="9"/>
        <v>342</v>
      </c>
      <c r="F209">
        <f t="shared" si="10"/>
        <v>9</v>
      </c>
      <c r="G209">
        <f>VLOOKUP(E209,规划求解!D:E,2,0)</f>
        <v>9</v>
      </c>
      <c r="H209">
        <f t="shared" si="11"/>
        <v>0</v>
      </c>
    </row>
    <row r="210" spans="1:8" x14ac:dyDescent="0.15">
      <c r="A210" s="10">
        <v>274</v>
      </c>
      <c r="B210" s="9">
        <v>1</v>
      </c>
      <c r="C210" s="9">
        <v>4</v>
      </c>
      <c r="D210" s="9">
        <v>3</v>
      </c>
      <c r="E210" t="str">
        <f t="shared" si="9"/>
        <v>143</v>
      </c>
      <c r="F210">
        <f t="shared" si="10"/>
        <v>69</v>
      </c>
      <c r="G210">
        <f>VLOOKUP(E210,规划求解!D:E,2,0)</f>
        <v>39</v>
      </c>
      <c r="H210">
        <f t="shared" si="11"/>
        <v>30</v>
      </c>
    </row>
    <row r="211" spans="1:8" x14ac:dyDescent="0.15">
      <c r="A211" s="10">
        <v>276</v>
      </c>
      <c r="B211" s="9">
        <v>2</v>
      </c>
      <c r="C211" s="9">
        <v>4</v>
      </c>
      <c r="D211" s="9">
        <v>3</v>
      </c>
      <c r="E211" t="str">
        <f t="shared" si="9"/>
        <v>243</v>
      </c>
      <c r="F211">
        <f t="shared" si="10"/>
        <v>33</v>
      </c>
      <c r="G211">
        <f>VLOOKUP(E211,规划求解!D:E,2,0)</f>
        <v>33</v>
      </c>
      <c r="H211">
        <f t="shared" si="11"/>
        <v>0</v>
      </c>
    </row>
    <row r="212" spans="1:8" x14ac:dyDescent="0.15">
      <c r="A212" s="10">
        <v>277</v>
      </c>
      <c r="B212" s="9">
        <v>2</v>
      </c>
      <c r="C212" s="9">
        <v>4</v>
      </c>
      <c r="D212" s="9">
        <v>3</v>
      </c>
      <c r="E212" t="str">
        <f t="shared" si="9"/>
        <v>243</v>
      </c>
      <c r="F212">
        <f t="shared" si="10"/>
        <v>33</v>
      </c>
      <c r="G212">
        <f>VLOOKUP(E212,规划求解!D:E,2,0)</f>
        <v>33</v>
      </c>
      <c r="H212">
        <f t="shared" si="11"/>
        <v>0</v>
      </c>
    </row>
    <row r="213" spans="1:8" x14ac:dyDescent="0.15">
      <c r="A213" s="10">
        <v>279</v>
      </c>
      <c r="B213" s="9">
        <v>1</v>
      </c>
      <c r="C213" s="9">
        <v>3</v>
      </c>
      <c r="D213" s="9">
        <v>2</v>
      </c>
      <c r="E213" t="str">
        <f t="shared" si="9"/>
        <v>132</v>
      </c>
      <c r="F213">
        <f t="shared" si="10"/>
        <v>13</v>
      </c>
      <c r="G213">
        <f>VLOOKUP(E213,规划求解!D:E,2,0)</f>
        <v>13</v>
      </c>
      <c r="H213">
        <f t="shared" si="11"/>
        <v>0</v>
      </c>
    </row>
    <row r="214" spans="1:8" x14ac:dyDescent="0.15">
      <c r="A214" s="10">
        <v>281</v>
      </c>
      <c r="B214" s="9">
        <v>2</v>
      </c>
      <c r="C214" s="9">
        <v>4</v>
      </c>
      <c r="D214" s="9">
        <v>3</v>
      </c>
      <c r="E214" t="str">
        <f t="shared" si="9"/>
        <v>243</v>
      </c>
      <c r="F214">
        <f t="shared" si="10"/>
        <v>33</v>
      </c>
      <c r="G214">
        <f>VLOOKUP(E214,规划求解!D:E,2,0)</f>
        <v>33</v>
      </c>
      <c r="H214">
        <f t="shared" si="11"/>
        <v>0</v>
      </c>
    </row>
    <row r="215" spans="1:8" x14ac:dyDescent="0.15">
      <c r="A215" s="10">
        <v>286</v>
      </c>
      <c r="B215" s="9">
        <v>1</v>
      </c>
      <c r="C215" s="9">
        <v>4</v>
      </c>
      <c r="D215" s="9">
        <v>3</v>
      </c>
      <c r="E215" t="str">
        <f t="shared" si="9"/>
        <v>143</v>
      </c>
      <c r="F215">
        <f t="shared" si="10"/>
        <v>69</v>
      </c>
      <c r="G215">
        <f>VLOOKUP(E215,规划求解!D:E,2,0)</f>
        <v>39</v>
      </c>
      <c r="H215">
        <f t="shared" si="11"/>
        <v>30</v>
      </c>
    </row>
    <row r="216" spans="1:8" x14ac:dyDescent="0.15">
      <c r="A216" s="10">
        <v>287</v>
      </c>
      <c r="B216" s="9">
        <v>3</v>
      </c>
      <c r="C216" s="9">
        <v>3</v>
      </c>
      <c r="D216" s="9">
        <v>3</v>
      </c>
      <c r="E216" t="str">
        <f t="shared" si="9"/>
        <v>333</v>
      </c>
      <c r="F216">
        <f t="shared" si="10"/>
        <v>5</v>
      </c>
      <c r="G216">
        <f>VLOOKUP(E216,规划求解!D:E,2,0)</f>
        <v>5</v>
      </c>
      <c r="H216">
        <f t="shared" si="11"/>
        <v>0</v>
      </c>
    </row>
    <row r="217" spans="1:8" x14ac:dyDescent="0.15">
      <c r="A217" s="10">
        <v>291</v>
      </c>
      <c r="B217" s="9">
        <v>2</v>
      </c>
      <c r="C217" s="9">
        <v>1</v>
      </c>
      <c r="D217" s="9">
        <v>3</v>
      </c>
      <c r="E217" t="str">
        <f t="shared" si="9"/>
        <v>213</v>
      </c>
      <c r="F217">
        <f t="shared" si="10"/>
        <v>10</v>
      </c>
      <c r="G217">
        <f>VLOOKUP(E217,规划求解!D:E,2,0)</f>
        <v>10</v>
      </c>
      <c r="H217">
        <f t="shared" si="11"/>
        <v>0</v>
      </c>
    </row>
    <row r="218" spans="1:8" x14ac:dyDescent="0.15">
      <c r="A218" s="10">
        <v>293</v>
      </c>
      <c r="B218" s="9">
        <v>2</v>
      </c>
      <c r="C218" s="9">
        <v>4</v>
      </c>
      <c r="D218" s="9">
        <v>3</v>
      </c>
      <c r="E218" t="str">
        <f t="shared" si="9"/>
        <v>243</v>
      </c>
      <c r="F218">
        <f t="shared" si="10"/>
        <v>33</v>
      </c>
      <c r="G218">
        <f>VLOOKUP(E218,规划求解!D:E,2,0)</f>
        <v>33</v>
      </c>
      <c r="H218">
        <f t="shared" si="11"/>
        <v>0</v>
      </c>
    </row>
    <row r="219" spans="1:8" x14ac:dyDescent="0.15">
      <c r="A219" s="10">
        <v>297</v>
      </c>
      <c r="B219" s="9">
        <v>1</v>
      </c>
      <c r="C219" s="9">
        <v>3</v>
      </c>
      <c r="D219" s="9">
        <v>3</v>
      </c>
      <c r="E219" t="str">
        <f t="shared" si="9"/>
        <v>133</v>
      </c>
      <c r="F219">
        <f t="shared" si="10"/>
        <v>32</v>
      </c>
      <c r="G219">
        <f>VLOOKUP(E219,规划求解!D:E,2,0)</f>
        <v>31</v>
      </c>
      <c r="H219">
        <f t="shared" si="11"/>
        <v>1</v>
      </c>
    </row>
    <row r="220" spans="1:8" x14ac:dyDescent="0.15">
      <c r="A220" s="10">
        <v>264</v>
      </c>
      <c r="B220" s="9">
        <v>2</v>
      </c>
      <c r="C220" s="9">
        <v>3</v>
      </c>
      <c r="D220" s="9">
        <v>1</v>
      </c>
      <c r="E220" t="str">
        <f t="shared" si="9"/>
        <v>231</v>
      </c>
      <c r="F220">
        <f t="shared" si="10"/>
        <v>4</v>
      </c>
      <c r="G220">
        <f>VLOOKUP(E220,规划求解!D:E,2,0)</f>
        <v>4</v>
      </c>
      <c r="H220">
        <f t="shared" si="11"/>
        <v>0</v>
      </c>
    </row>
    <row r="221" spans="1:8" x14ac:dyDescent="0.15">
      <c r="A221" s="10">
        <v>304</v>
      </c>
      <c r="B221" s="9">
        <v>1</v>
      </c>
      <c r="C221" s="9">
        <v>4</v>
      </c>
      <c r="D221" s="9">
        <v>3</v>
      </c>
      <c r="E221" t="str">
        <f t="shared" si="9"/>
        <v>143</v>
      </c>
      <c r="F221">
        <f t="shared" si="10"/>
        <v>69</v>
      </c>
      <c r="G221">
        <f>VLOOKUP(E221,规划求解!D:E,2,0)</f>
        <v>39</v>
      </c>
      <c r="H221">
        <f t="shared" si="11"/>
        <v>30</v>
      </c>
    </row>
    <row r="222" spans="1:8" x14ac:dyDescent="0.15">
      <c r="A222" s="10">
        <v>306</v>
      </c>
      <c r="B222" s="9">
        <v>1</v>
      </c>
      <c r="C222" s="9">
        <v>4</v>
      </c>
      <c r="D222" s="9">
        <v>3</v>
      </c>
      <c r="E222" t="str">
        <f t="shared" si="9"/>
        <v>143</v>
      </c>
      <c r="F222">
        <f t="shared" si="10"/>
        <v>69</v>
      </c>
      <c r="G222">
        <f>VLOOKUP(E222,规划求解!D:E,2,0)</f>
        <v>39</v>
      </c>
      <c r="H222">
        <f t="shared" si="11"/>
        <v>30</v>
      </c>
    </row>
    <row r="223" spans="1:8" x14ac:dyDescent="0.15">
      <c r="A223" s="10">
        <v>307</v>
      </c>
      <c r="B223" s="9">
        <v>2</v>
      </c>
      <c r="C223" s="9">
        <v>1</v>
      </c>
      <c r="D223" s="9">
        <v>2</v>
      </c>
      <c r="E223" t="str">
        <f t="shared" si="9"/>
        <v>212</v>
      </c>
      <c r="F223">
        <f t="shared" si="10"/>
        <v>3</v>
      </c>
      <c r="G223">
        <f>VLOOKUP(E223,规划求解!D:E,2,0)</f>
        <v>3</v>
      </c>
      <c r="H223">
        <f t="shared" si="11"/>
        <v>0</v>
      </c>
    </row>
    <row r="224" spans="1:8" x14ac:dyDescent="0.15">
      <c r="A224" s="10">
        <v>301</v>
      </c>
      <c r="B224" s="9">
        <v>3</v>
      </c>
      <c r="C224" s="9">
        <v>1</v>
      </c>
      <c r="D224" s="9">
        <v>1</v>
      </c>
      <c r="E224" t="str">
        <f t="shared" si="9"/>
        <v>311</v>
      </c>
      <c r="F224">
        <f t="shared" si="10"/>
        <v>1</v>
      </c>
      <c r="G224">
        <f>VLOOKUP(E224,规划求解!D:E,2,0)</f>
        <v>1</v>
      </c>
      <c r="H224">
        <f t="shared" si="11"/>
        <v>0</v>
      </c>
    </row>
    <row r="225" spans="1:8" x14ac:dyDescent="0.15">
      <c r="A225" s="10">
        <v>311</v>
      </c>
      <c r="B225" s="9">
        <v>1</v>
      </c>
      <c r="C225" s="9">
        <v>3</v>
      </c>
      <c r="D225" s="9">
        <v>2</v>
      </c>
      <c r="E225" t="str">
        <f t="shared" si="9"/>
        <v>132</v>
      </c>
      <c r="F225">
        <f t="shared" si="10"/>
        <v>13</v>
      </c>
      <c r="G225">
        <f>VLOOKUP(E225,规划求解!D:E,2,0)</f>
        <v>13</v>
      </c>
      <c r="H225">
        <f t="shared" si="11"/>
        <v>0</v>
      </c>
    </row>
    <row r="226" spans="1:8" x14ac:dyDescent="0.15">
      <c r="A226" s="10">
        <v>314</v>
      </c>
      <c r="B226" s="9">
        <v>1</v>
      </c>
      <c r="C226" s="9">
        <v>3</v>
      </c>
      <c r="D226" s="9">
        <v>2</v>
      </c>
      <c r="E226" t="str">
        <f t="shared" si="9"/>
        <v>132</v>
      </c>
      <c r="F226">
        <f t="shared" si="10"/>
        <v>13</v>
      </c>
      <c r="G226">
        <f>VLOOKUP(E226,规划求解!D:E,2,0)</f>
        <v>13</v>
      </c>
      <c r="H226">
        <f t="shared" si="11"/>
        <v>0</v>
      </c>
    </row>
    <row r="227" spans="1:8" x14ac:dyDescent="0.15">
      <c r="A227" s="10">
        <v>315</v>
      </c>
      <c r="B227" s="9">
        <v>3</v>
      </c>
      <c r="C227" s="9">
        <v>1</v>
      </c>
      <c r="D227" s="9">
        <v>2</v>
      </c>
      <c r="E227" t="str">
        <f t="shared" si="9"/>
        <v>312</v>
      </c>
      <c r="F227">
        <f t="shared" si="10"/>
        <v>2</v>
      </c>
      <c r="G227">
        <f>VLOOKUP(E227,规划求解!D:E,2,0)</f>
        <v>2</v>
      </c>
      <c r="H227">
        <f t="shared" si="11"/>
        <v>0</v>
      </c>
    </row>
    <row r="228" spans="1:8" x14ac:dyDescent="0.15">
      <c r="A228" s="10">
        <v>309</v>
      </c>
      <c r="B228" s="9">
        <v>2</v>
      </c>
      <c r="C228" s="9">
        <v>2</v>
      </c>
      <c r="D228" s="9">
        <v>1</v>
      </c>
      <c r="E228" t="str">
        <f t="shared" si="9"/>
        <v>221</v>
      </c>
      <c r="F228">
        <f t="shared" si="10"/>
        <v>2</v>
      </c>
      <c r="G228">
        <f>VLOOKUP(E228,规划求解!D:E,2,0)</f>
        <v>2</v>
      </c>
      <c r="H228">
        <f t="shared" si="11"/>
        <v>0</v>
      </c>
    </row>
    <row r="229" spans="1:8" x14ac:dyDescent="0.15">
      <c r="A229" s="10">
        <v>317</v>
      </c>
      <c r="B229" s="9">
        <v>1</v>
      </c>
      <c r="C229" s="9">
        <v>4</v>
      </c>
      <c r="D229" s="9">
        <v>3</v>
      </c>
      <c r="E229" t="str">
        <f t="shared" si="9"/>
        <v>143</v>
      </c>
      <c r="F229">
        <f t="shared" si="10"/>
        <v>69</v>
      </c>
      <c r="G229">
        <f>VLOOKUP(E229,规划求解!D:E,2,0)</f>
        <v>39</v>
      </c>
      <c r="H229">
        <f t="shared" si="11"/>
        <v>30</v>
      </c>
    </row>
    <row r="230" spans="1:8" x14ac:dyDescent="0.15">
      <c r="A230" s="10">
        <v>318</v>
      </c>
      <c r="B230" s="9">
        <v>1</v>
      </c>
      <c r="C230" s="9">
        <v>4</v>
      </c>
      <c r="D230" s="9">
        <v>3</v>
      </c>
      <c r="E230" t="str">
        <f t="shared" si="9"/>
        <v>143</v>
      </c>
      <c r="F230">
        <f t="shared" si="10"/>
        <v>69</v>
      </c>
      <c r="G230">
        <f>VLOOKUP(E230,规划求解!D:E,2,0)</f>
        <v>39</v>
      </c>
      <c r="H230">
        <f t="shared" si="11"/>
        <v>30</v>
      </c>
    </row>
    <row r="231" spans="1:8" x14ac:dyDescent="0.15">
      <c r="A231" s="10">
        <v>319</v>
      </c>
      <c r="B231" s="9">
        <v>1</v>
      </c>
      <c r="C231" s="9">
        <v>4</v>
      </c>
      <c r="D231" s="9">
        <v>3</v>
      </c>
      <c r="E231" t="str">
        <f t="shared" si="9"/>
        <v>143</v>
      </c>
      <c r="F231">
        <f t="shared" si="10"/>
        <v>69</v>
      </c>
      <c r="G231">
        <f>VLOOKUP(E231,规划求解!D:E,2,0)</f>
        <v>39</v>
      </c>
      <c r="H231">
        <f t="shared" si="11"/>
        <v>30</v>
      </c>
    </row>
    <row r="232" spans="1:8" x14ac:dyDescent="0.15">
      <c r="A232" s="10">
        <v>322</v>
      </c>
      <c r="B232" s="9">
        <v>1</v>
      </c>
      <c r="C232" s="9">
        <v>4</v>
      </c>
      <c r="D232" s="9">
        <v>3</v>
      </c>
      <c r="E232" t="str">
        <f t="shared" si="9"/>
        <v>143</v>
      </c>
      <c r="F232">
        <f t="shared" si="10"/>
        <v>69</v>
      </c>
      <c r="G232">
        <f>VLOOKUP(E232,规划求解!D:E,2,0)</f>
        <v>39</v>
      </c>
      <c r="H232">
        <f t="shared" si="11"/>
        <v>30</v>
      </c>
    </row>
    <row r="233" spans="1:8" x14ac:dyDescent="0.15">
      <c r="A233" s="10">
        <v>324</v>
      </c>
      <c r="B233" s="9">
        <v>1</v>
      </c>
      <c r="C233" s="9">
        <v>4</v>
      </c>
      <c r="D233" s="9">
        <v>3</v>
      </c>
      <c r="E233" t="str">
        <f t="shared" si="9"/>
        <v>143</v>
      </c>
      <c r="F233">
        <f t="shared" si="10"/>
        <v>69</v>
      </c>
      <c r="G233">
        <f>VLOOKUP(E233,规划求解!D:E,2,0)</f>
        <v>39</v>
      </c>
      <c r="H233">
        <f t="shared" si="11"/>
        <v>30</v>
      </c>
    </row>
    <row r="234" spans="1:8" x14ac:dyDescent="0.15">
      <c r="A234" s="10">
        <v>326</v>
      </c>
      <c r="B234" s="9">
        <v>2</v>
      </c>
      <c r="C234" s="9">
        <v>3</v>
      </c>
      <c r="D234" s="9">
        <v>3</v>
      </c>
      <c r="E234" t="str">
        <f t="shared" si="9"/>
        <v>233</v>
      </c>
      <c r="F234">
        <f t="shared" si="10"/>
        <v>12</v>
      </c>
      <c r="G234">
        <f>VLOOKUP(E234,规划求解!D:E,2,0)</f>
        <v>12</v>
      </c>
      <c r="H234">
        <f t="shared" si="11"/>
        <v>0</v>
      </c>
    </row>
    <row r="235" spans="1:8" x14ac:dyDescent="0.15">
      <c r="A235" s="10">
        <v>342</v>
      </c>
      <c r="B235" s="9">
        <v>1</v>
      </c>
      <c r="C235" s="9">
        <v>3</v>
      </c>
      <c r="D235" s="9">
        <v>3</v>
      </c>
      <c r="E235" t="str">
        <f t="shared" si="9"/>
        <v>133</v>
      </c>
      <c r="F235">
        <f t="shared" si="10"/>
        <v>32</v>
      </c>
      <c r="G235">
        <f>VLOOKUP(E235,规划求解!D:E,2,0)</f>
        <v>31</v>
      </c>
      <c r="H235">
        <f t="shared" si="11"/>
        <v>1</v>
      </c>
    </row>
    <row r="236" spans="1:8" x14ac:dyDescent="0.15">
      <c r="A236" s="10">
        <v>345</v>
      </c>
      <c r="B236" s="9">
        <v>2</v>
      </c>
      <c r="C236" s="9">
        <v>3</v>
      </c>
      <c r="D236" s="9">
        <v>2</v>
      </c>
      <c r="E236" t="str">
        <f t="shared" si="9"/>
        <v>232</v>
      </c>
      <c r="F236">
        <f t="shared" si="10"/>
        <v>5</v>
      </c>
      <c r="G236">
        <f>VLOOKUP(E236,规划求解!D:E,2,0)</f>
        <v>0</v>
      </c>
      <c r="H236">
        <f t="shared" si="11"/>
        <v>5</v>
      </c>
    </row>
    <row r="237" spans="1:8" x14ac:dyDescent="0.15">
      <c r="A237" s="10">
        <v>347</v>
      </c>
      <c r="B237" s="9">
        <v>3</v>
      </c>
      <c r="C237" s="9">
        <v>2</v>
      </c>
      <c r="D237" s="9">
        <v>3</v>
      </c>
      <c r="E237" t="str">
        <f t="shared" si="9"/>
        <v>323</v>
      </c>
      <c r="F237">
        <f t="shared" si="10"/>
        <v>4</v>
      </c>
      <c r="G237">
        <f>VLOOKUP(E237,规划求解!D:E,2,0)</f>
        <v>4</v>
      </c>
      <c r="H237">
        <f t="shared" si="11"/>
        <v>0</v>
      </c>
    </row>
    <row r="238" spans="1:8" x14ac:dyDescent="0.15">
      <c r="A238" s="10">
        <v>338</v>
      </c>
      <c r="B238" s="9">
        <v>2</v>
      </c>
      <c r="C238" s="9">
        <v>1</v>
      </c>
      <c r="D238" s="9">
        <v>1</v>
      </c>
      <c r="E238" t="str">
        <f t="shared" si="9"/>
        <v>211</v>
      </c>
      <c r="F238">
        <f t="shared" si="10"/>
        <v>2</v>
      </c>
      <c r="G238">
        <f>VLOOKUP(E238,规划求解!D:E,2,0)</f>
        <v>2</v>
      </c>
      <c r="H238">
        <f t="shared" si="11"/>
        <v>0</v>
      </c>
    </row>
    <row r="239" spans="1:8" x14ac:dyDescent="0.15">
      <c r="A239" s="10">
        <v>353</v>
      </c>
      <c r="B239" s="9">
        <v>2</v>
      </c>
      <c r="C239" s="9">
        <v>3</v>
      </c>
      <c r="D239" s="9">
        <v>1</v>
      </c>
      <c r="E239" t="str">
        <f t="shared" si="9"/>
        <v>231</v>
      </c>
      <c r="F239">
        <f t="shared" si="10"/>
        <v>4</v>
      </c>
      <c r="G239">
        <f>VLOOKUP(E239,规划求解!D:E,2,0)</f>
        <v>4</v>
      </c>
      <c r="H239">
        <f t="shared" si="11"/>
        <v>0</v>
      </c>
    </row>
    <row r="240" spans="1:8" x14ac:dyDescent="0.15">
      <c r="A240" s="10">
        <v>356</v>
      </c>
      <c r="B240" s="9">
        <v>1</v>
      </c>
      <c r="C240" s="9">
        <v>3</v>
      </c>
      <c r="D240" s="9">
        <v>3</v>
      </c>
      <c r="E240" t="str">
        <f t="shared" si="9"/>
        <v>133</v>
      </c>
      <c r="F240">
        <f t="shared" si="10"/>
        <v>32</v>
      </c>
      <c r="G240">
        <f>VLOOKUP(E240,规划求解!D:E,2,0)</f>
        <v>31</v>
      </c>
      <c r="H240">
        <f t="shared" si="11"/>
        <v>1</v>
      </c>
    </row>
    <row r="241" spans="1:8" x14ac:dyDescent="0.15">
      <c r="A241" s="10">
        <v>354</v>
      </c>
      <c r="B241" s="9">
        <v>2</v>
      </c>
      <c r="C241" s="9">
        <v>2</v>
      </c>
      <c r="D241" s="9">
        <v>1</v>
      </c>
      <c r="E241" t="str">
        <f t="shared" si="9"/>
        <v>221</v>
      </c>
      <c r="F241">
        <f t="shared" si="10"/>
        <v>2</v>
      </c>
      <c r="G241">
        <f>VLOOKUP(E241,规划求解!D:E,2,0)</f>
        <v>2</v>
      </c>
      <c r="H241">
        <f t="shared" si="11"/>
        <v>0</v>
      </c>
    </row>
    <row r="242" spans="1:8" x14ac:dyDescent="0.15">
      <c r="A242" s="10">
        <v>378</v>
      </c>
      <c r="B242" s="9">
        <v>2</v>
      </c>
      <c r="C242" s="9">
        <v>1</v>
      </c>
      <c r="D242" s="9">
        <v>2</v>
      </c>
      <c r="E242" t="str">
        <f t="shared" si="9"/>
        <v>212</v>
      </c>
      <c r="F242">
        <f t="shared" si="10"/>
        <v>3</v>
      </c>
      <c r="G242">
        <f>VLOOKUP(E242,规划求解!D:E,2,0)</f>
        <v>3</v>
      </c>
      <c r="H242">
        <f t="shared" si="11"/>
        <v>0</v>
      </c>
    </row>
    <row r="243" spans="1:8" x14ac:dyDescent="0.15">
      <c r="A243" s="10">
        <v>367</v>
      </c>
      <c r="B243" s="9">
        <v>1</v>
      </c>
      <c r="C243" s="9">
        <v>3</v>
      </c>
      <c r="D243" s="9">
        <v>1</v>
      </c>
      <c r="E243" t="str">
        <f t="shared" si="9"/>
        <v>131</v>
      </c>
      <c r="F243">
        <f t="shared" si="10"/>
        <v>7</v>
      </c>
      <c r="G243">
        <f>VLOOKUP(E243,规划求解!D:E,2,0)</f>
        <v>7</v>
      </c>
      <c r="H243">
        <f t="shared" si="11"/>
        <v>0</v>
      </c>
    </row>
    <row r="244" spans="1:8" x14ac:dyDescent="0.15">
      <c r="A244" s="10">
        <v>382</v>
      </c>
      <c r="B244" s="9">
        <v>1</v>
      </c>
      <c r="C244" s="9">
        <v>3</v>
      </c>
      <c r="D244" s="9">
        <v>1</v>
      </c>
      <c r="E244" t="str">
        <f t="shared" si="9"/>
        <v>131</v>
      </c>
      <c r="F244">
        <f t="shared" si="10"/>
        <v>7</v>
      </c>
      <c r="G244">
        <f>VLOOKUP(E244,规划求解!D:E,2,0)</f>
        <v>7</v>
      </c>
      <c r="H244">
        <f t="shared" si="11"/>
        <v>0</v>
      </c>
    </row>
    <row r="245" spans="1:8" x14ac:dyDescent="0.15">
      <c r="A245" s="10">
        <v>383</v>
      </c>
      <c r="B245" s="9">
        <v>3</v>
      </c>
      <c r="C245" s="9">
        <v>3</v>
      </c>
      <c r="D245" s="9">
        <v>1</v>
      </c>
      <c r="E245" t="str">
        <f t="shared" si="9"/>
        <v>331</v>
      </c>
      <c r="F245">
        <f t="shared" si="10"/>
        <v>1</v>
      </c>
      <c r="G245">
        <f>VLOOKUP(E245,规划求解!D:E,2,0)</f>
        <v>1</v>
      </c>
      <c r="H245">
        <f t="shared" si="11"/>
        <v>0</v>
      </c>
    </row>
    <row r="246" spans="1:8" x14ac:dyDescent="0.15">
      <c r="A246" s="10">
        <v>393</v>
      </c>
      <c r="B246" s="9">
        <v>3</v>
      </c>
      <c r="C246" s="9">
        <v>3</v>
      </c>
      <c r="D246" s="9">
        <v>3</v>
      </c>
      <c r="E246" t="str">
        <f t="shared" si="9"/>
        <v>333</v>
      </c>
      <c r="F246">
        <f t="shared" si="10"/>
        <v>5</v>
      </c>
      <c r="G246">
        <f>VLOOKUP(E246,规划求解!D:E,2,0)</f>
        <v>5</v>
      </c>
      <c r="H246">
        <f t="shared" si="11"/>
        <v>0</v>
      </c>
    </row>
    <row r="247" spans="1:8" x14ac:dyDescent="0.15">
      <c r="A247" s="10">
        <v>400</v>
      </c>
      <c r="B247" s="9">
        <v>2</v>
      </c>
      <c r="C247" s="9">
        <v>3</v>
      </c>
      <c r="D247" s="9">
        <v>2</v>
      </c>
      <c r="E247" t="str">
        <f t="shared" si="9"/>
        <v>232</v>
      </c>
      <c r="F247">
        <f t="shared" si="10"/>
        <v>5</v>
      </c>
      <c r="G247">
        <f>VLOOKUP(E247,规划求解!D:E,2,0)</f>
        <v>0</v>
      </c>
      <c r="H247">
        <f t="shared" si="11"/>
        <v>5</v>
      </c>
    </row>
    <row r="248" spans="1:8" x14ac:dyDescent="0.15">
      <c r="A248" s="10">
        <v>392</v>
      </c>
      <c r="B248" s="9">
        <v>1</v>
      </c>
      <c r="C248" s="9">
        <v>3</v>
      </c>
      <c r="D248" s="9">
        <v>1</v>
      </c>
      <c r="E248" t="str">
        <f t="shared" si="9"/>
        <v>131</v>
      </c>
      <c r="F248">
        <f t="shared" si="10"/>
        <v>7</v>
      </c>
      <c r="G248">
        <f>VLOOKUP(E248,规划求解!D:E,2,0)</f>
        <v>7</v>
      </c>
      <c r="H248">
        <f t="shared" si="11"/>
        <v>0</v>
      </c>
    </row>
    <row r="249" spans="1:8" x14ac:dyDescent="0.15">
      <c r="A249" s="10">
        <v>228</v>
      </c>
      <c r="B249" s="9">
        <v>3</v>
      </c>
      <c r="C249" s="9">
        <v>4</v>
      </c>
      <c r="D249" s="9">
        <v>1</v>
      </c>
      <c r="E249" t="str">
        <f t="shared" si="9"/>
        <v>341</v>
      </c>
      <c r="F249">
        <f t="shared" si="10"/>
        <v>4</v>
      </c>
      <c r="G249">
        <f>VLOOKUP(E249,规划求解!D:E,2,0)</f>
        <v>4</v>
      </c>
      <c r="H249">
        <f t="shared" si="11"/>
        <v>0</v>
      </c>
    </row>
    <row r="250" spans="1:8" x14ac:dyDescent="0.15">
      <c r="A250" s="10">
        <v>323</v>
      </c>
      <c r="B250" s="9">
        <v>3</v>
      </c>
      <c r="C250" s="9">
        <v>4</v>
      </c>
      <c r="D250" s="9">
        <v>1</v>
      </c>
      <c r="E250" t="str">
        <f t="shared" si="9"/>
        <v>341</v>
      </c>
      <c r="F250">
        <f t="shared" si="10"/>
        <v>4</v>
      </c>
      <c r="G250">
        <f>VLOOKUP(E250,规划求解!D:E,2,0)</f>
        <v>4</v>
      </c>
      <c r="H250">
        <f t="shared" si="11"/>
        <v>0</v>
      </c>
    </row>
    <row r="251" spans="1:8" x14ac:dyDescent="0.15">
      <c r="A251" s="10">
        <v>271</v>
      </c>
      <c r="B251" s="9">
        <v>3</v>
      </c>
      <c r="C251" s="9">
        <v>4</v>
      </c>
      <c r="D251" s="9">
        <v>2</v>
      </c>
      <c r="E251" t="str">
        <f t="shared" si="9"/>
        <v>342</v>
      </c>
      <c r="F251">
        <f t="shared" si="10"/>
        <v>9</v>
      </c>
      <c r="G251">
        <f>VLOOKUP(E251,规划求解!D:E,2,0)</f>
        <v>9</v>
      </c>
      <c r="H251">
        <f t="shared" si="11"/>
        <v>0</v>
      </c>
    </row>
    <row r="252" spans="1:8" x14ac:dyDescent="0.15">
      <c r="A252" s="10">
        <v>357</v>
      </c>
      <c r="B252" s="9">
        <v>3</v>
      </c>
      <c r="C252" s="9">
        <v>4</v>
      </c>
      <c r="D252" s="9">
        <v>2</v>
      </c>
      <c r="E252" t="str">
        <f t="shared" si="9"/>
        <v>342</v>
      </c>
      <c r="F252">
        <f t="shared" si="10"/>
        <v>9</v>
      </c>
      <c r="G252">
        <f>VLOOKUP(E252,规划求解!D:E,2,0)</f>
        <v>9</v>
      </c>
      <c r="H252">
        <f t="shared" si="11"/>
        <v>0</v>
      </c>
    </row>
    <row r="253" spans="1:8" x14ac:dyDescent="0.15">
      <c r="A253" s="10">
        <v>374</v>
      </c>
      <c r="B253" s="9">
        <v>3</v>
      </c>
      <c r="C253" s="9">
        <v>4</v>
      </c>
      <c r="D253" s="9">
        <v>2</v>
      </c>
      <c r="E253" t="str">
        <f t="shared" si="9"/>
        <v>342</v>
      </c>
      <c r="F253">
        <f t="shared" si="10"/>
        <v>9</v>
      </c>
      <c r="G253">
        <f>VLOOKUP(E253,规划求解!D:E,2,0)</f>
        <v>9</v>
      </c>
      <c r="H253">
        <f t="shared" si="11"/>
        <v>0</v>
      </c>
    </row>
    <row r="254" spans="1:8" x14ac:dyDescent="0.15">
      <c r="A254" s="10">
        <v>56</v>
      </c>
      <c r="B254" s="9">
        <v>3</v>
      </c>
      <c r="C254" s="9">
        <v>1</v>
      </c>
      <c r="D254" s="9">
        <v>3</v>
      </c>
      <c r="E254" t="str">
        <f t="shared" si="9"/>
        <v>313</v>
      </c>
      <c r="F254">
        <f t="shared" si="10"/>
        <v>1</v>
      </c>
      <c r="G254">
        <f>VLOOKUP(E254,规划求解!D:E,2,0)</f>
        <v>1</v>
      </c>
      <c r="H254">
        <f t="shared" si="11"/>
        <v>0</v>
      </c>
    </row>
    <row r="255" spans="1:8" x14ac:dyDescent="0.15">
      <c r="A255" s="10">
        <v>381</v>
      </c>
      <c r="B255" s="9">
        <v>3</v>
      </c>
      <c r="C255" s="9">
        <v>4</v>
      </c>
      <c r="D255" s="9">
        <v>1</v>
      </c>
      <c r="E255" t="str">
        <f t="shared" si="9"/>
        <v>341</v>
      </c>
      <c r="F255">
        <f t="shared" si="10"/>
        <v>4</v>
      </c>
      <c r="G255">
        <f>VLOOKUP(E255,规划求解!D:E,2,0)</f>
        <v>4</v>
      </c>
      <c r="H255">
        <f t="shared" si="11"/>
        <v>0</v>
      </c>
    </row>
    <row r="256" spans="1:8" x14ac:dyDescent="0.15">
      <c r="A256" s="10">
        <v>63</v>
      </c>
      <c r="B256" s="9">
        <v>1</v>
      </c>
      <c r="C256" s="9">
        <v>1</v>
      </c>
      <c r="D256" s="9">
        <v>1</v>
      </c>
      <c r="E256" t="str">
        <f t="shared" si="9"/>
        <v>111</v>
      </c>
      <c r="F256">
        <f t="shared" si="10"/>
        <v>7</v>
      </c>
      <c r="G256">
        <f>VLOOKUP(E256,规划求解!D:E,2,0)</f>
        <v>7</v>
      </c>
      <c r="H256">
        <f t="shared" si="11"/>
        <v>0</v>
      </c>
    </row>
    <row r="257" spans="1:8" x14ac:dyDescent="0.15">
      <c r="A257" s="10">
        <v>114</v>
      </c>
      <c r="B257" s="9">
        <v>1</v>
      </c>
      <c r="C257" s="9">
        <v>1</v>
      </c>
      <c r="D257" s="9">
        <v>1</v>
      </c>
      <c r="E257" t="str">
        <f t="shared" si="9"/>
        <v>111</v>
      </c>
      <c r="F257">
        <f t="shared" si="10"/>
        <v>7</v>
      </c>
      <c r="G257">
        <f>VLOOKUP(E257,规划求解!D:E,2,0)</f>
        <v>7</v>
      </c>
      <c r="H257">
        <f t="shared" si="11"/>
        <v>0</v>
      </c>
    </row>
    <row r="258" spans="1:8" x14ac:dyDescent="0.15">
      <c r="A258" s="10">
        <v>181</v>
      </c>
      <c r="B258" s="9">
        <v>3</v>
      </c>
      <c r="C258" s="9">
        <v>4</v>
      </c>
      <c r="D258" s="9">
        <v>3</v>
      </c>
      <c r="E258" t="str">
        <f t="shared" si="9"/>
        <v>343</v>
      </c>
      <c r="F258">
        <f t="shared" si="10"/>
        <v>16</v>
      </c>
      <c r="G258">
        <f>VLOOKUP(E258,规划求解!D:E,2,0)</f>
        <v>16</v>
      </c>
      <c r="H258">
        <f t="shared" si="11"/>
        <v>0</v>
      </c>
    </row>
    <row r="259" spans="1:8" x14ac:dyDescent="0.15">
      <c r="A259" s="10">
        <v>157</v>
      </c>
      <c r="B259" s="9">
        <v>1</v>
      </c>
      <c r="C259" s="9">
        <v>1</v>
      </c>
      <c r="D259" s="9">
        <v>1</v>
      </c>
      <c r="E259" t="str">
        <f t="shared" ref="E259:E322" si="12">B259&amp;C259&amp;D259</f>
        <v>111</v>
      </c>
      <c r="F259">
        <f t="shared" ref="F259:F322" si="13">COUNTIF(E:E,E259)</f>
        <v>7</v>
      </c>
      <c r="G259">
        <f>VLOOKUP(E259,规划求解!D:E,2,0)</f>
        <v>7</v>
      </c>
      <c r="H259">
        <f t="shared" ref="H259:H322" si="14">F259-G259</f>
        <v>0</v>
      </c>
    </row>
    <row r="260" spans="1:8" x14ac:dyDescent="0.15">
      <c r="A260" s="10">
        <v>213</v>
      </c>
      <c r="B260" s="9">
        <v>1</v>
      </c>
      <c r="C260" s="9">
        <v>1</v>
      </c>
      <c r="D260" s="9">
        <v>1</v>
      </c>
      <c r="E260" t="str">
        <f t="shared" si="12"/>
        <v>111</v>
      </c>
      <c r="F260">
        <f t="shared" si="13"/>
        <v>7</v>
      </c>
      <c r="G260">
        <f>VLOOKUP(E260,规划求解!D:E,2,0)</f>
        <v>7</v>
      </c>
      <c r="H260">
        <f t="shared" si="14"/>
        <v>0</v>
      </c>
    </row>
    <row r="261" spans="1:8" x14ac:dyDescent="0.15">
      <c r="A261" s="10">
        <v>358</v>
      </c>
      <c r="B261" s="9">
        <v>2</v>
      </c>
      <c r="C261" s="9">
        <v>2</v>
      </c>
      <c r="D261" s="9">
        <v>3</v>
      </c>
      <c r="E261" t="str">
        <f t="shared" si="12"/>
        <v>223</v>
      </c>
      <c r="F261">
        <f t="shared" si="13"/>
        <v>3</v>
      </c>
      <c r="G261">
        <f>VLOOKUP(E261,规划求解!D:E,2,0)</f>
        <v>3</v>
      </c>
      <c r="H261">
        <f t="shared" si="14"/>
        <v>0</v>
      </c>
    </row>
    <row r="262" spans="1:8" x14ac:dyDescent="0.15">
      <c r="A262" s="10">
        <v>413</v>
      </c>
      <c r="B262" s="9">
        <v>1</v>
      </c>
      <c r="C262" s="9">
        <v>1</v>
      </c>
      <c r="D262" s="9">
        <v>1</v>
      </c>
      <c r="E262" t="str">
        <f t="shared" si="12"/>
        <v>111</v>
      </c>
      <c r="F262">
        <f t="shared" si="13"/>
        <v>7</v>
      </c>
      <c r="G262">
        <f>VLOOKUP(E262,规划求解!D:E,2,0)</f>
        <v>7</v>
      </c>
      <c r="H262">
        <f t="shared" si="14"/>
        <v>0</v>
      </c>
    </row>
    <row r="263" spans="1:8" x14ac:dyDescent="0.15">
      <c r="A263" s="10">
        <v>7</v>
      </c>
      <c r="B263" s="9">
        <v>1</v>
      </c>
      <c r="C263" s="9">
        <v>4</v>
      </c>
      <c r="D263" s="9">
        <v>1</v>
      </c>
      <c r="E263" t="str">
        <f t="shared" si="12"/>
        <v>141</v>
      </c>
      <c r="F263">
        <f t="shared" si="13"/>
        <v>18</v>
      </c>
      <c r="G263">
        <f>VLOOKUP(E263,规划求解!D:E,2,0)</f>
        <v>18</v>
      </c>
      <c r="H263">
        <f t="shared" si="14"/>
        <v>0</v>
      </c>
    </row>
    <row r="264" spans="1:8" x14ac:dyDescent="0.15">
      <c r="A264" s="10">
        <v>35</v>
      </c>
      <c r="B264" s="9">
        <v>1</v>
      </c>
      <c r="C264" s="9">
        <v>4</v>
      </c>
      <c r="D264" s="9">
        <v>1</v>
      </c>
      <c r="E264" t="str">
        <f t="shared" si="12"/>
        <v>141</v>
      </c>
      <c r="F264">
        <f t="shared" si="13"/>
        <v>18</v>
      </c>
      <c r="G264">
        <f>VLOOKUP(E264,规划求解!D:E,2,0)</f>
        <v>18</v>
      </c>
      <c r="H264">
        <f t="shared" si="14"/>
        <v>0</v>
      </c>
    </row>
    <row r="265" spans="1:8" x14ac:dyDescent="0.15">
      <c r="A265" s="10">
        <v>59</v>
      </c>
      <c r="B265" s="9">
        <v>1</v>
      </c>
      <c r="C265" s="9">
        <v>1</v>
      </c>
      <c r="D265" s="9">
        <v>3</v>
      </c>
      <c r="E265" t="str">
        <f t="shared" si="12"/>
        <v>113</v>
      </c>
      <c r="F265">
        <f t="shared" si="13"/>
        <v>31</v>
      </c>
      <c r="G265">
        <f>VLOOKUP(E265,规划求解!D:E,2,0)</f>
        <v>0</v>
      </c>
      <c r="H265">
        <f t="shared" si="14"/>
        <v>31</v>
      </c>
    </row>
    <row r="266" spans="1:8" x14ac:dyDescent="0.15">
      <c r="A266" s="10">
        <v>64</v>
      </c>
      <c r="B266" s="9">
        <v>1</v>
      </c>
      <c r="C266" s="9">
        <v>2</v>
      </c>
      <c r="D266" s="9">
        <v>1</v>
      </c>
      <c r="E266" t="str">
        <f t="shared" si="12"/>
        <v>121</v>
      </c>
      <c r="F266">
        <f t="shared" si="13"/>
        <v>8</v>
      </c>
      <c r="G266">
        <f>VLOOKUP(E266,规划求解!D:E,2,0)</f>
        <v>8</v>
      </c>
      <c r="H266">
        <f t="shared" si="14"/>
        <v>0</v>
      </c>
    </row>
    <row r="267" spans="1:8" x14ac:dyDescent="0.15">
      <c r="A267" s="10">
        <v>73</v>
      </c>
      <c r="B267" s="9">
        <v>1</v>
      </c>
      <c r="C267" s="9">
        <v>1</v>
      </c>
      <c r="D267" s="9">
        <v>3</v>
      </c>
      <c r="E267" t="str">
        <f t="shared" si="12"/>
        <v>113</v>
      </c>
      <c r="F267">
        <f t="shared" si="13"/>
        <v>31</v>
      </c>
      <c r="G267">
        <f>VLOOKUP(E267,规划求解!D:E,2,0)</f>
        <v>0</v>
      </c>
      <c r="H267">
        <f t="shared" si="14"/>
        <v>31</v>
      </c>
    </row>
    <row r="268" spans="1:8" x14ac:dyDescent="0.15">
      <c r="A268" s="10">
        <v>81</v>
      </c>
      <c r="B268" s="9">
        <v>1</v>
      </c>
      <c r="C268" s="9">
        <v>2</v>
      </c>
      <c r="D268" s="9">
        <v>1</v>
      </c>
      <c r="E268" t="str">
        <f t="shared" si="12"/>
        <v>121</v>
      </c>
      <c r="F268">
        <f t="shared" si="13"/>
        <v>8</v>
      </c>
      <c r="G268">
        <f>VLOOKUP(E268,规划求解!D:E,2,0)</f>
        <v>8</v>
      </c>
      <c r="H268">
        <f t="shared" si="14"/>
        <v>0</v>
      </c>
    </row>
    <row r="269" spans="1:8" x14ac:dyDescent="0.15">
      <c r="A269" s="10">
        <v>110</v>
      </c>
      <c r="B269" s="9">
        <v>1</v>
      </c>
      <c r="C269" s="9">
        <v>4</v>
      </c>
      <c r="D269" s="9">
        <v>1</v>
      </c>
      <c r="E269" t="str">
        <f t="shared" si="12"/>
        <v>141</v>
      </c>
      <c r="F269">
        <f t="shared" si="13"/>
        <v>18</v>
      </c>
      <c r="G269">
        <f>VLOOKUP(E269,规划求解!D:E,2,0)</f>
        <v>18</v>
      </c>
      <c r="H269">
        <f t="shared" si="14"/>
        <v>0</v>
      </c>
    </row>
    <row r="270" spans="1:8" x14ac:dyDescent="0.15">
      <c r="A270" s="10">
        <v>143</v>
      </c>
      <c r="B270" s="9">
        <v>1</v>
      </c>
      <c r="C270" s="9">
        <v>4</v>
      </c>
      <c r="D270" s="9">
        <v>1</v>
      </c>
      <c r="E270" t="str">
        <f t="shared" si="12"/>
        <v>141</v>
      </c>
      <c r="F270">
        <f t="shared" si="13"/>
        <v>18</v>
      </c>
      <c r="G270">
        <f>VLOOKUP(E270,规划求解!D:E,2,0)</f>
        <v>18</v>
      </c>
      <c r="H270">
        <f t="shared" si="14"/>
        <v>0</v>
      </c>
    </row>
    <row r="271" spans="1:8" x14ac:dyDescent="0.15">
      <c r="A271" s="10">
        <v>200</v>
      </c>
      <c r="B271" s="9">
        <v>1</v>
      </c>
      <c r="C271" s="9">
        <v>4</v>
      </c>
      <c r="D271" s="9">
        <v>1</v>
      </c>
      <c r="E271" t="str">
        <f t="shared" si="12"/>
        <v>141</v>
      </c>
      <c r="F271">
        <f t="shared" si="13"/>
        <v>18</v>
      </c>
      <c r="G271">
        <f>VLOOKUP(E271,规划求解!D:E,2,0)</f>
        <v>18</v>
      </c>
      <c r="H271">
        <f t="shared" si="14"/>
        <v>0</v>
      </c>
    </row>
    <row r="272" spans="1:8" x14ac:dyDescent="0.15">
      <c r="A272" s="10">
        <v>220</v>
      </c>
      <c r="B272" s="9">
        <v>2</v>
      </c>
      <c r="C272" s="9">
        <v>4</v>
      </c>
      <c r="D272" s="9">
        <v>1</v>
      </c>
      <c r="E272" t="str">
        <f t="shared" si="12"/>
        <v>241</v>
      </c>
      <c r="F272">
        <f t="shared" si="13"/>
        <v>3</v>
      </c>
      <c r="G272">
        <f>VLOOKUP(E272,规划求解!D:E,2,0)</f>
        <v>3</v>
      </c>
      <c r="H272">
        <f t="shared" si="14"/>
        <v>0</v>
      </c>
    </row>
    <row r="273" spans="1:8" x14ac:dyDescent="0.15">
      <c r="A273" s="10">
        <v>221</v>
      </c>
      <c r="B273" s="9">
        <v>1</v>
      </c>
      <c r="C273" s="9">
        <v>4</v>
      </c>
      <c r="D273" s="9">
        <v>1</v>
      </c>
      <c r="E273" t="str">
        <f t="shared" si="12"/>
        <v>141</v>
      </c>
      <c r="F273">
        <f t="shared" si="13"/>
        <v>18</v>
      </c>
      <c r="G273">
        <f>VLOOKUP(E273,规划求解!D:E,2,0)</f>
        <v>18</v>
      </c>
      <c r="H273">
        <f t="shared" si="14"/>
        <v>0</v>
      </c>
    </row>
    <row r="274" spans="1:8" x14ac:dyDescent="0.15">
      <c r="A274" s="10">
        <v>231</v>
      </c>
      <c r="B274" s="9">
        <v>1</v>
      </c>
      <c r="C274" s="9">
        <v>4</v>
      </c>
      <c r="D274" s="9">
        <v>1</v>
      </c>
      <c r="E274" t="str">
        <f t="shared" si="12"/>
        <v>141</v>
      </c>
      <c r="F274">
        <f t="shared" si="13"/>
        <v>18</v>
      </c>
      <c r="G274">
        <f>VLOOKUP(E274,规划求解!D:E,2,0)</f>
        <v>18</v>
      </c>
      <c r="H274">
        <f t="shared" si="14"/>
        <v>0</v>
      </c>
    </row>
    <row r="275" spans="1:8" x14ac:dyDescent="0.15">
      <c r="A275" s="10">
        <v>241</v>
      </c>
      <c r="B275" s="9">
        <v>1</v>
      </c>
      <c r="C275" s="9">
        <v>2</v>
      </c>
      <c r="D275" s="9">
        <v>3</v>
      </c>
      <c r="E275" t="str">
        <f t="shared" si="12"/>
        <v>123</v>
      </c>
      <c r="F275">
        <f t="shared" si="13"/>
        <v>24</v>
      </c>
      <c r="G275">
        <f>VLOOKUP(E275,规划求解!D:E,2,0)</f>
        <v>24</v>
      </c>
      <c r="H275">
        <f t="shared" si="14"/>
        <v>0</v>
      </c>
    </row>
    <row r="276" spans="1:8" x14ac:dyDescent="0.15">
      <c r="A276" s="10">
        <v>235</v>
      </c>
      <c r="B276" s="9">
        <v>1</v>
      </c>
      <c r="C276" s="9">
        <v>4</v>
      </c>
      <c r="D276" s="9">
        <v>1</v>
      </c>
      <c r="E276" t="str">
        <f t="shared" si="12"/>
        <v>141</v>
      </c>
      <c r="F276">
        <f t="shared" si="13"/>
        <v>18</v>
      </c>
      <c r="G276">
        <f>VLOOKUP(E276,规划求解!D:E,2,0)</f>
        <v>18</v>
      </c>
      <c r="H276">
        <f t="shared" si="14"/>
        <v>0</v>
      </c>
    </row>
    <row r="277" spans="1:8" x14ac:dyDescent="0.15">
      <c r="A277" s="10">
        <v>246</v>
      </c>
      <c r="B277" s="9">
        <v>1</v>
      </c>
      <c r="C277" s="9">
        <v>4</v>
      </c>
      <c r="D277" s="9">
        <v>1</v>
      </c>
      <c r="E277" t="str">
        <f t="shared" si="12"/>
        <v>141</v>
      </c>
      <c r="F277">
        <f t="shared" si="13"/>
        <v>18</v>
      </c>
      <c r="G277">
        <f>VLOOKUP(E277,规划求解!D:E,2,0)</f>
        <v>18</v>
      </c>
      <c r="H277">
        <f t="shared" si="14"/>
        <v>0</v>
      </c>
    </row>
    <row r="278" spans="1:8" x14ac:dyDescent="0.15">
      <c r="A278" s="10">
        <v>253</v>
      </c>
      <c r="B278" s="9">
        <v>1</v>
      </c>
      <c r="C278" s="9">
        <v>4</v>
      </c>
      <c r="D278" s="9">
        <v>1</v>
      </c>
      <c r="E278" t="str">
        <f t="shared" si="12"/>
        <v>141</v>
      </c>
      <c r="F278">
        <f t="shared" si="13"/>
        <v>18</v>
      </c>
      <c r="G278">
        <f>VLOOKUP(E278,规划求解!D:E,2,0)</f>
        <v>18</v>
      </c>
      <c r="H278">
        <f t="shared" si="14"/>
        <v>0</v>
      </c>
    </row>
    <row r="279" spans="1:8" x14ac:dyDescent="0.15">
      <c r="A279" s="10">
        <v>294</v>
      </c>
      <c r="B279" s="9">
        <v>2</v>
      </c>
      <c r="C279" s="9">
        <v>4</v>
      </c>
      <c r="D279" s="9">
        <v>3</v>
      </c>
      <c r="E279" t="str">
        <f t="shared" si="12"/>
        <v>243</v>
      </c>
      <c r="F279">
        <f t="shared" si="13"/>
        <v>33</v>
      </c>
      <c r="G279">
        <f>VLOOKUP(E279,规划求解!D:E,2,0)</f>
        <v>33</v>
      </c>
      <c r="H279">
        <f t="shared" si="14"/>
        <v>0</v>
      </c>
    </row>
    <row r="280" spans="1:8" x14ac:dyDescent="0.15">
      <c r="A280" s="10">
        <v>332</v>
      </c>
      <c r="B280" s="9">
        <v>2</v>
      </c>
      <c r="C280" s="9">
        <v>3</v>
      </c>
      <c r="D280" s="9">
        <v>3</v>
      </c>
      <c r="E280" t="str">
        <f t="shared" si="12"/>
        <v>233</v>
      </c>
      <c r="F280">
        <f t="shared" si="13"/>
        <v>12</v>
      </c>
      <c r="G280">
        <f>VLOOKUP(E280,规划求解!D:E,2,0)</f>
        <v>12</v>
      </c>
      <c r="H280">
        <f t="shared" si="14"/>
        <v>0</v>
      </c>
    </row>
    <row r="281" spans="1:8" x14ac:dyDescent="0.15">
      <c r="A281" s="10">
        <v>316</v>
      </c>
      <c r="B281" s="9">
        <v>1</v>
      </c>
      <c r="C281" s="9">
        <v>4</v>
      </c>
      <c r="D281" s="9">
        <v>1</v>
      </c>
      <c r="E281" t="str">
        <f t="shared" si="12"/>
        <v>141</v>
      </c>
      <c r="F281">
        <f t="shared" si="13"/>
        <v>18</v>
      </c>
      <c r="G281">
        <f>VLOOKUP(E281,规划求解!D:E,2,0)</f>
        <v>18</v>
      </c>
      <c r="H281">
        <f t="shared" si="14"/>
        <v>0</v>
      </c>
    </row>
    <row r="282" spans="1:8" x14ac:dyDescent="0.15">
      <c r="A282" s="10">
        <v>350</v>
      </c>
      <c r="B282" s="9">
        <v>1</v>
      </c>
      <c r="C282" s="9">
        <v>4</v>
      </c>
      <c r="D282" s="9">
        <v>1</v>
      </c>
      <c r="E282" t="str">
        <f t="shared" si="12"/>
        <v>141</v>
      </c>
      <c r="F282">
        <f t="shared" si="13"/>
        <v>18</v>
      </c>
      <c r="G282">
        <f>VLOOKUP(E282,规划求解!D:E,2,0)</f>
        <v>18</v>
      </c>
      <c r="H282">
        <f t="shared" si="14"/>
        <v>0</v>
      </c>
    </row>
    <row r="283" spans="1:8" x14ac:dyDescent="0.15">
      <c r="A283" s="10">
        <v>330</v>
      </c>
      <c r="B283" s="9">
        <v>1</v>
      </c>
      <c r="C283" s="9">
        <v>2</v>
      </c>
      <c r="D283" s="9">
        <v>1</v>
      </c>
      <c r="E283" t="str">
        <f t="shared" si="12"/>
        <v>121</v>
      </c>
      <c r="F283">
        <f t="shared" si="13"/>
        <v>8</v>
      </c>
      <c r="G283">
        <f>VLOOKUP(E283,规划求解!D:E,2,0)</f>
        <v>8</v>
      </c>
      <c r="H283">
        <f t="shared" si="14"/>
        <v>0</v>
      </c>
    </row>
    <row r="284" spans="1:8" x14ac:dyDescent="0.15">
      <c r="A284" s="10">
        <v>340</v>
      </c>
      <c r="B284" s="9">
        <v>1</v>
      </c>
      <c r="C284" s="9">
        <v>2</v>
      </c>
      <c r="D284" s="9">
        <v>1</v>
      </c>
      <c r="E284" t="str">
        <f t="shared" si="12"/>
        <v>121</v>
      </c>
      <c r="F284">
        <f t="shared" si="13"/>
        <v>8</v>
      </c>
      <c r="G284">
        <f>VLOOKUP(E284,规划求解!D:E,2,0)</f>
        <v>8</v>
      </c>
      <c r="H284">
        <f t="shared" si="14"/>
        <v>0</v>
      </c>
    </row>
    <row r="285" spans="1:8" x14ac:dyDescent="0.15">
      <c r="A285" s="10">
        <v>369</v>
      </c>
      <c r="B285" s="9">
        <v>1</v>
      </c>
      <c r="C285" s="9">
        <v>4</v>
      </c>
      <c r="D285" s="9">
        <v>1</v>
      </c>
      <c r="E285" t="str">
        <f t="shared" si="12"/>
        <v>141</v>
      </c>
      <c r="F285">
        <f t="shared" si="13"/>
        <v>18</v>
      </c>
      <c r="G285">
        <f>VLOOKUP(E285,规划求解!D:E,2,0)</f>
        <v>18</v>
      </c>
      <c r="H285">
        <f t="shared" si="14"/>
        <v>0</v>
      </c>
    </row>
    <row r="286" spans="1:8" x14ac:dyDescent="0.15">
      <c r="A286" s="10">
        <v>372</v>
      </c>
      <c r="B286" s="9">
        <v>1</v>
      </c>
      <c r="C286" s="9">
        <v>4</v>
      </c>
      <c r="D286" s="9">
        <v>1</v>
      </c>
      <c r="E286" t="str">
        <f t="shared" si="12"/>
        <v>141</v>
      </c>
      <c r="F286">
        <f t="shared" si="13"/>
        <v>18</v>
      </c>
      <c r="G286">
        <f>VLOOKUP(E286,规划求解!D:E,2,0)</f>
        <v>18</v>
      </c>
      <c r="H286">
        <f t="shared" si="14"/>
        <v>0</v>
      </c>
    </row>
    <row r="287" spans="1:8" x14ac:dyDescent="0.15">
      <c r="A287" s="10">
        <v>390</v>
      </c>
      <c r="B287" s="9">
        <v>1</v>
      </c>
      <c r="C287" s="9">
        <v>2</v>
      </c>
      <c r="D287" s="9">
        <v>1</v>
      </c>
      <c r="E287" t="str">
        <f t="shared" si="12"/>
        <v>121</v>
      </c>
      <c r="F287">
        <f t="shared" si="13"/>
        <v>8</v>
      </c>
      <c r="G287">
        <f>VLOOKUP(E287,规划求解!D:E,2,0)</f>
        <v>8</v>
      </c>
      <c r="H287">
        <f t="shared" si="14"/>
        <v>0</v>
      </c>
    </row>
    <row r="288" spans="1:8" x14ac:dyDescent="0.15">
      <c r="A288" s="10">
        <v>257</v>
      </c>
      <c r="B288" s="9">
        <v>2</v>
      </c>
      <c r="C288" s="9">
        <v>4</v>
      </c>
      <c r="D288" s="9">
        <v>2</v>
      </c>
      <c r="E288" t="str">
        <f t="shared" si="12"/>
        <v>242</v>
      </c>
      <c r="F288">
        <f t="shared" si="13"/>
        <v>15</v>
      </c>
      <c r="G288">
        <f>VLOOKUP(E288,规划求解!D:E,2,0)</f>
        <v>15</v>
      </c>
      <c r="H288">
        <f t="shared" si="14"/>
        <v>0</v>
      </c>
    </row>
    <row r="289" spans="1:8" x14ac:dyDescent="0.15">
      <c r="A289" s="10">
        <v>375</v>
      </c>
      <c r="B289" s="9">
        <v>1</v>
      </c>
      <c r="C289" s="9">
        <v>3</v>
      </c>
      <c r="D289" s="9">
        <v>2</v>
      </c>
      <c r="E289" t="str">
        <f t="shared" si="12"/>
        <v>132</v>
      </c>
      <c r="F289">
        <f t="shared" si="13"/>
        <v>13</v>
      </c>
      <c r="G289">
        <f>VLOOKUP(E289,规划求解!D:E,2,0)</f>
        <v>13</v>
      </c>
      <c r="H289">
        <f t="shared" si="14"/>
        <v>0</v>
      </c>
    </row>
    <row r="290" spans="1:8" x14ac:dyDescent="0.15">
      <c r="A290" s="10">
        <v>75</v>
      </c>
      <c r="B290" s="9">
        <v>1</v>
      </c>
      <c r="C290" s="9">
        <v>1</v>
      </c>
      <c r="D290" s="9">
        <v>3</v>
      </c>
      <c r="E290" t="str">
        <f t="shared" si="12"/>
        <v>113</v>
      </c>
      <c r="F290">
        <f t="shared" si="13"/>
        <v>31</v>
      </c>
      <c r="G290">
        <f>VLOOKUP(E290,规划求解!D:E,2,0)</f>
        <v>0</v>
      </c>
      <c r="H290">
        <f t="shared" si="14"/>
        <v>31</v>
      </c>
    </row>
    <row r="291" spans="1:8" x14ac:dyDescent="0.15">
      <c r="A291" s="10">
        <v>80</v>
      </c>
      <c r="B291" s="9">
        <v>1</v>
      </c>
      <c r="C291" s="9">
        <v>1</v>
      </c>
      <c r="D291" s="9">
        <v>3</v>
      </c>
      <c r="E291" t="str">
        <f t="shared" si="12"/>
        <v>113</v>
      </c>
      <c r="F291">
        <f t="shared" si="13"/>
        <v>31</v>
      </c>
      <c r="G291">
        <f>VLOOKUP(E291,规划求解!D:E,2,0)</f>
        <v>0</v>
      </c>
      <c r="H291">
        <f t="shared" si="14"/>
        <v>31</v>
      </c>
    </row>
    <row r="292" spans="1:8" x14ac:dyDescent="0.15">
      <c r="A292" s="10">
        <v>83</v>
      </c>
      <c r="B292" s="9">
        <v>1</v>
      </c>
      <c r="C292" s="9">
        <v>1</v>
      </c>
      <c r="D292" s="9">
        <v>3</v>
      </c>
      <c r="E292" t="str">
        <f t="shared" si="12"/>
        <v>113</v>
      </c>
      <c r="F292">
        <f t="shared" si="13"/>
        <v>31</v>
      </c>
      <c r="G292">
        <f>VLOOKUP(E292,规划求解!D:E,2,0)</f>
        <v>0</v>
      </c>
      <c r="H292">
        <f t="shared" si="14"/>
        <v>31</v>
      </c>
    </row>
    <row r="293" spans="1:8" x14ac:dyDescent="0.15">
      <c r="A293" s="10">
        <v>361</v>
      </c>
      <c r="B293" s="9">
        <v>1</v>
      </c>
      <c r="C293" s="9">
        <v>3</v>
      </c>
      <c r="D293" s="9">
        <v>3</v>
      </c>
      <c r="E293" t="str">
        <f t="shared" si="12"/>
        <v>133</v>
      </c>
      <c r="F293">
        <f t="shared" si="13"/>
        <v>32</v>
      </c>
      <c r="G293">
        <f>VLOOKUP(E293,规划求解!D:E,2,0)</f>
        <v>31</v>
      </c>
      <c r="H293">
        <f t="shared" si="14"/>
        <v>1</v>
      </c>
    </row>
    <row r="294" spans="1:8" x14ac:dyDescent="0.15">
      <c r="A294" s="10">
        <v>237</v>
      </c>
      <c r="B294" s="9">
        <v>1</v>
      </c>
      <c r="C294" s="9">
        <v>4</v>
      </c>
      <c r="D294" s="9">
        <v>2</v>
      </c>
      <c r="E294" t="str">
        <f t="shared" si="12"/>
        <v>142</v>
      </c>
      <c r="F294">
        <f t="shared" si="13"/>
        <v>28</v>
      </c>
      <c r="G294">
        <f>VLOOKUP(E294,规划求解!D:E,2,0)</f>
        <v>13</v>
      </c>
      <c r="H294">
        <f t="shared" si="14"/>
        <v>15</v>
      </c>
    </row>
    <row r="295" spans="1:8" x14ac:dyDescent="0.15">
      <c r="A295" s="10">
        <v>188</v>
      </c>
      <c r="B295" s="9">
        <v>3</v>
      </c>
      <c r="C295" s="9">
        <v>4</v>
      </c>
      <c r="D295" s="9">
        <v>3</v>
      </c>
      <c r="E295" t="str">
        <f t="shared" si="12"/>
        <v>343</v>
      </c>
      <c r="F295">
        <f t="shared" si="13"/>
        <v>16</v>
      </c>
      <c r="G295">
        <f>VLOOKUP(E295,规划求解!D:E,2,0)</f>
        <v>16</v>
      </c>
      <c r="H295">
        <f t="shared" si="14"/>
        <v>0</v>
      </c>
    </row>
    <row r="296" spans="1:8" x14ac:dyDescent="0.15">
      <c r="A296" s="10">
        <v>215</v>
      </c>
      <c r="B296" s="9">
        <v>3</v>
      </c>
      <c r="C296" s="9">
        <v>4</v>
      </c>
      <c r="D296" s="9">
        <v>3</v>
      </c>
      <c r="E296" t="str">
        <f t="shared" si="12"/>
        <v>343</v>
      </c>
      <c r="F296">
        <f t="shared" si="13"/>
        <v>16</v>
      </c>
      <c r="G296">
        <f>VLOOKUP(E296,规划求解!D:E,2,0)</f>
        <v>16</v>
      </c>
      <c r="H296">
        <f t="shared" si="14"/>
        <v>0</v>
      </c>
    </row>
    <row r="297" spans="1:8" x14ac:dyDescent="0.15">
      <c r="A297" s="10">
        <v>232</v>
      </c>
      <c r="B297" s="9">
        <v>3</v>
      </c>
      <c r="C297" s="9">
        <v>4</v>
      </c>
      <c r="D297" s="9">
        <v>3</v>
      </c>
      <c r="E297" t="str">
        <f t="shared" si="12"/>
        <v>343</v>
      </c>
      <c r="F297">
        <f t="shared" si="13"/>
        <v>16</v>
      </c>
      <c r="G297">
        <f>VLOOKUP(E297,规划求解!D:E,2,0)</f>
        <v>16</v>
      </c>
      <c r="H297">
        <f t="shared" si="14"/>
        <v>0</v>
      </c>
    </row>
    <row r="298" spans="1:8" x14ac:dyDescent="0.15">
      <c r="A298" s="10">
        <v>268</v>
      </c>
      <c r="B298" s="9">
        <v>3</v>
      </c>
      <c r="C298" s="9">
        <v>4</v>
      </c>
      <c r="D298" s="9">
        <v>3</v>
      </c>
      <c r="E298" t="str">
        <f t="shared" si="12"/>
        <v>343</v>
      </c>
      <c r="F298">
        <f t="shared" si="13"/>
        <v>16</v>
      </c>
      <c r="G298">
        <f>VLOOKUP(E298,规划求解!D:E,2,0)</f>
        <v>16</v>
      </c>
      <c r="H298">
        <f t="shared" si="14"/>
        <v>0</v>
      </c>
    </row>
    <row r="299" spans="1:8" x14ac:dyDescent="0.15">
      <c r="A299" s="10">
        <v>328</v>
      </c>
      <c r="B299" s="9">
        <v>2</v>
      </c>
      <c r="C299" s="9">
        <v>4</v>
      </c>
      <c r="D299" s="9">
        <v>3</v>
      </c>
      <c r="E299" t="str">
        <f t="shared" si="12"/>
        <v>243</v>
      </c>
      <c r="F299">
        <f t="shared" si="13"/>
        <v>33</v>
      </c>
      <c r="G299">
        <f>VLOOKUP(E299,规划求解!D:E,2,0)</f>
        <v>33</v>
      </c>
      <c r="H299">
        <f t="shared" si="14"/>
        <v>0</v>
      </c>
    </row>
    <row r="300" spans="1:8" x14ac:dyDescent="0.15">
      <c r="A300" s="10">
        <v>349</v>
      </c>
      <c r="B300" s="9">
        <v>1</v>
      </c>
      <c r="C300" s="9">
        <v>1</v>
      </c>
      <c r="D300" s="9">
        <v>2</v>
      </c>
      <c r="E300" t="str">
        <f t="shared" si="12"/>
        <v>112</v>
      </c>
      <c r="F300">
        <f t="shared" si="13"/>
        <v>8</v>
      </c>
      <c r="G300">
        <f>VLOOKUP(E300,规划求解!D:E,2,0)</f>
        <v>8</v>
      </c>
      <c r="H300">
        <f t="shared" si="14"/>
        <v>0</v>
      </c>
    </row>
    <row r="301" spans="1:8" x14ac:dyDescent="0.15">
      <c r="A301" s="10">
        <v>19</v>
      </c>
      <c r="B301" s="9">
        <v>1</v>
      </c>
      <c r="C301" s="9">
        <v>1</v>
      </c>
      <c r="D301" s="9">
        <v>2</v>
      </c>
      <c r="E301" t="str">
        <f t="shared" si="12"/>
        <v>112</v>
      </c>
      <c r="F301">
        <f t="shared" si="13"/>
        <v>8</v>
      </c>
      <c r="G301">
        <f>VLOOKUP(E301,规划求解!D:E,2,0)</f>
        <v>8</v>
      </c>
      <c r="H301">
        <f t="shared" si="14"/>
        <v>0</v>
      </c>
    </row>
    <row r="302" spans="1:8" x14ac:dyDescent="0.15">
      <c r="A302" s="10">
        <v>26</v>
      </c>
      <c r="B302" s="9">
        <v>1</v>
      </c>
      <c r="C302" s="9">
        <v>1</v>
      </c>
      <c r="D302" s="9">
        <v>2</v>
      </c>
      <c r="E302" t="str">
        <f t="shared" si="12"/>
        <v>112</v>
      </c>
      <c r="F302">
        <f t="shared" si="13"/>
        <v>8</v>
      </c>
      <c r="G302">
        <f>VLOOKUP(E302,规划求解!D:E,2,0)</f>
        <v>8</v>
      </c>
      <c r="H302">
        <f t="shared" si="14"/>
        <v>0</v>
      </c>
    </row>
    <row r="303" spans="1:8" x14ac:dyDescent="0.15">
      <c r="A303" s="10">
        <v>42</v>
      </c>
      <c r="B303" s="9">
        <v>1</v>
      </c>
      <c r="C303" s="9">
        <v>2</v>
      </c>
      <c r="D303" s="9">
        <v>2</v>
      </c>
      <c r="E303" t="str">
        <f t="shared" si="12"/>
        <v>122</v>
      </c>
      <c r="F303">
        <f t="shared" si="13"/>
        <v>7</v>
      </c>
      <c r="G303">
        <f>VLOOKUP(E303,规划求解!D:E,2,0)</f>
        <v>0</v>
      </c>
      <c r="H303">
        <f t="shared" si="14"/>
        <v>7</v>
      </c>
    </row>
    <row r="304" spans="1:8" x14ac:dyDescent="0.15">
      <c r="A304" s="10">
        <v>78</v>
      </c>
      <c r="B304" s="9">
        <v>1</v>
      </c>
      <c r="C304" s="9">
        <v>2</v>
      </c>
      <c r="D304" s="9">
        <v>2</v>
      </c>
      <c r="E304" t="str">
        <f t="shared" si="12"/>
        <v>122</v>
      </c>
      <c r="F304">
        <f t="shared" si="13"/>
        <v>7</v>
      </c>
      <c r="G304">
        <f>VLOOKUP(E304,规划求解!D:E,2,0)</f>
        <v>0</v>
      </c>
      <c r="H304">
        <f t="shared" si="14"/>
        <v>7</v>
      </c>
    </row>
    <row r="305" spans="1:8" x14ac:dyDescent="0.15">
      <c r="A305" s="10">
        <v>147</v>
      </c>
      <c r="B305" s="9">
        <v>1</v>
      </c>
      <c r="C305" s="9">
        <v>2</v>
      </c>
      <c r="D305" s="9">
        <v>2</v>
      </c>
      <c r="E305" t="str">
        <f t="shared" si="12"/>
        <v>122</v>
      </c>
      <c r="F305">
        <f t="shared" si="13"/>
        <v>7</v>
      </c>
      <c r="G305">
        <f>VLOOKUP(E305,规划求解!D:E,2,0)</f>
        <v>0</v>
      </c>
      <c r="H305">
        <f t="shared" si="14"/>
        <v>7</v>
      </c>
    </row>
    <row r="306" spans="1:8" x14ac:dyDescent="0.15">
      <c r="A306" s="10">
        <v>183</v>
      </c>
      <c r="B306" s="9">
        <v>1</v>
      </c>
      <c r="C306" s="9">
        <v>2</v>
      </c>
      <c r="D306" s="9">
        <v>2</v>
      </c>
      <c r="E306" t="str">
        <f t="shared" si="12"/>
        <v>122</v>
      </c>
      <c r="F306">
        <f t="shared" si="13"/>
        <v>7</v>
      </c>
      <c r="G306">
        <f>VLOOKUP(E306,规划求解!D:E,2,0)</f>
        <v>0</v>
      </c>
      <c r="H306">
        <f t="shared" si="14"/>
        <v>7</v>
      </c>
    </row>
    <row r="307" spans="1:8" x14ac:dyDescent="0.15">
      <c r="A307" s="10">
        <v>266</v>
      </c>
      <c r="B307" s="9">
        <v>1</v>
      </c>
      <c r="C307" s="9">
        <v>4</v>
      </c>
      <c r="D307" s="9">
        <v>2</v>
      </c>
      <c r="E307" t="str">
        <f t="shared" si="12"/>
        <v>142</v>
      </c>
      <c r="F307">
        <f t="shared" si="13"/>
        <v>28</v>
      </c>
      <c r="G307">
        <f>VLOOKUP(E307,规划求解!D:E,2,0)</f>
        <v>13</v>
      </c>
      <c r="H307">
        <f t="shared" si="14"/>
        <v>15</v>
      </c>
    </row>
    <row r="308" spans="1:8" x14ac:dyDescent="0.15">
      <c r="A308" s="11">
        <v>275</v>
      </c>
      <c r="B308" s="12">
        <v>1</v>
      </c>
      <c r="C308" s="12">
        <v>4</v>
      </c>
      <c r="D308" s="12">
        <v>2</v>
      </c>
      <c r="E308" t="str">
        <f t="shared" si="12"/>
        <v>142</v>
      </c>
      <c r="F308">
        <f t="shared" si="13"/>
        <v>28</v>
      </c>
      <c r="G308">
        <f>VLOOKUP(E308,规划求解!D:E,2,0)</f>
        <v>13</v>
      </c>
      <c r="H308">
        <f t="shared" si="14"/>
        <v>15</v>
      </c>
    </row>
    <row r="309" spans="1:8" x14ac:dyDescent="0.15">
      <c r="A309" s="10">
        <v>278</v>
      </c>
      <c r="B309" s="9">
        <v>1</v>
      </c>
      <c r="C309" s="9">
        <v>4</v>
      </c>
      <c r="D309" s="9">
        <v>2</v>
      </c>
      <c r="E309" t="str">
        <f t="shared" si="12"/>
        <v>142</v>
      </c>
      <c r="F309">
        <f t="shared" si="13"/>
        <v>28</v>
      </c>
      <c r="G309">
        <f>VLOOKUP(E309,规划求解!D:E,2,0)</f>
        <v>13</v>
      </c>
      <c r="H309">
        <f t="shared" si="14"/>
        <v>15</v>
      </c>
    </row>
    <row r="310" spans="1:8" x14ac:dyDescent="0.15">
      <c r="A310" s="10">
        <v>280</v>
      </c>
      <c r="B310" s="9">
        <v>2</v>
      </c>
      <c r="C310" s="9">
        <v>4</v>
      </c>
      <c r="D310" s="9">
        <v>2</v>
      </c>
      <c r="E310" t="str">
        <f t="shared" si="12"/>
        <v>242</v>
      </c>
      <c r="F310">
        <f t="shared" si="13"/>
        <v>15</v>
      </c>
      <c r="G310">
        <f>VLOOKUP(E310,规划求解!D:E,2,0)</f>
        <v>15</v>
      </c>
      <c r="H310">
        <f t="shared" si="14"/>
        <v>0</v>
      </c>
    </row>
    <row r="311" spans="1:8" x14ac:dyDescent="0.15">
      <c r="A311" s="10">
        <v>283</v>
      </c>
      <c r="B311" s="9">
        <v>1</v>
      </c>
      <c r="C311" s="9">
        <v>4</v>
      </c>
      <c r="D311" s="9">
        <v>2</v>
      </c>
      <c r="E311" t="str">
        <f t="shared" si="12"/>
        <v>142</v>
      </c>
      <c r="F311">
        <f t="shared" si="13"/>
        <v>28</v>
      </c>
      <c r="G311">
        <f>VLOOKUP(E311,规划求解!D:E,2,0)</f>
        <v>13</v>
      </c>
      <c r="H311">
        <f t="shared" si="14"/>
        <v>15</v>
      </c>
    </row>
    <row r="312" spans="1:8" x14ac:dyDescent="0.15">
      <c r="A312" s="10">
        <v>284</v>
      </c>
      <c r="B312" s="9">
        <v>1</v>
      </c>
      <c r="C312" s="9">
        <v>4</v>
      </c>
      <c r="D312" s="9">
        <v>2</v>
      </c>
      <c r="E312" t="str">
        <f t="shared" si="12"/>
        <v>142</v>
      </c>
      <c r="F312">
        <f t="shared" si="13"/>
        <v>28</v>
      </c>
      <c r="G312">
        <f>VLOOKUP(E312,规划求解!D:E,2,0)</f>
        <v>13</v>
      </c>
      <c r="H312">
        <f t="shared" si="14"/>
        <v>15</v>
      </c>
    </row>
    <row r="313" spans="1:8" x14ac:dyDescent="0.15">
      <c r="A313" s="10">
        <v>292</v>
      </c>
      <c r="B313" s="9">
        <v>2</v>
      </c>
      <c r="C313" s="9">
        <v>4</v>
      </c>
      <c r="D313" s="9">
        <v>2</v>
      </c>
      <c r="E313" t="str">
        <f t="shared" si="12"/>
        <v>242</v>
      </c>
      <c r="F313">
        <f t="shared" si="13"/>
        <v>15</v>
      </c>
      <c r="G313">
        <f>VLOOKUP(E313,规划求解!D:E,2,0)</f>
        <v>15</v>
      </c>
      <c r="H313">
        <f t="shared" si="14"/>
        <v>0</v>
      </c>
    </row>
    <row r="314" spans="1:8" x14ac:dyDescent="0.15">
      <c r="A314" s="10">
        <v>325</v>
      </c>
      <c r="B314" s="9">
        <v>1</v>
      </c>
      <c r="C314" s="9">
        <v>4</v>
      </c>
      <c r="D314" s="9">
        <v>3</v>
      </c>
      <c r="E314" t="str">
        <f t="shared" si="12"/>
        <v>143</v>
      </c>
      <c r="F314">
        <f t="shared" si="13"/>
        <v>69</v>
      </c>
      <c r="G314">
        <f>VLOOKUP(E314,规划求解!D:E,2,0)</f>
        <v>39</v>
      </c>
      <c r="H314">
        <f t="shared" si="14"/>
        <v>30</v>
      </c>
    </row>
    <row r="315" spans="1:8" x14ac:dyDescent="0.15">
      <c r="A315" s="10">
        <v>327</v>
      </c>
      <c r="B315" s="9">
        <v>1</v>
      </c>
      <c r="C315" s="9">
        <v>4</v>
      </c>
      <c r="D315" s="9">
        <v>3</v>
      </c>
      <c r="E315" t="str">
        <f t="shared" si="12"/>
        <v>143</v>
      </c>
      <c r="F315">
        <f t="shared" si="13"/>
        <v>69</v>
      </c>
      <c r="G315">
        <f>VLOOKUP(E315,规划求解!D:E,2,0)</f>
        <v>39</v>
      </c>
      <c r="H315">
        <f t="shared" si="14"/>
        <v>30</v>
      </c>
    </row>
    <row r="316" spans="1:8" x14ac:dyDescent="0.15">
      <c r="A316" s="10">
        <v>335</v>
      </c>
      <c r="B316" s="9">
        <v>1</v>
      </c>
      <c r="C316" s="9">
        <v>4</v>
      </c>
      <c r="D316" s="9">
        <v>3</v>
      </c>
      <c r="E316" t="str">
        <f t="shared" si="12"/>
        <v>143</v>
      </c>
      <c r="F316">
        <f t="shared" si="13"/>
        <v>69</v>
      </c>
      <c r="G316">
        <f>VLOOKUP(E316,规划求解!D:E,2,0)</f>
        <v>39</v>
      </c>
      <c r="H316">
        <f t="shared" si="14"/>
        <v>30</v>
      </c>
    </row>
    <row r="317" spans="1:8" x14ac:dyDescent="0.15">
      <c r="A317" s="10">
        <v>337</v>
      </c>
      <c r="B317" s="9">
        <v>1</v>
      </c>
      <c r="C317" s="9">
        <v>4</v>
      </c>
      <c r="D317" s="9">
        <v>3</v>
      </c>
      <c r="E317" t="str">
        <f t="shared" si="12"/>
        <v>143</v>
      </c>
      <c r="F317">
        <f t="shared" si="13"/>
        <v>69</v>
      </c>
      <c r="G317">
        <f>VLOOKUP(E317,规划求解!D:E,2,0)</f>
        <v>39</v>
      </c>
      <c r="H317">
        <f t="shared" si="14"/>
        <v>30</v>
      </c>
    </row>
    <row r="318" spans="1:8" x14ac:dyDescent="0.15">
      <c r="A318" s="10">
        <v>341</v>
      </c>
      <c r="B318" s="9">
        <v>1</v>
      </c>
      <c r="C318" s="9">
        <v>4</v>
      </c>
      <c r="D318" s="9">
        <v>3</v>
      </c>
      <c r="E318" t="str">
        <f t="shared" si="12"/>
        <v>143</v>
      </c>
      <c r="F318">
        <f t="shared" si="13"/>
        <v>69</v>
      </c>
      <c r="G318">
        <f>VLOOKUP(E318,规划求解!D:E,2,0)</f>
        <v>39</v>
      </c>
      <c r="H318">
        <f t="shared" si="14"/>
        <v>30</v>
      </c>
    </row>
    <row r="319" spans="1:8" x14ac:dyDescent="0.15">
      <c r="A319" s="10">
        <v>343</v>
      </c>
      <c r="B319" s="9">
        <v>1</v>
      </c>
      <c r="C319" s="9">
        <v>4</v>
      </c>
      <c r="D319" s="9">
        <v>3</v>
      </c>
      <c r="E319" t="str">
        <f t="shared" si="12"/>
        <v>143</v>
      </c>
      <c r="F319">
        <f t="shared" si="13"/>
        <v>69</v>
      </c>
      <c r="G319">
        <f>VLOOKUP(E319,规划求解!D:E,2,0)</f>
        <v>39</v>
      </c>
      <c r="H319">
        <f t="shared" si="14"/>
        <v>30</v>
      </c>
    </row>
    <row r="320" spans="1:8" x14ac:dyDescent="0.15">
      <c r="A320" s="10">
        <v>344</v>
      </c>
      <c r="B320" s="9">
        <v>1</v>
      </c>
      <c r="C320" s="9">
        <v>4</v>
      </c>
      <c r="D320" s="9">
        <v>3</v>
      </c>
      <c r="E320" t="str">
        <f t="shared" si="12"/>
        <v>143</v>
      </c>
      <c r="F320">
        <f t="shared" si="13"/>
        <v>69</v>
      </c>
      <c r="G320">
        <f>VLOOKUP(E320,规划求解!D:E,2,0)</f>
        <v>39</v>
      </c>
      <c r="H320">
        <f t="shared" si="14"/>
        <v>30</v>
      </c>
    </row>
    <row r="321" spans="1:8" x14ac:dyDescent="0.15">
      <c r="A321" s="10">
        <v>346</v>
      </c>
      <c r="B321" s="9">
        <v>1</v>
      </c>
      <c r="C321" s="9">
        <v>4</v>
      </c>
      <c r="D321" s="9">
        <v>3</v>
      </c>
      <c r="E321" t="str">
        <f t="shared" si="12"/>
        <v>143</v>
      </c>
      <c r="F321">
        <f t="shared" si="13"/>
        <v>69</v>
      </c>
      <c r="G321">
        <f>VLOOKUP(E321,规划求解!D:E,2,0)</f>
        <v>39</v>
      </c>
      <c r="H321">
        <f t="shared" si="14"/>
        <v>30</v>
      </c>
    </row>
    <row r="322" spans="1:8" x14ac:dyDescent="0.15">
      <c r="A322" s="10">
        <v>192</v>
      </c>
      <c r="B322" s="9">
        <v>1</v>
      </c>
      <c r="C322" s="9">
        <v>2</v>
      </c>
      <c r="D322" s="9">
        <v>2</v>
      </c>
      <c r="E322" t="str">
        <f t="shared" si="12"/>
        <v>122</v>
      </c>
      <c r="F322">
        <f t="shared" si="13"/>
        <v>7</v>
      </c>
      <c r="G322">
        <f>VLOOKUP(E322,规划求解!D:E,2,0)</f>
        <v>0</v>
      </c>
      <c r="H322">
        <f t="shared" si="14"/>
        <v>7</v>
      </c>
    </row>
    <row r="323" spans="1:8" x14ac:dyDescent="0.15">
      <c r="A323" s="10">
        <v>295</v>
      </c>
      <c r="B323" s="9">
        <v>1</v>
      </c>
      <c r="C323" s="9">
        <v>2</v>
      </c>
      <c r="D323" s="9">
        <v>2</v>
      </c>
      <c r="E323" t="str">
        <f t="shared" ref="E323:E386" si="15">B323&amp;C323&amp;D323</f>
        <v>122</v>
      </c>
      <c r="F323">
        <f t="shared" ref="F323:F386" si="16">COUNTIF(E:E,E323)</f>
        <v>7</v>
      </c>
      <c r="G323">
        <f>VLOOKUP(E323,规划求解!D:E,2,0)</f>
        <v>0</v>
      </c>
      <c r="H323">
        <f t="shared" ref="H323:H386" si="17">F323-G323</f>
        <v>7</v>
      </c>
    </row>
    <row r="324" spans="1:8" x14ac:dyDescent="0.15">
      <c r="A324" s="10">
        <v>300</v>
      </c>
      <c r="B324" s="9">
        <v>2</v>
      </c>
      <c r="C324" s="9">
        <v>4</v>
      </c>
      <c r="D324" s="9">
        <v>2</v>
      </c>
      <c r="E324" t="str">
        <f t="shared" si="15"/>
        <v>242</v>
      </c>
      <c r="F324">
        <f t="shared" si="16"/>
        <v>15</v>
      </c>
      <c r="G324">
        <f>VLOOKUP(E324,规划求解!D:E,2,0)</f>
        <v>15</v>
      </c>
      <c r="H324">
        <f t="shared" si="17"/>
        <v>0</v>
      </c>
    </row>
    <row r="325" spans="1:8" x14ac:dyDescent="0.15">
      <c r="A325" s="10">
        <v>385</v>
      </c>
      <c r="B325" s="9">
        <v>1</v>
      </c>
      <c r="C325" s="9">
        <v>2</v>
      </c>
      <c r="D325" s="9">
        <v>2</v>
      </c>
      <c r="E325" t="str">
        <f t="shared" si="15"/>
        <v>122</v>
      </c>
      <c r="F325">
        <f t="shared" si="16"/>
        <v>7</v>
      </c>
      <c r="G325">
        <f>VLOOKUP(E325,规划求解!D:E,2,0)</f>
        <v>0</v>
      </c>
      <c r="H325">
        <f t="shared" si="17"/>
        <v>7</v>
      </c>
    </row>
    <row r="326" spans="1:8" x14ac:dyDescent="0.15">
      <c r="A326" s="10">
        <v>105</v>
      </c>
      <c r="B326" s="9">
        <v>1</v>
      </c>
      <c r="C326" s="9">
        <v>1</v>
      </c>
      <c r="D326" s="9">
        <v>3</v>
      </c>
      <c r="E326" t="str">
        <f t="shared" si="15"/>
        <v>113</v>
      </c>
      <c r="F326">
        <f t="shared" si="16"/>
        <v>31</v>
      </c>
      <c r="G326">
        <f>VLOOKUP(E326,规划求解!D:E,2,0)</f>
        <v>0</v>
      </c>
      <c r="H326">
        <f t="shared" si="17"/>
        <v>31</v>
      </c>
    </row>
    <row r="327" spans="1:8" x14ac:dyDescent="0.15">
      <c r="A327" s="10">
        <v>112</v>
      </c>
      <c r="B327" s="9">
        <v>1</v>
      </c>
      <c r="C327" s="9">
        <v>1</v>
      </c>
      <c r="D327" s="9">
        <v>3</v>
      </c>
      <c r="E327" t="str">
        <f t="shared" si="15"/>
        <v>113</v>
      </c>
      <c r="F327">
        <f t="shared" si="16"/>
        <v>31</v>
      </c>
      <c r="G327">
        <f>VLOOKUP(E327,规划求解!D:E,2,0)</f>
        <v>0</v>
      </c>
      <c r="H327">
        <f t="shared" si="17"/>
        <v>31</v>
      </c>
    </row>
    <row r="328" spans="1:8" x14ac:dyDescent="0.15">
      <c r="A328" s="10">
        <v>248</v>
      </c>
      <c r="B328" s="9">
        <v>1</v>
      </c>
      <c r="C328" s="9">
        <v>2</v>
      </c>
      <c r="D328" s="9">
        <v>3</v>
      </c>
      <c r="E328" t="str">
        <f t="shared" si="15"/>
        <v>123</v>
      </c>
      <c r="F328">
        <f t="shared" si="16"/>
        <v>24</v>
      </c>
      <c r="G328">
        <f>VLOOKUP(E328,规划求解!D:E,2,0)</f>
        <v>24</v>
      </c>
      <c r="H328">
        <f t="shared" si="17"/>
        <v>0</v>
      </c>
    </row>
    <row r="329" spans="1:8" x14ac:dyDescent="0.15">
      <c r="A329" s="10">
        <v>270</v>
      </c>
      <c r="B329" s="9">
        <v>1</v>
      </c>
      <c r="C329" s="9">
        <v>2</v>
      </c>
      <c r="D329" s="9">
        <v>3</v>
      </c>
      <c r="E329" t="str">
        <f t="shared" si="15"/>
        <v>123</v>
      </c>
      <c r="F329">
        <f t="shared" si="16"/>
        <v>24</v>
      </c>
      <c r="G329">
        <f>VLOOKUP(E329,规划求解!D:E,2,0)</f>
        <v>24</v>
      </c>
      <c r="H329">
        <f t="shared" si="17"/>
        <v>0</v>
      </c>
    </row>
    <row r="330" spans="1:8" x14ac:dyDescent="0.15">
      <c r="A330" s="10">
        <v>285</v>
      </c>
      <c r="B330" s="9">
        <v>1</v>
      </c>
      <c r="C330" s="9">
        <v>4</v>
      </c>
      <c r="D330" s="9">
        <v>2</v>
      </c>
      <c r="E330" t="str">
        <f t="shared" si="15"/>
        <v>142</v>
      </c>
      <c r="F330">
        <f t="shared" si="16"/>
        <v>28</v>
      </c>
      <c r="G330">
        <f>VLOOKUP(E330,规划求解!D:E,2,0)</f>
        <v>13</v>
      </c>
      <c r="H330">
        <f t="shared" si="17"/>
        <v>15</v>
      </c>
    </row>
    <row r="331" spans="1:8" x14ac:dyDescent="0.15">
      <c r="A331" s="10">
        <v>288</v>
      </c>
      <c r="B331" s="9">
        <v>1</v>
      </c>
      <c r="C331" s="9">
        <v>4</v>
      </c>
      <c r="D331" s="9">
        <v>2</v>
      </c>
      <c r="E331" t="str">
        <f t="shared" si="15"/>
        <v>142</v>
      </c>
      <c r="F331">
        <f t="shared" si="16"/>
        <v>28</v>
      </c>
      <c r="G331">
        <f>VLOOKUP(E331,规划求解!D:E,2,0)</f>
        <v>13</v>
      </c>
      <c r="H331">
        <f t="shared" si="17"/>
        <v>15</v>
      </c>
    </row>
    <row r="332" spans="1:8" x14ac:dyDescent="0.15">
      <c r="A332" s="10">
        <v>305</v>
      </c>
      <c r="B332" s="9">
        <v>1</v>
      </c>
      <c r="C332" s="9">
        <v>4</v>
      </c>
      <c r="D332" s="9">
        <v>2</v>
      </c>
      <c r="E332" t="str">
        <f t="shared" si="15"/>
        <v>142</v>
      </c>
      <c r="F332">
        <f t="shared" si="16"/>
        <v>28</v>
      </c>
      <c r="G332">
        <f>VLOOKUP(E332,规划求解!D:E,2,0)</f>
        <v>13</v>
      </c>
      <c r="H332">
        <f t="shared" si="17"/>
        <v>15</v>
      </c>
    </row>
    <row r="333" spans="1:8" x14ac:dyDescent="0.15">
      <c r="A333" s="10">
        <v>310</v>
      </c>
      <c r="B333" s="9">
        <v>1</v>
      </c>
      <c r="C333" s="9">
        <v>4</v>
      </c>
      <c r="D333" s="9">
        <v>2</v>
      </c>
      <c r="E333" t="str">
        <f t="shared" si="15"/>
        <v>142</v>
      </c>
      <c r="F333">
        <f t="shared" si="16"/>
        <v>28</v>
      </c>
      <c r="G333">
        <f>VLOOKUP(E333,规划求解!D:E,2,0)</f>
        <v>13</v>
      </c>
      <c r="H333">
        <f t="shared" si="17"/>
        <v>15</v>
      </c>
    </row>
    <row r="334" spans="1:8" x14ac:dyDescent="0.15">
      <c r="A334" s="10">
        <v>116</v>
      </c>
      <c r="B334" s="9">
        <v>1</v>
      </c>
      <c r="C334" s="9">
        <v>1</v>
      </c>
      <c r="D334" s="9">
        <v>3</v>
      </c>
      <c r="E334" t="str">
        <f t="shared" si="15"/>
        <v>113</v>
      </c>
      <c r="F334">
        <f t="shared" si="16"/>
        <v>31</v>
      </c>
      <c r="G334">
        <f>VLOOKUP(E334,规划求解!D:E,2,0)</f>
        <v>0</v>
      </c>
      <c r="H334">
        <f t="shared" si="17"/>
        <v>31</v>
      </c>
    </row>
    <row r="335" spans="1:8" x14ac:dyDescent="0.15">
      <c r="A335" s="10">
        <v>125</v>
      </c>
      <c r="B335" s="9">
        <v>1</v>
      </c>
      <c r="C335" s="9">
        <v>1</v>
      </c>
      <c r="D335" s="9">
        <v>3</v>
      </c>
      <c r="E335" t="str">
        <f t="shared" si="15"/>
        <v>113</v>
      </c>
      <c r="F335">
        <f t="shared" si="16"/>
        <v>31</v>
      </c>
      <c r="G335">
        <f>VLOOKUP(E335,规划求解!D:E,2,0)</f>
        <v>0</v>
      </c>
      <c r="H335">
        <f t="shared" si="17"/>
        <v>31</v>
      </c>
    </row>
    <row r="336" spans="1:8" x14ac:dyDescent="0.15">
      <c r="A336" s="10">
        <v>133</v>
      </c>
      <c r="B336" s="9">
        <v>1</v>
      </c>
      <c r="C336" s="9">
        <v>1</v>
      </c>
      <c r="D336" s="9">
        <v>2</v>
      </c>
      <c r="E336" t="str">
        <f t="shared" si="15"/>
        <v>112</v>
      </c>
      <c r="F336">
        <f t="shared" si="16"/>
        <v>8</v>
      </c>
      <c r="G336">
        <f>VLOOKUP(E336,规划求解!D:E,2,0)</f>
        <v>8</v>
      </c>
      <c r="H336">
        <f t="shared" si="17"/>
        <v>0</v>
      </c>
    </row>
    <row r="337" spans="1:8" x14ac:dyDescent="0.15">
      <c r="A337" s="10">
        <v>138</v>
      </c>
      <c r="B337" s="9">
        <v>1</v>
      </c>
      <c r="C337" s="9">
        <v>1</v>
      </c>
      <c r="D337" s="9">
        <v>3</v>
      </c>
      <c r="E337" t="str">
        <f t="shared" si="15"/>
        <v>113</v>
      </c>
      <c r="F337">
        <f t="shared" si="16"/>
        <v>31</v>
      </c>
      <c r="G337">
        <f>VLOOKUP(E337,规划求解!D:E,2,0)</f>
        <v>0</v>
      </c>
      <c r="H337">
        <f t="shared" si="17"/>
        <v>31</v>
      </c>
    </row>
    <row r="338" spans="1:8" x14ac:dyDescent="0.15">
      <c r="A338" s="10">
        <v>208</v>
      </c>
      <c r="B338" s="9">
        <v>1</v>
      </c>
      <c r="C338" s="9">
        <v>1</v>
      </c>
      <c r="D338" s="9">
        <v>3</v>
      </c>
      <c r="E338" t="str">
        <f t="shared" si="15"/>
        <v>113</v>
      </c>
      <c r="F338">
        <f t="shared" si="16"/>
        <v>31</v>
      </c>
      <c r="G338">
        <f>VLOOKUP(E338,规划求解!D:E,2,0)</f>
        <v>0</v>
      </c>
      <c r="H338">
        <f t="shared" si="17"/>
        <v>31</v>
      </c>
    </row>
    <row r="339" spans="1:8" x14ac:dyDescent="0.15">
      <c r="A339" s="10">
        <v>217</v>
      </c>
      <c r="B339" s="9">
        <v>1</v>
      </c>
      <c r="C339" s="9">
        <v>1</v>
      </c>
      <c r="D339" s="9">
        <v>3</v>
      </c>
      <c r="E339" t="str">
        <f t="shared" si="15"/>
        <v>113</v>
      </c>
      <c r="F339">
        <f t="shared" si="16"/>
        <v>31</v>
      </c>
      <c r="G339">
        <f>VLOOKUP(E339,规划求解!D:E,2,0)</f>
        <v>0</v>
      </c>
      <c r="H339">
        <f t="shared" si="17"/>
        <v>31</v>
      </c>
    </row>
    <row r="340" spans="1:8" x14ac:dyDescent="0.15">
      <c r="A340" s="10">
        <v>236</v>
      </c>
      <c r="B340" s="9">
        <v>1</v>
      </c>
      <c r="C340" s="9">
        <v>1</v>
      </c>
      <c r="D340" s="9">
        <v>3</v>
      </c>
      <c r="E340" t="str">
        <f t="shared" si="15"/>
        <v>113</v>
      </c>
      <c r="F340">
        <f t="shared" si="16"/>
        <v>31</v>
      </c>
      <c r="G340">
        <f>VLOOKUP(E340,规划求解!D:E,2,0)</f>
        <v>0</v>
      </c>
      <c r="H340">
        <f t="shared" si="17"/>
        <v>31</v>
      </c>
    </row>
    <row r="341" spans="1:8" x14ac:dyDescent="0.15">
      <c r="A341" s="10">
        <v>239</v>
      </c>
      <c r="B341" s="9">
        <v>1</v>
      </c>
      <c r="C341" s="9">
        <v>1</v>
      </c>
      <c r="D341" s="9">
        <v>2</v>
      </c>
      <c r="E341" t="str">
        <f t="shared" si="15"/>
        <v>112</v>
      </c>
      <c r="F341">
        <f t="shared" si="16"/>
        <v>8</v>
      </c>
      <c r="G341">
        <f>VLOOKUP(E341,规划求解!D:E,2,0)</f>
        <v>8</v>
      </c>
      <c r="H341">
        <f t="shared" si="17"/>
        <v>0</v>
      </c>
    </row>
    <row r="342" spans="1:8" x14ac:dyDescent="0.15">
      <c r="A342" s="10">
        <v>240</v>
      </c>
      <c r="B342" s="9">
        <v>1</v>
      </c>
      <c r="C342" s="9">
        <v>1</v>
      </c>
      <c r="D342" s="9">
        <v>3</v>
      </c>
      <c r="E342" t="str">
        <f t="shared" si="15"/>
        <v>113</v>
      </c>
      <c r="F342">
        <f t="shared" si="16"/>
        <v>31</v>
      </c>
      <c r="G342">
        <f>VLOOKUP(E342,规划求解!D:E,2,0)</f>
        <v>0</v>
      </c>
      <c r="H342">
        <f t="shared" si="17"/>
        <v>31</v>
      </c>
    </row>
    <row r="343" spans="1:8" x14ac:dyDescent="0.15">
      <c r="A343" s="10">
        <v>250</v>
      </c>
      <c r="B343" s="9">
        <v>1</v>
      </c>
      <c r="C343" s="9">
        <v>1</v>
      </c>
      <c r="D343" s="9">
        <v>2</v>
      </c>
      <c r="E343" t="str">
        <f t="shared" si="15"/>
        <v>112</v>
      </c>
      <c r="F343">
        <f t="shared" si="16"/>
        <v>8</v>
      </c>
      <c r="G343">
        <f>VLOOKUP(E343,规划求解!D:E,2,0)</f>
        <v>8</v>
      </c>
      <c r="H343">
        <f t="shared" si="17"/>
        <v>0</v>
      </c>
    </row>
    <row r="344" spans="1:8" x14ac:dyDescent="0.15">
      <c r="A344" s="10">
        <v>273</v>
      </c>
      <c r="B344" s="9">
        <v>1</v>
      </c>
      <c r="C344" s="9">
        <v>1</v>
      </c>
      <c r="D344" s="9">
        <v>3</v>
      </c>
      <c r="E344" t="str">
        <f t="shared" si="15"/>
        <v>113</v>
      </c>
      <c r="F344">
        <f t="shared" si="16"/>
        <v>31</v>
      </c>
      <c r="G344">
        <f>VLOOKUP(E344,规划求解!D:E,2,0)</f>
        <v>0</v>
      </c>
      <c r="H344">
        <f t="shared" si="17"/>
        <v>31</v>
      </c>
    </row>
    <row r="345" spans="1:8" x14ac:dyDescent="0.15">
      <c r="A345" s="10">
        <v>282</v>
      </c>
      <c r="B345" s="9">
        <v>1</v>
      </c>
      <c r="C345" s="9">
        <v>2</v>
      </c>
      <c r="D345" s="9">
        <v>3</v>
      </c>
      <c r="E345" t="str">
        <f t="shared" si="15"/>
        <v>123</v>
      </c>
      <c r="F345">
        <f t="shared" si="16"/>
        <v>24</v>
      </c>
      <c r="G345">
        <f>VLOOKUP(E345,规划求解!D:E,2,0)</f>
        <v>24</v>
      </c>
      <c r="H345">
        <f t="shared" si="17"/>
        <v>0</v>
      </c>
    </row>
    <row r="346" spans="1:8" x14ac:dyDescent="0.15">
      <c r="A346" s="10">
        <v>289</v>
      </c>
      <c r="B346" s="9">
        <v>1</v>
      </c>
      <c r="C346" s="9">
        <v>1</v>
      </c>
      <c r="D346" s="9">
        <v>3</v>
      </c>
      <c r="E346" t="str">
        <f t="shared" si="15"/>
        <v>113</v>
      </c>
      <c r="F346">
        <f t="shared" si="16"/>
        <v>31</v>
      </c>
      <c r="G346">
        <f>VLOOKUP(E346,规划求解!D:E,2,0)</f>
        <v>0</v>
      </c>
      <c r="H346">
        <f t="shared" si="17"/>
        <v>31</v>
      </c>
    </row>
    <row r="347" spans="1:8" x14ac:dyDescent="0.15">
      <c r="A347" s="10">
        <v>296</v>
      </c>
      <c r="B347" s="9">
        <v>1</v>
      </c>
      <c r="C347" s="9">
        <v>1</v>
      </c>
      <c r="D347" s="9">
        <v>3</v>
      </c>
      <c r="E347" t="str">
        <f t="shared" si="15"/>
        <v>113</v>
      </c>
      <c r="F347">
        <f t="shared" si="16"/>
        <v>31</v>
      </c>
      <c r="G347">
        <f>VLOOKUP(E347,规划求解!D:E,2,0)</f>
        <v>0</v>
      </c>
      <c r="H347">
        <f t="shared" si="17"/>
        <v>31</v>
      </c>
    </row>
    <row r="348" spans="1:8" x14ac:dyDescent="0.15">
      <c r="A348" s="10">
        <v>299</v>
      </c>
      <c r="B348" s="9">
        <v>1</v>
      </c>
      <c r="C348" s="9">
        <v>2</v>
      </c>
      <c r="D348" s="9">
        <v>3</v>
      </c>
      <c r="E348" t="str">
        <f t="shared" si="15"/>
        <v>123</v>
      </c>
      <c r="F348">
        <f t="shared" si="16"/>
        <v>24</v>
      </c>
      <c r="G348">
        <f>VLOOKUP(E348,规划求解!D:E,2,0)</f>
        <v>24</v>
      </c>
      <c r="H348">
        <f t="shared" si="17"/>
        <v>0</v>
      </c>
    </row>
    <row r="349" spans="1:8" x14ac:dyDescent="0.15">
      <c r="A349" s="10">
        <v>302</v>
      </c>
      <c r="B349" s="9">
        <v>1</v>
      </c>
      <c r="C349" s="9">
        <v>1</v>
      </c>
      <c r="D349" s="9">
        <v>3</v>
      </c>
      <c r="E349" t="str">
        <f t="shared" si="15"/>
        <v>113</v>
      </c>
      <c r="F349">
        <f t="shared" si="16"/>
        <v>31</v>
      </c>
      <c r="G349">
        <f>VLOOKUP(E349,规划求解!D:E,2,0)</f>
        <v>0</v>
      </c>
      <c r="H349">
        <f t="shared" si="17"/>
        <v>31</v>
      </c>
    </row>
    <row r="350" spans="1:8" x14ac:dyDescent="0.15">
      <c r="A350" s="10">
        <v>308</v>
      </c>
      <c r="B350" s="9">
        <v>1</v>
      </c>
      <c r="C350" s="9">
        <v>1</v>
      </c>
      <c r="D350" s="9">
        <v>3</v>
      </c>
      <c r="E350" t="str">
        <f t="shared" si="15"/>
        <v>113</v>
      </c>
      <c r="F350">
        <f t="shared" si="16"/>
        <v>31</v>
      </c>
      <c r="G350">
        <f>VLOOKUP(E350,规划求解!D:E,2,0)</f>
        <v>0</v>
      </c>
      <c r="H350">
        <f t="shared" si="17"/>
        <v>31</v>
      </c>
    </row>
    <row r="351" spans="1:8" x14ac:dyDescent="0.15">
      <c r="A351" s="10">
        <v>312</v>
      </c>
      <c r="B351" s="9">
        <v>1</v>
      </c>
      <c r="C351" s="9">
        <v>4</v>
      </c>
      <c r="D351" s="9">
        <v>2</v>
      </c>
      <c r="E351" t="str">
        <f t="shared" si="15"/>
        <v>142</v>
      </c>
      <c r="F351">
        <f t="shared" si="16"/>
        <v>28</v>
      </c>
      <c r="G351">
        <f>VLOOKUP(E351,规划求解!D:E,2,0)</f>
        <v>13</v>
      </c>
      <c r="H351">
        <f t="shared" si="17"/>
        <v>15</v>
      </c>
    </row>
    <row r="352" spans="1:8" x14ac:dyDescent="0.15">
      <c r="A352" s="10">
        <v>320</v>
      </c>
      <c r="B352" s="9">
        <v>1</v>
      </c>
      <c r="C352" s="9">
        <v>1</v>
      </c>
      <c r="D352" s="9">
        <v>3</v>
      </c>
      <c r="E352" t="str">
        <f t="shared" si="15"/>
        <v>113</v>
      </c>
      <c r="F352">
        <f t="shared" si="16"/>
        <v>31</v>
      </c>
      <c r="G352">
        <f>VLOOKUP(E352,规划求解!D:E,2,0)</f>
        <v>0</v>
      </c>
      <c r="H352">
        <f t="shared" si="17"/>
        <v>31</v>
      </c>
    </row>
    <row r="353" spans="1:8" x14ac:dyDescent="0.15">
      <c r="A353" s="10">
        <v>321</v>
      </c>
      <c r="B353" s="9">
        <v>1</v>
      </c>
      <c r="C353" s="9">
        <v>1</v>
      </c>
      <c r="D353" s="9">
        <v>2</v>
      </c>
      <c r="E353" t="str">
        <f t="shared" si="15"/>
        <v>112</v>
      </c>
      <c r="F353">
        <f t="shared" si="16"/>
        <v>8</v>
      </c>
      <c r="G353">
        <f>VLOOKUP(E353,规划求解!D:E,2,0)</f>
        <v>8</v>
      </c>
      <c r="H353">
        <f t="shared" si="17"/>
        <v>0</v>
      </c>
    </row>
    <row r="354" spans="1:8" x14ac:dyDescent="0.15">
      <c r="A354" s="10">
        <v>329</v>
      </c>
      <c r="B354" s="9">
        <v>1</v>
      </c>
      <c r="C354" s="9">
        <v>4</v>
      </c>
      <c r="D354" s="9">
        <v>2</v>
      </c>
      <c r="E354" t="str">
        <f t="shared" si="15"/>
        <v>142</v>
      </c>
      <c r="F354">
        <f t="shared" si="16"/>
        <v>28</v>
      </c>
      <c r="G354">
        <f>VLOOKUP(E354,规划求解!D:E,2,0)</f>
        <v>13</v>
      </c>
      <c r="H354">
        <f t="shared" si="17"/>
        <v>15</v>
      </c>
    </row>
    <row r="355" spans="1:8" x14ac:dyDescent="0.15">
      <c r="A355" s="10">
        <v>331</v>
      </c>
      <c r="B355" s="9">
        <v>2</v>
      </c>
      <c r="C355" s="9">
        <v>4</v>
      </c>
      <c r="D355" s="9">
        <v>3</v>
      </c>
      <c r="E355" t="str">
        <f t="shared" si="15"/>
        <v>243</v>
      </c>
      <c r="F355">
        <f t="shared" si="16"/>
        <v>33</v>
      </c>
      <c r="G355">
        <f>VLOOKUP(E355,规划求解!D:E,2,0)</f>
        <v>33</v>
      </c>
      <c r="H355">
        <f t="shared" si="17"/>
        <v>0</v>
      </c>
    </row>
    <row r="356" spans="1:8" x14ac:dyDescent="0.15">
      <c r="A356" s="10">
        <v>333</v>
      </c>
      <c r="B356" s="9">
        <v>1</v>
      </c>
      <c r="C356" s="9">
        <v>4</v>
      </c>
      <c r="D356" s="9">
        <v>2</v>
      </c>
      <c r="E356" t="str">
        <f t="shared" si="15"/>
        <v>142</v>
      </c>
      <c r="F356">
        <f t="shared" si="16"/>
        <v>28</v>
      </c>
      <c r="G356">
        <f>VLOOKUP(E356,规划求解!D:E,2,0)</f>
        <v>13</v>
      </c>
      <c r="H356">
        <f t="shared" si="17"/>
        <v>15</v>
      </c>
    </row>
    <row r="357" spans="1:8" x14ac:dyDescent="0.15">
      <c r="A357" s="10">
        <v>336</v>
      </c>
      <c r="B357" s="9">
        <v>1</v>
      </c>
      <c r="C357" s="9">
        <v>1</v>
      </c>
      <c r="D357" s="9">
        <v>2</v>
      </c>
      <c r="E357" t="str">
        <f t="shared" si="15"/>
        <v>112</v>
      </c>
      <c r="F357">
        <f t="shared" si="16"/>
        <v>8</v>
      </c>
      <c r="G357">
        <f>VLOOKUP(E357,规划求解!D:E,2,0)</f>
        <v>8</v>
      </c>
      <c r="H357">
        <f t="shared" si="17"/>
        <v>0</v>
      </c>
    </row>
    <row r="358" spans="1:8" x14ac:dyDescent="0.15">
      <c r="A358" s="10">
        <v>339</v>
      </c>
      <c r="B358" s="9">
        <v>1</v>
      </c>
      <c r="C358" s="9">
        <v>2</v>
      </c>
      <c r="D358" s="9">
        <v>3</v>
      </c>
      <c r="E358" t="str">
        <f t="shared" si="15"/>
        <v>123</v>
      </c>
      <c r="F358">
        <f t="shared" si="16"/>
        <v>24</v>
      </c>
      <c r="G358">
        <f>VLOOKUP(E358,规划求解!D:E,2,0)</f>
        <v>24</v>
      </c>
      <c r="H358">
        <f t="shared" si="17"/>
        <v>0</v>
      </c>
    </row>
    <row r="359" spans="1:8" x14ac:dyDescent="0.15">
      <c r="A359" s="10">
        <v>348</v>
      </c>
      <c r="B359" s="9">
        <v>1</v>
      </c>
      <c r="C359" s="9">
        <v>4</v>
      </c>
      <c r="D359" s="9">
        <v>3</v>
      </c>
      <c r="E359" t="str">
        <f t="shared" si="15"/>
        <v>143</v>
      </c>
      <c r="F359">
        <f t="shared" si="16"/>
        <v>69</v>
      </c>
      <c r="G359">
        <f>VLOOKUP(E359,规划求解!D:E,2,0)</f>
        <v>39</v>
      </c>
      <c r="H359">
        <f t="shared" si="17"/>
        <v>30</v>
      </c>
    </row>
    <row r="360" spans="1:8" x14ac:dyDescent="0.15">
      <c r="A360" s="10">
        <v>351</v>
      </c>
      <c r="B360" s="9">
        <v>2</v>
      </c>
      <c r="C360" s="9">
        <v>4</v>
      </c>
      <c r="D360" s="9">
        <v>3</v>
      </c>
      <c r="E360" t="str">
        <f t="shared" si="15"/>
        <v>243</v>
      </c>
      <c r="F360">
        <f t="shared" si="16"/>
        <v>33</v>
      </c>
      <c r="G360">
        <f>VLOOKUP(E360,规划求解!D:E,2,0)</f>
        <v>33</v>
      </c>
      <c r="H360">
        <f t="shared" si="17"/>
        <v>0</v>
      </c>
    </row>
    <row r="361" spans="1:8" x14ac:dyDescent="0.15">
      <c r="A361" s="10">
        <v>355</v>
      </c>
      <c r="B361" s="9">
        <v>2</v>
      </c>
      <c r="C361" s="9">
        <v>4</v>
      </c>
      <c r="D361" s="9">
        <v>3</v>
      </c>
      <c r="E361" t="str">
        <f t="shared" si="15"/>
        <v>243</v>
      </c>
      <c r="F361">
        <f t="shared" si="16"/>
        <v>33</v>
      </c>
      <c r="G361">
        <f>VLOOKUP(E361,规划求解!D:E,2,0)</f>
        <v>33</v>
      </c>
      <c r="H361">
        <f t="shared" si="17"/>
        <v>0</v>
      </c>
    </row>
    <row r="362" spans="1:8" x14ac:dyDescent="0.15">
      <c r="A362" s="10">
        <v>359</v>
      </c>
      <c r="B362" s="9">
        <v>1</v>
      </c>
      <c r="C362" s="9">
        <v>4</v>
      </c>
      <c r="D362" s="9">
        <v>3</v>
      </c>
      <c r="E362" t="str">
        <f t="shared" si="15"/>
        <v>143</v>
      </c>
      <c r="F362">
        <f t="shared" si="16"/>
        <v>69</v>
      </c>
      <c r="G362">
        <f>VLOOKUP(E362,规划求解!D:E,2,0)</f>
        <v>39</v>
      </c>
      <c r="H362">
        <f t="shared" si="17"/>
        <v>30</v>
      </c>
    </row>
    <row r="363" spans="1:8" x14ac:dyDescent="0.15">
      <c r="A363" s="10">
        <v>360</v>
      </c>
      <c r="B363" s="9">
        <v>1</v>
      </c>
      <c r="C363" s="9">
        <v>1</v>
      </c>
      <c r="D363" s="9">
        <v>3</v>
      </c>
      <c r="E363" t="str">
        <f t="shared" si="15"/>
        <v>113</v>
      </c>
      <c r="F363">
        <f t="shared" si="16"/>
        <v>31</v>
      </c>
      <c r="G363">
        <f>VLOOKUP(E363,规划求解!D:E,2,0)</f>
        <v>0</v>
      </c>
      <c r="H363">
        <f t="shared" si="17"/>
        <v>31</v>
      </c>
    </row>
    <row r="364" spans="1:8" x14ac:dyDescent="0.15">
      <c r="A364" s="10">
        <v>362</v>
      </c>
      <c r="B364" s="9">
        <v>1</v>
      </c>
      <c r="C364" s="9">
        <v>3</v>
      </c>
      <c r="D364" s="9">
        <v>3</v>
      </c>
      <c r="E364" t="str">
        <f t="shared" si="15"/>
        <v>133</v>
      </c>
      <c r="F364">
        <f t="shared" si="16"/>
        <v>32</v>
      </c>
      <c r="G364">
        <f>VLOOKUP(E364,规划求解!D:E,2,0)</f>
        <v>31</v>
      </c>
      <c r="H364">
        <f t="shared" si="17"/>
        <v>1</v>
      </c>
    </row>
    <row r="365" spans="1:8" x14ac:dyDescent="0.15">
      <c r="A365" s="10">
        <v>363</v>
      </c>
      <c r="B365" s="9">
        <v>1</v>
      </c>
      <c r="C365" s="9">
        <v>4</v>
      </c>
      <c r="D365" s="9">
        <v>2</v>
      </c>
      <c r="E365" t="str">
        <f t="shared" si="15"/>
        <v>142</v>
      </c>
      <c r="F365">
        <f t="shared" si="16"/>
        <v>28</v>
      </c>
      <c r="G365">
        <f>VLOOKUP(E365,规划求解!D:E,2,0)</f>
        <v>13</v>
      </c>
      <c r="H365">
        <f t="shared" si="17"/>
        <v>15</v>
      </c>
    </row>
    <row r="366" spans="1:8" x14ac:dyDescent="0.15">
      <c r="A366" s="10">
        <v>364</v>
      </c>
      <c r="B366" s="9">
        <v>1</v>
      </c>
      <c r="C366" s="9">
        <v>1</v>
      </c>
      <c r="D366" s="9">
        <v>3</v>
      </c>
      <c r="E366" t="str">
        <f t="shared" si="15"/>
        <v>113</v>
      </c>
      <c r="F366">
        <f t="shared" si="16"/>
        <v>31</v>
      </c>
      <c r="G366">
        <f>VLOOKUP(E366,规划求解!D:E,2,0)</f>
        <v>0</v>
      </c>
      <c r="H366">
        <f t="shared" si="17"/>
        <v>31</v>
      </c>
    </row>
    <row r="367" spans="1:8" x14ac:dyDescent="0.15">
      <c r="A367" s="10">
        <v>366</v>
      </c>
      <c r="B367" s="9">
        <v>1</v>
      </c>
      <c r="C367" s="9">
        <v>4</v>
      </c>
      <c r="D367" s="9">
        <v>3</v>
      </c>
      <c r="E367" t="str">
        <f t="shared" si="15"/>
        <v>143</v>
      </c>
      <c r="F367">
        <f t="shared" si="16"/>
        <v>69</v>
      </c>
      <c r="G367">
        <f>VLOOKUP(E367,规划求解!D:E,2,0)</f>
        <v>39</v>
      </c>
      <c r="H367">
        <f t="shared" si="17"/>
        <v>30</v>
      </c>
    </row>
    <row r="368" spans="1:8" x14ac:dyDescent="0.15">
      <c r="A368" s="10">
        <v>368</v>
      </c>
      <c r="B368" s="9">
        <v>1</v>
      </c>
      <c r="C368" s="9">
        <v>4</v>
      </c>
      <c r="D368" s="9">
        <v>3</v>
      </c>
      <c r="E368" t="str">
        <f t="shared" si="15"/>
        <v>143</v>
      </c>
      <c r="F368">
        <f t="shared" si="16"/>
        <v>69</v>
      </c>
      <c r="G368">
        <f>VLOOKUP(E368,规划求解!D:E,2,0)</f>
        <v>39</v>
      </c>
      <c r="H368">
        <f t="shared" si="17"/>
        <v>30</v>
      </c>
    </row>
    <row r="369" spans="1:8" x14ac:dyDescent="0.15">
      <c r="A369" s="10">
        <v>371</v>
      </c>
      <c r="B369" s="9">
        <v>1</v>
      </c>
      <c r="C369" s="9">
        <v>4</v>
      </c>
      <c r="D369" s="9">
        <v>3</v>
      </c>
      <c r="E369" t="str">
        <f t="shared" si="15"/>
        <v>143</v>
      </c>
      <c r="F369">
        <f t="shared" si="16"/>
        <v>69</v>
      </c>
      <c r="G369">
        <f>VLOOKUP(E369,规划求解!D:E,2,0)</f>
        <v>39</v>
      </c>
      <c r="H369">
        <f t="shared" si="17"/>
        <v>30</v>
      </c>
    </row>
    <row r="370" spans="1:8" x14ac:dyDescent="0.15">
      <c r="A370" s="10">
        <v>373</v>
      </c>
      <c r="B370" s="9">
        <v>1</v>
      </c>
      <c r="C370" s="9">
        <v>4</v>
      </c>
      <c r="D370" s="9">
        <v>1</v>
      </c>
      <c r="E370" t="str">
        <f t="shared" si="15"/>
        <v>141</v>
      </c>
      <c r="F370">
        <f t="shared" si="16"/>
        <v>18</v>
      </c>
      <c r="G370">
        <f>VLOOKUP(E370,规划求解!D:E,2,0)</f>
        <v>18</v>
      </c>
      <c r="H370">
        <f t="shared" si="17"/>
        <v>0</v>
      </c>
    </row>
    <row r="371" spans="1:8" x14ac:dyDescent="0.15">
      <c r="A371" s="10">
        <v>376</v>
      </c>
      <c r="B371" s="9">
        <v>1</v>
      </c>
      <c r="C371" s="9">
        <v>2</v>
      </c>
      <c r="D371" s="9">
        <v>3</v>
      </c>
      <c r="E371" t="str">
        <f t="shared" si="15"/>
        <v>123</v>
      </c>
      <c r="F371">
        <f t="shared" si="16"/>
        <v>24</v>
      </c>
      <c r="G371">
        <f>VLOOKUP(E371,规划求解!D:E,2,0)</f>
        <v>24</v>
      </c>
      <c r="H371">
        <f t="shared" si="17"/>
        <v>0</v>
      </c>
    </row>
    <row r="372" spans="1:8" x14ac:dyDescent="0.15">
      <c r="A372" s="10">
        <v>377</v>
      </c>
      <c r="B372" s="9">
        <v>1</v>
      </c>
      <c r="C372" s="9">
        <v>4</v>
      </c>
      <c r="D372" s="9">
        <v>2</v>
      </c>
      <c r="E372" t="str">
        <f t="shared" si="15"/>
        <v>142</v>
      </c>
      <c r="F372">
        <f t="shared" si="16"/>
        <v>28</v>
      </c>
      <c r="G372">
        <f>VLOOKUP(E372,规划求解!D:E,2,0)</f>
        <v>13</v>
      </c>
      <c r="H372">
        <f t="shared" si="17"/>
        <v>15</v>
      </c>
    </row>
    <row r="373" spans="1:8" x14ac:dyDescent="0.15">
      <c r="A373" s="10">
        <v>379</v>
      </c>
      <c r="B373" s="9">
        <v>1</v>
      </c>
      <c r="C373" s="9">
        <v>2</v>
      </c>
      <c r="D373" s="9">
        <v>3</v>
      </c>
      <c r="E373" t="str">
        <f t="shared" si="15"/>
        <v>123</v>
      </c>
      <c r="F373">
        <f t="shared" si="16"/>
        <v>24</v>
      </c>
      <c r="G373">
        <f>VLOOKUP(E373,规划求解!D:E,2,0)</f>
        <v>24</v>
      </c>
      <c r="H373">
        <f t="shared" si="17"/>
        <v>0</v>
      </c>
    </row>
    <row r="374" spans="1:8" x14ac:dyDescent="0.15">
      <c r="A374" s="10">
        <v>380</v>
      </c>
      <c r="B374" s="9">
        <v>1</v>
      </c>
      <c r="C374" s="9">
        <v>4</v>
      </c>
      <c r="D374" s="9">
        <v>1</v>
      </c>
      <c r="E374" t="str">
        <f t="shared" si="15"/>
        <v>141</v>
      </c>
      <c r="F374">
        <f t="shared" si="16"/>
        <v>18</v>
      </c>
      <c r="G374">
        <f>VLOOKUP(E374,规划求解!D:E,2,0)</f>
        <v>18</v>
      </c>
      <c r="H374">
        <f t="shared" si="17"/>
        <v>0</v>
      </c>
    </row>
    <row r="375" spans="1:8" x14ac:dyDescent="0.15">
      <c r="A375" s="10">
        <v>384</v>
      </c>
      <c r="B375" s="9">
        <v>1</v>
      </c>
      <c r="C375" s="9">
        <v>4</v>
      </c>
      <c r="D375" s="9">
        <v>2</v>
      </c>
      <c r="E375" t="str">
        <f t="shared" si="15"/>
        <v>142</v>
      </c>
      <c r="F375">
        <f t="shared" si="16"/>
        <v>28</v>
      </c>
      <c r="G375">
        <f>VLOOKUP(E375,规划求解!D:E,2,0)</f>
        <v>13</v>
      </c>
      <c r="H375">
        <f t="shared" si="17"/>
        <v>15</v>
      </c>
    </row>
    <row r="376" spans="1:8" x14ac:dyDescent="0.15">
      <c r="A376" s="10">
        <v>388</v>
      </c>
      <c r="B376" s="9">
        <v>1</v>
      </c>
      <c r="C376" s="9">
        <v>3</v>
      </c>
      <c r="D376" s="9">
        <v>3</v>
      </c>
      <c r="E376" t="str">
        <f t="shared" si="15"/>
        <v>133</v>
      </c>
      <c r="F376">
        <f t="shared" si="16"/>
        <v>32</v>
      </c>
      <c r="G376">
        <f>VLOOKUP(E376,规划求解!D:E,2,0)</f>
        <v>31</v>
      </c>
      <c r="H376">
        <f t="shared" si="17"/>
        <v>1</v>
      </c>
    </row>
    <row r="377" spans="1:8" x14ac:dyDescent="0.15">
      <c r="A377" s="10">
        <v>389</v>
      </c>
      <c r="B377" s="9">
        <v>1</v>
      </c>
      <c r="C377" s="9">
        <v>3</v>
      </c>
      <c r="D377" s="9">
        <v>3</v>
      </c>
      <c r="E377" t="str">
        <f t="shared" si="15"/>
        <v>133</v>
      </c>
      <c r="F377">
        <f t="shared" si="16"/>
        <v>32</v>
      </c>
      <c r="G377">
        <f>VLOOKUP(E377,规划求解!D:E,2,0)</f>
        <v>31</v>
      </c>
      <c r="H377">
        <f t="shared" si="17"/>
        <v>1</v>
      </c>
    </row>
    <row r="378" spans="1:8" x14ac:dyDescent="0.15">
      <c r="A378" s="10">
        <v>391</v>
      </c>
      <c r="B378" s="9">
        <v>1</v>
      </c>
      <c r="C378" s="9">
        <v>4</v>
      </c>
      <c r="D378" s="9">
        <v>3</v>
      </c>
      <c r="E378" t="str">
        <f t="shared" si="15"/>
        <v>143</v>
      </c>
      <c r="F378">
        <f t="shared" si="16"/>
        <v>69</v>
      </c>
      <c r="G378">
        <f>VLOOKUP(E378,规划求解!D:E,2,0)</f>
        <v>39</v>
      </c>
      <c r="H378">
        <f t="shared" si="17"/>
        <v>30</v>
      </c>
    </row>
    <row r="379" spans="1:8" x14ac:dyDescent="0.15">
      <c r="A379" s="10">
        <v>394</v>
      </c>
      <c r="B379" s="9">
        <v>1</v>
      </c>
      <c r="C379" s="9">
        <v>1</v>
      </c>
      <c r="D379" s="9">
        <v>3</v>
      </c>
      <c r="E379" t="str">
        <f t="shared" si="15"/>
        <v>113</v>
      </c>
      <c r="F379">
        <f t="shared" si="16"/>
        <v>31</v>
      </c>
      <c r="G379">
        <f>VLOOKUP(E379,规划求解!D:E,2,0)</f>
        <v>0</v>
      </c>
      <c r="H379">
        <f t="shared" si="17"/>
        <v>31</v>
      </c>
    </row>
    <row r="380" spans="1:8" x14ac:dyDescent="0.15">
      <c r="A380" s="10">
        <v>396</v>
      </c>
      <c r="B380" s="9">
        <v>2</v>
      </c>
      <c r="C380" s="9">
        <v>4</v>
      </c>
      <c r="D380" s="9">
        <v>2</v>
      </c>
      <c r="E380" t="str">
        <f t="shared" si="15"/>
        <v>242</v>
      </c>
      <c r="F380">
        <f t="shared" si="16"/>
        <v>15</v>
      </c>
      <c r="G380">
        <f>VLOOKUP(E380,规划求解!D:E,2,0)</f>
        <v>15</v>
      </c>
      <c r="H380">
        <f t="shared" si="17"/>
        <v>0</v>
      </c>
    </row>
    <row r="381" spans="1:8" x14ac:dyDescent="0.15">
      <c r="A381" s="10">
        <v>397</v>
      </c>
      <c r="B381" s="9">
        <v>1</v>
      </c>
      <c r="C381" s="9">
        <v>1</v>
      </c>
      <c r="D381" s="9">
        <v>3</v>
      </c>
      <c r="E381" t="str">
        <f t="shared" si="15"/>
        <v>113</v>
      </c>
      <c r="F381">
        <f t="shared" si="16"/>
        <v>31</v>
      </c>
      <c r="G381">
        <f>VLOOKUP(E381,规划求解!D:E,2,0)</f>
        <v>0</v>
      </c>
      <c r="H381">
        <f t="shared" si="17"/>
        <v>31</v>
      </c>
    </row>
    <row r="382" spans="1:8" x14ac:dyDescent="0.15">
      <c r="A382" s="10">
        <v>399</v>
      </c>
      <c r="B382" s="9">
        <v>1</v>
      </c>
      <c r="C382" s="9">
        <v>4</v>
      </c>
      <c r="D382" s="9">
        <v>3</v>
      </c>
      <c r="E382" t="str">
        <f t="shared" si="15"/>
        <v>143</v>
      </c>
      <c r="F382">
        <f t="shared" si="16"/>
        <v>69</v>
      </c>
      <c r="G382">
        <f>VLOOKUP(E382,规划求解!D:E,2,0)</f>
        <v>39</v>
      </c>
      <c r="H382">
        <f t="shared" si="17"/>
        <v>30</v>
      </c>
    </row>
    <row r="383" spans="1:8" x14ac:dyDescent="0.15">
      <c r="A383" s="10">
        <v>401</v>
      </c>
      <c r="B383" s="9">
        <v>1</v>
      </c>
      <c r="C383" s="9">
        <v>3</v>
      </c>
      <c r="D383" s="9">
        <v>3</v>
      </c>
      <c r="E383" t="str">
        <f t="shared" si="15"/>
        <v>133</v>
      </c>
      <c r="F383">
        <f t="shared" si="16"/>
        <v>32</v>
      </c>
      <c r="G383">
        <f>VLOOKUP(E383,规划求解!D:E,2,0)</f>
        <v>31</v>
      </c>
      <c r="H383">
        <f t="shared" si="17"/>
        <v>1</v>
      </c>
    </row>
    <row r="384" spans="1:8" x14ac:dyDescent="0.15">
      <c r="A384" s="10">
        <v>402</v>
      </c>
      <c r="B384" s="9">
        <v>2</v>
      </c>
      <c r="C384" s="9">
        <v>4</v>
      </c>
      <c r="D384" s="9">
        <v>3</v>
      </c>
      <c r="E384" t="str">
        <f t="shared" si="15"/>
        <v>243</v>
      </c>
      <c r="F384">
        <f t="shared" si="16"/>
        <v>33</v>
      </c>
      <c r="G384">
        <f>VLOOKUP(E384,规划求解!D:E,2,0)</f>
        <v>33</v>
      </c>
      <c r="H384">
        <f t="shared" si="17"/>
        <v>0</v>
      </c>
    </row>
    <row r="385" spans="1:8" x14ac:dyDescent="0.15">
      <c r="A385" s="10">
        <v>403</v>
      </c>
      <c r="B385" s="9">
        <v>1</v>
      </c>
      <c r="C385" s="9">
        <v>4</v>
      </c>
      <c r="D385" s="9">
        <v>1</v>
      </c>
      <c r="E385" t="str">
        <f t="shared" si="15"/>
        <v>141</v>
      </c>
      <c r="F385">
        <f t="shared" si="16"/>
        <v>18</v>
      </c>
      <c r="G385">
        <f>VLOOKUP(E385,规划求解!D:E,2,0)</f>
        <v>18</v>
      </c>
      <c r="H385">
        <f t="shared" si="17"/>
        <v>0</v>
      </c>
    </row>
    <row r="386" spans="1:8" x14ac:dyDescent="0.15">
      <c r="A386" s="10">
        <v>404</v>
      </c>
      <c r="B386" s="9">
        <v>2</v>
      </c>
      <c r="C386" s="9">
        <v>4</v>
      </c>
      <c r="D386" s="9">
        <v>3</v>
      </c>
      <c r="E386" t="str">
        <f t="shared" si="15"/>
        <v>243</v>
      </c>
      <c r="F386">
        <f t="shared" si="16"/>
        <v>33</v>
      </c>
      <c r="G386">
        <f>VLOOKUP(E386,规划求解!D:E,2,0)</f>
        <v>33</v>
      </c>
      <c r="H386">
        <f t="shared" si="17"/>
        <v>0</v>
      </c>
    </row>
    <row r="387" spans="1:8" x14ac:dyDescent="0.15">
      <c r="A387" s="10">
        <v>405</v>
      </c>
      <c r="B387" s="9">
        <v>1</v>
      </c>
      <c r="C387" s="9">
        <v>1</v>
      </c>
      <c r="D387" s="9">
        <v>3</v>
      </c>
      <c r="E387" t="str">
        <f t="shared" ref="E387:E394" si="18">B387&amp;C387&amp;D387</f>
        <v>113</v>
      </c>
      <c r="F387">
        <f t="shared" ref="F387:F394" si="19">COUNTIF(E:E,E387)</f>
        <v>31</v>
      </c>
      <c r="G387">
        <f>VLOOKUP(E387,规划求解!D:E,2,0)</f>
        <v>0</v>
      </c>
      <c r="H387">
        <f t="shared" ref="H387:H394" si="20">F387-G387</f>
        <v>31</v>
      </c>
    </row>
    <row r="388" spans="1:8" x14ac:dyDescent="0.15">
      <c r="A388" s="10">
        <v>406</v>
      </c>
      <c r="B388" s="9">
        <v>1</v>
      </c>
      <c r="C388" s="9">
        <v>2</v>
      </c>
      <c r="D388" s="9">
        <v>3</v>
      </c>
      <c r="E388" t="str">
        <f t="shared" si="18"/>
        <v>123</v>
      </c>
      <c r="F388">
        <f t="shared" si="19"/>
        <v>24</v>
      </c>
      <c r="G388">
        <f>VLOOKUP(E388,规划求解!D:E,2,0)</f>
        <v>24</v>
      </c>
      <c r="H388">
        <f t="shared" si="20"/>
        <v>0</v>
      </c>
    </row>
    <row r="389" spans="1:8" x14ac:dyDescent="0.15">
      <c r="A389" s="10">
        <v>408</v>
      </c>
      <c r="B389" s="9">
        <v>1</v>
      </c>
      <c r="C389" s="9">
        <v>3</v>
      </c>
      <c r="D389" s="9">
        <v>3</v>
      </c>
      <c r="E389" t="str">
        <f t="shared" si="18"/>
        <v>133</v>
      </c>
      <c r="F389">
        <f t="shared" si="19"/>
        <v>32</v>
      </c>
      <c r="G389">
        <f>VLOOKUP(E389,规划求解!D:E,2,0)</f>
        <v>31</v>
      </c>
      <c r="H389">
        <f t="shared" si="20"/>
        <v>1</v>
      </c>
    </row>
    <row r="390" spans="1:8" x14ac:dyDescent="0.15">
      <c r="A390" s="10">
        <v>409</v>
      </c>
      <c r="B390" s="9">
        <v>1</v>
      </c>
      <c r="C390" s="9">
        <v>4</v>
      </c>
      <c r="D390" s="9">
        <v>1</v>
      </c>
      <c r="E390" t="str">
        <f t="shared" si="18"/>
        <v>141</v>
      </c>
      <c r="F390">
        <f t="shared" si="19"/>
        <v>18</v>
      </c>
      <c r="G390">
        <f>VLOOKUP(E390,规划求解!D:E,2,0)</f>
        <v>18</v>
      </c>
      <c r="H390">
        <f t="shared" si="20"/>
        <v>0</v>
      </c>
    </row>
    <row r="391" spans="1:8" x14ac:dyDescent="0.15">
      <c r="A391" s="10">
        <v>410</v>
      </c>
      <c r="B391" s="9">
        <v>1</v>
      </c>
      <c r="C391" s="9">
        <v>1</v>
      </c>
      <c r="D391" s="9">
        <v>3</v>
      </c>
      <c r="E391" t="str">
        <f t="shared" si="18"/>
        <v>113</v>
      </c>
      <c r="F391">
        <f t="shared" si="19"/>
        <v>31</v>
      </c>
      <c r="G391">
        <f>VLOOKUP(E391,规划求解!D:E,2,0)</f>
        <v>0</v>
      </c>
      <c r="H391">
        <f t="shared" si="20"/>
        <v>31</v>
      </c>
    </row>
    <row r="392" spans="1:8" x14ac:dyDescent="0.15">
      <c r="A392" s="10">
        <v>411</v>
      </c>
      <c r="B392" s="9">
        <v>1</v>
      </c>
      <c r="C392" s="9">
        <v>4</v>
      </c>
      <c r="D392" s="9">
        <v>2</v>
      </c>
      <c r="E392" t="str">
        <f t="shared" si="18"/>
        <v>142</v>
      </c>
      <c r="F392">
        <f t="shared" si="19"/>
        <v>28</v>
      </c>
      <c r="G392">
        <f>VLOOKUP(E392,规划求解!D:E,2,0)</f>
        <v>13</v>
      </c>
      <c r="H392">
        <f t="shared" si="20"/>
        <v>15</v>
      </c>
    </row>
    <row r="393" spans="1:8" x14ac:dyDescent="0.15">
      <c r="A393" s="10">
        <v>415</v>
      </c>
      <c r="B393" s="9">
        <v>1</v>
      </c>
      <c r="C393" s="9">
        <v>1</v>
      </c>
      <c r="D393" s="9">
        <v>3</v>
      </c>
      <c r="E393" t="str">
        <f t="shared" si="18"/>
        <v>113</v>
      </c>
      <c r="F393">
        <f t="shared" si="19"/>
        <v>31</v>
      </c>
      <c r="G393">
        <f>VLOOKUP(E393,规划求解!D:E,2,0)</f>
        <v>0</v>
      </c>
      <c r="H393">
        <f t="shared" si="20"/>
        <v>31</v>
      </c>
    </row>
    <row r="394" spans="1:8" ht="14.25" thickBot="1" x14ac:dyDescent="0.2">
      <c r="A394" s="13">
        <v>416</v>
      </c>
      <c r="B394" s="14">
        <v>1</v>
      </c>
      <c r="C394" s="14">
        <v>2</v>
      </c>
      <c r="D394" s="14">
        <v>3</v>
      </c>
      <c r="E394" t="str">
        <f t="shared" si="18"/>
        <v>123</v>
      </c>
      <c r="F394">
        <f t="shared" si="19"/>
        <v>24</v>
      </c>
      <c r="G394">
        <f>VLOOKUP(E394,规划求解!D:E,2,0)</f>
        <v>24</v>
      </c>
      <c r="H394">
        <f t="shared" si="20"/>
        <v>0</v>
      </c>
    </row>
  </sheetData>
  <autoFilter ref="A1:H39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0"/>
  <sheetViews>
    <sheetView showGridLines="0" tabSelected="1" workbookViewId="0">
      <selection activeCell="E22" sqref="E22"/>
    </sheetView>
  </sheetViews>
  <sheetFormatPr defaultRowHeight="13.5" x14ac:dyDescent="0.15"/>
  <cols>
    <col min="1" max="1" width="2.125" customWidth="1"/>
    <col min="2" max="2" width="7.75" customWidth="1"/>
    <col min="3" max="3" width="15.375" bestFit="1" customWidth="1"/>
    <col min="4" max="4" width="9.75" bestFit="1" customWidth="1"/>
    <col min="5" max="5" width="13.875" bestFit="1" customWidth="1"/>
    <col min="6" max="6" width="11" bestFit="1" customWidth="1"/>
    <col min="7" max="7" width="7.75" customWidth="1"/>
  </cols>
  <sheetData>
    <row r="1" spans="1:7" x14ac:dyDescent="0.15">
      <c r="A1" s="28" t="s">
        <v>56</v>
      </c>
    </row>
    <row r="2" spans="1:7" x14ac:dyDescent="0.15">
      <c r="A2" s="28" t="s">
        <v>57</v>
      </c>
    </row>
    <row r="3" spans="1:7" x14ac:dyDescent="0.15">
      <c r="A3" s="28" t="s">
        <v>58</v>
      </c>
    </row>
    <row r="6" spans="1:7" ht="14.25" thickBot="1" x14ac:dyDescent="0.2">
      <c r="A6" t="s">
        <v>59</v>
      </c>
    </row>
    <row r="7" spans="1:7" ht="14.25" thickBot="1" x14ac:dyDescent="0.2">
      <c r="B7" s="29" t="s">
        <v>60</v>
      </c>
      <c r="C7" s="29" t="s">
        <v>61</v>
      </c>
      <c r="D7" s="29" t="s">
        <v>62</v>
      </c>
      <c r="E7" s="29" t="s">
        <v>63</v>
      </c>
      <c r="F7" s="29" t="s">
        <v>64</v>
      </c>
      <c r="G7" s="29" t="s">
        <v>65</v>
      </c>
    </row>
    <row r="8" spans="1:7" x14ac:dyDescent="0.15">
      <c r="B8" t="s">
        <v>66</v>
      </c>
      <c r="C8" t="s">
        <v>11</v>
      </c>
      <c r="D8" s="3">
        <v>44</v>
      </c>
      <c r="E8" t="s">
        <v>67</v>
      </c>
      <c r="F8" t="s">
        <v>68</v>
      </c>
      <c r="G8">
        <v>-1</v>
      </c>
    </row>
    <row r="9" spans="1:7" x14ac:dyDescent="0.15">
      <c r="B9" t="s">
        <v>69</v>
      </c>
      <c r="C9" t="s">
        <v>70</v>
      </c>
      <c r="D9" s="3">
        <v>1</v>
      </c>
      <c r="E9" t="s">
        <v>71</v>
      </c>
      <c r="F9" t="s">
        <v>72</v>
      </c>
      <c r="G9">
        <v>0</v>
      </c>
    </row>
    <row r="10" spans="1:7" x14ac:dyDescent="0.15">
      <c r="B10" t="s">
        <v>73</v>
      </c>
      <c r="C10" t="s">
        <v>74</v>
      </c>
      <c r="D10" s="3">
        <v>2</v>
      </c>
      <c r="E10" t="s">
        <v>75</v>
      </c>
      <c r="F10" t="s">
        <v>72</v>
      </c>
      <c r="G10">
        <v>0</v>
      </c>
    </row>
    <row r="11" spans="1:7" x14ac:dyDescent="0.15">
      <c r="B11" t="s">
        <v>76</v>
      </c>
      <c r="C11" t="s">
        <v>77</v>
      </c>
      <c r="D11" s="3">
        <v>1</v>
      </c>
      <c r="E11" t="s">
        <v>78</v>
      </c>
      <c r="F11" t="s">
        <v>72</v>
      </c>
      <c r="G11">
        <v>0</v>
      </c>
    </row>
    <row r="12" spans="1:7" x14ac:dyDescent="0.15">
      <c r="B12" t="s">
        <v>79</v>
      </c>
      <c r="C12" t="s">
        <v>80</v>
      </c>
      <c r="D12" s="3">
        <v>1</v>
      </c>
      <c r="E12" t="s">
        <v>81</v>
      </c>
      <c r="F12" t="s">
        <v>72</v>
      </c>
      <c r="G12">
        <v>0</v>
      </c>
    </row>
    <row r="13" spans="1:7" x14ac:dyDescent="0.15">
      <c r="B13" t="s">
        <v>82</v>
      </c>
      <c r="C13" t="s">
        <v>83</v>
      </c>
      <c r="D13" s="3">
        <v>0</v>
      </c>
      <c r="E13" t="s">
        <v>84</v>
      </c>
      <c r="F13" t="s">
        <v>72</v>
      </c>
      <c r="G13">
        <v>0</v>
      </c>
    </row>
    <row r="14" spans="1:7" x14ac:dyDescent="0.15">
      <c r="B14" t="s">
        <v>85</v>
      </c>
      <c r="C14" t="s">
        <v>86</v>
      </c>
      <c r="D14" s="3">
        <v>4</v>
      </c>
      <c r="E14" t="s">
        <v>87</v>
      </c>
      <c r="F14" t="s">
        <v>72</v>
      </c>
      <c r="G14">
        <v>0</v>
      </c>
    </row>
    <row r="15" spans="1:7" x14ac:dyDescent="0.15">
      <c r="B15" t="s">
        <v>88</v>
      </c>
      <c r="C15" t="s">
        <v>89</v>
      </c>
      <c r="D15" s="3">
        <v>1</v>
      </c>
      <c r="E15" t="s">
        <v>90</v>
      </c>
      <c r="F15" t="s">
        <v>72</v>
      </c>
      <c r="G15">
        <v>0</v>
      </c>
    </row>
    <row r="16" spans="1:7" x14ac:dyDescent="0.15">
      <c r="B16" t="s">
        <v>91</v>
      </c>
      <c r="C16" t="s">
        <v>92</v>
      </c>
      <c r="D16" s="3">
        <v>0</v>
      </c>
      <c r="E16" t="s">
        <v>93</v>
      </c>
      <c r="F16" t="s">
        <v>72</v>
      </c>
      <c r="G16">
        <v>0</v>
      </c>
    </row>
    <row r="17" spans="2:7" x14ac:dyDescent="0.15">
      <c r="B17" t="s">
        <v>94</v>
      </c>
      <c r="C17" t="s">
        <v>95</v>
      </c>
      <c r="D17" s="3">
        <v>5</v>
      </c>
      <c r="E17" t="s">
        <v>96</v>
      </c>
      <c r="F17" t="s">
        <v>72</v>
      </c>
      <c r="G17">
        <v>0</v>
      </c>
    </row>
    <row r="18" spans="2:7" x14ac:dyDescent="0.15">
      <c r="B18" t="s">
        <v>97</v>
      </c>
      <c r="C18" t="s">
        <v>98</v>
      </c>
      <c r="D18" s="3">
        <v>4</v>
      </c>
      <c r="E18" t="s">
        <v>99</v>
      </c>
      <c r="F18" t="s">
        <v>72</v>
      </c>
      <c r="G18">
        <v>0</v>
      </c>
    </row>
    <row r="19" spans="2:7" x14ac:dyDescent="0.15">
      <c r="B19" t="s">
        <v>100</v>
      </c>
      <c r="C19" t="s">
        <v>101</v>
      </c>
      <c r="D19" s="3">
        <v>9</v>
      </c>
      <c r="E19" t="s">
        <v>102</v>
      </c>
      <c r="F19" t="s">
        <v>72</v>
      </c>
      <c r="G19">
        <v>0</v>
      </c>
    </row>
    <row r="20" spans="2:7" x14ac:dyDescent="0.15">
      <c r="B20" t="s">
        <v>103</v>
      </c>
      <c r="C20" t="s">
        <v>104</v>
      </c>
      <c r="D20" s="3">
        <v>16</v>
      </c>
      <c r="E20" t="s">
        <v>105</v>
      </c>
      <c r="F20" t="s">
        <v>72</v>
      </c>
      <c r="G2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pane ySplit="1" topLeftCell="A2" activePane="bottomLeft" state="frozen"/>
      <selection pane="bottomLeft" activeCell="D25" sqref="D25"/>
    </sheetView>
  </sheetViews>
  <sheetFormatPr defaultRowHeight="13.5" x14ac:dyDescent="0.15"/>
  <cols>
    <col min="1" max="4" width="9" style="2"/>
    <col min="5" max="6" width="13" style="2" bestFit="1" customWidth="1"/>
    <col min="12" max="12" width="9" style="3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8</v>
      </c>
      <c r="E1" s="1" t="s">
        <v>3</v>
      </c>
      <c r="F1" s="2" t="s">
        <v>4</v>
      </c>
      <c r="G1" s="2" t="s">
        <v>9</v>
      </c>
      <c r="I1" s="22" t="s">
        <v>5</v>
      </c>
      <c r="J1" s="4">
        <v>1</v>
      </c>
      <c r="K1" s="4">
        <f>SUMIF(A:A,J1,E:E)</f>
        <v>168</v>
      </c>
      <c r="L1" s="4">
        <v>165</v>
      </c>
      <c r="M1">
        <f>L1+3</f>
        <v>168</v>
      </c>
      <c r="N1">
        <f>L1-3</f>
        <v>162</v>
      </c>
    </row>
    <row r="2" spans="1:14" x14ac:dyDescent="0.15">
      <c r="A2" s="2">
        <v>1</v>
      </c>
      <c r="B2" s="2">
        <v>1</v>
      </c>
      <c r="C2" s="2">
        <v>1</v>
      </c>
      <c r="D2" s="2" t="str">
        <f>A2&amp;B2&amp;C2</f>
        <v>111</v>
      </c>
      <c r="E2" s="2">
        <v>7</v>
      </c>
      <c r="F2" s="2">
        <v>7</v>
      </c>
      <c r="G2" t="s">
        <v>10</v>
      </c>
      <c r="I2" s="23"/>
      <c r="J2" s="4">
        <v>2</v>
      </c>
      <c r="K2" s="4">
        <f>SUMIF(A:A,J2,E:E)</f>
        <v>87</v>
      </c>
      <c r="L2" s="4">
        <v>87</v>
      </c>
      <c r="M2">
        <f t="shared" ref="M2:M10" si="0">L2+3</f>
        <v>90</v>
      </c>
      <c r="N2">
        <f t="shared" ref="N2:N11" si="1">L2-3</f>
        <v>84</v>
      </c>
    </row>
    <row r="3" spans="1:14" x14ac:dyDescent="0.15">
      <c r="A3" s="2">
        <v>1</v>
      </c>
      <c r="B3" s="2">
        <v>1</v>
      </c>
      <c r="C3" s="2">
        <v>2</v>
      </c>
      <c r="D3" s="2" t="str">
        <f t="shared" ref="D3:D37" si="2">A3&amp;B3&amp;C3</f>
        <v>112</v>
      </c>
      <c r="E3" s="2">
        <v>8</v>
      </c>
      <c r="F3" s="2">
        <v>8</v>
      </c>
      <c r="G3" t="s">
        <v>11</v>
      </c>
      <c r="I3" s="24"/>
      <c r="J3" s="4">
        <v>3</v>
      </c>
      <c r="K3" s="4">
        <f>SUMIF(A:A,J3,E:E)</f>
        <v>44</v>
      </c>
      <c r="L3" s="4">
        <v>48</v>
      </c>
      <c r="M3">
        <f t="shared" si="0"/>
        <v>51</v>
      </c>
      <c r="N3">
        <f t="shared" si="1"/>
        <v>45</v>
      </c>
    </row>
    <row r="4" spans="1:14" x14ac:dyDescent="0.15">
      <c r="A4" s="2">
        <v>1</v>
      </c>
      <c r="B4" s="2">
        <v>1</v>
      </c>
      <c r="C4" s="2">
        <v>3</v>
      </c>
      <c r="D4" s="2" t="str">
        <f t="shared" si="2"/>
        <v>113</v>
      </c>
      <c r="E4" s="2">
        <v>0</v>
      </c>
      <c r="F4" s="2">
        <v>31</v>
      </c>
      <c r="G4" t="s">
        <v>12</v>
      </c>
      <c r="I4" s="22" t="s">
        <v>6</v>
      </c>
      <c r="J4" s="4">
        <v>1</v>
      </c>
      <c r="K4" s="4">
        <f>SUMIF(B:B,J4,E:E)</f>
        <v>34</v>
      </c>
      <c r="L4" s="4">
        <v>36</v>
      </c>
      <c r="M4">
        <f t="shared" si="0"/>
        <v>39</v>
      </c>
      <c r="N4">
        <f t="shared" si="1"/>
        <v>33</v>
      </c>
    </row>
    <row r="5" spans="1:14" x14ac:dyDescent="0.15">
      <c r="A5" s="2">
        <v>1</v>
      </c>
      <c r="B5" s="2">
        <v>2</v>
      </c>
      <c r="C5" s="2">
        <v>1</v>
      </c>
      <c r="D5" s="2" t="str">
        <f t="shared" si="2"/>
        <v>121</v>
      </c>
      <c r="E5" s="2">
        <v>8</v>
      </c>
      <c r="F5" s="2">
        <v>8</v>
      </c>
      <c r="G5" t="s">
        <v>13</v>
      </c>
      <c r="I5" s="23"/>
      <c r="J5" s="4">
        <v>2</v>
      </c>
      <c r="K5" s="4">
        <f>SUMIF(B:B,J5,E:E)</f>
        <v>42</v>
      </c>
      <c r="L5" s="4">
        <v>39</v>
      </c>
      <c r="M5">
        <f t="shared" si="0"/>
        <v>42</v>
      </c>
      <c r="N5">
        <f t="shared" si="1"/>
        <v>36</v>
      </c>
    </row>
    <row r="6" spans="1:14" x14ac:dyDescent="0.15">
      <c r="A6" s="2">
        <v>1</v>
      </c>
      <c r="B6" s="2">
        <v>2</v>
      </c>
      <c r="C6" s="2">
        <v>2</v>
      </c>
      <c r="D6" s="2" t="str">
        <f t="shared" si="2"/>
        <v>122</v>
      </c>
      <c r="E6" s="2">
        <v>0</v>
      </c>
      <c r="F6" s="2">
        <v>7</v>
      </c>
      <c r="G6" t="s">
        <v>14</v>
      </c>
      <c r="I6" s="23"/>
      <c r="J6" s="4">
        <v>3</v>
      </c>
      <c r="K6" s="4">
        <f>SUMIF(B:B,J6,E:E)</f>
        <v>73</v>
      </c>
      <c r="L6" s="4">
        <v>75</v>
      </c>
      <c r="M6">
        <f t="shared" si="0"/>
        <v>78</v>
      </c>
      <c r="N6">
        <f t="shared" si="1"/>
        <v>72</v>
      </c>
    </row>
    <row r="7" spans="1:14" x14ac:dyDescent="0.15">
      <c r="A7" s="2">
        <v>1</v>
      </c>
      <c r="B7" s="2">
        <v>2</v>
      </c>
      <c r="C7" s="2">
        <v>3</v>
      </c>
      <c r="D7" s="2" t="str">
        <f t="shared" si="2"/>
        <v>123</v>
      </c>
      <c r="E7" s="2">
        <v>24</v>
      </c>
      <c r="F7" s="2">
        <v>24</v>
      </c>
      <c r="G7" t="s">
        <v>15</v>
      </c>
      <c r="I7" s="24"/>
      <c r="J7" s="4">
        <v>4</v>
      </c>
      <c r="K7" s="4">
        <f>SUMIF(B:B,J7,E:E)</f>
        <v>150</v>
      </c>
      <c r="L7" s="4">
        <v>153</v>
      </c>
      <c r="M7">
        <f t="shared" si="0"/>
        <v>156</v>
      </c>
      <c r="N7">
        <f t="shared" si="1"/>
        <v>150</v>
      </c>
    </row>
    <row r="8" spans="1:14" x14ac:dyDescent="0.15">
      <c r="A8" s="2">
        <v>1</v>
      </c>
      <c r="B8" s="2">
        <v>3</v>
      </c>
      <c r="C8" s="2">
        <v>1</v>
      </c>
      <c r="D8" s="2" t="str">
        <f t="shared" si="2"/>
        <v>131</v>
      </c>
      <c r="E8" s="2">
        <v>7</v>
      </c>
      <c r="F8" s="2">
        <v>7</v>
      </c>
      <c r="G8" t="s">
        <v>16</v>
      </c>
      <c r="I8" s="22" t="s">
        <v>7</v>
      </c>
      <c r="J8" s="4">
        <v>1</v>
      </c>
      <c r="K8" s="4">
        <f>SUMIF(C:C,J8,E:E)</f>
        <v>58</v>
      </c>
      <c r="L8" s="4">
        <v>60</v>
      </c>
      <c r="M8">
        <f t="shared" si="0"/>
        <v>63</v>
      </c>
      <c r="N8">
        <f t="shared" si="1"/>
        <v>57</v>
      </c>
    </row>
    <row r="9" spans="1:14" x14ac:dyDescent="0.15">
      <c r="A9" s="2">
        <v>1</v>
      </c>
      <c r="B9" s="2">
        <v>3</v>
      </c>
      <c r="C9" s="2">
        <v>2</v>
      </c>
      <c r="D9" s="2" t="str">
        <f t="shared" si="2"/>
        <v>132</v>
      </c>
      <c r="E9" s="2">
        <v>13</v>
      </c>
      <c r="F9" s="2">
        <v>13</v>
      </c>
      <c r="G9" t="s">
        <v>17</v>
      </c>
      <c r="I9" s="23"/>
      <c r="J9" s="4">
        <v>2</v>
      </c>
      <c r="K9" s="4">
        <f>SUMIF(C:C,J9,E:E)</f>
        <v>63</v>
      </c>
      <c r="L9" s="4">
        <v>60</v>
      </c>
      <c r="M9">
        <f t="shared" si="0"/>
        <v>63</v>
      </c>
      <c r="N9">
        <f t="shared" si="1"/>
        <v>57</v>
      </c>
    </row>
    <row r="10" spans="1:14" x14ac:dyDescent="0.15">
      <c r="A10" s="2">
        <v>1</v>
      </c>
      <c r="B10" s="2">
        <v>3</v>
      </c>
      <c r="C10" s="2">
        <v>3</v>
      </c>
      <c r="D10" s="2" t="str">
        <f t="shared" si="2"/>
        <v>133</v>
      </c>
      <c r="E10" s="2">
        <v>31</v>
      </c>
      <c r="F10" s="2">
        <v>32</v>
      </c>
      <c r="G10" t="s">
        <v>18</v>
      </c>
      <c r="I10" s="24"/>
      <c r="J10" s="4">
        <v>3</v>
      </c>
      <c r="K10" s="4">
        <f>SUMIF(C:C,J10,E:E)</f>
        <v>178</v>
      </c>
      <c r="L10" s="4">
        <v>180</v>
      </c>
      <c r="M10">
        <f t="shared" si="0"/>
        <v>183</v>
      </c>
      <c r="N10">
        <f t="shared" si="1"/>
        <v>177</v>
      </c>
    </row>
    <row r="11" spans="1:14" x14ac:dyDescent="0.15">
      <c r="A11" s="2">
        <v>1</v>
      </c>
      <c r="B11" s="2">
        <v>4</v>
      </c>
      <c r="C11" s="2">
        <v>1</v>
      </c>
      <c r="D11" s="2" t="str">
        <f t="shared" si="2"/>
        <v>141</v>
      </c>
      <c r="E11" s="2">
        <v>18</v>
      </c>
      <c r="F11" s="2">
        <v>18</v>
      </c>
      <c r="G11" t="s">
        <v>19</v>
      </c>
      <c r="M11" s="6">
        <f>SUM($E$2:$E$37)</f>
        <v>299</v>
      </c>
    </row>
    <row r="12" spans="1:14" x14ac:dyDescent="0.15">
      <c r="A12" s="2">
        <v>1</v>
      </c>
      <c r="B12" s="2">
        <v>4</v>
      </c>
      <c r="C12" s="2">
        <v>2</v>
      </c>
      <c r="D12" s="2" t="str">
        <f t="shared" si="2"/>
        <v>142</v>
      </c>
      <c r="E12" s="2">
        <v>13</v>
      </c>
      <c r="F12" s="2">
        <v>28</v>
      </c>
      <c r="G12" t="s">
        <v>20</v>
      </c>
    </row>
    <row r="13" spans="1:14" x14ac:dyDescent="0.15">
      <c r="A13" s="2">
        <v>1</v>
      </c>
      <c r="B13" s="2">
        <v>4</v>
      </c>
      <c r="C13" s="2">
        <v>3</v>
      </c>
      <c r="D13" s="2" t="str">
        <f t="shared" si="2"/>
        <v>143</v>
      </c>
      <c r="E13" s="2">
        <v>39</v>
      </c>
      <c r="F13" s="2">
        <v>69</v>
      </c>
      <c r="G13" t="s">
        <v>21</v>
      </c>
    </row>
    <row r="14" spans="1:14" x14ac:dyDescent="0.15">
      <c r="A14" s="2">
        <v>2</v>
      </c>
      <c r="B14" s="2">
        <v>1</v>
      </c>
      <c r="C14" s="2">
        <v>1</v>
      </c>
      <c r="D14" s="2" t="str">
        <f t="shared" si="2"/>
        <v>211</v>
      </c>
      <c r="E14" s="2">
        <v>2</v>
      </c>
      <c r="F14" s="2">
        <v>2</v>
      </c>
      <c r="G14" t="s">
        <v>22</v>
      </c>
    </row>
    <row r="15" spans="1:14" x14ac:dyDescent="0.15">
      <c r="A15" s="2">
        <v>2</v>
      </c>
      <c r="B15" s="2">
        <v>1</v>
      </c>
      <c r="C15" s="2">
        <v>2</v>
      </c>
      <c r="D15" s="2" t="str">
        <f t="shared" si="2"/>
        <v>212</v>
      </c>
      <c r="E15" s="2">
        <v>3</v>
      </c>
      <c r="F15" s="2">
        <v>3</v>
      </c>
      <c r="G15" t="s">
        <v>23</v>
      </c>
    </row>
    <row r="16" spans="1:14" x14ac:dyDescent="0.15">
      <c r="A16" s="2">
        <v>2</v>
      </c>
      <c r="B16" s="2">
        <v>1</v>
      </c>
      <c r="C16" s="2">
        <v>3</v>
      </c>
      <c r="D16" s="2" t="str">
        <f t="shared" si="2"/>
        <v>213</v>
      </c>
      <c r="E16" s="2">
        <v>10</v>
      </c>
      <c r="F16" s="2">
        <v>10</v>
      </c>
      <c r="G16" t="s">
        <v>24</v>
      </c>
    </row>
    <row r="17" spans="1:7" x14ac:dyDescent="0.15">
      <c r="A17" s="2">
        <v>2</v>
      </c>
      <c r="B17" s="2">
        <v>2</v>
      </c>
      <c r="C17" s="2">
        <v>1</v>
      </c>
      <c r="D17" s="2" t="str">
        <f t="shared" si="2"/>
        <v>221</v>
      </c>
      <c r="E17" s="2">
        <v>2</v>
      </c>
      <c r="F17" s="2">
        <v>2</v>
      </c>
      <c r="G17" t="s">
        <v>25</v>
      </c>
    </row>
    <row r="18" spans="1:7" x14ac:dyDescent="0.15">
      <c r="A18" s="2">
        <v>2</v>
      </c>
      <c r="B18" s="2">
        <v>2</v>
      </c>
      <c r="C18" s="2">
        <v>2</v>
      </c>
      <c r="D18" s="2" t="str">
        <f t="shared" si="2"/>
        <v>222</v>
      </c>
      <c r="E18" s="2">
        <v>0</v>
      </c>
      <c r="F18" s="2">
        <v>5</v>
      </c>
      <c r="G18" t="s">
        <v>26</v>
      </c>
    </row>
    <row r="19" spans="1:7" x14ac:dyDescent="0.15">
      <c r="A19" s="2">
        <v>2</v>
      </c>
      <c r="B19" s="2">
        <v>2</v>
      </c>
      <c r="C19" s="2">
        <v>3</v>
      </c>
      <c r="D19" s="2" t="str">
        <f t="shared" si="2"/>
        <v>223</v>
      </c>
      <c r="E19" s="2">
        <v>3</v>
      </c>
      <c r="F19" s="2">
        <v>3</v>
      </c>
      <c r="G19" t="s">
        <v>27</v>
      </c>
    </row>
    <row r="20" spans="1:7" x14ac:dyDescent="0.15">
      <c r="A20" s="2">
        <v>2</v>
      </c>
      <c r="B20" s="2">
        <v>3</v>
      </c>
      <c r="C20" s="2">
        <v>1</v>
      </c>
      <c r="D20" s="2" t="str">
        <f t="shared" si="2"/>
        <v>231</v>
      </c>
      <c r="E20" s="2">
        <v>4</v>
      </c>
      <c r="F20" s="2">
        <v>4</v>
      </c>
      <c r="G20" t="s">
        <v>28</v>
      </c>
    </row>
    <row r="21" spans="1:7" x14ac:dyDescent="0.15">
      <c r="A21" s="2">
        <v>2</v>
      </c>
      <c r="B21" s="2">
        <v>3</v>
      </c>
      <c r="C21" s="2">
        <v>2</v>
      </c>
      <c r="D21" s="2" t="str">
        <f t="shared" si="2"/>
        <v>232</v>
      </c>
      <c r="E21" s="2">
        <v>0</v>
      </c>
      <c r="F21" s="2">
        <v>5</v>
      </c>
      <c r="G21" t="s">
        <v>29</v>
      </c>
    </row>
    <row r="22" spans="1:7" x14ac:dyDescent="0.15">
      <c r="A22" s="2">
        <v>2</v>
      </c>
      <c r="B22" s="2">
        <v>3</v>
      </c>
      <c r="C22" s="2">
        <v>3</v>
      </c>
      <c r="D22" s="2" t="str">
        <f t="shared" si="2"/>
        <v>233</v>
      </c>
      <c r="E22" s="2">
        <v>12</v>
      </c>
      <c r="F22" s="2">
        <v>12</v>
      </c>
      <c r="G22" t="s">
        <v>30</v>
      </c>
    </row>
    <row r="23" spans="1:7" x14ac:dyDescent="0.15">
      <c r="A23" s="2">
        <v>2</v>
      </c>
      <c r="B23" s="2">
        <v>4</v>
      </c>
      <c r="C23" s="2">
        <v>1</v>
      </c>
      <c r="D23" s="2" t="str">
        <f t="shared" si="2"/>
        <v>241</v>
      </c>
      <c r="E23" s="2">
        <v>3</v>
      </c>
      <c r="F23" s="2">
        <v>3</v>
      </c>
      <c r="G23" t="s">
        <v>31</v>
      </c>
    </row>
    <row r="24" spans="1:7" x14ac:dyDescent="0.15">
      <c r="A24" s="2">
        <v>2</v>
      </c>
      <c r="B24" s="2">
        <v>4</v>
      </c>
      <c r="C24" s="2">
        <v>2</v>
      </c>
      <c r="D24" s="2" t="str">
        <f t="shared" si="2"/>
        <v>242</v>
      </c>
      <c r="E24" s="2">
        <v>15</v>
      </c>
      <c r="F24" s="2">
        <v>15</v>
      </c>
      <c r="G24" t="s">
        <v>32</v>
      </c>
    </row>
    <row r="25" spans="1:7" x14ac:dyDescent="0.15">
      <c r="A25" s="2">
        <v>2</v>
      </c>
      <c r="B25" s="2">
        <v>4</v>
      </c>
      <c r="C25" s="2">
        <v>3</v>
      </c>
      <c r="D25" s="2" t="str">
        <f t="shared" si="2"/>
        <v>243</v>
      </c>
      <c r="E25" s="2">
        <v>33</v>
      </c>
      <c r="F25" s="2">
        <v>33</v>
      </c>
      <c r="G25" t="s">
        <v>33</v>
      </c>
    </row>
    <row r="26" spans="1:7" x14ac:dyDescent="0.15">
      <c r="A26" s="2">
        <v>3</v>
      </c>
      <c r="B26" s="2">
        <v>1</v>
      </c>
      <c r="C26" s="2">
        <v>1</v>
      </c>
      <c r="D26" s="2" t="str">
        <f t="shared" si="2"/>
        <v>311</v>
      </c>
      <c r="E26" s="2">
        <v>1</v>
      </c>
      <c r="F26" s="2">
        <v>1</v>
      </c>
      <c r="G26" t="s">
        <v>34</v>
      </c>
    </row>
    <row r="27" spans="1:7" x14ac:dyDescent="0.15">
      <c r="A27" s="2">
        <v>3</v>
      </c>
      <c r="B27" s="2">
        <v>1</v>
      </c>
      <c r="C27" s="2">
        <v>2</v>
      </c>
      <c r="D27" s="2" t="str">
        <f t="shared" si="2"/>
        <v>312</v>
      </c>
      <c r="E27" s="2">
        <v>2</v>
      </c>
      <c r="F27" s="2">
        <v>2</v>
      </c>
      <c r="G27" t="s">
        <v>35</v>
      </c>
    </row>
    <row r="28" spans="1:7" x14ac:dyDescent="0.15">
      <c r="A28" s="2">
        <v>3</v>
      </c>
      <c r="B28" s="2">
        <v>1</v>
      </c>
      <c r="C28" s="2">
        <v>3</v>
      </c>
      <c r="D28" s="2" t="str">
        <f t="shared" si="2"/>
        <v>313</v>
      </c>
      <c r="E28" s="2">
        <v>1</v>
      </c>
      <c r="F28" s="2">
        <v>1</v>
      </c>
      <c r="G28" t="s">
        <v>36</v>
      </c>
    </row>
    <row r="29" spans="1:7" x14ac:dyDescent="0.15">
      <c r="A29" s="2">
        <v>3</v>
      </c>
      <c r="B29" s="2">
        <v>2</v>
      </c>
      <c r="C29" s="2">
        <v>1</v>
      </c>
      <c r="D29" s="2" t="str">
        <f t="shared" si="2"/>
        <v>321</v>
      </c>
      <c r="E29" s="2">
        <v>1</v>
      </c>
      <c r="F29" s="2">
        <v>1</v>
      </c>
      <c r="G29" t="s">
        <v>37</v>
      </c>
    </row>
    <row r="30" spans="1:7" x14ac:dyDescent="0.15">
      <c r="A30" s="2">
        <v>3</v>
      </c>
      <c r="B30" s="2">
        <v>2</v>
      </c>
      <c r="C30" s="2">
        <v>2</v>
      </c>
      <c r="D30" s="2" t="str">
        <f t="shared" si="2"/>
        <v>322</v>
      </c>
      <c r="E30" s="5">
        <v>0</v>
      </c>
      <c r="F30" s="5">
        <v>0</v>
      </c>
      <c r="G30" t="s">
        <v>38</v>
      </c>
    </row>
    <row r="31" spans="1:7" x14ac:dyDescent="0.15">
      <c r="A31" s="2">
        <v>3</v>
      </c>
      <c r="B31" s="2">
        <v>2</v>
      </c>
      <c r="C31" s="2">
        <v>3</v>
      </c>
      <c r="D31" s="2" t="str">
        <f t="shared" si="2"/>
        <v>323</v>
      </c>
      <c r="E31" s="2">
        <v>4</v>
      </c>
      <c r="F31" s="2">
        <v>4</v>
      </c>
      <c r="G31" t="s">
        <v>39</v>
      </c>
    </row>
    <row r="32" spans="1:7" x14ac:dyDescent="0.15">
      <c r="A32" s="2">
        <v>3</v>
      </c>
      <c r="B32" s="2">
        <v>3</v>
      </c>
      <c r="C32" s="2">
        <v>1</v>
      </c>
      <c r="D32" s="2" t="str">
        <f t="shared" si="2"/>
        <v>331</v>
      </c>
      <c r="E32" s="2">
        <v>1</v>
      </c>
      <c r="F32" s="2">
        <v>1</v>
      </c>
      <c r="G32" t="s">
        <v>40</v>
      </c>
    </row>
    <row r="33" spans="1:7" x14ac:dyDescent="0.15">
      <c r="A33" s="2">
        <v>3</v>
      </c>
      <c r="B33" s="2">
        <v>3</v>
      </c>
      <c r="C33" s="2">
        <v>2</v>
      </c>
      <c r="D33" s="2" t="str">
        <f t="shared" si="2"/>
        <v>332</v>
      </c>
      <c r="E33" s="5">
        <v>0</v>
      </c>
      <c r="F33" s="5">
        <v>0</v>
      </c>
      <c r="G33" t="s">
        <v>41</v>
      </c>
    </row>
    <row r="34" spans="1:7" x14ac:dyDescent="0.15">
      <c r="A34" s="2">
        <v>3</v>
      </c>
      <c r="B34" s="2">
        <v>3</v>
      </c>
      <c r="C34" s="2">
        <v>3</v>
      </c>
      <c r="D34" s="2" t="str">
        <f t="shared" si="2"/>
        <v>333</v>
      </c>
      <c r="E34" s="2">
        <v>5</v>
      </c>
      <c r="F34" s="2">
        <v>5</v>
      </c>
      <c r="G34" t="s">
        <v>42</v>
      </c>
    </row>
    <row r="35" spans="1:7" x14ac:dyDescent="0.15">
      <c r="A35" s="2">
        <v>3</v>
      </c>
      <c r="B35" s="2">
        <v>4</v>
      </c>
      <c r="C35" s="2">
        <v>1</v>
      </c>
      <c r="D35" s="2" t="str">
        <f t="shared" si="2"/>
        <v>341</v>
      </c>
      <c r="E35" s="2">
        <v>4</v>
      </c>
      <c r="F35" s="2">
        <v>4</v>
      </c>
      <c r="G35" t="s">
        <v>43</v>
      </c>
    </row>
    <row r="36" spans="1:7" x14ac:dyDescent="0.15">
      <c r="A36" s="2">
        <v>3</v>
      </c>
      <c r="B36" s="2">
        <v>4</v>
      </c>
      <c r="C36" s="2">
        <v>2</v>
      </c>
      <c r="D36" s="2" t="str">
        <f t="shared" si="2"/>
        <v>342</v>
      </c>
      <c r="E36" s="2">
        <v>9</v>
      </c>
      <c r="F36" s="2">
        <v>9</v>
      </c>
      <c r="G36" t="s">
        <v>44</v>
      </c>
    </row>
    <row r="37" spans="1:7" x14ac:dyDescent="0.15">
      <c r="A37" s="2">
        <v>3</v>
      </c>
      <c r="B37" s="2">
        <v>4</v>
      </c>
      <c r="C37" s="2">
        <v>3</v>
      </c>
      <c r="D37" s="2" t="str">
        <f t="shared" si="2"/>
        <v>343</v>
      </c>
      <c r="E37" s="2">
        <v>16</v>
      </c>
      <c r="F37" s="2">
        <v>16</v>
      </c>
      <c r="G37" t="s">
        <v>45</v>
      </c>
    </row>
  </sheetData>
  <autoFilter ref="A1:F37"/>
  <mergeCells count="3">
    <mergeCell ref="I1:I3"/>
    <mergeCell ref="I4:I7"/>
    <mergeCell ref="I8:I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zoomScaleNormal="100" workbookViewId="0">
      <pane ySplit="3" topLeftCell="A25" activePane="bottomLeft" state="frozen"/>
      <selection pane="bottomLeft" activeCell="AM8" sqref="AM8"/>
    </sheetView>
  </sheetViews>
  <sheetFormatPr defaultRowHeight="13.5" x14ac:dyDescent="0.15"/>
  <sheetData>
    <row r="1" spans="1:38" x14ac:dyDescent="0.15">
      <c r="A1" s="26" t="s">
        <v>54</v>
      </c>
      <c r="B1" s="26"/>
      <c r="C1" s="26"/>
    </row>
    <row r="2" spans="1:38" x14ac:dyDescent="0.15">
      <c r="A2" s="27"/>
      <c r="B2" s="27"/>
      <c r="C2" s="27"/>
    </row>
    <row r="3" spans="1:38" x14ac:dyDescent="0.15">
      <c r="A3" s="15"/>
      <c r="B3" s="17" t="s">
        <v>10</v>
      </c>
      <c r="C3" s="17" t="s">
        <v>11</v>
      </c>
      <c r="D3" s="17" t="s">
        <v>12</v>
      </c>
      <c r="E3" s="17" t="s">
        <v>13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7" t="s">
        <v>21</v>
      </c>
      <c r="N3" s="17" t="s">
        <v>22</v>
      </c>
      <c r="O3" s="17" t="s">
        <v>23</v>
      </c>
      <c r="P3" s="17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7" t="s">
        <v>31</v>
      </c>
      <c r="X3" s="17" t="s">
        <v>32</v>
      </c>
      <c r="Y3" s="17" t="s">
        <v>33</v>
      </c>
      <c r="Z3" s="17" t="s">
        <v>34</v>
      </c>
      <c r="AA3" s="17" t="s">
        <v>35</v>
      </c>
      <c r="AB3" s="17" t="s">
        <v>36</v>
      </c>
      <c r="AC3" s="17" t="s">
        <v>37</v>
      </c>
      <c r="AD3" s="17" t="s">
        <v>38</v>
      </c>
      <c r="AE3" s="17" t="s">
        <v>39</v>
      </c>
      <c r="AF3" s="17" t="s">
        <v>40</v>
      </c>
      <c r="AG3" s="17" t="s">
        <v>41</v>
      </c>
      <c r="AH3" s="17" t="s">
        <v>42</v>
      </c>
      <c r="AI3" s="17" t="s">
        <v>43</v>
      </c>
      <c r="AJ3" s="17" t="s">
        <v>44</v>
      </c>
      <c r="AK3" s="17" t="s">
        <v>45</v>
      </c>
      <c r="AL3" s="19" t="s">
        <v>55</v>
      </c>
    </row>
    <row r="4" spans="1:38" x14ac:dyDescent="0.15">
      <c r="A4" s="25" t="s">
        <v>52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6">
        <v>1</v>
      </c>
      <c r="M4" s="16">
        <v>1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4">
        <v>165</v>
      </c>
    </row>
    <row r="5" spans="1:38" x14ac:dyDescent="0.15">
      <c r="A5" s="25"/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4">
        <v>87</v>
      </c>
    </row>
    <row r="6" spans="1:38" x14ac:dyDescent="0.15">
      <c r="A6" s="25"/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6">
        <v>1</v>
      </c>
      <c r="AA6" s="16">
        <v>1</v>
      </c>
      <c r="AB6" s="16">
        <v>1</v>
      </c>
      <c r="AC6" s="16">
        <v>1</v>
      </c>
      <c r="AD6" s="16">
        <v>1</v>
      </c>
      <c r="AE6" s="16">
        <v>1</v>
      </c>
      <c r="AF6" s="16">
        <v>1</v>
      </c>
      <c r="AG6" s="16">
        <v>1</v>
      </c>
      <c r="AH6" s="16">
        <v>1</v>
      </c>
      <c r="AI6" s="16">
        <v>1</v>
      </c>
      <c r="AJ6" s="16">
        <v>1</v>
      </c>
      <c r="AK6" s="16">
        <v>1</v>
      </c>
      <c r="AL6" s="4">
        <v>48</v>
      </c>
    </row>
    <row r="7" spans="1:38" x14ac:dyDescent="0.15">
      <c r="A7" s="25"/>
      <c r="B7" s="16">
        <v>1</v>
      </c>
      <c r="C7" s="16">
        <v>1</v>
      </c>
      <c r="D7" s="16">
        <v>1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6">
        <v>1</v>
      </c>
      <c r="O7" s="16">
        <v>1</v>
      </c>
      <c r="P7" s="16">
        <v>1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6">
        <v>1</v>
      </c>
      <c r="AA7" s="16">
        <v>1</v>
      </c>
      <c r="AB7" s="16">
        <v>1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4">
        <v>36</v>
      </c>
    </row>
    <row r="8" spans="1:38" x14ac:dyDescent="0.15">
      <c r="A8" s="25"/>
      <c r="B8" s="15">
        <v>0</v>
      </c>
      <c r="C8" s="15">
        <v>0</v>
      </c>
      <c r="D8" s="15">
        <v>0</v>
      </c>
      <c r="E8" s="16">
        <v>1</v>
      </c>
      <c r="F8" s="16">
        <v>1</v>
      </c>
      <c r="G8" s="16">
        <v>1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6">
        <v>1</v>
      </c>
      <c r="R8" s="16">
        <v>1</v>
      </c>
      <c r="S8" s="16">
        <v>1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6">
        <v>1</v>
      </c>
      <c r="AD8" s="16">
        <v>1</v>
      </c>
      <c r="AE8" s="16">
        <v>1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4">
        <v>39</v>
      </c>
    </row>
    <row r="9" spans="1:38" x14ac:dyDescent="0.15">
      <c r="A9" s="25"/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6">
        <v>1</v>
      </c>
      <c r="I9" s="16">
        <v>1</v>
      </c>
      <c r="J9" s="16">
        <v>1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6">
        <v>1</v>
      </c>
      <c r="U9" s="16">
        <v>1</v>
      </c>
      <c r="V9" s="16">
        <v>1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6">
        <v>1</v>
      </c>
      <c r="AG9" s="16">
        <v>1</v>
      </c>
      <c r="AH9" s="16">
        <v>1</v>
      </c>
      <c r="AI9" s="15">
        <v>0</v>
      </c>
      <c r="AJ9" s="15">
        <v>0</v>
      </c>
      <c r="AK9" s="15">
        <v>0</v>
      </c>
      <c r="AL9" s="4">
        <v>75</v>
      </c>
    </row>
    <row r="10" spans="1:38" x14ac:dyDescent="0.15">
      <c r="A10" s="25"/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1</v>
      </c>
      <c r="L10" s="16">
        <v>1</v>
      </c>
      <c r="M10" s="16">
        <v>1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6">
        <v>1</v>
      </c>
      <c r="X10" s="16">
        <v>1</v>
      </c>
      <c r="Y10" s="16">
        <v>1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6">
        <v>1</v>
      </c>
      <c r="AJ10" s="16">
        <v>1</v>
      </c>
      <c r="AK10" s="16">
        <v>1</v>
      </c>
      <c r="AL10" s="4">
        <v>153</v>
      </c>
    </row>
    <row r="11" spans="1:38" x14ac:dyDescent="0.15">
      <c r="A11" s="25"/>
      <c r="B11" s="16">
        <v>1</v>
      </c>
      <c r="C11" s="15">
        <v>0</v>
      </c>
      <c r="D11" s="15">
        <v>0</v>
      </c>
      <c r="E11" s="16">
        <v>1</v>
      </c>
      <c r="F11" s="15">
        <v>0</v>
      </c>
      <c r="G11" s="15">
        <v>0</v>
      </c>
      <c r="H11" s="16">
        <v>1</v>
      </c>
      <c r="I11" s="15">
        <v>0</v>
      </c>
      <c r="J11" s="15">
        <v>0</v>
      </c>
      <c r="K11" s="16">
        <v>1</v>
      </c>
      <c r="L11" s="15">
        <v>0</v>
      </c>
      <c r="M11" s="15">
        <v>0</v>
      </c>
      <c r="N11" s="16">
        <v>1</v>
      </c>
      <c r="O11" s="15">
        <v>0</v>
      </c>
      <c r="P11" s="15">
        <v>0</v>
      </c>
      <c r="Q11" s="16">
        <v>1</v>
      </c>
      <c r="R11" s="15">
        <v>0</v>
      </c>
      <c r="S11" s="15">
        <v>0</v>
      </c>
      <c r="T11" s="16">
        <v>1</v>
      </c>
      <c r="U11" s="15">
        <v>0</v>
      </c>
      <c r="V11" s="15">
        <v>0</v>
      </c>
      <c r="W11" s="16">
        <v>1</v>
      </c>
      <c r="X11" s="15">
        <v>0</v>
      </c>
      <c r="Y11" s="15">
        <v>0</v>
      </c>
      <c r="Z11" s="16">
        <v>1</v>
      </c>
      <c r="AA11" s="15">
        <v>0</v>
      </c>
      <c r="AB11" s="15">
        <v>0</v>
      </c>
      <c r="AC11" s="16">
        <v>1</v>
      </c>
      <c r="AD11" s="15">
        <v>0</v>
      </c>
      <c r="AE11" s="15">
        <v>0</v>
      </c>
      <c r="AF11" s="16">
        <v>1</v>
      </c>
      <c r="AG11" s="15">
        <v>0</v>
      </c>
      <c r="AH11" s="15">
        <v>0</v>
      </c>
      <c r="AI11" s="16">
        <v>1</v>
      </c>
      <c r="AJ11" s="15">
        <v>0</v>
      </c>
      <c r="AK11" s="15">
        <v>0</v>
      </c>
      <c r="AL11" s="4">
        <v>60</v>
      </c>
    </row>
    <row r="12" spans="1:38" x14ac:dyDescent="0.15">
      <c r="A12" s="25"/>
      <c r="B12" s="15">
        <v>0</v>
      </c>
      <c r="C12" s="16">
        <v>1</v>
      </c>
      <c r="D12" s="15">
        <v>0</v>
      </c>
      <c r="E12" s="15">
        <v>0</v>
      </c>
      <c r="F12" s="16">
        <v>1</v>
      </c>
      <c r="G12" s="15">
        <v>0</v>
      </c>
      <c r="H12" s="15">
        <v>0</v>
      </c>
      <c r="I12" s="16">
        <v>1</v>
      </c>
      <c r="J12" s="15">
        <v>0</v>
      </c>
      <c r="K12" s="15">
        <v>0</v>
      </c>
      <c r="L12" s="16">
        <v>1</v>
      </c>
      <c r="M12" s="15">
        <v>0</v>
      </c>
      <c r="N12" s="15">
        <v>0</v>
      </c>
      <c r="O12" s="16">
        <v>1</v>
      </c>
      <c r="P12" s="15">
        <v>0</v>
      </c>
      <c r="Q12" s="15">
        <v>0</v>
      </c>
      <c r="R12" s="16">
        <v>1</v>
      </c>
      <c r="S12" s="15">
        <v>0</v>
      </c>
      <c r="T12" s="15">
        <v>0</v>
      </c>
      <c r="U12" s="16">
        <v>1</v>
      </c>
      <c r="V12" s="15">
        <v>0</v>
      </c>
      <c r="W12" s="15">
        <v>0</v>
      </c>
      <c r="X12" s="16">
        <v>1</v>
      </c>
      <c r="Y12" s="15">
        <v>0</v>
      </c>
      <c r="Z12" s="15">
        <v>0</v>
      </c>
      <c r="AA12" s="16">
        <v>1</v>
      </c>
      <c r="AB12" s="15">
        <v>0</v>
      </c>
      <c r="AC12" s="15">
        <v>0</v>
      </c>
      <c r="AD12" s="16">
        <v>1</v>
      </c>
      <c r="AE12" s="15">
        <v>0</v>
      </c>
      <c r="AF12" s="15">
        <v>0</v>
      </c>
      <c r="AG12" s="16">
        <v>1</v>
      </c>
      <c r="AH12" s="15">
        <v>0</v>
      </c>
      <c r="AI12" s="15">
        <v>0</v>
      </c>
      <c r="AJ12" s="16">
        <v>1</v>
      </c>
      <c r="AK12" s="15">
        <v>0</v>
      </c>
      <c r="AL12" s="4">
        <v>60</v>
      </c>
    </row>
    <row r="13" spans="1:38" x14ac:dyDescent="0.15">
      <c r="A13" s="25"/>
      <c r="B13" s="15">
        <v>0</v>
      </c>
      <c r="C13" s="15">
        <v>0</v>
      </c>
      <c r="D13" s="16">
        <v>1</v>
      </c>
      <c r="E13" s="15">
        <v>0</v>
      </c>
      <c r="F13" s="15">
        <v>0</v>
      </c>
      <c r="G13" s="16">
        <v>1</v>
      </c>
      <c r="H13" s="15">
        <v>0</v>
      </c>
      <c r="I13" s="15">
        <v>0</v>
      </c>
      <c r="J13" s="16">
        <v>1</v>
      </c>
      <c r="K13" s="15">
        <v>0</v>
      </c>
      <c r="L13" s="15">
        <v>0</v>
      </c>
      <c r="M13" s="16">
        <v>1</v>
      </c>
      <c r="N13" s="15">
        <v>0</v>
      </c>
      <c r="O13" s="15">
        <v>0</v>
      </c>
      <c r="P13" s="16">
        <v>1</v>
      </c>
      <c r="Q13" s="15">
        <v>0</v>
      </c>
      <c r="R13" s="15">
        <v>0</v>
      </c>
      <c r="S13" s="16">
        <v>1</v>
      </c>
      <c r="T13" s="15">
        <v>0</v>
      </c>
      <c r="U13" s="15">
        <v>0</v>
      </c>
      <c r="V13" s="16">
        <v>1</v>
      </c>
      <c r="W13" s="15">
        <v>0</v>
      </c>
      <c r="X13" s="15">
        <v>0</v>
      </c>
      <c r="Y13" s="16">
        <v>1</v>
      </c>
      <c r="Z13" s="15">
        <v>0</v>
      </c>
      <c r="AA13" s="15">
        <v>0</v>
      </c>
      <c r="AB13" s="16">
        <v>1</v>
      </c>
      <c r="AC13" s="15">
        <v>0</v>
      </c>
      <c r="AD13" s="15">
        <v>0</v>
      </c>
      <c r="AE13" s="16">
        <v>1</v>
      </c>
      <c r="AF13" s="15">
        <v>0</v>
      </c>
      <c r="AG13" s="15">
        <v>0</v>
      </c>
      <c r="AH13" s="16">
        <v>1</v>
      </c>
      <c r="AI13" s="15">
        <v>0</v>
      </c>
      <c r="AJ13" s="15">
        <v>0</v>
      </c>
      <c r="AK13" s="16">
        <v>1</v>
      </c>
      <c r="AL13" s="4">
        <v>180</v>
      </c>
    </row>
    <row r="14" spans="1:38" x14ac:dyDescent="0.15">
      <c r="A14" s="25" t="s">
        <v>53</v>
      </c>
      <c r="B14" s="16">
        <v>1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20">
        <v>7</v>
      </c>
    </row>
    <row r="15" spans="1:38" x14ac:dyDescent="0.15">
      <c r="A15" s="25"/>
      <c r="B15" s="18">
        <v>0</v>
      </c>
      <c r="C15" s="16">
        <v>1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20">
        <v>8</v>
      </c>
    </row>
    <row r="16" spans="1:38" x14ac:dyDescent="0.15">
      <c r="A16" s="25"/>
      <c r="B16" s="18">
        <v>0</v>
      </c>
      <c r="C16" s="15">
        <v>0</v>
      </c>
      <c r="D16" s="16">
        <v>1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20">
        <v>31</v>
      </c>
    </row>
    <row r="17" spans="1:38" x14ac:dyDescent="0.15">
      <c r="A17" s="25"/>
      <c r="B17" s="18">
        <v>0</v>
      </c>
      <c r="C17" s="15">
        <v>0</v>
      </c>
      <c r="D17" s="15">
        <v>0</v>
      </c>
      <c r="E17" s="16">
        <v>1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20">
        <v>8</v>
      </c>
    </row>
    <row r="18" spans="1:38" x14ac:dyDescent="0.15">
      <c r="A18" s="25"/>
      <c r="B18" s="18">
        <v>0</v>
      </c>
      <c r="C18" s="15">
        <v>0</v>
      </c>
      <c r="D18" s="15">
        <v>0</v>
      </c>
      <c r="E18" s="15">
        <v>0</v>
      </c>
      <c r="F18" s="16">
        <v>1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20">
        <v>7</v>
      </c>
    </row>
    <row r="19" spans="1:38" x14ac:dyDescent="0.15">
      <c r="A19" s="25"/>
      <c r="B19" s="18">
        <v>0</v>
      </c>
      <c r="C19" s="15">
        <v>0</v>
      </c>
      <c r="D19" s="15">
        <v>0</v>
      </c>
      <c r="E19" s="15">
        <v>0</v>
      </c>
      <c r="F19" s="15">
        <v>0</v>
      </c>
      <c r="G19" s="16">
        <v>1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20">
        <v>24</v>
      </c>
    </row>
    <row r="20" spans="1:38" x14ac:dyDescent="0.15">
      <c r="A20" s="25"/>
      <c r="B20" s="18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6">
        <v>1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20">
        <v>7</v>
      </c>
    </row>
    <row r="21" spans="1:38" x14ac:dyDescent="0.15">
      <c r="A21" s="25"/>
      <c r="B21" s="18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6">
        <v>1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20">
        <v>13</v>
      </c>
    </row>
    <row r="22" spans="1:38" x14ac:dyDescent="0.15">
      <c r="A22" s="25"/>
      <c r="B22" s="18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6">
        <v>1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20">
        <v>32</v>
      </c>
    </row>
    <row r="23" spans="1:38" x14ac:dyDescent="0.15">
      <c r="A23" s="25"/>
      <c r="B23" s="18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6">
        <v>1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20">
        <v>18</v>
      </c>
    </row>
    <row r="24" spans="1:38" x14ac:dyDescent="0.15">
      <c r="A24" s="25"/>
      <c r="B24" s="18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6">
        <v>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20">
        <v>28</v>
      </c>
    </row>
    <row r="25" spans="1:38" x14ac:dyDescent="0.15">
      <c r="A25" s="25"/>
      <c r="B25" s="18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6">
        <v>1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20">
        <v>69</v>
      </c>
    </row>
    <row r="26" spans="1:38" x14ac:dyDescent="0.15">
      <c r="A26" s="25"/>
      <c r="B26" s="18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6">
        <v>1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20">
        <v>2</v>
      </c>
    </row>
    <row r="27" spans="1:38" x14ac:dyDescent="0.15">
      <c r="A27" s="25"/>
      <c r="B27" s="18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6">
        <v>1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20">
        <v>3</v>
      </c>
    </row>
    <row r="28" spans="1:38" x14ac:dyDescent="0.15">
      <c r="A28" s="25"/>
      <c r="B28" s="18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6">
        <v>1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20">
        <v>10</v>
      </c>
    </row>
    <row r="29" spans="1:38" x14ac:dyDescent="0.15">
      <c r="A29" s="25"/>
      <c r="B29" s="18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6">
        <v>1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20">
        <v>2</v>
      </c>
    </row>
    <row r="30" spans="1:38" x14ac:dyDescent="0.15">
      <c r="A30" s="25"/>
      <c r="B30" s="18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6">
        <v>1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20">
        <v>5</v>
      </c>
    </row>
    <row r="31" spans="1:38" x14ac:dyDescent="0.15">
      <c r="A31" s="25"/>
      <c r="B31" s="18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6">
        <v>1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20">
        <v>3</v>
      </c>
    </row>
    <row r="32" spans="1:38" x14ac:dyDescent="0.15">
      <c r="A32" s="25"/>
      <c r="B32" s="18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6">
        <v>1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20">
        <v>4</v>
      </c>
    </row>
    <row r="33" spans="1:38" x14ac:dyDescent="0.15">
      <c r="A33" s="25"/>
      <c r="B33" s="18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6">
        <v>1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20">
        <v>5</v>
      </c>
    </row>
    <row r="34" spans="1:38" x14ac:dyDescent="0.15">
      <c r="A34" s="25"/>
      <c r="B34" s="18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6">
        <v>1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20">
        <v>12</v>
      </c>
    </row>
    <row r="35" spans="1:38" x14ac:dyDescent="0.15">
      <c r="A35" s="25"/>
      <c r="B35" s="18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6">
        <v>1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20">
        <v>3</v>
      </c>
    </row>
    <row r="36" spans="1:38" x14ac:dyDescent="0.15">
      <c r="A36" s="25"/>
      <c r="B36" s="18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6">
        <v>1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20">
        <v>15</v>
      </c>
    </row>
    <row r="37" spans="1:38" x14ac:dyDescent="0.15">
      <c r="A37" s="25"/>
      <c r="B37" s="18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6">
        <v>1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20">
        <v>33</v>
      </c>
    </row>
    <row r="38" spans="1:38" x14ac:dyDescent="0.15">
      <c r="A38" s="25"/>
      <c r="B38" s="18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6">
        <v>1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20">
        <v>1</v>
      </c>
    </row>
    <row r="39" spans="1:38" x14ac:dyDescent="0.15">
      <c r="A39" s="25"/>
      <c r="B39" s="18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6">
        <v>1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20">
        <v>2</v>
      </c>
    </row>
    <row r="40" spans="1:38" x14ac:dyDescent="0.15">
      <c r="A40" s="25"/>
      <c r="B40" s="18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6">
        <v>1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20">
        <v>1</v>
      </c>
    </row>
    <row r="41" spans="1:38" x14ac:dyDescent="0.15">
      <c r="A41" s="25"/>
      <c r="B41" s="18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6">
        <v>1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20">
        <v>1</v>
      </c>
    </row>
    <row r="42" spans="1:38" x14ac:dyDescent="0.15">
      <c r="A42" s="25"/>
      <c r="B42" s="18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6">
        <v>1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21">
        <v>0</v>
      </c>
    </row>
    <row r="43" spans="1:38" x14ac:dyDescent="0.15">
      <c r="A43" s="25"/>
      <c r="B43" s="18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6">
        <v>1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20">
        <v>4</v>
      </c>
    </row>
    <row r="44" spans="1:38" x14ac:dyDescent="0.15">
      <c r="A44" s="25"/>
      <c r="B44" s="18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6">
        <v>1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20">
        <v>1</v>
      </c>
    </row>
    <row r="45" spans="1:38" x14ac:dyDescent="0.15">
      <c r="A45" s="25"/>
      <c r="B45" s="18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6">
        <v>1</v>
      </c>
      <c r="AH45" s="15">
        <v>0</v>
      </c>
      <c r="AI45" s="15">
        <v>0</v>
      </c>
      <c r="AJ45" s="15">
        <v>0</v>
      </c>
      <c r="AK45" s="15">
        <v>0</v>
      </c>
      <c r="AL45" s="21">
        <v>0</v>
      </c>
    </row>
    <row r="46" spans="1:38" x14ac:dyDescent="0.15">
      <c r="A46" s="25"/>
      <c r="B46" s="18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6">
        <v>1</v>
      </c>
      <c r="AI46" s="15">
        <v>0</v>
      </c>
      <c r="AJ46" s="15">
        <v>0</v>
      </c>
      <c r="AK46" s="15">
        <v>0</v>
      </c>
      <c r="AL46" s="20">
        <v>5</v>
      </c>
    </row>
    <row r="47" spans="1:38" x14ac:dyDescent="0.15">
      <c r="A47" s="25"/>
      <c r="B47" s="18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6">
        <v>1</v>
      </c>
      <c r="AJ47" s="15">
        <v>0</v>
      </c>
      <c r="AK47" s="15">
        <v>0</v>
      </c>
      <c r="AL47" s="20">
        <v>4</v>
      </c>
    </row>
    <row r="48" spans="1:38" x14ac:dyDescent="0.15">
      <c r="A48" s="25"/>
      <c r="B48" s="18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6">
        <v>1</v>
      </c>
      <c r="AK48" s="15">
        <v>0</v>
      </c>
      <c r="AL48" s="20">
        <v>9</v>
      </c>
    </row>
    <row r="49" spans="1:38" x14ac:dyDescent="0.15">
      <c r="A49" s="25"/>
      <c r="B49" s="18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>
        <v>1</v>
      </c>
      <c r="AL49" s="20">
        <v>16</v>
      </c>
    </row>
  </sheetData>
  <mergeCells count="3">
    <mergeCell ref="A4:A13"/>
    <mergeCell ref="A14:A49"/>
    <mergeCell ref="A1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可行性报告 1-不给波动的原因</vt:lpstr>
      <vt:lpstr>规划求解</vt:lpstr>
      <vt:lpstr>约束矩阵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2018-03-30T04:03:04Z</dcterms:modified>
</cp:coreProperties>
</file>