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University\Years\6\КСІМ\LW\LW1\"/>
    </mc:Choice>
  </mc:AlternateContent>
  <xr:revisionPtr revIDLastSave="0" documentId="13_ncr:1_{94A47B24-5D1E-4EFB-8E49-EA548E98A0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8" i="1"/>
  <c r="B75" i="1"/>
  <c r="B76" i="1" s="1"/>
  <c r="B77" i="1" s="1"/>
  <c r="B78" i="1" s="1"/>
  <c r="B79" i="1" s="1"/>
  <c r="B80" i="1" s="1"/>
  <c r="B81" i="1" s="1"/>
  <c r="B82" i="1" s="1"/>
  <c r="B74" i="1"/>
  <c r="B73" i="1"/>
  <c r="B72" i="1"/>
  <c r="B52" i="1"/>
  <c r="B51" i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6" i="1"/>
  <c r="B7" i="1" s="1"/>
  <c r="B8" i="1" s="1"/>
  <c r="B9" i="1" l="1"/>
  <c r="B10" i="1" s="1"/>
  <c r="B11" i="1" s="1"/>
  <c r="B12" i="1" l="1"/>
  <c r="B13" i="1" l="1"/>
  <c r="B14" i="1" l="1"/>
</calcChain>
</file>

<file path=xl/sharedStrings.xml><?xml version="1.0" encoding="utf-8"?>
<sst xmlns="http://schemas.openxmlformats.org/spreadsheetml/2006/main" count="42" uniqueCount="20">
  <si>
    <t xml:space="preserve">Speed Limit </t>
  </si>
  <si>
    <t>Wait</t>
  </si>
  <si>
    <t>Speed</t>
  </si>
  <si>
    <t>Stop</t>
  </si>
  <si>
    <t>grid-size-y</t>
  </si>
  <si>
    <t>power?</t>
  </si>
  <si>
    <t>grid-size-x</t>
  </si>
  <si>
    <t>current-phase</t>
  </si>
  <si>
    <t>num-cars</t>
  </si>
  <si>
    <t>speed-limit</t>
  </si>
  <si>
    <t>ticks-per-cycle</t>
  </si>
  <si>
    <t>current-auto?</t>
  </si>
  <si>
    <t>% of Max Speed</t>
  </si>
  <si>
    <t>Залежність від завантаженості</t>
  </si>
  <si>
    <t>Num of cars</t>
  </si>
  <si>
    <t>x</t>
  </si>
  <si>
    <t>sample = 2000</t>
  </si>
  <si>
    <t>Залежність від світлофорів</t>
  </si>
  <si>
    <t>часта ситуація створення тривалих заторів або повного блокування трафіку - було обрано найбільш вдалу спробу з більш-менш рівномірним розподілом</t>
  </si>
  <si>
    <t>Speed from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</si>
</sst>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/>
    </xf>
    <xf numFmtId="10" fontId="0" fillId="0" borderId="2" xfId="1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CA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8734791229858584E-2"/>
          <c:y val="3.018918501704166E-2"/>
          <c:w val="0.89413219378139008"/>
          <c:h val="0.83771102422744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Wait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2.7034882558720668</c:v>
                </c:pt>
                <c:pt idx="1">
                  <c:v>3.2462168915542273</c:v>
                </c:pt>
                <c:pt idx="2">
                  <c:v>3.0125087456271835</c:v>
                </c:pt>
                <c:pt idx="3">
                  <c:v>3.5768865567216408</c:v>
                </c:pt>
                <c:pt idx="4">
                  <c:v>4.2306896551724176</c:v>
                </c:pt>
                <c:pt idx="5">
                  <c:v>5.0883958020989537</c:v>
                </c:pt>
                <c:pt idx="6">
                  <c:v>5.1871064467766086</c:v>
                </c:pt>
                <c:pt idx="7">
                  <c:v>5.1992353823088342</c:v>
                </c:pt>
                <c:pt idx="8">
                  <c:v>5.2953623188405956</c:v>
                </c:pt>
                <c:pt idx="9">
                  <c:v>5.2718590704647736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E-4C29-9E7B-CC143F85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08064"/>
        <c:axId val="1984010976"/>
      </c:scatterChart>
      <c:valAx>
        <c:axId val="1984008064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limit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115389998922055"/>
              <c:y val="0.91709738422923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976"/>
        <c:crosses val="autoZero"/>
        <c:crossBetween val="midCat"/>
      </c:valAx>
      <c:valAx>
        <c:axId val="19840109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wait time of Cars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806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8734791229858584E-2"/>
          <c:y val="3.018918501704166E-2"/>
          <c:w val="0.89413219378139008"/>
          <c:h val="0.8377110242274409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Sheet1!$B$38:$B$52</c:f>
              <c:strCach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Sheet1!$B$38:$B$52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numCache>
            </c:numRef>
          </c:xVal>
          <c:yVal>
            <c:numRef>
              <c:f>Sheet1!$C$38:$C$52</c:f>
              <c:numCache>
                <c:formatCode>General</c:formatCode>
                <c:ptCount val="15"/>
                <c:pt idx="0">
                  <c:v>2.971464267866065</c:v>
                </c:pt>
                <c:pt idx="1">
                  <c:v>2.963045749852335</c:v>
                </c:pt>
                <c:pt idx="2">
                  <c:v>2.9594785940363146</c:v>
                </c:pt>
                <c:pt idx="3">
                  <c:v>3.0932610617767957</c:v>
                </c:pt>
                <c:pt idx="4">
                  <c:v>2.9714071535660675</c:v>
                </c:pt>
                <c:pt idx="5">
                  <c:v>3.0659070464767599</c:v>
                </c:pt>
                <c:pt idx="6">
                  <c:v>3.1744940029984989</c:v>
                </c:pt>
                <c:pt idx="7">
                  <c:v>3.6243054943116602</c:v>
                </c:pt>
                <c:pt idx="8">
                  <c:v>3.5870731301016114</c:v>
                </c:pt>
                <c:pt idx="9">
                  <c:v>3.6037244535626871</c:v>
                </c:pt>
                <c:pt idx="10">
                  <c:v>3.9696851574212904</c:v>
                </c:pt>
                <c:pt idx="11">
                  <c:v>4.4338687798957617</c:v>
                </c:pt>
                <c:pt idx="12">
                  <c:v>5.1890100404343169</c:v>
                </c:pt>
                <c:pt idx="13">
                  <c:v>5.2292288638289595</c:v>
                </c:pt>
                <c:pt idx="14">
                  <c:v>5.8102198900549773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D-4E9D-A466-3DF3D961FE0B}"/>
            </c:ext>
          </c:extLst>
        </c:ser>
        <c:ser>
          <c:idx val="0"/>
          <c:order val="1"/>
          <c:tx>
            <c:strRef>
              <c:f>Sheet1!$B$38:$B$52</c:f>
              <c:strCach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Sheet1!$B$38:$B$52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numCache>
            </c:numRef>
          </c:xVal>
          <c:yVal>
            <c:numRef>
              <c:f>Sheet1!$C$38:$C$52</c:f>
              <c:numCache>
                <c:formatCode>General</c:formatCode>
                <c:ptCount val="15"/>
                <c:pt idx="0">
                  <c:v>2.971464267866065</c:v>
                </c:pt>
                <c:pt idx="1">
                  <c:v>2.963045749852335</c:v>
                </c:pt>
                <c:pt idx="2">
                  <c:v>2.9594785940363146</c:v>
                </c:pt>
                <c:pt idx="3">
                  <c:v>3.0932610617767957</c:v>
                </c:pt>
                <c:pt idx="4">
                  <c:v>2.9714071535660675</c:v>
                </c:pt>
                <c:pt idx="5">
                  <c:v>3.0659070464767599</c:v>
                </c:pt>
                <c:pt idx="6">
                  <c:v>3.1744940029984989</c:v>
                </c:pt>
                <c:pt idx="7">
                  <c:v>3.6243054943116602</c:v>
                </c:pt>
                <c:pt idx="8">
                  <c:v>3.5870731301016114</c:v>
                </c:pt>
                <c:pt idx="9">
                  <c:v>3.6037244535626871</c:v>
                </c:pt>
                <c:pt idx="10">
                  <c:v>3.9696851574212904</c:v>
                </c:pt>
                <c:pt idx="11">
                  <c:v>4.4338687798957617</c:v>
                </c:pt>
                <c:pt idx="12">
                  <c:v>5.1890100404343169</c:v>
                </c:pt>
                <c:pt idx="13">
                  <c:v>5.2292288638289595</c:v>
                </c:pt>
                <c:pt idx="14">
                  <c:v>5.8102198900549773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D-4E9D-A466-3DF3D961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08064"/>
        <c:axId val="1984010976"/>
      </c:scatterChart>
      <c:valAx>
        <c:axId val="1984008064"/>
        <c:scaling>
          <c:orientation val="minMax"/>
          <c:max val="120"/>
          <c:min val="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cars</a:t>
                </a:r>
              </a:p>
            </c:rich>
          </c:tx>
          <c:layout>
            <c:manualLayout>
              <c:xMode val="edge"/>
              <c:yMode val="edge"/>
              <c:x val="0.43115389998922055"/>
              <c:y val="0.91709738422923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976"/>
        <c:crosses val="autoZero"/>
        <c:crossBetween val="midCat"/>
      </c:valAx>
      <c:valAx>
        <c:axId val="19840109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wait time of Cars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806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734791229858584E-2"/>
          <c:y val="3.018918501704166E-2"/>
          <c:w val="0.89413219378139008"/>
          <c:h val="0.83771102422744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Sheet1!$B$72:$B$82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Sheet1!$B$72:$B$82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Sheet1!$C$72:$C$82</c:f>
              <c:numCache>
                <c:formatCode>General</c:formatCode>
                <c:ptCount val="11"/>
                <c:pt idx="0">
                  <c:v>4.856836581709155</c:v>
                </c:pt>
                <c:pt idx="1">
                  <c:v>6.0566366816591639</c:v>
                </c:pt>
                <c:pt idx="2">
                  <c:v>2.6774712643678167</c:v>
                </c:pt>
                <c:pt idx="3">
                  <c:v>4.6874612693653237</c:v>
                </c:pt>
                <c:pt idx="4">
                  <c:v>4.3148075962019066</c:v>
                </c:pt>
                <c:pt idx="5">
                  <c:v>5.9255772113943106</c:v>
                </c:pt>
                <c:pt idx="6">
                  <c:v>6.9744827586206899</c:v>
                </c:pt>
                <c:pt idx="7">
                  <c:v>7.9811244377811095</c:v>
                </c:pt>
                <c:pt idx="8">
                  <c:v>8.986526736631669</c:v>
                </c:pt>
                <c:pt idx="9">
                  <c:v>10.578655672163908</c:v>
                </c:pt>
                <c:pt idx="10">
                  <c:v>12.002598700649555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E-4C29-9E7B-CC143F8594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Sheet1!$B$73:$B$75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Sheet1!$C$73:$C$75</c:f>
              <c:numCache>
                <c:formatCode>General</c:formatCode>
                <c:ptCount val="3"/>
                <c:pt idx="0">
                  <c:v>6.0566366816591639</c:v>
                </c:pt>
                <c:pt idx="1">
                  <c:v>2.6774712643678167</c:v>
                </c:pt>
                <c:pt idx="2">
                  <c:v>4.6874612693653237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9E-4C29-9E7B-CC143F85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08064"/>
        <c:axId val="1984010976"/>
      </c:scatterChart>
      <c:valAx>
        <c:axId val="1984008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Ticks per cycle</a:t>
                </a:r>
              </a:p>
            </c:rich>
          </c:tx>
          <c:layout>
            <c:manualLayout>
              <c:xMode val="edge"/>
              <c:yMode val="edge"/>
              <c:x val="0.43115389998922055"/>
              <c:y val="0.91709738422923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976"/>
        <c:crosses val="autoZero"/>
        <c:crossBetween val="midCat"/>
      </c:valAx>
      <c:valAx>
        <c:axId val="19840109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Average wait time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8064"/>
        <c:crosses val="autoZero"/>
        <c:crossBetween val="midCat"/>
      </c:val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9039366266114792E-2"/>
          <c:y val="7.6050320027955573E-2"/>
          <c:w val="0.80590100680184418"/>
          <c:h val="0.79184988436104686"/>
        </c:manualLayout>
      </c:layout>
      <c:barChart>
        <c:barDir val="col"/>
        <c:grouping val="clustered"/>
        <c:varyColors val="0"/>
        <c:ser>
          <c:idx val="2"/>
          <c:order val="0"/>
          <c:tx>
            <c:v>Speed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Sheet1!$B$38:$B$52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numCache>
            </c:numRef>
          </c:cat>
          <c:val>
            <c:numRef>
              <c:f>Sheet1!$D$38:$D$52</c:f>
              <c:numCache>
                <c:formatCode>General</c:formatCode>
                <c:ptCount val="15"/>
                <c:pt idx="0">
                  <c:v>0.30876014992503675</c:v>
                </c:pt>
                <c:pt idx="1">
                  <c:v>0.3088007632547356</c:v>
                </c:pt>
                <c:pt idx="2">
                  <c:v>0.30802069798434079</c:v>
                </c:pt>
                <c:pt idx="3">
                  <c:v>0.30426550570868344</c:v>
                </c:pt>
                <c:pt idx="4">
                  <c:v>0.30743817377025778</c:v>
                </c:pt>
                <c:pt idx="5">
                  <c:v>0.30262024321172659</c:v>
                </c:pt>
                <c:pt idx="6">
                  <c:v>0.29853532608695615</c:v>
                </c:pt>
                <c:pt idx="7">
                  <c:v>0.27895729194226415</c:v>
                </c:pt>
                <c:pt idx="8">
                  <c:v>0.27885062468765559</c:v>
                </c:pt>
                <c:pt idx="9">
                  <c:v>0.280275930455824</c:v>
                </c:pt>
                <c:pt idx="10">
                  <c:v>0.26214313843078457</c:v>
                </c:pt>
                <c:pt idx="11">
                  <c:v>0.23923893291449452</c:v>
                </c:pt>
                <c:pt idx="12">
                  <c:v>0.21170533369678746</c:v>
                </c:pt>
                <c:pt idx="13">
                  <c:v>0.20591417769376139</c:v>
                </c:pt>
                <c:pt idx="14">
                  <c:v>0.18687546226886503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F-4787-9132-503FDA1B1A6E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Sheet1!$E$38:$E$52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3114-4720-9381-065F13AF45F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Sheet1!$F$38:$F$52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3114-4720-9381-065F13AF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4008064"/>
        <c:axId val="1984010976"/>
      </c:barChart>
      <c:barChart>
        <c:barDir val="col"/>
        <c:grouping val="clustered"/>
        <c:varyColors val="0"/>
        <c:ser>
          <c:idx val="0"/>
          <c:order val="1"/>
          <c:tx>
            <c:v>%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Sheet1!$B$38:$B$52</c:f>
              <c:numCache>
                <c:formatCode>General</c:formatCode>
                <c:ptCount val="15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</c:numCache>
            </c:numRef>
          </c:cat>
          <c:val>
            <c:numRef>
              <c:f>Sheet1!$G$38:$G$52</c:f>
              <c:numCache>
                <c:formatCode>0.00%</c:formatCode>
                <c:ptCount val="15"/>
                <c:pt idx="0">
                  <c:v>0.61752029985007351</c:v>
                </c:pt>
                <c:pt idx="1">
                  <c:v>0.6176015265094712</c:v>
                </c:pt>
                <c:pt idx="2">
                  <c:v>0.61604139596868157</c:v>
                </c:pt>
                <c:pt idx="3">
                  <c:v>0.60853101141736687</c:v>
                </c:pt>
                <c:pt idx="4">
                  <c:v>0.61487634754051557</c:v>
                </c:pt>
                <c:pt idx="5">
                  <c:v>0.60524048642345318</c:v>
                </c:pt>
                <c:pt idx="6">
                  <c:v>0.59707065217391231</c:v>
                </c:pt>
                <c:pt idx="7">
                  <c:v>0.5579145838845283</c:v>
                </c:pt>
                <c:pt idx="8">
                  <c:v>0.55770124937531118</c:v>
                </c:pt>
                <c:pt idx="9">
                  <c:v>0.56055186091164799</c:v>
                </c:pt>
                <c:pt idx="10">
                  <c:v>0.52428627686156914</c:v>
                </c:pt>
                <c:pt idx="11">
                  <c:v>0.47847786582898905</c:v>
                </c:pt>
                <c:pt idx="12">
                  <c:v>0.42341066739357491</c:v>
                </c:pt>
                <c:pt idx="13">
                  <c:v>0.41182835538752277</c:v>
                </c:pt>
                <c:pt idx="14">
                  <c:v>0.37375092453773007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5F-4787-9132-503FDA1B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axId val="897935087"/>
        <c:axId val="897947567"/>
      </c:barChart>
      <c:catAx>
        <c:axId val="19840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of cars</a:t>
                </a:r>
              </a:p>
            </c:rich>
          </c:tx>
          <c:layout>
            <c:manualLayout>
              <c:xMode val="edge"/>
              <c:yMode val="edge"/>
              <c:x val="0.43115389998922055"/>
              <c:y val="0.91709738422923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0976"/>
        <c:crosses val="autoZero"/>
        <c:auto val="1"/>
        <c:lblAlgn val="ctr"/>
        <c:lblOffset val="100"/>
        <c:noMultiLvlLbl val="0"/>
      </c:catAx>
      <c:valAx>
        <c:axId val="1984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Average speed of Cars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18450245802622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8064"/>
        <c:crosses val="autoZero"/>
        <c:crossBetween val="between"/>
      </c:valAx>
      <c:valAx>
        <c:axId val="897947567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% from speed limit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35087"/>
        <c:crosses val="max"/>
        <c:crossBetween val="between"/>
      </c:valAx>
      <c:catAx>
        <c:axId val="897935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7947567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2700">
          <a:solidFill>
            <a:schemeClr val="tx1"/>
          </a:solidFill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674798</xdr:colOff>
      <xdr:row>3</xdr:row>
      <xdr:rowOff>6519</xdr:rowOff>
    </xdr:from>
    <xdr:to>
      <xdr:col>16</xdr:col>
      <xdr:colOff>183080</xdr:colOff>
      <xdr:row>23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9E288-40BC-47E9-A536-BABB6728A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1566378</xdr:colOff>
      <xdr:row>35</xdr:row>
      <xdr:rowOff>40747</xdr:rowOff>
    </xdr:from>
    <xdr:to>
      <xdr:col>19</xdr:col>
      <xdr:colOff>330589</xdr:colOff>
      <xdr:row>55</xdr:row>
      <xdr:rowOff>54865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96013A-B654-436D-B5EF-8912C126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430305</xdr:colOff>
      <xdr:row>76</xdr:row>
      <xdr:rowOff>166253</xdr:rowOff>
    </xdr:from>
    <xdr:to>
      <xdr:col>10</xdr:col>
      <xdr:colOff>297175</xdr:colOff>
      <xdr:row>97</xdr:row>
      <xdr:rowOff>1077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9445E-0211-4539-A0DF-8417F1FB0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564621</xdr:colOff>
      <xdr:row>42</xdr:row>
      <xdr:rowOff>22966</xdr:rowOff>
    </xdr:from>
    <xdr:to>
      <xdr:col>7</xdr:col>
      <xdr:colOff>1347217</xdr:colOff>
      <xdr:row>62</xdr:row>
      <xdr:rowOff>43317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0541A9-6654-4B1D-8EF7-F5B85FA5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66" zoomScaleNormal="100" workbookViewId="0">
      <selection activeCell="G73" sqref="G73"/>
    </sheetView>
  </sheetViews>
  <sheetFormatPr defaultRowHeight="14.4" x14ac:dyDescent="0.3"/>
  <cols>
    <col min="1" max="1" width="12.88671875" customWidth="1"/>
    <col min="2" max="2" width="15.44140625" customWidth="1"/>
    <col min="3" max="3" width="14.21875" customWidth="1"/>
    <col min="4" max="4" width="15.5546875" customWidth="1"/>
    <col min="5" max="5" width="15.21875" customWidth="1"/>
    <col min="6" max="6" width="17.33203125" customWidth="1"/>
    <col min="7" max="7" width="15.77734375" customWidth="1"/>
    <col min="8" max="8" width="25.21875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10" x14ac:dyDescent="0.3">
      <c r="A2">
        <v>3</v>
      </c>
      <c r="B2" t="b">
        <v>1</v>
      </c>
      <c r="C2">
        <v>3</v>
      </c>
      <c r="D2">
        <v>0</v>
      </c>
      <c r="E2">
        <v>100</v>
      </c>
      <c r="F2">
        <v>0.1</v>
      </c>
      <c r="G2">
        <v>20</v>
      </c>
      <c r="H2" t="b">
        <v>1</v>
      </c>
    </row>
    <row r="4" spans="1:10" x14ac:dyDescent="0.3">
      <c r="B4" s="4" t="s">
        <v>0</v>
      </c>
      <c r="C4" s="4" t="s">
        <v>1</v>
      </c>
      <c r="D4" s="4" t="s">
        <v>2</v>
      </c>
      <c r="E4" s="5" t="s">
        <v>12</v>
      </c>
      <c r="F4" s="4" t="s">
        <v>3</v>
      </c>
      <c r="G4" s="1"/>
      <c r="H4" s="1"/>
      <c r="I4" s="1"/>
      <c r="J4" s="1"/>
    </row>
    <row r="5" spans="1:10" x14ac:dyDescent="0.3">
      <c r="B5" s="2">
        <v>0.1</v>
      </c>
      <c r="C5" s="2">
        <v>2.7034882558720668</v>
      </c>
      <c r="D5" s="9"/>
      <c r="E5" s="7"/>
      <c r="F5" s="11"/>
      <c r="G5" s="1"/>
      <c r="H5" s="1"/>
      <c r="I5" s="1"/>
      <c r="J5" s="1"/>
    </row>
    <row r="6" spans="1:10" x14ac:dyDescent="0.3">
      <c r="B6" s="2">
        <f>B5+0.1</f>
        <v>0.2</v>
      </c>
      <c r="C6" s="2">
        <v>3.2462168915542273</v>
      </c>
      <c r="D6" s="9"/>
      <c r="E6" s="6"/>
      <c r="F6" s="11"/>
      <c r="G6" s="1"/>
      <c r="H6" s="1"/>
      <c r="I6" s="1"/>
      <c r="J6" s="1"/>
    </row>
    <row r="7" spans="1:10" x14ac:dyDescent="0.3">
      <c r="B7" s="2">
        <f t="shared" ref="B7" si="0">B6+0.1</f>
        <v>0.30000000000000004</v>
      </c>
      <c r="C7" s="2">
        <v>3.0125087456271835</v>
      </c>
      <c r="D7" s="9"/>
      <c r="E7" s="6"/>
      <c r="F7" s="11"/>
      <c r="G7" s="1"/>
      <c r="H7" s="1"/>
      <c r="I7" s="1"/>
      <c r="J7" s="1"/>
    </row>
    <row r="8" spans="1:10" x14ac:dyDescent="0.3">
      <c r="B8" s="2">
        <f t="shared" ref="B8:B14" si="1">B7+0.1</f>
        <v>0.4</v>
      </c>
      <c r="C8" s="2">
        <v>3.5768865567216408</v>
      </c>
      <c r="D8" s="9"/>
      <c r="E8" s="6"/>
      <c r="F8" s="11"/>
      <c r="G8" s="1"/>
      <c r="H8" s="1"/>
      <c r="I8" s="1"/>
      <c r="J8" s="1"/>
    </row>
    <row r="9" spans="1:10" x14ac:dyDescent="0.3">
      <c r="B9" s="2">
        <f t="shared" si="1"/>
        <v>0.5</v>
      </c>
      <c r="C9" s="2">
        <v>4.2306896551724176</v>
      </c>
      <c r="D9" s="9"/>
      <c r="E9" s="6"/>
      <c r="F9" s="11"/>
      <c r="G9" s="1"/>
      <c r="H9" s="1"/>
      <c r="I9" s="1"/>
      <c r="J9" s="1"/>
    </row>
    <row r="10" spans="1:10" x14ac:dyDescent="0.3">
      <c r="B10" s="2">
        <f t="shared" si="1"/>
        <v>0.6</v>
      </c>
      <c r="C10" s="2">
        <v>5.0883958020989537</v>
      </c>
      <c r="D10" s="9"/>
      <c r="E10" s="6"/>
      <c r="F10" s="11"/>
      <c r="G10" s="1"/>
      <c r="H10" s="1"/>
      <c r="I10" s="1"/>
      <c r="J10" s="1"/>
    </row>
    <row r="11" spans="1:10" x14ac:dyDescent="0.3">
      <c r="B11" s="2">
        <f t="shared" si="1"/>
        <v>0.7</v>
      </c>
      <c r="C11" s="2">
        <v>5.1871064467766086</v>
      </c>
      <c r="D11" s="9"/>
      <c r="E11" s="6"/>
      <c r="F11" s="11"/>
      <c r="G11" s="1"/>
      <c r="H11" s="1"/>
      <c r="I11" s="1"/>
      <c r="J11" s="1"/>
    </row>
    <row r="12" spans="1:10" x14ac:dyDescent="0.3">
      <c r="B12" s="2">
        <f t="shared" si="1"/>
        <v>0.79999999999999993</v>
      </c>
      <c r="C12" s="2">
        <v>5.1992353823088342</v>
      </c>
      <c r="D12" s="9"/>
      <c r="E12" s="6"/>
      <c r="F12" s="11"/>
      <c r="G12" s="1"/>
      <c r="H12" s="1"/>
      <c r="I12" s="1"/>
      <c r="J12" s="1"/>
    </row>
    <row r="13" spans="1:10" x14ac:dyDescent="0.3">
      <c r="B13" s="2">
        <f t="shared" si="1"/>
        <v>0.89999999999999991</v>
      </c>
      <c r="C13" s="2">
        <v>5.2953623188405956</v>
      </c>
      <c r="D13" s="9"/>
      <c r="E13" s="6"/>
      <c r="F13" s="11"/>
      <c r="G13" s="1"/>
      <c r="H13" s="1"/>
      <c r="I13" s="1"/>
      <c r="J13" s="1"/>
    </row>
    <row r="14" spans="1:10" x14ac:dyDescent="0.3">
      <c r="B14" s="3">
        <f t="shared" si="1"/>
        <v>0.99999999999999989</v>
      </c>
      <c r="C14" s="3">
        <v>5.2718590704647736</v>
      </c>
      <c r="D14" s="10"/>
      <c r="E14" s="8"/>
      <c r="F14" s="12"/>
      <c r="G14" s="1"/>
      <c r="H14" s="1"/>
      <c r="I14" s="1"/>
      <c r="J14" s="1"/>
    </row>
    <row r="15" spans="1:10" x14ac:dyDescent="0.3">
      <c r="G15" s="1"/>
      <c r="H15" s="1"/>
      <c r="I15" s="1"/>
      <c r="J15" s="1"/>
    </row>
    <row r="16" spans="1:10" x14ac:dyDescent="0.3">
      <c r="B16" s="1"/>
      <c r="C16" s="1"/>
      <c r="D16" s="1"/>
      <c r="E16" s="1"/>
      <c r="F16" s="1"/>
      <c r="G16" s="1"/>
      <c r="H16" s="1"/>
      <c r="I16" s="1"/>
      <c r="J16" s="1"/>
    </row>
    <row r="32" spans="1:1" x14ac:dyDescent="0.3">
      <c r="A32" t="s">
        <v>13</v>
      </c>
    </row>
    <row r="34" spans="1:8" x14ac:dyDescent="0.3">
      <c r="A34" t="s">
        <v>4</v>
      </c>
      <c r="B34" t="s">
        <v>5</v>
      </c>
      <c r="C34" t="s">
        <v>6</v>
      </c>
      <c r="D34" t="s">
        <v>7</v>
      </c>
      <c r="E34" t="s">
        <v>8</v>
      </c>
      <c r="F34" t="s">
        <v>9</v>
      </c>
      <c r="G34" t="s">
        <v>10</v>
      </c>
      <c r="H34" t="s">
        <v>11</v>
      </c>
    </row>
    <row r="35" spans="1:8" x14ac:dyDescent="0.3">
      <c r="A35">
        <v>3</v>
      </c>
      <c r="B35" t="b">
        <v>1</v>
      </c>
      <c r="C35">
        <v>3</v>
      </c>
      <c r="D35">
        <v>0</v>
      </c>
      <c r="E35" t="s">
        <v>15</v>
      </c>
      <c r="F35">
        <v>0.5</v>
      </c>
      <c r="G35">
        <v>20</v>
      </c>
      <c r="H35" t="b">
        <v>1</v>
      </c>
    </row>
    <row r="36" spans="1:8" x14ac:dyDescent="0.3">
      <c r="D36" s="13"/>
      <c r="E36" s="13"/>
      <c r="F36" s="13"/>
      <c r="G36" s="13" t="s">
        <v>16</v>
      </c>
      <c r="H36" s="13"/>
    </row>
    <row r="37" spans="1:8" x14ac:dyDescent="0.3">
      <c r="B37" s="4" t="s">
        <v>14</v>
      </c>
      <c r="C37" s="4" t="s">
        <v>1</v>
      </c>
      <c r="D37" s="4" t="s">
        <v>2</v>
      </c>
      <c r="G37" s="4" t="s">
        <v>19</v>
      </c>
      <c r="H37" s="13"/>
    </row>
    <row r="38" spans="1:8" x14ac:dyDescent="0.3">
      <c r="B38" s="16">
        <f t="shared" ref="B38:B49" si="2">B39-5</f>
        <v>50</v>
      </c>
      <c r="C38" s="17">
        <v>2.971464267866065</v>
      </c>
      <c r="D38" s="17">
        <v>0.30876014992503675</v>
      </c>
      <c r="G38" s="21">
        <f t="shared" ref="G38:G52" si="3">D38/F$35</f>
        <v>0.61752029985007351</v>
      </c>
      <c r="H38" s="13"/>
    </row>
    <row r="39" spans="1:8" x14ac:dyDescent="0.3">
      <c r="B39" s="2">
        <f t="shared" si="2"/>
        <v>55</v>
      </c>
      <c r="C39" s="18">
        <v>2.963045749852335</v>
      </c>
      <c r="D39" s="18">
        <v>0.3088007632547356</v>
      </c>
      <c r="G39" s="21">
        <f t="shared" si="3"/>
        <v>0.6176015265094712</v>
      </c>
      <c r="H39" s="13"/>
    </row>
    <row r="40" spans="1:8" x14ac:dyDescent="0.3">
      <c r="B40" s="2">
        <f t="shared" si="2"/>
        <v>60</v>
      </c>
      <c r="C40" s="18">
        <v>2.9594785940363146</v>
      </c>
      <c r="D40" s="18">
        <v>0.30802069798434079</v>
      </c>
      <c r="G40" s="21">
        <f t="shared" si="3"/>
        <v>0.61604139596868157</v>
      </c>
      <c r="H40" s="13"/>
    </row>
    <row r="41" spans="1:8" x14ac:dyDescent="0.3">
      <c r="B41" s="2">
        <f t="shared" si="2"/>
        <v>65</v>
      </c>
      <c r="C41" s="18">
        <v>3.0932610617767957</v>
      </c>
      <c r="D41" s="18">
        <v>0.30426550570868344</v>
      </c>
      <c r="G41" s="21">
        <f t="shared" si="3"/>
        <v>0.60853101141736687</v>
      </c>
      <c r="H41" s="13"/>
    </row>
    <row r="42" spans="1:8" x14ac:dyDescent="0.3">
      <c r="B42" s="2">
        <f t="shared" si="2"/>
        <v>70</v>
      </c>
      <c r="C42" s="18">
        <v>2.9714071535660675</v>
      </c>
      <c r="D42" s="18">
        <v>0.30743817377025778</v>
      </c>
      <c r="G42" s="21">
        <f t="shared" si="3"/>
        <v>0.61487634754051557</v>
      </c>
      <c r="H42" s="13"/>
    </row>
    <row r="43" spans="1:8" x14ac:dyDescent="0.3">
      <c r="B43" s="2">
        <f t="shared" si="2"/>
        <v>75</v>
      </c>
      <c r="C43" s="18">
        <v>3.0659070464767599</v>
      </c>
      <c r="D43" s="18">
        <v>0.30262024321172659</v>
      </c>
      <c r="G43" s="21">
        <f t="shared" si="3"/>
        <v>0.60524048642345318</v>
      </c>
      <c r="H43" s="13"/>
    </row>
    <row r="44" spans="1:8" x14ac:dyDescent="0.3">
      <c r="B44" s="2">
        <f t="shared" si="2"/>
        <v>80</v>
      </c>
      <c r="C44" s="18">
        <v>3.1744940029984989</v>
      </c>
      <c r="D44" s="18">
        <v>0.29853532608695615</v>
      </c>
      <c r="G44" s="21">
        <f t="shared" si="3"/>
        <v>0.59707065217391231</v>
      </c>
      <c r="H44" s="13"/>
    </row>
    <row r="45" spans="1:8" x14ac:dyDescent="0.3">
      <c r="B45" s="2">
        <f t="shared" si="2"/>
        <v>85</v>
      </c>
      <c r="C45" s="18">
        <v>3.6243054943116602</v>
      </c>
      <c r="D45" s="18">
        <v>0.27895729194226415</v>
      </c>
      <c r="G45" s="21">
        <f t="shared" si="3"/>
        <v>0.5579145838845283</v>
      </c>
      <c r="H45" s="13"/>
    </row>
    <row r="46" spans="1:8" x14ac:dyDescent="0.3">
      <c r="B46" s="2">
        <f t="shared" si="2"/>
        <v>90</v>
      </c>
      <c r="C46" s="18">
        <v>3.5870731301016114</v>
      </c>
      <c r="D46" s="18">
        <v>0.27885062468765559</v>
      </c>
      <c r="G46" s="21">
        <f t="shared" si="3"/>
        <v>0.55770124937531118</v>
      </c>
      <c r="H46" s="13"/>
    </row>
    <row r="47" spans="1:8" x14ac:dyDescent="0.3">
      <c r="B47" s="2">
        <f t="shared" si="2"/>
        <v>95</v>
      </c>
      <c r="C47" s="18">
        <v>3.6037244535626871</v>
      </c>
      <c r="D47" s="18">
        <v>0.280275930455824</v>
      </c>
      <c r="G47" s="21">
        <f t="shared" si="3"/>
        <v>0.56055186091164799</v>
      </c>
      <c r="H47" s="13"/>
    </row>
    <row r="48" spans="1:8" x14ac:dyDescent="0.3">
      <c r="B48" s="2">
        <f t="shared" si="2"/>
        <v>100</v>
      </c>
      <c r="C48" s="18">
        <v>3.9696851574212904</v>
      </c>
      <c r="D48" s="18">
        <v>0.26214313843078457</v>
      </c>
      <c r="G48" s="21">
        <f t="shared" si="3"/>
        <v>0.52428627686156914</v>
      </c>
      <c r="H48" s="13"/>
    </row>
    <row r="49" spans="1:7" x14ac:dyDescent="0.3">
      <c r="B49" s="9">
        <f t="shared" si="2"/>
        <v>105</v>
      </c>
      <c r="C49" s="18">
        <v>4.4338687798957617</v>
      </c>
      <c r="D49" s="18">
        <v>0.23923893291449452</v>
      </c>
      <c r="G49" s="21">
        <f t="shared" si="3"/>
        <v>0.47847786582898905</v>
      </c>
    </row>
    <row r="50" spans="1:7" x14ac:dyDescent="0.3">
      <c r="B50" s="2">
        <f>B51-5</f>
        <v>110</v>
      </c>
      <c r="C50" s="18">
        <v>5.1890100404343169</v>
      </c>
      <c r="D50" s="18">
        <v>0.21170533369678746</v>
      </c>
      <c r="G50" s="21">
        <f t="shared" si="3"/>
        <v>0.42341066739357491</v>
      </c>
    </row>
    <row r="51" spans="1:7" x14ac:dyDescent="0.3">
      <c r="B51" s="2">
        <f>B52-5</f>
        <v>115</v>
      </c>
      <c r="C51" s="20">
        <v>5.2292288638289595</v>
      </c>
      <c r="D51" s="18">
        <v>0.20591417769376139</v>
      </c>
      <c r="G51" s="21">
        <f t="shared" si="3"/>
        <v>0.41182835538752277</v>
      </c>
    </row>
    <row r="52" spans="1:7" x14ac:dyDescent="0.3">
      <c r="B52" s="3">
        <f>120</f>
        <v>120</v>
      </c>
      <c r="C52" s="19">
        <v>5.8102198900549773</v>
      </c>
      <c r="D52" s="19">
        <v>0.18687546226886503</v>
      </c>
      <c r="G52" s="21">
        <f t="shared" si="3"/>
        <v>0.37375092453773007</v>
      </c>
    </row>
    <row r="64" spans="1:7" x14ac:dyDescent="0.3">
      <c r="A64" t="s">
        <v>17</v>
      </c>
    </row>
    <row r="67" spans="1:8" x14ac:dyDescent="0.3">
      <c r="A67" t="s">
        <v>4</v>
      </c>
      <c r="B67" t="s">
        <v>5</v>
      </c>
      <c r="C67" t="s">
        <v>6</v>
      </c>
      <c r="D67" t="s">
        <v>7</v>
      </c>
      <c r="E67" t="s">
        <v>8</v>
      </c>
      <c r="F67" t="s">
        <v>9</v>
      </c>
      <c r="G67" t="s">
        <v>10</v>
      </c>
      <c r="H67" t="s">
        <v>11</v>
      </c>
    </row>
    <row r="68" spans="1:8" x14ac:dyDescent="0.3">
      <c r="A68">
        <v>3</v>
      </c>
      <c r="B68" t="b">
        <v>1</v>
      </c>
      <c r="C68">
        <v>3</v>
      </c>
      <c r="D68">
        <v>0</v>
      </c>
      <c r="E68">
        <v>100</v>
      </c>
      <c r="F68">
        <v>0.5</v>
      </c>
      <c r="G68">
        <v>1</v>
      </c>
      <c r="H68" t="b">
        <v>1</v>
      </c>
    </row>
    <row r="71" spans="1:8" x14ac:dyDescent="0.3">
      <c r="B71" s="4" t="s">
        <v>10</v>
      </c>
      <c r="C71" s="4" t="s">
        <v>1</v>
      </c>
    </row>
    <row r="72" spans="1:8" x14ac:dyDescent="0.3">
      <c r="B72" s="16">
        <f>1</f>
        <v>1</v>
      </c>
      <c r="C72" s="5">
        <v>4.856836581709155</v>
      </c>
    </row>
    <row r="73" spans="1:8" x14ac:dyDescent="0.3">
      <c r="B73" s="2">
        <f>5</f>
        <v>5</v>
      </c>
      <c r="C73" s="2">
        <v>6.0566366816591639</v>
      </c>
      <c r="D73" s="2">
        <v>6.0566366816591639</v>
      </c>
      <c r="E73" t="s">
        <v>18</v>
      </c>
    </row>
    <row r="74" spans="1:8" x14ac:dyDescent="0.3">
      <c r="B74" s="2">
        <f>B73+5</f>
        <v>10</v>
      </c>
      <c r="C74" s="2">
        <v>2.6774712643678167</v>
      </c>
      <c r="D74" s="2">
        <v>2.6774712643678167</v>
      </c>
      <c r="E74" t="s">
        <v>18</v>
      </c>
    </row>
    <row r="75" spans="1:8" x14ac:dyDescent="0.3">
      <c r="B75" s="2">
        <f t="shared" ref="B75:B82" si="4">B74+5</f>
        <v>15</v>
      </c>
      <c r="C75" s="2">
        <v>4.6874612693653237</v>
      </c>
      <c r="D75" s="2">
        <v>4.6874612693653237</v>
      </c>
      <c r="E75" t="s">
        <v>18</v>
      </c>
    </row>
    <row r="76" spans="1:8" x14ac:dyDescent="0.3">
      <c r="B76" s="2">
        <f t="shared" si="4"/>
        <v>20</v>
      </c>
      <c r="C76" s="2">
        <v>4.3148075962019066</v>
      </c>
    </row>
    <row r="77" spans="1:8" x14ac:dyDescent="0.3">
      <c r="B77" s="2">
        <f t="shared" si="4"/>
        <v>25</v>
      </c>
      <c r="C77" s="15">
        <v>5.9255772113943106</v>
      </c>
    </row>
    <row r="78" spans="1:8" x14ac:dyDescent="0.3">
      <c r="B78" s="2">
        <f t="shared" si="4"/>
        <v>30</v>
      </c>
      <c r="C78" s="15">
        <v>6.9744827586206899</v>
      </c>
    </row>
    <row r="79" spans="1:8" x14ac:dyDescent="0.3">
      <c r="B79" s="2">
        <f t="shared" si="4"/>
        <v>35</v>
      </c>
      <c r="C79" s="2">
        <v>7.9811244377811095</v>
      </c>
    </row>
    <row r="80" spans="1:8" x14ac:dyDescent="0.3">
      <c r="B80" s="2">
        <f t="shared" si="4"/>
        <v>40</v>
      </c>
      <c r="C80" s="2">
        <v>8.986526736631669</v>
      </c>
    </row>
    <row r="81" spans="2:3" x14ac:dyDescent="0.3">
      <c r="B81" s="2">
        <f t="shared" si="4"/>
        <v>45</v>
      </c>
      <c r="C81" s="2">
        <v>10.578655672163908</v>
      </c>
    </row>
    <row r="82" spans="2:3" x14ac:dyDescent="0.3">
      <c r="B82" s="2">
        <f t="shared" si="4"/>
        <v>50</v>
      </c>
      <c r="C82" s="15">
        <v>12.002598700649555</v>
      </c>
    </row>
    <row r="83" spans="2:3" x14ac:dyDescent="0.3">
      <c r="B83" s="14"/>
      <c r="C83" s="13"/>
    </row>
    <row r="84" spans="2:3" x14ac:dyDescent="0.3">
      <c r="B84" s="14"/>
      <c r="C84" s="13"/>
    </row>
    <row r="85" spans="2:3" x14ac:dyDescent="0.3">
      <c r="B85" s="14"/>
      <c r="C85" s="13"/>
    </row>
    <row r="86" spans="2:3" x14ac:dyDescent="0.3">
      <c r="B86" s="14"/>
      <c r="C86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Oleynik</dc:creator>
  <cp:lastModifiedBy>Dmitriy Oleynik</cp:lastModifiedBy>
  <dcterms:created xsi:type="dcterms:W3CDTF">2015-06-05T18:17:20Z</dcterms:created>
  <dcterms:modified xsi:type="dcterms:W3CDTF">2023-10-15T17:40:43Z</dcterms:modified>
</cp:coreProperties>
</file>