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Color_Algorithms\"/>
    </mc:Choice>
  </mc:AlternateContent>
  <bookViews>
    <workbookView xWindow="0" yWindow="0" windowWidth="11325" windowHeight="11415" activeTab="2"/>
  </bookViews>
  <sheets>
    <sheet name="X11KnownColor" sheetId="2" r:id="rId1"/>
    <sheet name="SystemColorConstants" sheetId="3" r:id="rId2"/>
    <sheet name="VBACo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35" i="3" l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Z149" i="2"/>
  <c r="Y149" i="2"/>
  <c r="X149" i="2"/>
  <c r="W149" i="2"/>
  <c r="V149" i="2"/>
  <c r="U149" i="2"/>
  <c r="T149" i="2"/>
  <c r="R149" i="2"/>
  <c r="Q149" i="2"/>
  <c r="P149" i="2"/>
  <c r="O149" i="2"/>
  <c r="N149" i="2"/>
  <c r="Z148" i="2"/>
  <c r="Y148" i="2"/>
  <c r="X148" i="2"/>
  <c r="W148" i="2"/>
  <c r="V148" i="2"/>
  <c r="U148" i="2"/>
  <c r="T148" i="2"/>
  <c r="R148" i="2"/>
  <c r="Q148" i="2"/>
  <c r="P148" i="2"/>
  <c r="O148" i="2"/>
  <c r="N148" i="2"/>
  <c r="Z147" i="2"/>
  <c r="Y147" i="2"/>
  <c r="X147" i="2"/>
  <c r="W147" i="2"/>
  <c r="V147" i="2"/>
  <c r="U147" i="2"/>
  <c r="T147" i="2"/>
  <c r="R147" i="2"/>
  <c r="Q147" i="2"/>
  <c r="P147" i="2"/>
  <c r="O147" i="2"/>
  <c r="N147" i="2"/>
  <c r="Z146" i="2"/>
  <c r="Y146" i="2"/>
  <c r="X146" i="2"/>
  <c r="W146" i="2"/>
  <c r="V146" i="2"/>
  <c r="U146" i="2"/>
  <c r="T146" i="2"/>
  <c r="R146" i="2"/>
  <c r="Q146" i="2"/>
  <c r="P146" i="2"/>
  <c r="O146" i="2"/>
  <c r="N146" i="2"/>
  <c r="Z145" i="2"/>
  <c r="Y145" i="2"/>
  <c r="X145" i="2"/>
  <c r="W145" i="2"/>
  <c r="V145" i="2"/>
  <c r="U145" i="2"/>
  <c r="T145" i="2"/>
  <c r="R145" i="2"/>
  <c r="Q145" i="2"/>
  <c r="P145" i="2"/>
  <c r="O145" i="2"/>
  <c r="N145" i="2"/>
  <c r="Z144" i="2"/>
  <c r="Y144" i="2"/>
  <c r="X144" i="2"/>
  <c r="W144" i="2"/>
  <c r="V144" i="2"/>
  <c r="U144" i="2"/>
  <c r="T144" i="2"/>
  <c r="R144" i="2"/>
  <c r="Q144" i="2"/>
  <c r="P144" i="2"/>
  <c r="O144" i="2"/>
  <c r="N144" i="2"/>
  <c r="Z143" i="2"/>
  <c r="Y143" i="2"/>
  <c r="X143" i="2"/>
  <c r="W143" i="2"/>
  <c r="V143" i="2"/>
  <c r="U143" i="2"/>
  <c r="T143" i="2"/>
  <c r="R143" i="2"/>
  <c r="Q143" i="2"/>
  <c r="P143" i="2"/>
  <c r="O143" i="2"/>
  <c r="N143" i="2"/>
  <c r="Z142" i="2"/>
  <c r="Y142" i="2"/>
  <c r="X142" i="2"/>
  <c r="W142" i="2"/>
  <c r="V142" i="2"/>
  <c r="U142" i="2"/>
  <c r="T142" i="2"/>
  <c r="R142" i="2"/>
  <c r="Q142" i="2"/>
  <c r="P142" i="2"/>
  <c r="O142" i="2"/>
  <c r="N142" i="2"/>
  <c r="Z141" i="2"/>
  <c r="Y141" i="2"/>
  <c r="X141" i="2"/>
  <c r="W141" i="2"/>
  <c r="V141" i="2"/>
  <c r="U141" i="2"/>
  <c r="T141" i="2"/>
  <c r="R141" i="2"/>
  <c r="Q141" i="2"/>
  <c r="P141" i="2"/>
  <c r="O141" i="2"/>
  <c r="N141" i="2"/>
  <c r="Z140" i="2"/>
  <c r="Y140" i="2"/>
  <c r="X140" i="2"/>
  <c r="W140" i="2"/>
  <c r="V140" i="2"/>
  <c r="U140" i="2"/>
  <c r="T140" i="2"/>
  <c r="R140" i="2"/>
  <c r="Q140" i="2"/>
  <c r="P140" i="2"/>
  <c r="O140" i="2"/>
  <c r="N140" i="2"/>
  <c r="Z139" i="2"/>
  <c r="Y139" i="2"/>
  <c r="X139" i="2"/>
  <c r="W139" i="2"/>
  <c r="V139" i="2"/>
  <c r="U139" i="2"/>
  <c r="T139" i="2"/>
  <c r="R139" i="2"/>
  <c r="Q139" i="2"/>
  <c r="P139" i="2"/>
  <c r="O139" i="2"/>
  <c r="N139" i="2"/>
  <c r="Z138" i="2"/>
  <c r="Y138" i="2"/>
  <c r="X138" i="2"/>
  <c r="W138" i="2"/>
  <c r="V138" i="2"/>
  <c r="U138" i="2"/>
  <c r="T138" i="2"/>
  <c r="R138" i="2"/>
  <c r="Q138" i="2"/>
  <c r="P138" i="2"/>
  <c r="O138" i="2"/>
  <c r="N138" i="2"/>
  <c r="Z137" i="2"/>
  <c r="Y137" i="2"/>
  <c r="X137" i="2"/>
  <c r="W137" i="2"/>
  <c r="V137" i="2"/>
  <c r="U137" i="2"/>
  <c r="T137" i="2"/>
  <c r="R137" i="2"/>
  <c r="Q137" i="2"/>
  <c r="P137" i="2"/>
  <c r="O137" i="2"/>
  <c r="N137" i="2"/>
  <c r="Z136" i="2"/>
  <c r="Y136" i="2"/>
  <c r="X136" i="2"/>
  <c r="W136" i="2"/>
  <c r="V136" i="2"/>
  <c r="U136" i="2"/>
  <c r="T136" i="2"/>
  <c r="R136" i="2"/>
  <c r="Q136" i="2"/>
  <c r="P136" i="2"/>
  <c r="O136" i="2"/>
  <c r="N136" i="2"/>
  <c r="Z135" i="2"/>
  <c r="Y135" i="2"/>
  <c r="X135" i="2"/>
  <c r="W135" i="2"/>
  <c r="V135" i="2"/>
  <c r="U135" i="2"/>
  <c r="T135" i="2"/>
  <c r="R135" i="2"/>
  <c r="Q135" i="2"/>
  <c r="P135" i="2"/>
  <c r="O135" i="2"/>
  <c r="N135" i="2"/>
  <c r="Z134" i="2"/>
  <c r="Y134" i="2"/>
  <c r="X134" i="2"/>
  <c r="W134" i="2"/>
  <c r="V134" i="2"/>
  <c r="U134" i="2"/>
  <c r="T134" i="2"/>
  <c r="R134" i="2"/>
  <c r="Q134" i="2"/>
  <c r="P134" i="2"/>
  <c r="O134" i="2"/>
  <c r="N134" i="2"/>
  <c r="Z133" i="2"/>
  <c r="Y133" i="2"/>
  <c r="X133" i="2"/>
  <c r="W133" i="2"/>
  <c r="V133" i="2"/>
  <c r="U133" i="2"/>
  <c r="T133" i="2"/>
  <c r="R133" i="2"/>
  <c r="Q133" i="2"/>
  <c r="P133" i="2"/>
  <c r="O133" i="2"/>
  <c r="N133" i="2"/>
  <c r="Z132" i="2"/>
  <c r="Y132" i="2"/>
  <c r="X132" i="2"/>
  <c r="W132" i="2"/>
  <c r="V132" i="2"/>
  <c r="U132" i="2"/>
  <c r="T132" i="2"/>
  <c r="R132" i="2"/>
  <c r="Q132" i="2"/>
  <c r="P132" i="2"/>
  <c r="O132" i="2"/>
  <c r="N132" i="2"/>
  <c r="Z131" i="2"/>
  <c r="Y131" i="2"/>
  <c r="X131" i="2"/>
  <c r="W131" i="2"/>
  <c r="V131" i="2"/>
  <c r="U131" i="2"/>
  <c r="T131" i="2"/>
  <c r="R131" i="2"/>
  <c r="Q131" i="2"/>
  <c r="P131" i="2"/>
  <c r="O131" i="2"/>
  <c r="N131" i="2"/>
  <c r="Z130" i="2"/>
  <c r="Y130" i="2"/>
  <c r="X130" i="2"/>
  <c r="W130" i="2"/>
  <c r="V130" i="2"/>
  <c r="U130" i="2"/>
  <c r="T130" i="2"/>
  <c r="R130" i="2"/>
  <c r="Q130" i="2"/>
  <c r="P130" i="2"/>
  <c r="O130" i="2"/>
  <c r="N130" i="2"/>
  <c r="Z129" i="2"/>
  <c r="Y129" i="2"/>
  <c r="X129" i="2"/>
  <c r="W129" i="2"/>
  <c r="V129" i="2"/>
  <c r="U129" i="2"/>
  <c r="T129" i="2"/>
  <c r="R129" i="2"/>
  <c r="Q129" i="2"/>
  <c r="P129" i="2"/>
  <c r="O129" i="2"/>
  <c r="N129" i="2"/>
  <c r="Z128" i="2"/>
  <c r="Y128" i="2"/>
  <c r="X128" i="2"/>
  <c r="W128" i="2"/>
  <c r="V128" i="2"/>
  <c r="U128" i="2"/>
  <c r="T128" i="2"/>
  <c r="R128" i="2"/>
  <c r="Q128" i="2"/>
  <c r="P128" i="2"/>
  <c r="O128" i="2"/>
  <c r="N128" i="2"/>
  <c r="Z127" i="2"/>
  <c r="Y127" i="2"/>
  <c r="X127" i="2"/>
  <c r="W127" i="2"/>
  <c r="V127" i="2"/>
  <c r="U127" i="2"/>
  <c r="T127" i="2"/>
  <c r="R127" i="2"/>
  <c r="Q127" i="2"/>
  <c r="P127" i="2"/>
  <c r="O127" i="2"/>
  <c r="N127" i="2"/>
  <c r="Z126" i="2"/>
  <c r="Y126" i="2"/>
  <c r="X126" i="2"/>
  <c r="W126" i="2"/>
  <c r="V126" i="2"/>
  <c r="U126" i="2"/>
  <c r="T126" i="2"/>
  <c r="R126" i="2"/>
  <c r="Q126" i="2"/>
  <c r="P126" i="2"/>
  <c r="O126" i="2"/>
  <c r="N126" i="2"/>
  <c r="Z125" i="2"/>
  <c r="Y125" i="2"/>
  <c r="X125" i="2"/>
  <c r="W125" i="2"/>
  <c r="V125" i="2"/>
  <c r="U125" i="2"/>
  <c r="T125" i="2"/>
  <c r="R125" i="2"/>
  <c r="Q125" i="2"/>
  <c r="P125" i="2"/>
  <c r="O125" i="2"/>
  <c r="N125" i="2"/>
  <c r="Z124" i="2"/>
  <c r="Y124" i="2"/>
  <c r="X124" i="2"/>
  <c r="W124" i="2"/>
  <c r="V124" i="2"/>
  <c r="U124" i="2"/>
  <c r="T124" i="2"/>
  <c r="R124" i="2"/>
  <c r="Q124" i="2"/>
  <c r="P124" i="2"/>
  <c r="O124" i="2"/>
  <c r="N124" i="2"/>
  <c r="Z123" i="2"/>
  <c r="Y123" i="2"/>
  <c r="X123" i="2"/>
  <c r="W123" i="2"/>
  <c r="V123" i="2"/>
  <c r="U123" i="2"/>
  <c r="T123" i="2"/>
  <c r="R123" i="2"/>
  <c r="Q123" i="2"/>
  <c r="P123" i="2"/>
  <c r="O123" i="2"/>
  <c r="N123" i="2"/>
  <c r="Z122" i="2"/>
  <c r="Y122" i="2"/>
  <c r="X122" i="2"/>
  <c r="W122" i="2"/>
  <c r="V122" i="2"/>
  <c r="U122" i="2"/>
  <c r="T122" i="2"/>
  <c r="R122" i="2"/>
  <c r="Q122" i="2"/>
  <c r="P122" i="2"/>
  <c r="O122" i="2"/>
  <c r="N122" i="2"/>
  <c r="Z121" i="2"/>
  <c r="Y121" i="2"/>
  <c r="X121" i="2"/>
  <c r="W121" i="2"/>
  <c r="V121" i="2"/>
  <c r="U121" i="2"/>
  <c r="T121" i="2"/>
  <c r="R121" i="2"/>
  <c r="Q121" i="2"/>
  <c r="P121" i="2"/>
  <c r="O121" i="2"/>
  <c r="N121" i="2"/>
  <c r="Z120" i="2"/>
  <c r="Y120" i="2"/>
  <c r="X120" i="2"/>
  <c r="W120" i="2"/>
  <c r="V120" i="2"/>
  <c r="U120" i="2"/>
  <c r="T120" i="2"/>
  <c r="R120" i="2"/>
  <c r="Q120" i="2"/>
  <c r="P120" i="2"/>
  <c r="O120" i="2"/>
  <c r="N120" i="2"/>
  <c r="Z119" i="2"/>
  <c r="Y119" i="2"/>
  <c r="X119" i="2"/>
  <c r="W119" i="2"/>
  <c r="V119" i="2"/>
  <c r="U119" i="2"/>
  <c r="T119" i="2"/>
  <c r="R119" i="2"/>
  <c r="Q119" i="2"/>
  <c r="P119" i="2"/>
  <c r="O119" i="2"/>
  <c r="N119" i="2"/>
  <c r="Z118" i="2"/>
  <c r="Y118" i="2"/>
  <c r="X118" i="2"/>
  <c r="W118" i="2"/>
  <c r="V118" i="2"/>
  <c r="U118" i="2"/>
  <c r="T118" i="2"/>
  <c r="R118" i="2"/>
  <c r="Q118" i="2"/>
  <c r="P118" i="2"/>
  <c r="O118" i="2"/>
  <c r="N118" i="2"/>
  <c r="Z117" i="2"/>
  <c r="Y117" i="2"/>
  <c r="X117" i="2"/>
  <c r="W117" i="2"/>
  <c r="V117" i="2"/>
  <c r="U117" i="2"/>
  <c r="T117" i="2"/>
  <c r="R117" i="2"/>
  <c r="Q117" i="2"/>
  <c r="P117" i="2"/>
  <c r="O117" i="2"/>
  <c r="N117" i="2"/>
  <c r="Z116" i="2"/>
  <c r="Y116" i="2"/>
  <c r="X116" i="2"/>
  <c r="W116" i="2"/>
  <c r="V116" i="2"/>
  <c r="U116" i="2"/>
  <c r="T116" i="2"/>
  <c r="R116" i="2"/>
  <c r="Q116" i="2"/>
  <c r="P116" i="2"/>
  <c r="O116" i="2"/>
  <c r="N116" i="2"/>
  <c r="Z115" i="2"/>
  <c r="Y115" i="2"/>
  <c r="X115" i="2"/>
  <c r="W115" i="2"/>
  <c r="V115" i="2"/>
  <c r="U115" i="2"/>
  <c r="T115" i="2"/>
  <c r="R115" i="2"/>
  <c r="Q115" i="2"/>
  <c r="P115" i="2"/>
  <c r="O115" i="2"/>
  <c r="N115" i="2"/>
  <c r="Z114" i="2"/>
  <c r="Y114" i="2"/>
  <c r="X114" i="2"/>
  <c r="W114" i="2"/>
  <c r="V114" i="2"/>
  <c r="U114" i="2"/>
  <c r="T114" i="2"/>
  <c r="R114" i="2"/>
  <c r="Q114" i="2"/>
  <c r="P114" i="2"/>
  <c r="O114" i="2"/>
  <c r="N114" i="2"/>
  <c r="Z113" i="2"/>
  <c r="Y113" i="2"/>
  <c r="X113" i="2"/>
  <c r="W113" i="2"/>
  <c r="V113" i="2"/>
  <c r="U113" i="2"/>
  <c r="T113" i="2"/>
  <c r="R113" i="2"/>
  <c r="Q113" i="2"/>
  <c r="P113" i="2"/>
  <c r="O113" i="2"/>
  <c r="N113" i="2"/>
  <c r="Z112" i="2"/>
  <c r="Y112" i="2"/>
  <c r="X112" i="2"/>
  <c r="W112" i="2"/>
  <c r="V112" i="2"/>
  <c r="U112" i="2"/>
  <c r="T112" i="2"/>
  <c r="R112" i="2"/>
  <c r="Q112" i="2"/>
  <c r="P112" i="2"/>
  <c r="O112" i="2"/>
  <c r="N112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Z107" i="2"/>
  <c r="Y107" i="2"/>
  <c r="X107" i="2"/>
  <c r="W107" i="2"/>
  <c r="V107" i="2"/>
  <c r="U107" i="2"/>
  <c r="T107" i="2"/>
  <c r="R107" i="2"/>
  <c r="Q107" i="2"/>
  <c r="P107" i="2"/>
  <c r="O107" i="2"/>
  <c r="N107" i="2"/>
  <c r="Z106" i="2"/>
  <c r="Y106" i="2"/>
  <c r="X106" i="2"/>
  <c r="W106" i="2"/>
  <c r="V106" i="2"/>
  <c r="U106" i="2"/>
  <c r="T106" i="2"/>
  <c r="R106" i="2"/>
  <c r="Q106" i="2"/>
  <c r="P106" i="2"/>
  <c r="O106" i="2"/>
  <c r="N106" i="2"/>
  <c r="Z105" i="2"/>
  <c r="Y105" i="2"/>
  <c r="X105" i="2"/>
  <c r="W105" i="2"/>
  <c r="V105" i="2"/>
  <c r="U105" i="2"/>
  <c r="T105" i="2"/>
  <c r="R105" i="2"/>
  <c r="Q105" i="2"/>
  <c r="P105" i="2"/>
  <c r="O105" i="2"/>
  <c r="N105" i="2"/>
  <c r="Z104" i="2"/>
  <c r="Y104" i="2"/>
  <c r="X104" i="2"/>
  <c r="W104" i="2"/>
  <c r="V104" i="2"/>
  <c r="U104" i="2"/>
  <c r="T104" i="2"/>
  <c r="R104" i="2"/>
  <c r="Q104" i="2"/>
  <c r="P104" i="2"/>
  <c r="O104" i="2"/>
  <c r="N104" i="2"/>
  <c r="Z103" i="2"/>
  <c r="Y103" i="2"/>
  <c r="X103" i="2"/>
  <c r="W103" i="2"/>
  <c r="V103" i="2"/>
  <c r="U103" i="2"/>
  <c r="T103" i="2"/>
  <c r="R103" i="2"/>
  <c r="Q103" i="2"/>
  <c r="P103" i="2"/>
  <c r="O103" i="2"/>
  <c r="N103" i="2"/>
  <c r="Z102" i="2"/>
  <c r="Y102" i="2"/>
  <c r="X102" i="2"/>
  <c r="W102" i="2"/>
  <c r="V102" i="2"/>
  <c r="U102" i="2"/>
  <c r="T102" i="2"/>
  <c r="R102" i="2"/>
  <c r="Q102" i="2"/>
  <c r="P102" i="2"/>
  <c r="O102" i="2"/>
  <c r="N102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Z100" i="2"/>
  <c r="Y100" i="2"/>
  <c r="X100" i="2"/>
  <c r="W100" i="2"/>
  <c r="V100" i="2"/>
  <c r="U100" i="2"/>
  <c r="T100" i="2"/>
  <c r="R100" i="2"/>
  <c r="Q100" i="2"/>
  <c r="P100" i="2"/>
  <c r="O100" i="2"/>
  <c r="N100" i="2"/>
  <c r="Z99" i="2"/>
  <c r="Y99" i="2"/>
  <c r="X99" i="2"/>
  <c r="W99" i="2"/>
  <c r="V99" i="2"/>
  <c r="U99" i="2"/>
  <c r="T99" i="2"/>
  <c r="R99" i="2"/>
  <c r="Q99" i="2"/>
  <c r="P99" i="2"/>
  <c r="O99" i="2"/>
  <c r="N99" i="2"/>
  <c r="Z98" i="2"/>
  <c r="Y98" i="2"/>
  <c r="X98" i="2"/>
  <c r="W98" i="2"/>
  <c r="V98" i="2"/>
  <c r="U98" i="2"/>
  <c r="T98" i="2"/>
  <c r="R98" i="2"/>
  <c r="Q98" i="2"/>
  <c r="P98" i="2"/>
  <c r="O98" i="2"/>
  <c r="N98" i="2"/>
  <c r="Z97" i="2"/>
  <c r="Y97" i="2"/>
  <c r="X97" i="2"/>
  <c r="W97" i="2"/>
  <c r="V97" i="2"/>
  <c r="U97" i="2"/>
  <c r="T97" i="2"/>
  <c r="R97" i="2"/>
  <c r="Q97" i="2"/>
  <c r="P97" i="2"/>
  <c r="O97" i="2"/>
  <c r="N97" i="2"/>
  <c r="Z96" i="2"/>
  <c r="Y96" i="2"/>
  <c r="X96" i="2"/>
  <c r="W96" i="2"/>
  <c r="V96" i="2"/>
  <c r="U96" i="2"/>
  <c r="T96" i="2"/>
  <c r="R96" i="2"/>
  <c r="Q96" i="2"/>
  <c r="P96" i="2"/>
  <c r="O96" i="2"/>
  <c r="N96" i="2"/>
  <c r="Z95" i="2"/>
  <c r="Y95" i="2"/>
  <c r="X95" i="2"/>
  <c r="W95" i="2"/>
  <c r="V95" i="2"/>
  <c r="U95" i="2"/>
  <c r="T95" i="2"/>
  <c r="R95" i="2"/>
  <c r="Q95" i="2"/>
  <c r="P95" i="2"/>
  <c r="O95" i="2"/>
  <c r="N95" i="2"/>
  <c r="Z94" i="2"/>
  <c r="Y94" i="2"/>
  <c r="X94" i="2"/>
  <c r="W94" i="2"/>
  <c r="V94" i="2"/>
  <c r="U94" i="2"/>
  <c r="T94" i="2"/>
  <c r="R94" i="2"/>
  <c r="Q94" i="2"/>
  <c r="P94" i="2"/>
  <c r="O94" i="2"/>
  <c r="N94" i="2"/>
  <c r="Z93" i="2"/>
  <c r="Y93" i="2"/>
  <c r="X93" i="2"/>
  <c r="W93" i="2"/>
  <c r="V93" i="2"/>
  <c r="U93" i="2"/>
  <c r="T93" i="2"/>
  <c r="R93" i="2"/>
  <c r="Q93" i="2"/>
  <c r="P93" i="2"/>
  <c r="O93" i="2"/>
  <c r="N93" i="2"/>
  <c r="Z92" i="2"/>
  <c r="Y92" i="2"/>
  <c r="X92" i="2"/>
  <c r="W92" i="2"/>
  <c r="V92" i="2"/>
  <c r="U92" i="2"/>
  <c r="T92" i="2"/>
  <c r="R92" i="2"/>
  <c r="Q92" i="2"/>
  <c r="P92" i="2"/>
  <c r="O92" i="2"/>
  <c r="N92" i="2"/>
  <c r="Z91" i="2"/>
  <c r="Y91" i="2"/>
  <c r="X91" i="2"/>
  <c r="W91" i="2"/>
  <c r="V91" i="2"/>
  <c r="U91" i="2"/>
  <c r="T91" i="2"/>
  <c r="R91" i="2"/>
  <c r="Q91" i="2"/>
  <c r="P91" i="2"/>
  <c r="O91" i="2"/>
  <c r="N91" i="2"/>
  <c r="Z90" i="2"/>
  <c r="Y90" i="2"/>
  <c r="X90" i="2"/>
  <c r="W90" i="2"/>
  <c r="V90" i="2"/>
  <c r="U90" i="2"/>
  <c r="T90" i="2"/>
  <c r="R90" i="2"/>
  <c r="Q90" i="2"/>
  <c r="P90" i="2"/>
  <c r="O90" i="2"/>
  <c r="N90" i="2"/>
  <c r="Z89" i="2"/>
  <c r="Y89" i="2"/>
  <c r="X89" i="2"/>
  <c r="W89" i="2"/>
  <c r="V89" i="2"/>
  <c r="U89" i="2"/>
  <c r="T89" i="2"/>
  <c r="R89" i="2"/>
  <c r="Q89" i="2"/>
  <c r="P89" i="2"/>
  <c r="O89" i="2"/>
  <c r="N89" i="2"/>
  <c r="Z88" i="2"/>
  <c r="Y88" i="2"/>
  <c r="X88" i="2"/>
  <c r="W88" i="2"/>
  <c r="V88" i="2"/>
  <c r="U88" i="2"/>
  <c r="T88" i="2"/>
  <c r="R88" i="2"/>
  <c r="Q88" i="2"/>
  <c r="P88" i="2"/>
  <c r="O88" i="2"/>
  <c r="N88" i="2"/>
  <c r="Z87" i="2"/>
  <c r="Y87" i="2"/>
  <c r="X87" i="2"/>
  <c r="W87" i="2"/>
  <c r="V87" i="2"/>
  <c r="U87" i="2"/>
  <c r="T87" i="2"/>
  <c r="R87" i="2"/>
  <c r="Q87" i="2"/>
  <c r="P87" i="2"/>
  <c r="O87" i="2"/>
  <c r="N87" i="2"/>
  <c r="Z86" i="2"/>
  <c r="Y86" i="2"/>
  <c r="X86" i="2"/>
  <c r="W86" i="2"/>
  <c r="V86" i="2"/>
  <c r="U86" i="2"/>
  <c r="T86" i="2"/>
  <c r="R86" i="2"/>
  <c r="Q86" i="2"/>
  <c r="P86" i="2"/>
  <c r="O86" i="2"/>
  <c r="N86" i="2"/>
  <c r="Z85" i="2"/>
  <c r="Y85" i="2"/>
  <c r="X85" i="2"/>
  <c r="W85" i="2"/>
  <c r="V85" i="2"/>
  <c r="U85" i="2"/>
  <c r="T85" i="2"/>
  <c r="R85" i="2"/>
  <c r="Q85" i="2"/>
  <c r="P85" i="2"/>
  <c r="O85" i="2"/>
  <c r="N85" i="2"/>
  <c r="Z84" i="2"/>
  <c r="Y84" i="2"/>
  <c r="X84" i="2"/>
  <c r="W84" i="2"/>
  <c r="V84" i="2"/>
  <c r="U84" i="2"/>
  <c r="T84" i="2"/>
  <c r="R84" i="2"/>
  <c r="Q84" i="2"/>
  <c r="P84" i="2"/>
  <c r="O84" i="2"/>
  <c r="N84" i="2"/>
  <c r="Z83" i="2"/>
  <c r="Y83" i="2"/>
  <c r="X83" i="2"/>
  <c r="W83" i="2"/>
  <c r="V83" i="2"/>
  <c r="U83" i="2"/>
  <c r="T83" i="2"/>
  <c r="R83" i="2"/>
  <c r="Q83" i="2"/>
  <c r="P83" i="2"/>
  <c r="O83" i="2"/>
  <c r="N83" i="2"/>
  <c r="Z82" i="2"/>
  <c r="Y82" i="2"/>
  <c r="X82" i="2"/>
  <c r="W82" i="2"/>
  <c r="V82" i="2"/>
  <c r="U82" i="2"/>
  <c r="T82" i="2"/>
  <c r="R82" i="2"/>
  <c r="Q82" i="2"/>
  <c r="P82" i="2"/>
  <c r="O82" i="2"/>
  <c r="N82" i="2"/>
  <c r="Z81" i="2"/>
  <c r="Y81" i="2"/>
  <c r="X81" i="2"/>
  <c r="W81" i="2"/>
  <c r="V81" i="2"/>
  <c r="U81" i="2"/>
  <c r="T81" i="2"/>
  <c r="R81" i="2"/>
  <c r="Q81" i="2"/>
  <c r="P81" i="2"/>
  <c r="O81" i="2"/>
  <c r="N81" i="2"/>
  <c r="Z80" i="2"/>
  <c r="Y80" i="2"/>
  <c r="X80" i="2"/>
  <c r="W80" i="2"/>
  <c r="V80" i="2"/>
  <c r="U80" i="2"/>
  <c r="T80" i="2"/>
  <c r="R80" i="2"/>
  <c r="Q80" i="2"/>
  <c r="P80" i="2"/>
  <c r="O80" i="2"/>
  <c r="N80" i="2"/>
  <c r="Z79" i="2"/>
  <c r="Y79" i="2"/>
  <c r="X79" i="2"/>
  <c r="W79" i="2"/>
  <c r="V79" i="2"/>
  <c r="U79" i="2"/>
  <c r="T79" i="2"/>
  <c r="R79" i="2"/>
  <c r="Q79" i="2"/>
  <c r="P79" i="2"/>
  <c r="O79" i="2"/>
  <c r="N79" i="2"/>
  <c r="Z78" i="2"/>
  <c r="Y78" i="2"/>
  <c r="X78" i="2"/>
  <c r="W78" i="2"/>
  <c r="V78" i="2"/>
  <c r="U78" i="2"/>
  <c r="T78" i="2"/>
  <c r="R78" i="2"/>
  <c r="Q78" i="2"/>
  <c r="P78" i="2"/>
  <c r="O78" i="2"/>
  <c r="N78" i="2"/>
  <c r="Z77" i="2"/>
  <c r="Y77" i="2"/>
  <c r="X77" i="2"/>
  <c r="W77" i="2"/>
  <c r="V77" i="2"/>
  <c r="U77" i="2"/>
  <c r="T77" i="2"/>
  <c r="R77" i="2"/>
  <c r="Q77" i="2"/>
  <c r="P77" i="2"/>
  <c r="O77" i="2"/>
  <c r="N77" i="2"/>
  <c r="Z76" i="2"/>
  <c r="Y76" i="2"/>
  <c r="X76" i="2"/>
  <c r="W76" i="2"/>
  <c r="V76" i="2"/>
  <c r="U76" i="2"/>
  <c r="T76" i="2"/>
  <c r="R76" i="2"/>
  <c r="Q76" i="2"/>
  <c r="P76" i="2"/>
  <c r="O76" i="2"/>
  <c r="N76" i="2"/>
  <c r="Z75" i="2"/>
  <c r="Y75" i="2"/>
  <c r="X75" i="2"/>
  <c r="W75" i="2"/>
  <c r="V75" i="2"/>
  <c r="U75" i="2"/>
  <c r="T75" i="2"/>
  <c r="R75" i="2"/>
  <c r="Q75" i="2"/>
  <c r="P75" i="2"/>
  <c r="O75" i="2"/>
  <c r="N75" i="2"/>
  <c r="Z74" i="2"/>
  <c r="Y74" i="2"/>
  <c r="X74" i="2"/>
  <c r="W74" i="2"/>
  <c r="V74" i="2"/>
  <c r="U74" i="2"/>
  <c r="T74" i="2"/>
  <c r="R74" i="2"/>
  <c r="Q74" i="2"/>
  <c r="P74" i="2"/>
  <c r="O74" i="2"/>
  <c r="N74" i="2"/>
  <c r="Z73" i="2"/>
  <c r="Y73" i="2"/>
  <c r="X73" i="2"/>
  <c r="W73" i="2"/>
  <c r="V73" i="2"/>
  <c r="U73" i="2"/>
  <c r="T73" i="2"/>
  <c r="R73" i="2"/>
  <c r="Q73" i="2"/>
  <c r="P73" i="2"/>
  <c r="O73" i="2"/>
  <c r="N73" i="2"/>
  <c r="Z72" i="2"/>
  <c r="Y72" i="2"/>
  <c r="X72" i="2"/>
  <c r="W72" i="2"/>
  <c r="V72" i="2"/>
  <c r="U72" i="2"/>
  <c r="T72" i="2"/>
  <c r="R72" i="2"/>
  <c r="Q72" i="2"/>
  <c r="P72" i="2"/>
  <c r="O72" i="2"/>
  <c r="N72" i="2"/>
  <c r="Z71" i="2"/>
  <c r="Y71" i="2"/>
  <c r="X71" i="2"/>
  <c r="W71" i="2"/>
  <c r="V71" i="2"/>
  <c r="U71" i="2"/>
  <c r="T71" i="2"/>
  <c r="R71" i="2"/>
  <c r="Q71" i="2"/>
  <c r="P71" i="2"/>
  <c r="O71" i="2"/>
  <c r="N71" i="2"/>
  <c r="Z70" i="2"/>
  <c r="Y70" i="2"/>
  <c r="X70" i="2"/>
  <c r="W70" i="2"/>
  <c r="V70" i="2"/>
  <c r="U70" i="2"/>
  <c r="T70" i="2"/>
  <c r="R70" i="2"/>
  <c r="Q70" i="2"/>
  <c r="P70" i="2"/>
  <c r="O70" i="2"/>
  <c r="N70" i="2"/>
  <c r="Z69" i="2"/>
  <c r="Y69" i="2"/>
  <c r="X69" i="2"/>
  <c r="W69" i="2"/>
  <c r="V69" i="2"/>
  <c r="U69" i="2"/>
  <c r="T69" i="2"/>
  <c r="R69" i="2"/>
  <c r="Q69" i="2"/>
  <c r="P69" i="2"/>
  <c r="O69" i="2"/>
  <c r="N69" i="2"/>
  <c r="Z68" i="2"/>
  <c r="Y68" i="2"/>
  <c r="X68" i="2"/>
  <c r="W68" i="2"/>
  <c r="V68" i="2"/>
  <c r="U68" i="2"/>
  <c r="T68" i="2"/>
  <c r="R68" i="2"/>
  <c r="Q68" i="2"/>
  <c r="P68" i="2"/>
  <c r="O68" i="2"/>
  <c r="N68" i="2"/>
  <c r="Z67" i="2"/>
  <c r="Y67" i="2"/>
  <c r="X67" i="2"/>
  <c r="W67" i="2"/>
  <c r="V67" i="2"/>
  <c r="U67" i="2"/>
  <c r="T67" i="2"/>
  <c r="R67" i="2"/>
  <c r="Q67" i="2"/>
  <c r="P67" i="2"/>
  <c r="O67" i="2"/>
  <c r="N67" i="2"/>
  <c r="Z66" i="2"/>
  <c r="Y66" i="2"/>
  <c r="X66" i="2"/>
  <c r="W66" i="2"/>
  <c r="V66" i="2"/>
  <c r="U66" i="2"/>
  <c r="T66" i="2"/>
  <c r="R66" i="2"/>
  <c r="Q66" i="2"/>
  <c r="P66" i="2"/>
  <c r="O66" i="2"/>
  <c r="N66" i="2"/>
  <c r="Z65" i="2"/>
  <c r="Y65" i="2"/>
  <c r="X65" i="2"/>
  <c r="W65" i="2"/>
  <c r="V65" i="2"/>
  <c r="U65" i="2"/>
  <c r="T65" i="2"/>
  <c r="R65" i="2"/>
  <c r="Q65" i="2"/>
  <c r="P65" i="2"/>
  <c r="O65" i="2"/>
  <c r="N65" i="2"/>
  <c r="Z64" i="2"/>
  <c r="Y64" i="2"/>
  <c r="X64" i="2"/>
  <c r="W64" i="2"/>
  <c r="V64" i="2"/>
  <c r="U64" i="2"/>
  <c r="T64" i="2"/>
  <c r="R64" i="2"/>
  <c r="Q64" i="2"/>
  <c r="P64" i="2"/>
  <c r="O64" i="2"/>
  <c r="N64" i="2"/>
  <c r="Z63" i="2"/>
  <c r="Y63" i="2"/>
  <c r="X63" i="2"/>
  <c r="W63" i="2"/>
  <c r="V63" i="2"/>
  <c r="U63" i="2"/>
  <c r="T63" i="2"/>
  <c r="R63" i="2"/>
  <c r="Q63" i="2"/>
  <c r="P63" i="2"/>
  <c r="O63" i="2"/>
  <c r="N63" i="2"/>
  <c r="Z62" i="2"/>
  <c r="Y62" i="2"/>
  <c r="X62" i="2"/>
  <c r="W62" i="2"/>
  <c r="V62" i="2"/>
  <c r="U62" i="2"/>
  <c r="T62" i="2"/>
  <c r="R62" i="2"/>
  <c r="Q62" i="2"/>
  <c r="P62" i="2"/>
  <c r="O62" i="2"/>
  <c r="N62" i="2"/>
  <c r="Z61" i="2"/>
  <c r="Y61" i="2"/>
  <c r="X61" i="2"/>
  <c r="W61" i="2"/>
  <c r="V61" i="2"/>
  <c r="U61" i="2"/>
  <c r="T61" i="2"/>
  <c r="R61" i="2"/>
  <c r="Q61" i="2"/>
  <c r="P61" i="2"/>
  <c r="O61" i="2"/>
  <c r="N61" i="2"/>
  <c r="Z60" i="2"/>
  <c r="Y60" i="2"/>
  <c r="X60" i="2"/>
  <c r="W60" i="2"/>
  <c r="V60" i="2"/>
  <c r="U60" i="2"/>
  <c r="T60" i="2"/>
  <c r="R60" i="2"/>
  <c r="Q60" i="2"/>
  <c r="P60" i="2"/>
  <c r="O60" i="2"/>
  <c r="N60" i="2"/>
  <c r="Z59" i="2"/>
  <c r="Y59" i="2"/>
  <c r="X59" i="2"/>
  <c r="W59" i="2"/>
  <c r="V59" i="2"/>
  <c r="U59" i="2"/>
  <c r="T59" i="2"/>
  <c r="R59" i="2"/>
  <c r="Q59" i="2"/>
  <c r="P59" i="2"/>
  <c r="O59" i="2"/>
  <c r="N59" i="2"/>
  <c r="Z58" i="2"/>
  <c r="Y58" i="2"/>
  <c r="X58" i="2"/>
  <c r="W58" i="2"/>
  <c r="V58" i="2"/>
  <c r="U58" i="2"/>
  <c r="T58" i="2"/>
  <c r="R58" i="2"/>
  <c r="Q58" i="2"/>
  <c r="P58" i="2"/>
  <c r="O58" i="2"/>
  <c r="N58" i="2"/>
  <c r="Z57" i="2"/>
  <c r="Y57" i="2"/>
  <c r="X57" i="2"/>
  <c r="W57" i="2"/>
  <c r="V57" i="2"/>
  <c r="U57" i="2"/>
  <c r="T57" i="2"/>
  <c r="R57" i="2"/>
  <c r="Q57" i="2"/>
  <c r="P57" i="2"/>
  <c r="O57" i="2"/>
  <c r="N57" i="2"/>
  <c r="Z56" i="2"/>
  <c r="Y56" i="2"/>
  <c r="X56" i="2"/>
  <c r="W56" i="2"/>
  <c r="V56" i="2"/>
  <c r="U56" i="2"/>
  <c r="T56" i="2"/>
  <c r="R56" i="2"/>
  <c r="Q56" i="2"/>
  <c r="P56" i="2"/>
  <c r="O56" i="2"/>
  <c r="N56" i="2"/>
  <c r="Z55" i="2"/>
  <c r="Y55" i="2"/>
  <c r="X55" i="2"/>
  <c r="W55" i="2"/>
  <c r="V55" i="2"/>
  <c r="U55" i="2"/>
  <c r="T55" i="2"/>
  <c r="R55" i="2"/>
  <c r="Q55" i="2"/>
  <c r="P55" i="2"/>
  <c r="O55" i="2"/>
  <c r="N55" i="2"/>
  <c r="Z54" i="2"/>
  <c r="Y54" i="2"/>
  <c r="X54" i="2"/>
  <c r="W54" i="2"/>
  <c r="V54" i="2"/>
  <c r="U54" i="2"/>
  <c r="T54" i="2"/>
  <c r="R54" i="2"/>
  <c r="Q54" i="2"/>
  <c r="P54" i="2"/>
  <c r="O54" i="2"/>
  <c r="N54" i="2"/>
  <c r="Z53" i="2"/>
  <c r="Y53" i="2"/>
  <c r="X53" i="2"/>
  <c r="W53" i="2"/>
  <c r="V53" i="2"/>
  <c r="U53" i="2"/>
  <c r="T53" i="2"/>
  <c r="R53" i="2"/>
  <c r="Q53" i="2"/>
  <c r="P53" i="2"/>
  <c r="O53" i="2"/>
  <c r="N53" i="2"/>
  <c r="Z52" i="2"/>
  <c r="Y52" i="2"/>
  <c r="X52" i="2"/>
  <c r="W52" i="2"/>
  <c r="V52" i="2"/>
  <c r="U52" i="2"/>
  <c r="T52" i="2"/>
  <c r="R52" i="2"/>
  <c r="Q52" i="2"/>
  <c r="P52" i="2"/>
  <c r="O52" i="2"/>
  <c r="N52" i="2"/>
  <c r="Z51" i="2"/>
  <c r="Y51" i="2"/>
  <c r="X51" i="2"/>
  <c r="W51" i="2"/>
  <c r="V51" i="2"/>
  <c r="U51" i="2"/>
  <c r="T51" i="2"/>
  <c r="R51" i="2"/>
  <c r="Q51" i="2"/>
  <c r="P51" i="2"/>
  <c r="O51" i="2"/>
  <c r="N51" i="2"/>
  <c r="Z50" i="2"/>
  <c r="Y50" i="2"/>
  <c r="X50" i="2"/>
  <c r="W50" i="2"/>
  <c r="V50" i="2"/>
  <c r="U50" i="2"/>
  <c r="T50" i="2"/>
  <c r="R50" i="2"/>
  <c r="Q50" i="2"/>
  <c r="P50" i="2"/>
  <c r="O50" i="2"/>
  <c r="N50" i="2"/>
  <c r="Z49" i="2"/>
  <c r="Y49" i="2"/>
  <c r="X49" i="2"/>
  <c r="W49" i="2"/>
  <c r="V49" i="2"/>
  <c r="U49" i="2"/>
  <c r="T49" i="2"/>
  <c r="R49" i="2"/>
  <c r="Q49" i="2"/>
  <c r="P49" i="2"/>
  <c r="O49" i="2"/>
  <c r="N49" i="2"/>
  <c r="Z48" i="2"/>
  <c r="Y48" i="2"/>
  <c r="X48" i="2"/>
  <c r="W48" i="2"/>
  <c r="V48" i="2"/>
  <c r="U48" i="2"/>
  <c r="T48" i="2"/>
  <c r="R48" i="2"/>
  <c r="Q48" i="2"/>
  <c r="P48" i="2"/>
  <c r="O48" i="2"/>
  <c r="N48" i="2"/>
  <c r="Z47" i="2"/>
  <c r="Y47" i="2"/>
  <c r="X47" i="2"/>
  <c r="W47" i="2"/>
  <c r="V47" i="2"/>
  <c r="U47" i="2"/>
  <c r="T47" i="2"/>
  <c r="R47" i="2"/>
  <c r="Q47" i="2"/>
  <c r="P47" i="2"/>
  <c r="O47" i="2"/>
  <c r="N47" i="2"/>
  <c r="Z46" i="2"/>
  <c r="Y46" i="2"/>
  <c r="X46" i="2"/>
  <c r="W46" i="2"/>
  <c r="V46" i="2"/>
  <c r="U46" i="2"/>
  <c r="T46" i="2"/>
  <c r="R46" i="2"/>
  <c r="Q46" i="2"/>
  <c r="P46" i="2"/>
  <c r="O46" i="2"/>
  <c r="N46" i="2"/>
  <c r="Z45" i="2"/>
  <c r="Y45" i="2"/>
  <c r="X45" i="2"/>
  <c r="W45" i="2"/>
  <c r="V45" i="2"/>
  <c r="U45" i="2"/>
  <c r="T45" i="2"/>
  <c r="R45" i="2"/>
  <c r="Q45" i="2"/>
  <c r="P45" i="2"/>
  <c r="O45" i="2"/>
  <c r="N45" i="2"/>
  <c r="Z44" i="2"/>
  <c r="Y44" i="2"/>
  <c r="X44" i="2"/>
  <c r="W44" i="2"/>
  <c r="V44" i="2"/>
  <c r="U44" i="2"/>
  <c r="T44" i="2"/>
  <c r="R44" i="2"/>
  <c r="Q44" i="2"/>
  <c r="P44" i="2"/>
  <c r="O44" i="2"/>
  <c r="N44" i="2"/>
  <c r="Z43" i="2"/>
  <c r="Y43" i="2"/>
  <c r="X43" i="2"/>
  <c r="W43" i="2"/>
  <c r="V43" i="2"/>
  <c r="U43" i="2"/>
  <c r="T43" i="2"/>
  <c r="R43" i="2"/>
  <c r="Q43" i="2"/>
  <c r="P43" i="2"/>
  <c r="O43" i="2"/>
  <c r="N43" i="2"/>
  <c r="Z42" i="2"/>
  <c r="Y42" i="2"/>
  <c r="X42" i="2"/>
  <c r="W42" i="2"/>
  <c r="V42" i="2"/>
  <c r="U42" i="2"/>
  <c r="T42" i="2"/>
  <c r="R42" i="2"/>
  <c r="Q42" i="2"/>
  <c r="P42" i="2"/>
  <c r="O42" i="2"/>
  <c r="N42" i="2"/>
  <c r="Z41" i="2"/>
  <c r="Y41" i="2"/>
  <c r="X41" i="2"/>
  <c r="W41" i="2"/>
  <c r="V41" i="2"/>
  <c r="U41" i="2"/>
  <c r="T41" i="2"/>
  <c r="R41" i="2"/>
  <c r="Q41" i="2"/>
  <c r="P41" i="2"/>
  <c r="O41" i="2"/>
  <c r="N41" i="2"/>
  <c r="Z40" i="2"/>
  <c r="Y40" i="2"/>
  <c r="X40" i="2"/>
  <c r="W40" i="2"/>
  <c r="V40" i="2"/>
  <c r="U40" i="2"/>
  <c r="T40" i="2"/>
  <c r="R40" i="2"/>
  <c r="Q40" i="2"/>
  <c r="P40" i="2"/>
  <c r="O40" i="2"/>
  <c r="N40" i="2"/>
  <c r="Z39" i="2"/>
  <c r="Y39" i="2"/>
  <c r="X39" i="2"/>
  <c r="W39" i="2"/>
  <c r="V39" i="2"/>
  <c r="U39" i="2"/>
  <c r="T39" i="2"/>
  <c r="R39" i="2"/>
  <c r="Q39" i="2"/>
  <c r="P39" i="2"/>
  <c r="O39" i="2"/>
  <c r="N39" i="2"/>
  <c r="Z38" i="2"/>
  <c r="Y38" i="2"/>
  <c r="X38" i="2"/>
  <c r="W38" i="2"/>
  <c r="V38" i="2"/>
  <c r="U38" i="2"/>
  <c r="T38" i="2"/>
  <c r="R38" i="2"/>
  <c r="Q38" i="2"/>
  <c r="P38" i="2"/>
  <c r="O38" i="2"/>
  <c r="N38" i="2"/>
  <c r="Z37" i="2"/>
  <c r="Y37" i="2"/>
  <c r="X37" i="2"/>
  <c r="W37" i="2"/>
  <c r="V37" i="2"/>
  <c r="U37" i="2"/>
  <c r="T37" i="2"/>
  <c r="R37" i="2"/>
  <c r="Q37" i="2"/>
  <c r="P37" i="2"/>
  <c r="O37" i="2"/>
  <c r="N37" i="2"/>
  <c r="Z36" i="2"/>
  <c r="Y36" i="2"/>
  <c r="X36" i="2"/>
  <c r="W36" i="2"/>
  <c r="V36" i="2"/>
  <c r="U36" i="2"/>
  <c r="T36" i="2"/>
  <c r="R36" i="2"/>
  <c r="Q36" i="2"/>
  <c r="P36" i="2"/>
  <c r="O36" i="2"/>
  <c r="N36" i="2"/>
  <c r="Z35" i="2"/>
  <c r="Y35" i="2"/>
  <c r="X35" i="2"/>
  <c r="W35" i="2"/>
  <c r="V35" i="2"/>
  <c r="U35" i="2"/>
  <c r="T35" i="2"/>
  <c r="R35" i="2"/>
  <c r="Q35" i="2"/>
  <c r="P35" i="2"/>
  <c r="O35" i="2"/>
  <c r="N35" i="2"/>
  <c r="Z34" i="2"/>
  <c r="Y34" i="2"/>
  <c r="X34" i="2"/>
  <c r="W34" i="2"/>
  <c r="V34" i="2"/>
  <c r="U34" i="2"/>
  <c r="T34" i="2"/>
  <c r="R34" i="2"/>
  <c r="Q34" i="2"/>
  <c r="P34" i="2"/>
  <c r="O34" i="2"/>
  <c r="N34" i="2"/>
  <c r="Z33" i="2"/>
  <c r="Y33" i="2"/>
  <c r="X33" i="2"/>
  <c r="W33" i="2"/>
  <c r="V33" i="2"/>
  <c r="U33" i="2"/>
  <c r="T33" i="2"/>
  <c r="R33" i="2"/>
  <c r="Q33" i="2"/>
  <c r="P33" i="2"/>
  <c r="O33" i="2"/>
  <c r="N33" i="2"/>
  <c r="Z32" i="2"/>
  <c r="Y32" i="2"/>
  <c r="X32" i="2"/>
  <c r="W32" i="2"/>
  <c r="V32" i="2"/>
  <c r="U32" i="2"/>
  <c r="T32" i="2"/>
  <c r="R32" i="2"/>
  <c r="Q32" i="2"/>
  <c r="P32" i="2"/>
  <c r="O32" i="2"/>
  <c r="N32" i="2"/>
  <c r="Z31" i="2"/>
  <c r="Y31" i="2"/>
  <c r="X31" i="2"/>
  <c r="W31" i="2"/>
  <c r="V31" i="2"/>
  <c r="U31" i="2"/>
  <c r="T31" i="2"/>
  <c r="R31" i="2"/>
  <c r="Q31" i="2"/>
  <c r="P31" i="2"/>
  <c r="O31" i="2"/>
  <c r="N31" i="2"/>
  <c r="Z30" i="2"/>
  <c r="Y30" i="2"/>
  <c r="X30" i="2"/>
  <c r="W30" i="2"/>
  <c r="V30" i="2"/>
  <c r="U30" i="2"/>
  <c r="T30" i="2"/>
  <c r="R30" i="2"/>
  <c r="Q30" i="2"/>
  <c r="P30" i="2"/>
  <c r="O30" i="2"/>
  <c r="N30" i="2"/>
  <c r="Z29" i="2"/>
  <c r="Y29" i="2"/>
  <c r="X29" i="2"/>
  <c r="W29" i="2"/>
  <c r="V29" i="2"/>
  <c r="U29" i="2"/>
  <c r="T29" i="2"/>
  <c r="R29" i="2"/>
  <c r="Q29" i="2"/>
  <c r="P29" i="2"/>
  <c r="O29" i="2"/>
  <c r="N29" i="2"/>
  <c r="Z28" i="2"/>
  <c r="Y28" i="2"/>
  <c r="X28" i="2"/>
  <c r="W28" i="2"/>
  <c r="V28" i="2"/>
  <c r="U28" i="2"/>
  <c r="T28" i="2"/>
  <c r="R28" i="2"/>
  <c r="Q28" i="2"/>
  <c r="P28" i="2"/>
  <c r="O28" i="2"/>
  <c r="N28" i="2"/>
  <c r="Z27" i="2"/>
  <c r="Y27" i="2"/>
  <c r="X27" i="2"/>
  <c r="W27" i="2"/>
  <c r="V27" i="2"/>
  <c r="U27" i="2"/>
  <c r="T27" i="2"/>
  <c r="R27" i="2"/>
  <c r="Q27" i="2"/>
  <c r="P27" i="2"/>
  <c r="O27" i="2"/>
  <c r="N27" i="2"/>
  <c r="Z26" i="2"/>
  <c r="Y26" i="2"/>
  <c r="X26" i="2"/>
  <c r="W26" i="2"/>
  <c r="V26" i="2"/>
  <c r="U26" i="2"/>
  <c r="T26" i="2"/>
  <c r="R26" i="2"/>
  <c r="Q26" i="2"/>
  <c r="P26" i="2"/>
  <c r="O26" i="2"/>
  <c r="N26" i="2"/>
  <c r="Z25" i="2"/>
  <c r="Y25" i="2"/>
  <c r="X25" i="2"/>
  <c r="W25" i="2"/>
  <c r="V25" i="2"/>
  <c r="U25" i="2"/>
  <c r="T25" i="2"/>
  <c r="R25" i="2"/>
  <c r="Q25" i="2"/>
  <c r="P25" i="2"/>
  <c r="O25" i="2"/>
  <c r="N25" i="2"/>
  <c r="Z24" i="2"/>
  <c r="Y24" i="2"/>
  <c r="X24" i="2"/>
  <c r="W24" i="2"/>
  <c r="V24" i="2"/>
  <c r="U24" i="2"/>
  <c r="T24" i="2"/>
  <c r="R24" i="2"/>
  <c r="Q24" i="2"/>
  <c r="P24" i="2"/>
  <c r="O24" i="2"/>
  <c r="N24" i="2"/>
  <c r="Z23" i="2"/>
  <c r="Y23" i="2"/>
  <c r="X23" i="2"/>
  <c r="W23" i="2"/>
  <c r="V23" i="2"/>
  <c r="U23" i="2"/>
  <c r="T23" i="2"/>
  <c r="R23" i="2"/>
  <c r="Q23" i="2"/>
  <c r="P23" i="2"/>
  <c r="O23" i="2"/>
  <c r="N23" i="2"/>
  <c r="Z22" i="2"/>
  <c r="Y22" i="2"/>
  <c r="X22" i="2"/>
  <c r="W22" i="2"/>
  <c r="V22" i="2"/>
  <c r="U22" i="2"/>
  <c r="T22" i="2"/>
  <c r="R22" i="2"/>
  <c r="Q22" i="2"/>
  <c r="P22" i="2"/>
  <c r="O22" i="2"/>
  <c r="N22" i="2"/>
  <c r="Z21" i="2"/>
  <c r="Y21" i="2"/>
  <c r="X21" i="2"/>
  <c r="W21" i="2"/>
  <c r="V21" i="2"/>
  <c r="U21" i="2"/>
  <c r="T21" i="2"/>
  <c r="R21" i="2"/>
  <c r="Q21" i="2"/>
  <c r="P21" i="2"/>
  <c r="O21" i="2"/>
  <c r="N21" i="2"/>
  <c r="Z20" i="2"/>
  <c r="Y20" i="2"/>
  <c r="X20" i="2"/>
  <c r="W20" i="2"/>
  <c r="V20" i="2"/>
  <c r="U20" i="2"/>
  <c r="T20" i="2"/>
  <c r="R20" i="2"/>
  <c r="Q20" i="2"/>
  <c r="P20" i="2"/>
  <c r="O20" i="2"/>
  <c r="N20" i="2"/>
  <c r="Z19" i="2"/>
  <c r="Y19" i="2"/>
  <c r="X19" i="2"/>
  <c r="W19" i="2"/>
  <c r="V19" i="2"/>
  <c r="U19" i="2"/>
  <c r="T19" i="2"/>
  <c r="R19" i="2"/>
  <c r="Q19" i="2"/>
  <c r="P19" i="2"/>
  <c r="O19" i="2"/>
  <c r="N19" i="2"/>
  <c r="Z18" i="2"/>
  <c r="Y18" i="2"/>
  <c r="X18" i="2"/>
  <c r="W18" i="2"/>
  <c r="V18" i="2"/>
  <c r="U18" i="2"/>
  <c r="T18" i="2"/>
  <c r="R18" i="2"/>
  <c r="Q18" i="2"/>
  <c r="P18" i="2"/>
  <c r="O18" i="2"/>
  <c r="N18" i="2"/>
  <c r="Z17" i="2"/>
  <c r="Y17" i="2"/>
  <c r="X17" i="2"/>
  <c r="W17" i="2"/>
  <c r="V17" i="2"/>
  <c r="U17" i="2"/>
  <c r="T17" i="2"/>
  <c r="R17" i="2"/>
  <c r="Q17" i="2"/>
  <c r="P17" i="2"/>
  <c r="O17" i="2"/>
  <c r="N17" i="2"/>
  <c r="Z16" i="2"/>
  <c r="Y16" i="2"/>
  <c r="X16" i="2"/>
  <c r="W16" i="2"/>
  <c r="V16" i="2"/>
  <c r="U16" i="2"/>
  <c r="T16" i="2"/>
  <c r="R16" i="2"/>
  <c r="Q16" i="2"/>
  <c r="P16" i="2"/>
  <c r="O16" i="2"/>
  <c r="N16" i="2"/>
  <c r="Z15" i="2"/>
  <c r="Y15" i="2"/>
  <c r="X15" i="2"/>
  <c r="W15" i="2"/>
  <c r="V15" i="2"/>
  <c r="U15" i="2"/>
  <c r="T15" i="2"/>
  <c r="R15" i="2"/>
  <c r="Q15" i="2"/>
  <c r="P15" i="2"/>
  <c r="O15" i="2"/>
  <c r="N15" i="2"/>
  <c r="Z14" i="2"/>
  <c r="Y14" i="2"/>
  <c r="X14" i="2"/>
  <c r="W14" i="2"/>
  <c r="V14" i="2"/>
  <c r="U14" i="2"/>
  <c r="T14" i="2"/>
  <c r="R14" i="2"/>
  <c r="Q14" i="2"/>
  <c r="P14" i="2"/>
  <c r="O14" i="2"/>
  <c r="N14" i="2"/>
  <c r="Z13" i="2"/>
  <c r="Y13" i="2"/>
  <c r="X13" i="2"/>
  <c r="W13" i="2"/>
  <c r="V13" i="2"/>
  <c r="U13" i="2"/>
  <c r="T13" i="2"/>
  <c r="R13" i="2"/>
  <c r="Q13" i="2"/>
  <c r="P13" i="2"/>
  <c r="O13" i="2"/>
  <c r="N13" i="2"/>
  <c r="Z12" i="2"/>
  <c r="Y12" i="2"/>
  <c r="X12" i="2"/>
  <c r="W12" i="2"/>
  <c r="V12" i="2"/>
  <c r="U12" i="2"/>
  <c r="T12" i="2"/>
  <c r="R12" i="2"/>
  <c r="Q12" i="2"/>
  <c r="P12" i="2"/>
  <c r="O12" i="2"/>
  <c r="N12" i="2"/>
  <c r="Z11" i="2"/>
  <c r="Y11" i="2"/>
  <c r="X11" i="2"/>
  <c r="W11" i="2"/>
  <c r="V11" i="2"/>
  <c r="U11" i="2"/>
  <c r="T11" i="2"/>
  <c r="R11" i="2"/>
  <c r="Q11" i="2"/>
  <c r="P11" i="2"/>
  <c r="O11" i="2"/>
  <c r="N11" i="2"/>
  <c r="Z10" i="2"/>
  <c r="Y10" i="2"/>
  <c r="X10" i="2"/>
  <c r="W10" i="2"/>
  <c r="V10" i="2"/>
  <c r="U10" i="2"/>
  <c r="T10" i="2"/>
  <c r="R10" i="2"/>
  <c r="Q10" i="2"/>
  <c r="P10" i="2"/>
  <c r="O10" i="2"/>
  <c r="N10" i="2"/>
  <c r="Z9" i="2"/>
  <c r="Y9" i="2"/>
  <c r="X9" i="2"/>
  <c r="W9" i="2"/>
  <c r="V9" i="2"/>
  <c r="U9" i="2"/>
  <c r="T9" i="2"/>
  <c r="R9" i="2"/>
  <c r="Q9" i="2"/>
  <c r="P9" i="2"/>
  <c r="O9" i="2"/>
  <c r="N9" i="2"/>
  <c r="Z8" i="2"/>
  <c r="Y8" i="2"/>
  <c r="X8" i="2"/>
  <c r="W8" i="2"/>
  <c r="V8" i="2"/>
  <c r="U8" i="2"/>
  <c r="T8" i="2"/>
  <c r="R8" i="2"/>
  <c r="Q8" i="2"/>
  <c r="P8" i="2"/>
  <c r="O8" i="2"/>
  <c r="N8" i="2"/>
  <c r="Z7" i="2"/>
  <c r="Y7" i="2"/>
  <c r="X7" i="2"/>
  <c r="W7" i="2"/>
  <c r="V7" i="2"/>
  <c r="U7" i="2"/>
  <c r="T7" i="2"/>
  <c r="R7" i="2"/>
  <c r="Q7" i="2"/>
  <c r="P7" i="2"/>
  <c r="O7" i="2"/>
  <c r="N7" i="2"/>
  <c r="Z6" i="2"/>
  <c r="Y6" i="2"/>
  <c r="X6" i="2"/>
  <c r="W6" i="2"/>
  <c r="V6" i="2"/>
  <c r="U6" i="2"/>
  <c r="T6" i="2"/>
  <c r="R6" i="2"/>
  <c r="Q6" i="2"/>
  <c r="P6" i="2"/>
  <c r="O6" i="2"/>
  <c r="N6" i="2"/>
  <c r="Z5" i="2"/>
  <c r="Y5" i="2"/>
  <c r="X5" i="2"/>
  <c r="W5" i="2"/>
  <c r="V5" i="2"/>
  <c r="U5" i="2"/>
  <c r="T5" i="2"/>
  <c r="R5" i="2"/>
  <c r="Q5" i="2"/>
  <c r="P5" i="2"/>
  <c r="O5" i="2"/>
  <c r="N5" i="2"/>
  <c r="W4" i="2"/>
  <c r="V4" i="2"/>
  <c r="U4" i="2"/>
  <c r="R4" i="2"/>
</calcChain>
</file>

<file path=xl/sharedStrings.xml><?xml version="1.0" encoding="utf-8"?>
<sst xmlns="http://schemas.openxmlformats.org/spreadsheetml/2006/main" count="770" uniqueCount="479">
  <si>
    <t>End Enum</t>
  </si>
  <si>
    <t>Aqua</t>
  </si>
  <si>
    <t>Aquamarine</t>
  </si>
  <si>
    <t>Azure</t>
  </si>
  <si>
    <t>Beige</t>
  </si>
  <si>
    <t>Bisque</t>
  </si>
  <si>
    <t>Black</t>
  </si>
  <si>
    <t>Blue</t>
  </si>
  <si>
    <t>Brown</t>
  </si>
  <si>
    <t>Burlywood</t>
  </si>
  <si>
    <t>Chartreuse</t>
  </si>
  <si>
    <t>Chocolate</t>
  </si>
  <si>
    <t>Coral</t>
  </si>
  <si>
    <t>Cornsilk</t>
  </si>
  <si>
    <t>Crimson</t>
  </si>
  <si>
    <t>Cyan</t>
  </si>
  <si>
    <t>Firebrick</t>
  </si>
  <si>
    <t>Fuchsia</t>
  </si>
  <si>
    <t>Gainsboro</t>
  </si>
  <si>
    <t>Gold</t>
  </si>
  <si>
    <t>Goldenrod</t>
  </si>
  <si>
    <t>Gray</t>
  </si>
  <si>
    <t>Green</t>
  </si>
  <si>
    <t>Honeydew</t>
  </si>
  <si>
    <t>Indigo</t>
  </si>
  <si>
    <t>Ivory</t>
  </si>
  <si>
    <t>Khaki</t>
  </si>
  <si>
    <t>Lavender</t>
  </si>
  <si>
    <t>Lime</t>
  </si>
  <si>
    <t>Linen</t>
  </si>
  <si>
    <t>Magenta</t>
  </si>
  <si>
    <t>Maroon</t>
  </si>
  <si>
    <t>Moccasin</t>
  </si>
  <si>
    <t>Olive</t>
  </si>
  <si>
    <t>Orange</t>
  </si>
  <si>
    <t>Orchid</t>
  </si>
  <si>
    <t>Peru</t>
  </si>
  <si>
    <t>Pink</t>
  </si>
  <si>
    <t>Plum</t>
  </si>
  <si>
    <t>Purple</t>
  </si>
  <si>
    <t>Red</t>
  </si>
  <si>
    <t>Salmon</t>
  </si>
  <si>
    <t>Seashell</t>
  </si>
  <si>
    <t>Sienna</t>
  </si>
  <si>
    <t>Silver</t>
  </si>
  <si>
    <t>Snow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</si>
  <si>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</si>
  <si>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</si>
  <si>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</si>
  <si>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</si>
  <si>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</si>
  <si>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</si>
  <si>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</si>
  <si>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</si>
  <si>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Yellow</t>
  </si>
  <si>
    <t>Alice Blue</t>
  </si>
  <si>
    <t>#F0F8FF</t>
  </si>
  <si>
    <t>208°</t>
  </si>
  <si>
    <t>Antique White</t>
  </si>
  <si>
    <t>#FAEBD7</t>
  </si>
  <si>
    <t>34°</t>
  </si>
  <si>
    <t>#00FFFF</t>
  </si>
  <si>
    <t>180°</t>
  </si>
  <si>
    <t>#7FFFD4</t>
  </si>
  <si>
    <t>160°</t>
  </si>
  <si>
    <t>#F0FFFF</t>
  </si>
  <si>
    <t>#F5F5DC</t>
  </si>
  <si>
    <t>60°</t>
  </si>
  <si>
    <t>#FFE4C4</t>
  </si>
  <si>
    <t>33°</t>
  </si>
  <si>
    <t>#000000</t>
  </si>
  <si>
    <t>0°</t>
  </si>
  <si>
    <t>Blanched Almond</t>
  </si>
  <si>
    <t>#FFEBCD</t>
  </si>
  <si>
    <t>36°</t>
  </si>
  <si>
    <t>#0000FF</t>
  </si>
  <si>
    <t>240°</t>
  </si>
  <si>
    <t>Blue Violet</t>
  </si>
  <si>
    <t>#8A2BE2</t>
  </si>
  <si>
    <t>271°</t>
  </si>
  <si>
    <t>#A52A2A</t>
  </si>
  <si>
    <t>#DEB887</t>
  </si>
  <si>
    <t>Cadet Blue</t>
  </si>
  <si>
    <t>#5F9EA0</t>
  </si>
  <si>
    <t>182°</t>
  </si>
  <si>
    <t>#7FFF00</t>
  </si>
  <si>
    <t>90°</t>
  </si>
  <si>
    <t>#D2691E</t>
  </si>
  <si>
    <t>25°</t>
  </si>
  <si>
    <t>#FF7F50</t>
  </si>
  <si>
    <t>16°</t>
  </si>
  <si>
    <t>Cornflower Blue</t>
  </si>
  <si>
    <t>#6495ED</t>
  </si>
  <si>
    <t>219°</t>
  </si>
  <si>
    <t>#FFF8DC</t>
  </si>
  <si>
    <t>48°</t>
  </si>
  <si>
    <t>#DC143C</t>
  </si>
  <si>
    <t>348°</t>
  </si>
  <si>
    <t>Dark Blue</t>
  </si>
  <si>
    <t>#00008B</t>
  </si>
  <si>
    <t>Dark Cyan</t>
  </si>
  <si>
    <t>#008B8B</t>
  </si>
  <si>
    <t>Dark Goldenrod</t>
  </si>
  <si>
    <t>#B8860B</t>
  </si>
  <si>
    <t>43°</t>
  </si>
  <si>
    <t>Dark Gray</t>
  </si>
  <si>
    <t>#A9A9A9</t>
  </si>
  <si>
    <t>Dark Grey</t>
  </si>
  <si>
    <t>Dark Green</t>
  </si>
  <si>
    <t>#006400</t>
  </si>
  <si>
    <t>120°</t>
  </si>
  <si>
    <t>Dark Khaki</t>
  </si>
  <si>
    <t>#BDB76B</t>
  </si>
  <si>
    <t>56°</t>
  </si>
  <si>
    <t>Dark Magenta</t>
  </si>
  <si>
    <t>#8B008B</t>
  </si>
  <si>
    <t>300°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</si>
  <si>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</si>
  <si>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</si>
  <si>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</si>
  <si>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</si>
  <si>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</si>
  <si>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</si>
  <si>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</si>
  <si>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280°</t>
  </si>
  <si>
    <t>Dark Red</t>
  </si>
  <si>
    <t>#8B0000</t>
  </si>
  <si>
    <t>Dark Salmon</t>
  </si>
  <si>
    <t>#E9967A</t>
  </si>
  <si>
    <t>15°</t>
  </si>
  <si>
    <t>Dark Sea Green</t>
  </si>
  <si>
    <t>#8FBC8F</t>
  </si>
  <si>
    <t>Dark Slate Blue</t>
  </si>
  <si>
    <t>#483D8B</t>
  </si>
  <si>
    <t>248°</t>
  </si>
  <si>
    <t>Dark Slate Gray</t>
  </si>
  <si>
    <t>#2F4F4F</t>
  </si>
  <si>
    <t>Dark Slate Grey</t>
  </si>
  <si>
    <t>Dark Turquoise</t>
  </si>
  <si>
    <t>#00CED1</t>
  </si>
  <si>
    <t>181°</t>
  </si>
  <si>
    <t>Dark Violet</t>
  </si>
  <si>
    <t>#9400D3</t>
  </si>
  <si>
    <t>282°</t>
  </si>
  <si>
    <t>Deep Pink</t>
  </si>
  <si>
    <t>#FF1493</t>
  </si>
  <si>
    <t>328°</t>
  </si>
  <si>
    <t>Deep Sky Blue</t>
  </si>
  <si>
    <t>#00BFFF</t>
  </si>
  <si>
    <t>195°</t>
  </si>
  <si>
    <t>Dim Gray</t>
  </si>
  <si>
    <t>#696969</t>
  </si>
  <si>
    <t>Dim Grey</t>
  </si>
  <si>
    <t>Dodger Blue</t>
  </si>
  <si>
    <t>#1E90FF</t>
  </si>
  <si>
    <t>210°</t>
  </si>
  <si>
    <t>#B22222</t>
  </si>
  <si>
    <t>Floral White</t>
  </si>
  <si>
    <t>#FFFAF0</t>
  </si>
  <si>
    <t>40°</t>
  </si>
  <si>
    <t>Forest Green</t>
  </si>
  <si>
    <t>#228B22</t>
  </si>
  <si>
    <t>#FF00FF</t>
  </si>
  <si>
    <t>#DCDCDC</t>
  </si>
  <si>
    <t>Ghost White</t>
  </si>
  <si>
    <t>#F8F8FF</t>
  </si>
  <si>
    <t>#FFD700</t>
  </si>
  <si>
    <t>51°</t>
  </si>
  <si>
    <t>#DAA520</t>
  </si>
  <si>
    <t>#BEBEBE</t>
  </si>
  <si>
    <t>Grey, X11 Gray, X11 Grey</t>
  </si>
  <si>
    <t>Web Gray</t>
  </si>
  <si>
    <t>#808080</t>
  </si>
  <si>
    <t>Web Grey</t>
  </si>
  <si>
    <t>#00FF00</t>
  </si>
  <si>
    <t>X11 Green, Lime</t>
  </si>
  <si>
    <t>Web Green</t>
  </si>
  <si>
    <t>#008000</t>
  </si>
  <si>
    <t>Green Yellow</t>
  </si>
  <si>
    <t>#ADFF2F</t>
  </si>
  <si>
    <t>84°</t>
  </si>
  <si>
    <t>#F0FFF0</t>
  </si>
  <si>
    <t>Hot Pink</t>
  </si>
  <si>
    <t>#FF69B4</t>
  </si>
  <si>
    <t>330°</t>
  </si>
  <si>
    <t>Indian Red</t>
  </si>
  <si>
    <t>#CD5C5C</t>
  </si>
  <si>
    <t>#4B0082</t>
  </si>
  <si>
    <t>275°</t>
  </si>
  <si>
    <t>#FFFFF0</t>
  </si>
  <si>
    <t>#F0E68C</t>
  </si>
  <si>
    <t>54°</t>
  </si>
  <si>
    <t>#E6E6FA</t>
  </si>
  <si>
    <t>Lavender Blush</t>
  </si>
  <si>
    <t>#FFF0F5</t>
  </si>
  <si>
    <t>340°</t>
  </si>
  <si>
    <t>Lawn Green</t>
  </si>
  <si>
    <t>#7CFC00</t>
  </si>
  <si>
    <t>Lemon Chiffon</t>
  </si>
  <si>
    <t>#FFFACD</t>
  </si>
  <si>
    <t>Light Blue</t>
  </si>
  <si>
    <t>#ADD8E6</t>
  </si>
  <si>
    <t>Light Coral</t>
  </si>
  <si>
    <t>#F08080</t>
  </si>
  <si>
    <t>Light Cyan</t>
  </si>
  <si>
    <t>#E0FFFF</t>
  </si>
  <si>
    <t>Light Goldenrod</t>
  </si>
  <si>
    <t>#FAFAD2</t>
  </si>
  <si>
    <t>Light Gray</t>
  </si>
  <si>
    <t>#D3D3D3</t>
  </si>
  <si>
    <t>Light Grey</t>
  </si>
  <si>
    <t>Light Green</t>
  </si>
  <si>
    <t>#90EE90</t>
  </si>
  <si>
    <t>Light Pink</t>
  </si>
  <si>
    <t>#FFB6C1</t>
  </si>
  <si>
    <t>351°</t>
  </si>
  <si>
    <t>Light Salmon</t>
  </si>
  <si>
    <t>#FFA07A</t>
  </si>
  <si>
    <t>17°</t>
  </si>
  <si>
    <t>Light Sea Green</t>
  </si>
  <si>
    <t>#20B2AA</t>
  </si>
  <si>
    <t>177°</t>
  </si>
  <si>
    <t>Light Sky Blue</t>
  </si>
  <si>
    <t>#87CEFA</t>
  </si>
  <si>
    <t>203°</t>
  </si>
  <si>
    <t>Light Slate Gray</t>
  </si>
  <si>
    <t>#778899</t>
  </si>
  <si>
    <t>Light Slate Grey</t>
  </si>
  <si>
    <t>Light Steel Blue</t>
  </si>
  <si>
    <t>#B0C4DE</t>
  </si>
  <si>
    <t>214°</t>
  </si>
  <si>
    <t>Light Yellow</t>
  </si>
  <si>
    <t>#FFFFE0</t>
  </si>
  <si>
    <t>Lime Green</t>
  </si>
  <si>
    <t>#32CD32</t>
  </si>
  <si>
    <t>#FAF0E6</t>
  </si>
  <si>
    <t>30°</t>
  </si>
  <si>
    <t>#B03060</t>
  </si>
  <si>
    <t>338°</t>
  </si>
  <si>
    <t>X11 Maroon</t>
  </si>
  <si>
    <t>Web Maroon</t>
  </si>
  <si>
    <t>#800000</t>
  </si>
  <si>
    <t>Medium Aquamarine</t>
  </si>
  <si>
    <t>#66CDAA</t>
  </si>
  <si>
    <t>Medium Blue</t>
  </si>
  <si>
    <t>#0000CD</t>
  </si>
  <si>
    <t>Medium Orchid</t>
  </si>
  <si>
    <t>#BA55D3</t>
  </si>
  <si>
    <t>288°</t>
  </si>
  <si>
    <t>Medium Purple</t>
  </si>
  <si>
    <t>#9370DB</t>
  </si>
  <si>
    <t>260°</t>
  </si>
  <si>
    <t>Medium Sea Green</t>
  </si>
  <si>
    <t>#3CB371</t>
  </si>
  <si>
    <t>147°</t>
  </si>
  <si>
    <t>Medium Slate Blue</t>
  </si>
  <si>
    <t>#7B68EE</t>
  </si>
  <si>
    <t>249°</t>
  </si>
  <si>
    <t>Medium Spring Green</t>
  </si>
  <si>
    <t>#00FA9A</t>
  </si>
  <si>
    <t>157°</t>
  </si>
  <si>
    <t>Medium Turquoise</t>
  </si>
  <si>
    <t>#48D1CC</t>
  </si>
  <si>
    <t>178°</t>
  </si>
  <si>
    <t>Medium Violet Red</t>
  </si>
  <si>
    <t>#C71585</t>
  </si>
  <si>
    <t>322°</t>
  </si>
  <si>
    <t>Midnight Blue</t>
  </si>
  <si>
    <t>#191970</t>
  </si>
  <si>
    <t>Mint Cream</t>
  </si>
  <si>
    <t>#F5FFFA</t>
  </si>
  <si>
    <t>150°</t>
  </si>
  <si>
    <t>Misty Rose</t>
  </si>
  <si>
    <t>#FFE4E1</t>
  </si>
  <si>
    <t>6°</t>
  </si>
  <si>
    <t>#FFE4B5</t>
  </si>
  <si>
    <t>38°</t>
  </si>
  <si>
    <t>Navajo White</t>
  </si>
  <si>
    <t>#FFDEAD</t>
  </si>
  <si>
    <t>Navy Blue</t>
  </si>
  <si>
    <t>#000080</t>
  </si>
  <si>
    <t>Navy</t>
  </si>
  <si>
    <t>Old Lace</t>
  </si>
  <si>
    <t>#FDF5E6</t>
  </si>
  <si>
    <t>39°</t>
  </si>
  <si>
    <t>#808000</t>
  </si>
  <si>
    <t>Olive Drab</t>
  </si>
  <si>
    <t>#6B8E23</t>
  </si>
  <si>
    <t>80°</t>
  </si>
  <si>
    <t>#FFA500</t>
  </si>
  <si>
    <t>Orange Red</t>
  </si>
  <si>
    <t>#FF4500</t>
  </si>
  <si>
    <t>#DA70D6</t>
  </si>
  <si>
    <t>302°</t>
  </si>
  <si>
    <t>Pale Goldenrod</t>
  </si>
  <si>
    <t>#EEE8AA</t>
  </si>
  <si>
    <t>55°</t>
  </si>
  <si>
    <t>Pale Green</t>
  </si>
  <si>
    <t>#98FB98</t>
  </si>
  <si>
    <t>Pale Turquoise</t>
  </si>
  <si>
    <t>#AFEEEE</t>
  </si>
  <si>
    <t>Pale Violet Red</t>
  </si>
  <si>
    <t>#DB7093</t>
  </si>
  <si>
    <t>Papaya Whip</t>
  </si>
  <si>
    <t>#FFEFD5</t>
  </si>
  <si>
    <t>37°</t>
  </si>
  <si>
    <t>Peach Puff</t>
  </si>
  <si>
    <t>#FFDAB9</t>
  </si>
  <si>
    <t>28°</t>
  </si>
  <si>
    <t>#CD853F</t>
  </si>
  <si>
    <t>#FFC0CB</t>
  </si>
  <si>
    <t>350°</t>
  </si>
  <si>
    <t>#DDA0DD</t>
  </si>
  <si>
    <t>Powder Blue</t>
  </si>
  <si>
    <t>#B0E0E6</t>
  </si>
  <si>
    <t>187°</t>
  </si>
  <si>
    <t>#A020F0</t>
  </si>
  <si>
    <t>277°</t>
  </si>
  <si>
    <t>X11 Purple</t>
  </si>
  <si>
    <t>Web Purple</t>
  </si>
  <si>
    <t>#800080</t>
  </si>
  <si>
    <t>Rebecca Purple</t>
  </si>
  <si>
    <t>#663399</t>
  </si>
  <si>
    <t>270°</t>
  </si>
  <si>
    <t>#FF0000</t>
  </si>
  <si>
    <t>Rosy Brown</t>
  </si>
  <si>
    <t>#BC8F8F</t>
  </si>
  <si>
    <t>Royal Blue</t>
  </si>
  <si>
    <t>#4169E1</t>
  </si>
  <si>
    <t>225°</t>
  </si>
  <si>
    <t>Saddle Brown</t>
  </si>
  <si>
    <t>#8B4513</t>
  </si>
  <si>
    <t>#FA8072</t>
  </si>
  <si>
    <t>Sandy Brown</t>
  </si>
  <si>
    <t>#F4A460</t>
  </si>
  <si>
    <t>Sea Green</t>
  </si>
  <si>
    <t>#2E8B57</t>
  </si>
  <si>
    <t>146°</t>
  </si>
  <si>
    <t>#FFF5EE</t>
  </si>
  <si>
    <t>#A0522D</t>
  </si>
  <si>
    <t>19°</t>
  </si>
  <si>
    <t>#C0C0C0</t>
  </si>
  <si>
    <t>Sky Blue</t>
  </si>
  <si>
    <t>#87CEEB</t>
  </si>
  <si>
    <t>197°</t>
  </si>
  <si>
    <t>Slate Blue</t>
  </si>
  <si>
    <t>#6A5ACD</t>
  </si>
  <si>
    <t>Slate Gray</t>
  </si>
  <si>
    <t>#708090</t>
  </si>
  <si>
    <t>Slate Grey</t>
  </si>
  <si>
    <t>#FFFAFA</t>
  </si>
  <si>
    <t>Spring Green</t>
  </si>
  <si>
    <t>#00FF7F</t>
  </si>
  <si>
    <t>Steel Blue</t>
  </si>
  <si>
    <t>#4682B4</t>
  </si>
  <si>
    <t>207°</t>
  </si>
  <si>
    <t>#D2B48C</t>
  </si>
  <si>
    <t>#008080</t>
  </si>
  <si>
    <t>#D8BFD8</t>
  </si>
  <si>
    <t>#FF6347</t>
  </si>
  <si>
    <t>9°</t>
  </si>
  <si>
    <t>#40E0D0</t>
  </si>
  <si>
    <t>174°</t>
  </si>
  <si>
    <t>#EE82EE</t>
  </si>
  <si>
    <t>#F5DEB3</t>
  </si>
  <si>
    <t>#FFFFFF</t>
  </si>
  <si>
    <t>White Smoke</t>
  </si>
  <si>
    <t>#F5F5F5</t>
  </si>
  <si>
    <t>#FFFF00</t>
  </si>
  <si>
    <t>Yellow Green</t>
  </si>
  <si>
    <t>#9ACD32</t>
  </si>
  <si>
    <t>R</t>
  </si>
  <si>
    <t>G</t>
  </si>
  <si>
    <t>B</t>
  </si>
  <si>
    <t>EnumName:</t>
  </si>
  <si>
    <t>IntentationSize:</t>
  </si>
  <si>
    <t>Name</t>
  </si>
  <si>
    <t>X11 color names</t>
  </si>
  <si>
    <t>https://en.wikipedia.org/wiki/X11_color_names</t>
  </si>
  <si>
    <t>X11KnownColor</t>
  </si>
  <si>
    <t>Remove Whitespaces</t>
  </si>
  <si>
    <t>Länge</t>
  </si>
  <si>
    <t>A</t>
  </si>
  <si>
    <t>FF</t>
  </si>
  <si>
    <t>ActiveBorder</t>
  </si>
  <si>
    <t>ActiveCaption</t>
  </si>
  <si>
    <t>ActiveCaptionText</t>
  </si>
  <si>
    <t>AppWorkspace</t>
  </si>
  <si>
    <t>ButtonFace</t>
  </si>
  <si>
    <t>ButtonHighlight</t>
  </si>
  <si>
    <t>ButtonShadow</t>
  </si>
  <si>
    <t>Control</t>
  </si>
  <si>
    <t>ControlDark</t>
  </si>
  <si>
    <t>ControlDarkDark</t>
  </si>
  <si>
    <t>ControlLight</t>
  </si>
  <si>
    <t>ControlLightLight</t>
  </si>
  <si>
    <t>ControlText</t>
  </si>
  <si>
    <t>Desktop</t>
  </si>
  <si>
    <t>GradientActiveCaption</t>
  </si>
  <si>
    <t>GradientInactiveCaption</t>
  </si>
  <si>
    <t>GrayText</t>
  </si>
  <si>
    <t>Highlight</t>
  </si>
  <si>
    <t>HighlightText</t>
  </si>
  <si>
    <t>HotTrack</t>
  </si>
  <si>
    <t>InactiveBorder</t>
  </si>
  <si>
    <t>InactiveCaption</t>
  </si>
  <si>
    <t>InactiveCaptionText</t>
  </si>
  <si>
    <t>Info</t>
  </si>
  <si>
    <t>InfoText</t>
  </si>
  <si>
    <t>Menu</t>
  </si>
  <si>
    <t>MenuBar</t>
  </si>
  <si>
    <t>MenuHighlight</t>
  </si>
  <si>
    <t>MenuText</t>
  </si>
  <si>
    <t>ScrollBar</t>
  </si>
  <si>
    <t>Window</t>
  </si>
  <si>
    <t>WindowFrame</t>
  </si>
  <si>
    <t>WindowText</t>
  </si>
  <si>
    <t>=</t>
  </si>
  <si>
    <t>'</t>
  </si>
  <si>
    <t>Public Enum SystemColor</t>
  </si>
  <si>
    <t>also known as</t>
  </si>
  <si>
    <t>Sub SetColorBackGround()</t>
  </si>
  <si>
    <t xml:space="preserve">    Dim wksht As Worksheet: Set wksht = Excel.ActiveWorkbook.Sheets("X11KnownColor")</t>
  </si>
  <si>
    <t xml:space="preserve">    Dim FirstRow As Long: FirstRow = 5</t>
  </si>
  <si>
    <t xml:space="preserve">    Dim iCol As Long, iRow As Long: iRow = FirstRow</t>
  </si>
  <si>
    <t xml:space="preserve">    Dim ColorCell As Range, NameCell As Range</t>
  </si>
  <si>
    <t xml:space="preserve">    Dim rrr As Integer, ggg As Integer, bbb As Integer</t>
  </si>
  <si>
    <t xml:space="preserve">    Do</t>
  </si>
  <si>
    <t xml:space="preserve">        iCol = 20</t>
  </si>
  <si>
    <t xml:space="preserve">        rrr = CInt("&amp;H" &amp; wksht.Cells(iRow, iCol).Value): iCol = iCol + 1</t>
  </si>
  <si>
    <t xml:space="preserve">        ggg = CInt("&amp;H" &amp; wksht.Cells(iRow, iCol).Value): iCol = iCol + 1</t>
  </si>
  <si>
    <t xml:space="preserve">        bbb = CInt("&amp;H" &amp; wksht.Cells(iRow, iCol).Value) ': iCol = iCol + 1</t>
  </si>
  <si>
    <t xml:space="preserve">        iCol = 3</t>
  </si>
  <si>
    <t xml:space="preserve">        Set ColorCell = wksht.Cells(iRow, iCol)</t>
  </si>
  <si>
    <t xml:space="preserve">        ColorCell.Interior.Color = RGB(rrr, ggg, bbb)</t>
  </si>
  <si>
    <t xml:space="preserve">        iRow = iRow + 1</t>
  </si>
  <si>
    <t xml:space="preserve">        iCol = 1</t>
  </si>
  <si>
    <t xml:space="preserve">        Set NameCell = wksht.Cells(iRow, iCol)</t>
  </si>
  <si>
    <t xml:space="preserve">    Loop Until NameCell.Value = ""</t>
  </si>
  <si>
    <t>End Sub</t>
  </si>
  <si>
    <t>Win32SystemColors</t>
  </si>
  <si>
    <t>System.Drawing.SystemColors</t>
  </si>
  <si>
    <t>COLOR_SCROLLBAR = 0                ' Scroll bar gray area.Windows 10 or greater: This value is not supported.</t>
  </si>
  <si>
    <t>COLOR_DESKTOP = 1                  ' Desktop. Windows 10 or greater: This value is not supported.</t>
  </si>
  <si>
    <t>COLOR_BACKGROUND = 1               ' Desktop. Windows 10 or greater: This value is not supported.</t>
  </si>
  <si>
    <t>COLOR_ACTIVECAPTION = 2            ' Active window title bar. The associated foreground color is COLOR_CAPTIONTEXT. Specifies the left side color in the color gradient of an active window's title bar if the gradient effect is enabled. Windows 10 or greater: This value is not supported.</t>
  </si>
  <si>
    <t>COLOR_INACTIVECAPTION = 3          ' Inactive window caption. The associated foreground color is COLOR_INACTIVECAPTIONTEXT. Specifies the left side color in the color gradient of an inactive window's title bar if the gradient effect is enabled. Windows 10 or greater: This value is not supported.</t>
  </si>
  <si>
    <t>COLOR_MENU = 4                     ' Menu background. The associated foreground color is COLOR_MENUTEXT. Windows 10 or greater: This value is not supported.</t>
  </si>
  <si>
    <t>COLOR_WINDOW = 5                   ' Window background. The associated foreground colors are COLOR_WINDOWTEXT and COLOR_HOTLITE.</t>
  </si>
  <si>
    <t>COLOR_WINDOWFRAME = 6              ' Window frame. Windows 10 or greater: This value is not supported.</t>
  </si>
  <si>
    <t>COLOR_MENUTEXT = 7                 ' Text in menus. The associated background color is COLOR_MENU. Windows 10 or greater: This value is not supported.</t>
  </si>
  <si>
    <t xml:space="preserve">COLOR_WINDOWTEXT = 8               ' Text in windows. The associated background color is COLOR_WINDOW. </t>
  </si>
  <si>
    <t>COLOR_CAPTIONTEXT = 9              ' Text in caption, size box, and scroll bar arrow box. The associated background color is COLOR_ACTIVECAPTION. Windows 10 or greater: This value is not supported.</t>
  </si>
  <si>
    <t>COLOR_ACTIVEBORDER = 10            ' Active window border. Windows 10 or greater: This value is not supported.</t>
  </si>
  <si>
    <t>COLOR_INACTIVEBORDER = 11          ' Inactive window border. Windows 10 or greater: This value is not supported.</t>
  </si>
  <si>
    <t>COLOR_APPWORKSPACE = 12            ' Background color of multiple document interface (MDI) applications.Windows 10 or greater: This value is not supported.</t>
  </si>
  <si>
    <t>COLOR_HIGHLIGHT = 13               ' Item(s) selected in a control. The associated foreground color is COLOR_HIGHLIGHTTEXT.</t>
  </si>
  <si>
    <t>COLOR_3DFACE = 15                  ' Face color for three-dimensional display elements and for dialog box backgrounds.</t>
  </si>
  <si>
    <t>COLOR_BTNFACE = 15                 ' Face color for three-dimensional display elements and for dialog box backgrounds. The associated foreground color is COLOR_BTNTEXT. Windows 10 or greater: This value is not supported.</t>
  </si>
  <si>
    <t>COLOR_3DSHADOW = 16                ' Shadow color for three-dimensional display elements (for edges facing away from the light source). Windows 10 or greater: This value is not supported.</t>
  </si>
  <si>
    <t>COLOR_BTNSHADOW = 16               ' Shadow color for three-dimensional display elements (for edges facing away from the light source). Windows 10 or greater: This value is not supported.</t>
  </si>
  <si>
    <t>COLOR_GRAYTEXT = 17                ' Grayed (disabled) text. This color is set to 0 if the current display driver does not support a solid gray color.</t>
  </si>
  <si>
    <t>COLOR_BTNTEXT = 18                 ' Text on push buttons. The associated background color is COLOR_BTNFACE.</t>
  </si>
  <si>
    <t>COLOR_3DHILIGHT = 20               ' Highlight color for three-dimensional display elements (for edges facing the light source.) Windows 10 or greater: This value is not supported.</t>
  </si>
  <si>
    <t>COLOR_3DHIGHLIGHT = 20             ' Highlight color for three-dimensional display elements (for edges facing the light source.)Windows 10 or greater: This value is not supported.</t>
  </si>
  <si>
    <t>COLOR_BTNHIGHLIGHT = 20            ' Highlight color for three-dimensional display elements (for edges facing the light source.) Windows 10 or greater: This value is not supported.</t>
  </si>
  <si>
    <t>COLOR_BTNHILIGHT = 20              ' Highlight color for three-dimensional display elements (for edges facing the light source.) Windows 10 or greater: This value is not supported.</t>
  </si>
  <si>
    <t>COLOR_3DDKSHADOW = 21              ' Dark shadow for three-dimensional display elements. Windows 10 or greater: This value is not supported.</t>
  </si>
  <si>
    <t>COLOR_3DLIGHT = 22                 ' Light color for three-dimensional display elements (for edges facing the light source.) Windows 10 or greater: This value is not supported.</t>
  </si>
  <si>
    <t>COLOR_INFOTEXT = 23                ' Text color for tooltip controls. The associated background color is COLOR_INFOBK. Windows 10 or greater: This value is not supported.</t>
  </si>
  <si>
    <t>COLOR_INFOBK = 24                  ' Background color for tooltip controls. The associated foreground color is COLOR_INFOTEXT. Windows 10 or greater: This value is not supported.</t>
  </si>
  <si>
    <t>COLOR_HOTLIGHT = 26                ' Color for a hyperlink or hot-tracked item. The associated background color is COLOR_WINDOW.</t>
  </si>
  <si>
    <t>COLOR_GRADIENTACTIVECAPTION = 27   ' Right side color in the color gradient of an active window's title bar. COLOR_ACTIVECAPTION specifies the left side color. Use SPI_GETGRADIENTCAPTIONS with the SystemParametersInfo function to determine whether the gradient effect is enabled. Windows 10 or greater: This value is not supported.</t>
  </si>
  <si>
    <t>COLOR_GRADIENTINACTIVECAPTION = 28 ' Right side color in the color gradient of an inactive window's title bar. COLOR_INACTIVECAPTION specifies the left side color. Windows 10 or greater: This value is not supported.</t>
  </si>
  <si>
    <t>COLOR_INACTIVECAPTIONTEXT = 19     ' Color of text in an inactive caption. The associated background color is COLOR_INACTIVECAPTION. Windows 10 or greater: This value is not supported.</t>
  </si>
  <si>
    <t>COLOR_MENUHILIGHT = 29             ' The color used to highlight menu items when the menu appears as a flat menu (see SystemParametersInfo). The highlighted menu item is outlined with COLOR_HIGHLIGHT. Windows 2000, Windows 10 or greater:  This value is not supported.</t>
  </si>
  <si>
    <t>COLOR_MENUBAR = 30                 ' The background color for the menu bar when menus appear as flat menus (see SystemParametersInfo). However, COLOR_MENU continues to specify the background color of the menu popup. Windows 2000, Windows 10 or greater:  This value is not supported.</t>
  </si>
  <si>
    <t>COLOR_HIGHLIGHTTEXT = 14           ' Text of item(s) selected in a control. The associated background color is COLOR_HIGHLIGHT.</t>
  </si>
  <si>
    <t>Macro for setting the background-color of a cell by the r,g,b, values in columns 20,21,22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</si>
</sst>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00FF"/>
      <name val="Consolas"/>
      <family val="3"/>
    </font>
    <font>
      <sz val="11"/>
      <color theme="1"/>
      <name val="Consolas"/>
      <family val="3"/>
    </font>
  </fonts>
  <fills count="14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66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</fills>
  <borders count="163">
    <border>
      <left/>
      <right/>
      <top/>
      <bottom/>
      <diagonal/>
    </border>
    <border>
      <left style="thick">
        <color rgb="FFF0F8FF"/>
      </left>
      <right/>
      <top/>
      <bottom/>
      <diagonal/>
    </border>
    <border>
      <left style="thick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/>
      <top/>
      <bottom/>
      <diagonal/>
    </border>
    <border>
      <left/>
      <right style="thick">
        <color rgb="FFAAAAAA"/>
      </right>
      <top/>
      <bottom/>
      <diagonal/>
    </border>
    <border>
      <left/>
      <right style="medium">
        <color rgb="FFAAAAAA"/>
      </right>
      <top/>
      <bottom/>
      <diagonal/>
    </border>
    <border>
      <left style="thick">
        <color rgb="FFFAEBD7"/>
      </left>
      <right/>
      <top/>
      <bottom/>
      <diagonal/>
    </border>
    <border>
      <left style="thick">
        <color rgb="FF00FFFF"/>
      </left>
      <right/>
      <top/>
      <bottom/>
      <diagonal/>
    </border>
    <border>
      <left style="thick">
        <color rgb="FFAAAAAA"/>
      </left>
      <right/>
      <top/>
      <bottom/>
      <diagonal/>
    </border>
    <border>
      <left style="thick">
        <color rgb="FF7FFFD4"/>
      </left>
      <right/>
      <top/>
      <bottom/>
      <diagonal/>
    </border>
    <border>
      <left style="thick">
        <color rgb="FFF0FFFF"/>
      </left>
      <right/>
      <top/>
      <bottom/>
      <diagonal/>
    </border>
    <border>
      <left style="thick">
        <color rgb="FFF5F5DC"/>
      </left>
      <right/>
      <top/>
      <bottom/>
      <diagonal/>
    </border>
    <border>
      <left style="thick">
        <color rgb="FFFFE4C4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FFEBCD"/>
      </left>
      <right/>
      <top/>
      <bottom/>
      <diagonal/>
    </border>
    <border>
      <left style="thick">
        <color rgb="FF0000FF"/>
      </left>
      <right/>
      <top/>
      <bottom/>
      <diagonal/>
    </border>
    <border>
      <left style="thick">
        <color rgb="FF8A2BE2"/>
      </left>
      <right/>
      <top/>
      <bottom/>
      <diagonal/>
    </border>
    <border>
      <left style="thick">
        <color rgb="FFA52A2A"/>
      </left>
      <right/>
      <top/>
      <bottom/>
      <diagonal/>
    </border>
    <border>
      <left style="thick">
        <color rgb="FFDEB887"/>
      </left>
      <right/>
      <top/>
      <bottom/>
      <diagonal/>
    </border>
    <border>
      <left style="thick">
        <color rgb="FF5F9EA0"/>
      </left>
      <right/>
      <top/>
      <bottom/>
      <diagonal/>
    </border>
    <border>
      <left style="thick">
        <color rgb="FF7FFF00"/>
      </left>
      <right/>
      <top/>
      <bottom/>
      <diagonal/>
    </border>
    <border>
      <left style="thick">
        <color rgb="FFD2691E"/>
      </left>
      <right/>
      <top/>
      <bottom/>
      <diagonal/>
    </border>
    <border>
      <left style="thick">
        <color rgb="FFFF7F50"/>
      </left>
      <right/>
      <top/>
      <bottom/>
      <diagonal/>
    </border>
    <border>
      <left style="thick">
        <color rgb="FF6495ED"/>
      </left>
      <right/>
      <top/>
      <bottom/>
      <diagonal/>
    </border>
    <border>
      <left style="thick">
        <color rgb="FFFFF8DC"/>
      </left>
      <right/>
      <top/>
      <bottom/>
      <diagonal/>
    </border>
    <border>
      <left style="thick">
        <color rgb="FFDC143C"/>
      </left>
      <right/>
      <top/>
      <bottom/>
      <diagonal/>
    </border>
    <border>
      <left style="thick">
        <color rgb="FF00008B"/>
      </left>
      <right/>
      <top/>
      <bottom/>
      <diagonal/>
    </border>
    <border>
      <left style="thick">
        <color rgb="FF008B8B"/>
      </left>
      <right/>
      <top/>
      <bottom/>
      <diagonal/>
    </border>
    <border>
      <left style="thick">
        <color rgb="FFB8860B"/>
      </left>
      <right/>
      <top/>
      <bottom/>
      <diagonal/>
    </border>
    <border>
      <left style="thick">
        <color rgb="FFA9A9A9"/>
      </left>
      <right/>
      <top/>
      <bottom/>
      <diagonal/>
    </border>
    <border>
      <left style="thick">
        <color rgb="FF006400"/>
      </left>
      <right/>
      <top/>
      <bottom/>
      <diagonal/>
    </border>
    <border>
      <left style="thick">
        <color rgb="FFBDB76B"/>
      </left>
      <right/>
      <top/>
      <bottom/>
      <diagonal/>
    </border>
    <border>
      <left style="thick">
        <color rgb="FF8B008B"/>
      </left>
      <right/>
      <top/>
      <bottom/>
      <diagonal/>
    </border>
    <border>
      <left style="thick">
        <color rgb="FF556B2F"/>
      </left>
      <right/>
      <top/>
      <bottom/>
      <diagonal/>
    </border>
    <border>
      <left style="thick">
        <color rgb="FFFF8C00"/>
      </left>
      <right/>
      <top/>
      <bottom/>
      <diagonal/>
    </border>
    <border>
      <left style="thick">
        <color rgb="FF9932CC"/>
      </left>
      <right/>
      <top/>
      <bottom/>
      <diagonal/>
    </border>
    <border>
      <left style="thick">
        <color rgb="FF8B0000"/>
      </left>
      <right/>
      <top/>
      <bottom/>
      <diagonal/>
    </border>
    <border>
      <left style="thick">
        <color rgb="FFE9967A"/>
      </left>
      <right/>
      <top/>
      <bottom/>
      <diagonal/>
    </border>
    <border>
      <left style="thick">
        <color rgb="FF8FBC8F"/>
      </left>
      <right/>
      <top/>
      <bottom/>
      <diagonal/>
    </border>
    <border>
      <left style="thick">
        <color rgb="FF483D8B"/>
      </left>
      <right/>
      <top/>
      <bottom/>
      <diagonal/>
    </border>
    <border>
      <left style="thick">
        <color rgb="FF2F4F4F"/>
      </left>
      <right/>
      <top/>
      <bottom/>
      <diagonal/>
    </border>
    <border>
      <left style="thick">
        <color rgb="FF00CED1"/>
      </left>
      <right/>
      <top/>
      <bottom/>
      <diagonal/>
    </border>
    <border>
      <left style="thick">
        <color rgb="FF9400D3"/>
      </left>
      <right/>
      <top/>
      <bottom/>
      <diagonal/>
    </border>
    <border>
      <left style="thick">
        <color rgb="FFFF1493"/>
      </left>
      <right/>
      <top/>
      <bottom/>
      <diagonal/>
    </border>
    <border>
      <left style="thick">
        <color rgb="FF00BFFF"/>
      </left>
      <right/>
      <top/>
      <bottom/>
      <diagonal/>
    </border>
    <border>
      <left style="thick">
        <color rgb="FF696969"/>
      </left>
      <right/>
      <top/>
      <bottom/>
      <diagonal/>
    </border>
    <border>
      <left style="thick">
        <color rgb="FF1E90FF"/>
      </left>
      <right/>
      <top/>
      <bottom/>
      <diagonal/>
    </border>
    <border>
      <left style="thick">
        <color rgb="FFB22222"/>
      </left>
      <right/>
      <top/>
      <bottom/>
      <diagonal/>
    </border>
    <border>
      <left style="thick">
        <color rgb="FFFFFAF0"/>
      </left>
      <right/>
      <top/>
      <bottom/>
      <diagonal/>
    </border>
    <border>
      <left style="thick">
        <color rgb="FF228B22"/>
      </left>
      <right/>
      <top/>
      <bottom/>
      <diagonal/>
    </border>
    <border>
      <left style="thick">
        <color rgb="FFFF00FF"/>
      </left>
      <right/>
      <top/>
      <bottom/>
      <diagonal/>
    </border>
    <border>
      <left style="thick">
        <color rgb="FFDCDCDC"/>
      </left>
      <right/>
      <top/>
      <bottom/>
      <diagonal/>
    </border>
    <border>
      <left style="thick">
        <color rgb="FFF8F8FF"/>
      </left>
      <right/>
      <top/>
      <bottom/>
      <diagonal/>
    </border>
    <border>
      <left style="thick">
        <color rgb="FFFFD700"/>
      </left>
      <right/>
      <top/>
      <bottom/>
      <diagonal/>
    </border>
    <border>
      <left style="thick">
        <color rgb="FFDAA520"/>
      </left>
      <right/>
      <top/>
      <bottom/>
      <diagonal/>
    </border>
    <border>
      <left style="thick">
        <color rgb="FFBEBEBE"/>
      </left>
      <right/>
      <top/>
      <bottom/>
      <diagonal/>
    </border>
    <border>
      <left style="thick">
        <color rgb="FF808080"/>
      </left>
      <right/>
      <top/>
      <bottom/>
      <diagonal/>
    </border>
    <border>
      <left style="thick">
        <color rgb="FF00FF00"/>
      </left>
      <right/>
      <top/>
      <bottom/>
      <diagonal/>
    </border>
    <border>
      <left style="thick">
        <color rgb="FF008000"/>
      </left>
      <right/>
      <top/>
      <bottom/>
      <diagonal/>
    </border>
    <border>
      <left style="thick">
        <color rgb="FFADFF2F"/>
      </left>
      <right/>
      <top/>
      <bottom/>
      <diagonal/>
    </border>
    <border>
      <left style="thick">
        <color rgb="FFF0FFF0"/>
      </left>
      <right/>
      <top/>
      <bottom/>
      <diagonal/>
    </border>
    <border>
      <left style="thick">
        <color rgb="FFFF69B4"/>
      </left>
      <right/>
      <top/>
      <bottom/>
      <diagonal/>
    </border>
    <border>
      <left style="thick">
        <color rgb="FFCD5C5C"/>
      </left>
      <right/>
      <top/>
      <bottom/>
      <diagonal/>
    </border>
    <border>
      <left style="thick">
        <color rgb="FF4B0082"/>
      </left>
      <right/>
      <top/>
      <bottom/>
      <diagonal/>
    </border>
    <border>
      <left style="thick">
        <color rgb="FFFFFFF0"/>
      </left>
      <right/>
      <top/>
      <bottom/>
      <diagonal/>
    </border>
    <border>
      <left style="thick">
        <color rgb="FFF0E68C"/>
      </left>
      <right/>
      <top/>
      <bottom/>
      <diagonal/>
    </border>
    <border>
      <left style="thick">
        <color rgb="FFE6E6FA"/>
      </left>
      <right/>
      <top/>
      <bottom/>
      <diagonal/>
    </border>
    <border>
      <left style="thick">
        <color rgb="FFFFF0F5"/>
      </left>
      <right/>
      <top/>
      <bottom/>
      <diagonal/>
    </border>
    <border>
      <left style="thick">
        <color rgb="FF7CFC00"/>
      </left>
      <right/>
      <top/>
      <bottom/>
      <diagonal/>
    </border>
    <border>
      <left style="thick">
        <color rgb="FFFFFACD"/>
      </left>
      <right/>
      <top/>
      <bottom/>
      <diagonal/>
    </border>
    <border>
      <left style="thick">
        <color rgb="FFADD8E6"/>
      </left>
      <right/>
      <top/>
      <bottom/>
      <diagonal/>
    </border>
    <border>
      <left style="thick">
        <color rgb="FFF08080"/>
      </left>
      <right/>
      <top/>
      <bottom/>
      <diagonal/>
    </border>
    <border>
      <left style="thick">
        <color rgb="FFE0FFFF"/>
      </left>
      <right/>
      <top/>
      <bottom/>
      <diagonal/>
    </border>
    <border>
      <left style="thick">
        <color rgb="FFFAFAD2"/>
      </left>
      <right/>
      <top/>
      <bottom/>
      <diagonal/>
    </border>
    <border>
      <left style="thick">
        <color rgb="FFD3D3D3"/>
      </left>
      <right/>
      <top/>
      <bottom/>
      <diagonal/>
    </border>
    <border>
      <left style="thick">
        <color rgb="FF90EE90"/>
      </left>
      <right/>
      <top/>
      <bottom/>
      <diagonal/>
    </border>
    <border>
      <left style="thick">
        <color rgb="FFFFB6C1"/>
      </left>
      <right/>
      <top/>
      <bottom/>
      <diagonal/>
    </border>
    <border>
      <left style="thick">
        <color rgb="FFFFA07A"/>
      </left>
      <right/>
      <top/>
      <bottom/>
      <diagonal/>
    </border>
    <border>
      <left style="thick">
        <color rgb="FF20B2AA"/>
      </left>
      <right/>
      <top/>
      <bottom/>
      <diagonal/>
    </border>
    <border>
      <left style="thick">
        <color rgb="FF87CEFA"/>
      </left>
      <right/>
      <top/>
      <bottom/>
      <diagonal/>
    </border>
    <border>
      <left style="thick">
        <color rgb="FF778899"/>
      </left>
      <right/>
      <top/>
      <bottom/>
      <diagonal/>
    </border>
    <border>
      <left style="thick">
        <color rgb="FFB0C4DE"/>
      </left>
      <right/>
      <top/>
      <bottom/>
      <diagonal/>
    </border>
    <border>
      <left style="thick">
        <color rgb="FFFFFFE0"/>
      </left>
      <right/>
      <top/>
      <bottom/>
      <diagonal/>
    </border>
    <border>
      <left style="thick">
        <color rgb="FF32CD32"/>
      </left>
      <right/>
      <top/>
      <bottom/>
      <diagonal/>
    </border>
    <border>
      <left style="thick">
        <color rgb="FFFAF0E6"/>
      </left>
      <right/>
      <top/>
      <bottom/>
      <diagonal/>
    </border>
    <border>
      <left style="thick">
        <color rgb="FFB03060"/>
      </left>
      <right/>
      <top/>
      <bottom/>
      <diagonal/>
    </border>
    <border>
      <left style="thick">
        <color rgb="FF800000"/>
      </left>
      <right/>
      <top/>
      <bottom/>
      <diagonal/>
    </border>
    <border>
      <left style="thick">
        <color rgb="FF66CDAA"/>
      </left>
      <right/>
      <top/>
      <bottom/>
      <diagonal/>
    </border>
    <border>
      <left style="thick">
        <color rgb="FF0000CD"/>
      </left>
      <right/>
      <top/>
      <bottom/>
      <diagonal/>
    </border>
    <border>
      <left style="thick">
        <color rgb="FFBA55D3"/>
      </left>
      <right/>
      <top/>
      <bottom/>
      <diagonal/>
    </border>
    <border>
      <left style="thick">
        <color rgb="FF9370DB"/>
      </left>
      <right/>
      <top/>
      <bottom/>
      <diagonal/>
    </border>
    <border>
      <left style="thick">
        <color rgb="FF3CB371"/>
      </left>
      <right/>
      <top/>
      <bottom/>
      <diagonal/>
    </border>
    <border>
      <left style="thick">
        <color rgb="FF7B68EE"/>
      </left>
      <right/>
      <top/>
      <bottom/>
      <diagonal/>
    </border>
    <border>
      <left style="thick">
        <color rgb="FF00FA9A"/>
      </left>
      <right/>
      <top/>
      <bottom/>
      <diagonal/>
    </border>
    <border>
      <left style="thick">
        <color rgb="FF48D1CC"/>
      </left>
      <right/>
      <top/>
      <bottom/>
      <diagonal/>
    </border>
    <border>
      <left style="thick">
        <color rgb="FFC71585"/>
      </left>
      <right/>
      <top/>
      <bottom/>
      <diagonal/>
    </border>
    <border>
      <left style="thick">
        <color rgb="FF191970"/>
      </left>
      <right/>
      <top/>
      <bottom/>
      <diagonal/>
    </border>
    <border>
      <left style="thick">
        <color rgb="FFF5FFFA"/>
      </left>
      <right/>
      <top/>
      <bottom/>
      <diagonal/>
    </border>
    <border>
      <left style="thick">
        <color rgb="FFFFE4E1"/>
      </left>
      <right/>
      <top/>
      <bottom/>
      <diagonal/>
    </border>
    <border>
      <left style="thick">
        <color rgb="FFFFE4B5"/>
      </left>
      <right/>
      <top/>
      <bottom/>
      <diagonal/>
    </border>
    <border>
      <left style="thick">
        <color rgb="FFFFDEAD"/>
      </left>
      <right/>
      <top/>
      <bottom/>
      <diagonal/>
    </border>
    <border>
      <left style="thick">
        <color rgb="FF000080"/>
      </left>
      <right/>
      <top/>
      <bottom/>
      <diagonal/>
    </border>
    <border>
      <left style="thick">
        <color rgb="FFFDF5E6"/>
      </left>
      <right/>
      <top/>
      <bottom/>
      <diagonal/>
    </border>
    <border>
      <left style="thick">
        <color rgb="FF808000"/>
      </left>
      <right/>
      <top/>
      <bottom/>
      <diagonal/>
    </border>
    <border>
      <left style="thick">
        <color rgb="FF6B8E23"/>
      </left>
      <right/>
      <top/>
      <bottom/>
      <diagonal/>
    </border>
    <border>
      <left style="thick">
        <color rgb="FFFFA500"/>
      </left>
      <right/>
      <top/>
      <bottom/>
      <diagonal/>
    </border>
    <border>
      <left style="thick">
        <color rgb="FFFF4500"/>
      </left>
      <right/>
      <top/>
      <bottom/>
      <diagonal/>
    </border>
    <border>
      <left style="thick">
        <color rgb="FFDA70D6"/>
      </left>
      <right/>
      <top/>
      <bottom/>
      <diagonal/>
    </border>
    <border>
      <left style="thick">
        <color rgb="FFEEE8AA"/>
      </left>
      <right/>
      <top/>
      <bottom/>
      <diagonal/>
    </border>
    <border>
      <left style="thick">
        <color rgb="FF98FB98"/>
      </left>
      <right/>
      <top/>
      <bottom/>
      <diagonal/>
    </border>
    <border>
      <left style="thick">
        <color rgb="FFAFEEEE"/>
      </left>
      <right/>
      <top/>
      <bottom/>
      <diagonal/>
    </border>
    <border>
      <left style="thick">
        <color rgb="FFDB7093"/>
      </left>
      <right/>
      <top/>
      <bottom/>
      <diagonal/>
    </border>
    <border>
      <left style="thick">
        <color rgb="FFFFEFD5"/>
      </left>
      <right/>
      <top/>
      <bottom/>
      <diagonal/>
    </border>
    <border>
      <left style="thick">
        <color rgb="FFFFDAB9"/>
      </left>
      <right/>
      <top/>
      <bottom/>
      <diagonal/>
    </border>
    <border>
      <left style="thick">
        <color rgb="FFCD853F"/>
      </left>
      <right/>
      <top/>
      <bottom/>
      <diagonal/>
    </border>
    <border>
      <left style="thick">
        <color rgb="FFFFC0CB"/>
      </left>
      <right/>
      <top/>
      <bottom/>
      <diagonal/>
    </border>
    <border>
      <left style="thick">
        <color rgb="FFDDA0DD"/>
      </left>
      <right/>
      <top/>
      <bottom/>
      <diagonal/>
    </border>
    <border>
      <left style="thick">
        <color rgb="FFB0E0E6"/>
      </left>
      <right/>
      <top/>
      <bottom/>
      <diagonal/>
    </border>
    <border>
      <left style="thick">
        <color rgb="FFA020F0"/>
      </left>
      <right/>
      <top/>
      <bottom/>
      <diagonal/>
    </border>
    <border>
      <left style="thick">
        <color rgb="FF800080"/>
      </left>
      <right/>
      <top/>
      <bottom/>
      <diagonal/>
    </border>
    <border>
      <left style="thick">
        <color rgb="FF663399"/>
      </left>
      <right/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BC8F8F"/>
      </left>
      <right/>
      <top/>
      <bottom/>
      <diagonal/>
    </border>
    <border>
      <left style="thick">
        <color rgb="FF4169E1"/>
      </left>
      <right/>
      <top/>
      <bottom/>
      <diagonal/>
    </border>
    <border>
      <left style="thick">
        <color rgb="FF8B4513"/>
      </left>
      <right/>
      <top/>
      <bottom/>
      <diagonal/>
    </border>
    <border>
      <left style="thick">
        <color rgb="FFFA8072"/>
      </left>
      <right/>
      <top/>
      <bottom/>
      <diagonal/>
    </border>
    <border>
      <left style="thick">
        <color rgb="FFF4A460"/>
      </left>
      <right/>
      <top/>
      <bottom/>
      <diagonal/>
    </border>
    <border>
      <left style="thick">
        <color rgb="FF2E8B57"/>
      </left>
      <right/>
      <top/>
      <bottom/>
      <diagonal/>
    </border>
    <border>
      <left style="thick">
        <color rgb="FFFFF5EE"/>
      </left>
      <right/>
      <top/>
      <bottom/>
      <diagonal/>
    </border>
    <border>
      <left style="thick">
        <color rgb="FFA0522D"/>
      </left>
      <right/>
      <top/>
      <bottom/>
      <diagonal/>
    </border>
    <border>
      <left style="thick">
        <color rgb="FFC0C0C0"/>
      </left>
      <right/>
      <top/>
      <bottom/>
      <diagonal/>
    </border>
    <border>
      <left style="thick">
        <color rgb="FF87CEEB"/>
      </left>
      <right/>
      <top/>
      <bottom/>
      <diagonal/>
    </border>
    <border>
      <left style="thick">
        <color rgb="FF6A5ACD"/>
      </left>
      <right/>
      <top/>
      <bottom/>
      <diagonal/>
    </border>
    <border>
      <left style="thick">
        <color rgb="FF708090"/>
      </left>
      <right/>
      <top/>
      <bottom/>
      <diagonal/>
    </border>
    <border>
      <left style="thick">
        <color rgb="FFFFFAFA"/>
      </left>
      <right/>
      <top/>
      <bottom/>
      <diagonal/>
    </border>
    <border>
      <left style="thick">
        <color rgb="FF00FF7F"/>
      </left>
      <right/>
      <top/>
      <bottom/>
      <diagonal/>
    </border>
    <border>
      <left style="thick">
        <color rgb="FF4682B4"/>
      </left>
      <right/>
      <top/>
      <bottom/>
      <diagonal/>
    </border>
    <border>
      <left style="thick">
        <color rgb="FFD2B48C"/>
      </left>
      <right/>
      <top/>
      <bottom/>
      <diagonal/>
    </border>
    <border>
      <left style="thick">
        <color rgb="FF008080"/>
      </left>
      <right/>
      <top/>
      <bottom/>
      <diagonal/>
    </border>
    <border>
      <left style="thick">
        <color rgb="FFD8BFD8"/>
      </left>
      <right/>
      <top/>
      <bottom/>
      <diagonal/>
    </border>
    <border>
      <left style="thick">
        <color rgb="FFFF6347"/>
      </left>
      <right/>
      <top/>
      <bottom/>
      <diagonal/>
    </border>
    <border>
      <left style="thick">
        <color rgb="FF40E0D0"/>
      </left>
      <right/>
      <top/>
      <bottom/>
      <diagonal/>
    </border>
    <border>
      <left style="thick">
        <color rgb="FFEE82EE"/>
      </left>
      <right/>
      <top/>
      <bottom/>
      <diagonal/>
    </border>
    <border>
      <left style="thick">
        <color rgb="FFF5DEB3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 style="thick">
        <color rgb="FFF5F5F5"/>
      </left>
      <right/>
      <top/>
      <bottom/>
      <diagonal/>
    </border>
    <border>
      <left style="thick">
        <color rgb="FFFFFF00"/>
      </left>
      <right/>
      <top/>
      <bottom/>
      <diagonal/>
    </border>
    <border>
      <left style="thick">
        <color rgb="FF9ACD3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9">
    <xf numFmtId="0" fontId="0" fillId="0" borderId="0" xfId="0"/>
    <xf numFmtId="0" fontId="3" fillId="0" borderId="1" xfId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9" fontId="0" fillId="0" borderId="3" xfId="0" applyNumberFormat="1" applyBorder="1" applyAlignment="1">
      <alignment horizontal="right" vertical="center" wrapText="1" indent="2"/>
    </xf>
    <xf numFmtId="9" fontId="0" fillId="0" borderId="0" xfId="0" applyNumberFormat="1" applyAlignment="1">
      <alignment horizontal="right" vertical="center" wrapText="1" indent="2"/>
    </xf>
    <xf numFmtId="9" fontId="0" fillId="0" borderId="4" xfId="0" applyNumberFormat="1" applyBorder="1" applyAlignment="1">
      <alignment horizontal="right" vertical="center" wrapText="1" indent="2"/>
    </xf>
    <xf numFmtId="0" fontId="0" fillId="0" borderId="2" xfId="0" applyBorder="1" applyAlignment="1">
      <alignment horizontal="right" vertical="center" wrapText="1" indent="2"/>
    </xf>
    <xf numFmtId="9" fontId="0" fillId="0" borderId="5" xfId="0" applyNumberFormat="1" applyBorder="1" applyAlignment="1">
      <alignment horizontal="right" vertical="center" wrapText="1" indent="2"/>
    </xf>
    <xf numFmtId="0" fontId="3" fillId="0" borderId="6" xfId="1" applyBorder="1" applyAlignment="1">
      <alignment horizontal="left" vertical="center" wrapText="1"/>
    </xf>
    <xf numFmtId="0" fontId="3" fillId="0" borderId="7" xfId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9" xfId="1" applyBorder="1" applyAlignment="1">
      <alignment horizontal="left" vertical="center" wrapText="1"/>
    </xf>
    <xf numFmtId="0" fontId="3" fillId="0" borderId="10" xfId="1" applyBorder="1" applyAlignment="1">
      <alignment horizontal="left" vertical="center" wrapText="1"/>
    </xf>
    <xf numFmtId="0" fontId="3" fillId="0" borderId="11" xfId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3" fillId="0" borderId="13" xfId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3" fillId="0" borderId="15" xfId="1" applyBorder="1" applyAlignment="1">
      <alignment horizontal="left" vertical="center" wrapText="1"/>
    </xf>
    <xf numFmtId="0" fontId="3" fillId="0" borderId="16" xfId="1" applyBorder="1" applyAlignment="1">
      <alignment horizontal="left" vertical="center" wrapText="1"/>
    </xf>
    <xf numFmtId="0" fontId="3" fillId="0" borderId="17" xfId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3" fillId="0" borderId="19" xfId="1" applyBorder="1" applyAlignment="1">
      <alignment horizontal="left" vertical="center" wrapText="1"/>
    </xf>
    <xf numFmtId="0" fontId="3" fillId="0" borderId="20" xfId="1" applyBorder="1" applyAlignment="1">
      <alignment horizontal="left" vertical="center" wrapText="1"/>
    </xf>
    <xf numFmtId="0" fontId="3" fillId="0" borderId="21" xfId="1" applyBorder="1" applyAlignment="1">
      <alignment horizontal="left" vertical="center" wrapText="1"/>
    </xf>
    <xf numFmtId="0" fontId="3" fillId="0" borderId="22" xfId="1" applyBorder="1" applyAlignment="1">
      <alignment horizontal="left" vertical="center" wrapText="1"/>
    </xf>
    <xf numFmtId="0" fontId="3" fillId="0" borderId="23" xfId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26" xfId="1" applyBorder="1" applyAlignment="1">
      <alignment horizontal="left" vertical="center" wrapText="1"/>
    </xf>
    <xf numFmtId="0" fontId="3" fillId="0" borderId="27" xfId="1" applyBorder="1" applyAlignment="1">
      <alignment horizontal="left" vertical="center" wrapText="1"/>
    </xf>
    <xf numFmtId="0" fontId="3" fillId="0" borderId="28" xfId="1" applyBorder="1" applyAlignment="1">
      <alignment horizontal="left" vertical="center" wrapText="1"/>
    </xf>
    <xf numFmtId="0" fontId="3" fillId="0" borderId="29" xfId="1" applyBorder="1" applyAlignment="1">
      <alignment horizontal="left" vertical="center" wrapText="1"/>
    </xf>
    <xf numFmtId="0" fontId="3" fillId="0" borderId="30" xfId="1" applyBorder="1" applyAlignment="1">
      <alignment horizontal="left" vertical="center" wrapText="1"/>
    </xf>
    <xf numFmtId="0" fontId="3" fillId="0" borderId="31" xfId="1" applyBorder="1" applyAlignment="1">
      <alignment horizontal="left" vertical="center" wrapText="1"/>
    </xf>
    <xf numFmtId="0" fontId="3" fillId="0" borderId="32" xfId="1" applyBorder="1" applyAlignment="1">
      <alignment horizontal="left" vertical="center" wrapText="1"/>
    </xf>
    <xf numFmtId="0" fontId="3" fillId="0" borderId="33" xfId="1" applyBorder="1" applyAlignment="1">
      <alignment horizontal="left" vertical="center" wrapText="1"/>
    </xf>
    <xf numFmtId="0" fontId="3" fillId="0" borderId="34" xfId="1" applyBorder="1" applyAlignment="1">
      <alignment horizontal="left" vertical="center" wrapText="1"/>
    </xf>
    <xf numFmtId="0" fontId="3" fillId="0" borderId="35" xfId="1" applyBorder="1" applyAlignment="1">
      <alignment horizontal="left" vertical="center" wrapText="1"/>
    </xf>
    <xf numFmtId="0" fontId="3" fillId="0" borderId="36" xfId="1" applyBorder="1" applyAlignment="1">
      <alignment horizontal="left" vertical="center" wrapText="1"/>
    </xf>
    <xf numFmtId="0" fontId="3" fillId="0" borderId="37" xfId="1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3" fillId="0" borderId="40" xfId="1" applyBorder="1" applyAlignment="1">
      <alignment horizontal="left" vertical="center" wrapText="1"/>
    </xf>
    <xf numFmtId="0" fontId="3" fillId="0" borderId="41" xfId="1" applyBorder="1" applyAlignment="1">
      <alignment horizontal="left" vertical="center" wrapText="1"/>
    </xf>
    <xf numFmtId="0" fontId="3" fillId="0" borderId="42" xfId="1" applyBorder="1" applyAlignment="1">
      <alignment horizontal="left" vertical="center" wrapText="1"/>
    </xf>
    <xf numFmtId="0" fontId="3" fillId="0" borderId="43" xfId="1" applyBorder="1" applyAlignment="1">
      <alignment horizontal="left" vertical="center" wrapText="1"/>
    </xf>
    <xf numFmtId="0" fontId="3" fillId="0" borderId="44" xfId="1" applyBorder="1" applyAlignment="1">
      <alignment horizontal="left" vertical="center" wrapText="1"/>
    </xf>
    <xf numFmtId="0" fontId="3" fillId="0" borderId="4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0" borderId="47" xfId="1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3" fillId="0" borderId="49" xfId="1" applyBorder="1" applyAlignment="1">
      <alignment horizontal="left" vertical="center" wrapText="1"/>
    </xf>
    <xf numFmtId="0" fontId="3" fillId="0" borderId="50" xfId="1" applyBorder="1" applyAlignment="1">
      <alignment horizontal="left" vertical="center" wrapText="1"/>
    </xf>
    <xf numFmtId="0" fontId="3" fillId="0" borderId="51" xfId="1" applyBorder="1" applyAlignment="1">
      <alignment horizontal="left" vertical="center" wrapText="1"/>
    </xf>
    <xf numFmtId="0" fontId="3" fillId="0" borderId="52" xfId="1" applyBorder="1" applyAlignment="1">
      <alignment horizontal="left" vertical="center" wrapText="1"/>
    </xf>
    <xf numFmtId="0" fontId="3" fillId="0" borderId="53" xfId="1" applyBorder="1" applyAlignment="1">
      <alignment horizontal="left" vertical="center" wrapText="1"/>
    </xf>
    <xf numFmtId="0" fontId="3" fillId="0" borderId="54" xfId="1" applyBorder="1" applyAlignment="1">
      <alignment horizontal="left" vertical="center" wrapText="1"/>
    </xf>
    <xf numFmtId="0" fontId="3" fillId="0" borderId="55" xfId="1" applyBorder="1" applyAlignment="1">
      <alignment horizontal="left" vertical="center" wrapText="1"/>
    </xf>
    <xf numFmtId="0" fontId="3" fillId="0" borderId="56" xfId="1" applyBorder="1" applyAlignment="1">
      <alignment horizontal="left" vertical="center" wrapText="1"/>
    </xf>
    <xf numFmtId="0" fontId="3" fillId="0" borderId="57" xfId="1" applyBorder="1" applyAlignment="1">
      <alignment horizontal="left" vertical="center" wrapText="1"/>
    </xf>
    <xf numFmtId="0" fontId="3" fillId="0" borderId="58" xfId="1" applyBorder="1" applyAlignment="1">
      <alignment horizontal="left" vertical="center" wrapText="1"/>
    </xf>
    <xf numFmtId="0" fontId="3" fillId="0" borderId="59" xfId="1" applyBorder="1" applyAlignment="1">
      <alignment horizontal="left" vertical="center" wrapText="1"/>
    </xf>
    <xf numFmtId="0" fontId="3" fillId="0" borderId="60" xfId="1" applyBorder="1" applyAlignment="1">
      <alignment horizontal="left" vertical="center" wrapText="1"/>
    </xf>
    <xf numFmtId="0" fontId="3" fillId="0" borderId="61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63" xfId="1" applyBorder="1" applyAlignment="1">
      <alignment horizontal="left" vertical="center" wrapText="1"/>
    </xf>
    <xf numFmtId="0" fontId="3" fillId="0" borderId="64" xfId="1" applyBorder="1" applyAlignment="1">
      <alignment horizontal="left" vertical="center" wrapText="1"/>
    </xf>
    <xf numFmtId="0" fontId="3" fillId="0" borderId="65" xfId="1" applyBorder="1" applyAlignment="1">
      <alignment horizontal="left" vertical="center" wrapText="1"/>
    </xf>
    <xf numFmtId="0" fontId="3" fillId="0" borderId="66" xfId="1" applyBorder="1" applyAlignment="1">
      <alignment horizontal="left" vertical="center" wrapText="1"/>
    </xf>
    <xf numFmtId="0" fontId="3" fillId="0" borderId="67" xfId="1" applyBorder="1" applyAlignment="1">
      <alignment horizontal="left" vertical="center" wrapText="1"/>
    </xf>
    <xf numFmtId="0" fontId="3" fillId="0" borderId="68" xfId="1" applyBorder="1" applyAlignment="1">
      <alignment horizontal="left" vertical="center" wrapText="1"/>
    </xf>
    <xf numFmtId="0" fontId="3" fillId="0" borderId="69" xfId="1" applyBorder="1" applyAlignment="1">
      <alignment horizontal="left" vertical="center" wrapText="1"/>
    </xf>
    <xf numFmtId="0" fontId="3" fillId="0" borderId="70" xfId="1" applyBorder="1" applyAlignment="1">
      <alignment horizontal="left" vertical="center" wrapText="1"/>
    </xf>
    <xf numFmtId="0" fontId="3" fillId="0" borderId="71" xfId="1" applyBorder="1" applyAlignment="1">
      <alignment horizontal="left" vertical="center" wrapText="1"/>
    </xf>
    <xf numFmtId="0" fontId="3" fillId="0" borderId="72" xfId="1" applyBorder="1" applyAlignment="1">
      <alignment horizontal="left" vertical="center" wrapText="1"/>
    </xf>
    <xf numFmtId="0" fontId="3" fillId="0" borderId="73" xfId="1" applyBorder="1" applyAlignment="1">
      <alignment horizontal="left" vertical="center" wrapText="1"/>
    </xf>
    <xf numFmtId="0" fontId="3" fillId="0" borderId="74" xfId="1" applyBorder="1" applyAlignment="1">
      <alignment horizontal="left" vertical="center" wrapText="1"/>
    </xf>
    <xf numFmtId="0" fontId="3" fillId="0" borderId="75" xfId="1" applyBorder="1" applyAlignment="1">
      <alignment horizontal="left" vertical="center" wrapText="1"/>
    </xf>
    <xf numFmtId="0" fontId="3" fillId="0" borderId="76" xfId="1" applyBorder="1" applyAlignment="1">
      <alignment horizontal="left" vertical="center" wrapText="1"/>
    </xf>
    <xf numFmtId="0" fontId="3" fillId="0" borderId="77" xfId="1" applyBorder="1" applyAlignment="1">
      <alignment horizontal="left" vertical="center" wrapText="1"/>
    </xf>
    <xf numFmtId="0" fontId="3" fillId="0" borderId="78" xfId="1" applyBorder="1" applyAlignment="1">
      <alignment horizontal="left" vertical="center" wrapText="1"/>
    </xf>
    <xf numFmtId="0" fontId="3" fillId="0" borderId="79" xfId="1" applyBorder="1" applyAlignment="1">
      <alignment horizontal="left" vertical="center" wrapText="1"/>
    </xf>
    <xf numFmtId="0" fontId="3" fillId="0" borderId="80" xfId="1" applyBorder="1" applyAlignment="1">
      <alignment horizontal="left" vertical="center" wrapText="1"/>
    </xf>
    <xf numFmtId="0" fontId="3" fillId="0" borderId="81" xfId="1" applyBorder="1" applyAlignment="1">
      <alignment horizontal="left" vertical="center" wrapText="1"/>
    </xf>
    <xf numFmtId="0" fontId="3" fillId="0" borderId="82" xfId="1" applyBorder="1" applyAlignment="1">
      <alignment horizontal="left" vertical="center" wrapText="1"/>
    </xf>
    <xf numFmtId="0" fontId="3" fillId="0" borderId="83" xfId="1" applyBorder="1" applyAlignment="1">
      <alignment horizontal="left" vertical="center" wrapText="1"/>
    </xf>
    <xf numFmtId="0" fontId="0" fillId="0" borderId="84" xfId="0" applyBorder="1" applyAlignment="1">
      <alignment horizontal="left" vertical="center" wrapText="1"/>
    </xf>
    <xf numFmtId="0" fontId="3" fillId="0" borderId="85" xfId="1" applyBorder="1" applyAlignment="1">
      <alignment horizontal="left" vertical="center" wrapText="1"/>
    </xf>
    <xf numFmtId="0" fontId="3" fillId="0" borderId="86" xfId="1" applyBorder="1" applyAlignment="1">
      <alignment horizontal="left" vertical="center" wrapText="1"/>
    </xf>
    <xf numFmtId="0" fontId="3" fillId="0" borderId="87" xfId="1" applyBorder="1" applyAlignment="1">
      <alignment horizontal="left" vertical="center" wrapText="1"/>
    </xf>
    <xf numFmtId="0" fontId="3" fillId="0" borderId="88" xfId="1" applyBorder="1" applyAlignment="1">
      <alignment horizontal="left" vertical="center" wrapText="1"/>
    </xf>
    <xf numFmtId="0" fontId="3" fillId="0" borderId="89" xfId="1" applyBorder="1" applyAlignment="1">
      <alignment horizontal="left" vertical="center" wrapText="1"/>
    </xf>
    <xf numFmtId="0" fontId="3" fillId="0" borderId="90" xfId="1" applyBorder="1" applyAlignment="1">
      <alignment horizontal="left" vertical="center" wrapText="1"/>
    </xf>
    <xf numFmtId="0" fontId="3" fillId="0" borderId="91" xfId="1" applyBorder="1" applyAlignment="1">
      <alignment horizontal="left" vertical="center" wrapText="1"/>
    </xf>
    <xf numFmtId="0" fontId="0" fillId="0" borderId="92" xfId="0" applyBorder="1" applyAlignment="1">
      <alignment horizontal="left" vertical="center" wrapText="1"/>
    </xf>
    <xf numFmtId="0" fontId="3" fillId="0" borderId="93" xfId="1" applyBorder="1" applyAlignment="1">
      <alignment horizontal="left" vertical="center" wrapText="1"/>
    </xf>
    <xf numFmtId="0" fontId="3" fillId="0" borderId="94" xfId="1" applyBorder="1" applyAlignment="1">
      <alignment horizontal="left" vertical="center" wrapText="1"/>
    </xf>
    <xf numFmtId="0" fontId="3" fillId="0" borderId="95" xfId="1" applyBorder="1" applyAlignment="1">
      <alignment horizontal="left" vertical="center" wrapText="1"/>
    </xf>
    <xf numFmtId="0" fontId="3" fillId="0" borderId="96" xfId="1" applyBorder="1" applyAlignment="1">
      <alignment horizontal="left" vertical="center" wrapText="1"/>
    </xf>
    <xf numFmtId="0" fontId="3" fillId="0" borderId="97" xfId="1" applyBorder="1" applyAlignment="1">
      <alignment horizontal="left" vertical="center" wrapText="1"/>
    </xf>
    <xf numFmtId="0" fontId="3" fillId="0" borderId="98" xfId="1" applyBorder="1" applyAlignment="1">
      <alignment horizontal="left" vertical="center" wrapText="1"/>
    </xf>
    <xf numFmtId="0" fontId="0" fillId="0" borderId="99" xfId="0" applyBorder="1" applyAlignment="1">
      <alignment horizontal="left" vertical="center" wrapText="1"/>
    </xf>
    <xf numFmtId="0" fontId="3" fillId="0" borderId="100" xfId="1" applyBorder="1" applyAlignment="1">
      <alignment horizontal="left" vertical="center" wrapText="1"/>
    </xf>
    <xf numFmtId="0" fontId="3" fillId="0" borderId="101" xfId="1" applyBorder="1" applyAlignment="1">
      <alignment horizontal="left" vertical="center" wrapText="1"/>
    </xf>
    <xf numFmtId="0" fontId="3" fillId="0" borderId="102" xfId="1" applyBorder="1" applyAlignment="1">
      <alignment horizontal="left" vertical="center" wrapText="1"/>
    </xf>
    <xf numFmtId="0" fontId="3" fillId="0" borderId="103" xfId="1" applyBorder="1" applyAlignment="1">
      <alignment horizontal="left" vertical="center" wrapText="1"/>
    </xf>
    <xf numFmtId="0" fontId="3" fillId="0" borderId="104" xfId="1" applyBorder="1" applyAlignment="1">
      <alignment horizontal="left" vertical="center" wrapText="1"/>
    </xf>
    <xf numFmtId="0" fontId="3" fillId="0" borderId="105" xfId="1" applyBorder="1" applyAlignment="1">
      <alignment horizontal="left" vertical="center" wrapText="1"/>
    </xf>
    <xf numFmtId="0" fontId="3" fillId="0" borderId="106" xfId="1" applyBorder="1" applyAlignment="1">
      <alignment horizontal="left" vertical="center" wrapText="1"/>
    </xf>
    <xf numFmtId="0" fontId="3" fillId="0" borderId="107" xfId="1" applyBorder="1" applyAlignment="1">
      <alignment horizontal="left" vertical="center" wrapText="1"/>
    </xf>
    <xf numFmtId="0" fontId="3" fillId="0" borderId="108" xfId="1" applyBorder="1" applyAlignment="1">
      <alignment horizontal="left" vertical="center" wrapText="1"/>
    </xf>
    <xf numFmtId="0" fontId="3" fillId="0" borderId="109" xfId="1" applyBorder="1" applyAlignment="1">
      <alignment horizontal="left" vertical="center" wrapText="1"/>
    </xf>
    <xf numFmtId="0" fontId="3" fillId="0" borderId="110" xfId="1" applyBorder="1" applyAlignment="1">
      <alignment horizontal="left" vertical="center" wrapText="1"/>
    </xf>
    <xf numFmtId="0" fontId="3" fillId="0" borderId="111" xfId="1" applyBorder="1" applyAlignment="1">
      <alignment horizontal="left" vertical="center" wrapText="1"/>
    </xf>
    <xf numFmtId="0" fontId="3" fillId="0" borderId="112" xfId="1" applyBorder="1" applyAlignment="1">
      <alignment horizontal="left" vertical="center" wrapText="1"/>
    </xf>
    <xf numFmtId="0" fontId="3" fillId="0" borderId="113" xfId="1" applyBorder="1" applyAlignment="1">
      <alignment horizontal="left" vertical="center" wrapText="1"/>
    </xf>
    <xf numFmtId="0" fontId="3" fillId="0" borderId="114" xfId="1" applyBorder="1" applyAlignment="1">
      <alignment horizontal="left" vertical="center" wrapText="1"/>
    </xf>
    <xf numFmtId="0" fontId="3" fillId="0" borderId="115" xfId="1" applyBorder="1" applyAlignment="1">
      <alignment horizontal="left" vertical="center" wrapText="1"/>
    </xf>
    <xf numFmtId="0" fontId="3" fillId="0" borderId="116" xfId="1" applyBorder="1" applyAlignment="1">
      <alignment horizontal="left" vertical="center" wrapText="1"/>
    </xf>
    <xf numFmtId="0" fontId="3" fillId="0" borderId="117" xfId="1" applyBorder="1" applyAlignment="1">
      <alignment horizontal="left" vertical="center" wrapText="1"/>
    </xf>
    <xf numFmtId="0" fontId="3" fillId="0" borderId="118" xfId="1" applyBorder="1" applyAlignment="1">
      <alignment horizontal="left" vertical="center" wrapText="1"/>
    </xf>
    <xf numFmtId="0" fontId="3" fillId="0" borderId="119" xfId="1" applyBorder="1" applyAlignment="1">
      <alignment horizontal="left" vertical="center" wrapText="1"/>
    </xf>
    <xf numFmtId="0" fontId="3" fillId="0" borderId="120" xfId="1" applyBorder="1" applyAlignment="1">
      <alignment horizontal="left" vertical="center" wrapText="1"/>
    </xf>
    <xf numFmtId="0" fontId="3" fillId="0" borderId="121" xfId="1" applyBorder="1" applyAlignment="1">
      <alignment horizontal="left" vertical="center" wrapText="1"/>
    </xf>
    <xf numFmtId="0" fontId="3" fillId="0" borderId="122" xfId="1" applyBorder="1" applyAlignment="1">
      <alignment horizontal="left" vertical="center" wrapText="1"/>
    </xf>
    <xf numFmtId="0" fontId="3" fillId="0" borderId="123" xfId="1" applyBorder="1" applyAlignment="1">
      <alignment horizontal="left" vertical="center" wrapText="1"/>
    </xf>
    <xf numFmtId="0" fontId="0" fillId="0" borderId="124" xfId="0" applyBorder="1" applyAlignment="1">
      <alignment horizontal="left" vertical="center" wrapText="1"/>
    </xf>
    <xf numFmtId="0" fontId="3" fillId="0" borderId="125" xfId="1" applyBorder="1" applyAlignment="1">
      <alignment horizontal="left" vertical="center" wrapText="1"/>
    </xf>
    <xf numFmtId="0" fontId="3" fillId="0" borderId="126" xfId="1" applyBorder="1" applyAlignment="1">
      <alignment horizontal="left" vertical="center" wrapText="1"/>
    </xf>
    <xf numFmtId="0" fontId="3" fillId="0" borderId="127" xfId="1" applyBorder="1" applyAlignment="1">
      <alignment horizontal="left" vertical="center" wrapText="1"/>
    </xf>
    <xf numFmtId="0" fontId="3" fillId="0" borderId="128" xfId="1" applyBorder="1" applyAlignment="1">
      <alignment horizontal="left" vertical="center" wrapText="1"/>
    </xf>
    <xf numFmtId="0" fontId="3" fillId="0" borderId="129" xfId="1" applyBorder="1" applyAlignment="1">
      <alignment horizontal="left" vertical="center" wrapText="1"/>
    </xf>
    <xf numFmtId="0" fontId="3" fillId="0" borderId="130" xfId="1" applyBorder="1" applyAlignment="1">
      <alignment horizontal="left" vertical="center" wrapText="1"/>
    </xf>
    <xf numFmtId="0" fontId="3" fillId="0" borderId="131" xfId="1" applyBorder="1" applyAlignment="1">
      <alignment horizontal="left" vertical="center" wrapText="1"/>
    </xf>
    <xf numFmtId="0" fontId="3" fillId="0" borderId="132" xfId="1" applyBorder="1" applyAlignment="1">
      <alignment horizontal="left" vertical="center" wrapText="1"/>
    </xf>
    <xf numFmtId="0" fontId="3" fillId="0" borderId="133" xfId="1" applyBorder="1" applyAlignment="1">
      <alignment horizontal="left" vertical="center" wrapText="1"/>
    </xf>
    <xf numFmtId="0" fontId="3" fillId="0" borderId="134" xfId="1" applyBorder="1" applyAlignment="1">
      <alignment horizontal="left" vertical="center" wrapText="1"/>
    </xf>
    <xf numFmtId="0" fontId="3" fillId="0" borderId="135" xfId="1" applyBorder="1" applyAlignment="1">
      <alignment horizontal="left" vertical="center" wrapText="1"/>
    </xf>
    <xf numFmtId="0" fontId="3" fillId="0" borderId="136" xfId="1" applyBorder="1" applyAlignment="1">
      <alignment horizontal="left" vertical="center" wrapText="1"/>
    </xf>
    <xf numFmtId="0" fontId="3" fillId="0" borderId="137" xfId="1" applyBorder="1" applyAlignment="1">
      <alignment horizontal="left" vertical="center" wrapText="1"/>
    </xf>
    <xf numFmtId="0" fontId="3" fillId="0" borderId="138" xfId="1" applyBorder="1" applyAlignment="1">
      <alignment horizontal="left" vertical="center" wrapText="1"/>
    </xf>
    <xf numFmtId="0" fontId="3" fillId="0" borderId="139" xfId="1" applyBorder="1" applyAlignment="1">
      <alignment horizontal="left" vertical="center" wrapText="1"/>
    </xf>
    <xf numFmtId="0" fontId="3" fillId="0" borderId="140" xfId="1" applyBorder="1" applyAlignment="1">
      <alignment horizontal="left" vertical="center" wrapText="1"/>
    </xf>
    <xf numFmtId="0" fontId="3" fillId="0" borderId="141" xfId="1" applyBorder="1" applyAlignment="1">
      <alignment horizontal="left" vertical="center" wrapText="1"/>
    </xf>
    <xf numFmtId="0" fontId="3" fillId="0" borderId="142" xfId="1" applyBorder="1" applyAlignment="1">
      <alignment horizontal="left" vertical="center" wrapText="1"/>
    </xf>
    <xf numFmtId="0" fontId="3" fillId="0" borderId="143" xfId="1" applyBorder="1" applyAlignment="1">
      <alignment horizontal="left" vertical="center" wrapText="1"/>
    </xf>
    <xf numFmtId="0" fontId="3" fillId="0" borderId="144" xfId="1" applyBorder="1" applyAlignment="1">
      <alignment horizontal="left" vertical="center" wrapText="1"/>
    </xf>
    <xf numFmtId="0" fontId="3" fillId="0" borderId="145" xfId="1" applyBorder="1" applyAlignment="1">
      <alignment horizontal="left" vertical="center" wrapText="1"/>
    </xf>
    <xf numFmtId="0" fontId="3" fillId="0" borderId="146" xfId="1" applyBorder="1" applyAlignment="1">
      <alignment horizontal="left" vertical="center" wrapText="1"/>
    </xf>
    <xf numFmtId="0" fontId="3" fillId="0" borderId="147" xfId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49" xfId="0" applyFont="1" applyBorder="1" applyAlignment="1">
      <alignment horizontal="center"/>
    </xf>
    <xf numFmtId="0" fontId="0" fillId="0" borderId="150" xfId="0" applyFont="1" applyBorder="1" applyAlignment="1">
      <alignment horizontal="right"/>
    </xf>
    <xf numFmtId="0" fontId="0" fillId="2" borderId="151" xfId="0" applyFont="1" applyFill="1" applyBorder="1"/>
    <xf numFmtId="0" fontId="0" fillId="2" borderId="154" xfId="0" applyFont="1" applyFill="1" applyBorder="1" applyAlignment="1">
      <alignment horizontal="center"/>
    </xf>
    <xf numFmtId="0" fontId="5" fillId="0" borderId="0" xfId="0" applyFont="1"/>
    <xf numFmtId="0" fontId="0" fillId="0" borderId="155" xfId="0" applyFont="1" applyBorder="1"/>
    <xf numFmtId="0" fontId="0" fillId="0" borderId="0" xfId="0" applyFont="1" applyBorder="1" applyAlignment="1">
      <alignment horizontal="right"/>
    </xf>
    <xf numFmtId="0" fontId="0" fillId="0" borderId="148" xfId="0" applyBorder="1"/>
    <xf numFmtId="0" fontId="0" fillId="0" borderId="150" xfId="0" applyFont="1" applyBorder="1" applyAlignment="1">
      <alignment horizontal="center"/>
    </xf>
    <xf numFmtId="0" fontId="0" fillId="0" borderId="151" xfId="0" applyFont="1" applyBorder="1" applyAlignment="1">
      <alignment horizontal="center"/>
    </xf>
    <xf numFmtId="0" fontId="0" fillId="0" borderId="152" xfId="0" applyBorder="1" applyAlignment="1">
      <alignment horizontal="center"/>
    </xf>
    <xf numFmtId="0" fontId="0" fillId="0" borderId="153" xfId="0" applyBorder="1" applyAlignment="1">
      <alignment horizontal="center"/>
    </xf>
    <xf numFmtId="0" fontId="0" fillId="0" borderId="155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159" xfId="0" applyBorder="1"/>
    <xf numFmtId="0" fontId="0" fillId="0" borderId="152" xfId="0" applyNumberFormat="1" applyFill="1" applyBorder="1" applyAlignment="1">
      <alignment horizontal="center" vertical="center"/>
    </xf>
    <xf numFmtId="0" fontId="0" fillId="0" borderId="153" xfId="0" applyBorder="1"/>
    <xf numFmtId="0" fontId="0" fillId="0" borderId="154" xfId="0" applyBorder="1"/>
    <xf numFmtId="0" fontId="0" fillId="0" borderId="160" xfId="0" applyBorder="1"/>
    <xf numFmtId="0" fontId="0" fillId="0" borderId="161" xfId="0" applyBorder="1"/>
    <xf numFmtId="0" fontId="0" fillId="0" borderId="15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60" xfId="0" applyFont="1" applyBorder="1"/>
    <xf numFmtId="0" fontId="6" fillId="0" borderId="162" xfId="0" applyFont="1" applyBorder="1"/>
    <xf numFmtId="0" fontId="6" fillId="0" borderId="161" xfId="0" applyFont="1" applyBorder="1"/>
    <xf numFmtId="0" fontId="0" fillId="0" borderId="156" xfId="0" applyBorder="1" applyAlignment="1">
      <alignment horizontal="center"/>
    </xf>
    <xf numFmtId="0" fontId="0" fillId="0" borderId="149" xfId="0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7" fillId="0" borderId="0" xfId="0" applyFont="1"/>
    <xf numFmtId="0" fontId="0" fillId="0" borderId="156" xfId="0" applyBorder="1" applyAlignment="1">
      <alignment horizontal="center"/>
    </xf>
    <xf numFmtId="0" fontId="0" fillId="0" borderId="157" xfId="0" applyBorder="1" applyAlignment="1">
      <alignment horizontal="center"/>
    </xf>
    <xf numFmtId="0" fontId="0" fillId="0" borderId="158" xfId="0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ilver_(color)" TargetMode="External"/><Relationship Id="rId21" Type="http://schemas.openxmlformats.org/officeDocument/2006/relationships/hyperlink" Target="https://en.wikipedia.org/wiki/Grey" TargetMode="External"/><Relationship Id="rId42" Type="http://schemas.openxmlformats.org/officeDocument/2006/relationships/hyperlink" Target="https://en.wikipedia.org/wiki/Gold_(color)" TargetMode="External"/><Relationship Id="rId63" Type="http://schemas.openxmlformats.org/officeDocument/2006/relationships/hyperlink" Target="https://en.wikipedia.org/wiki/Grey" TargetMode="External"/><Relationship Id="rId84" Type="http://schemas.openxmlformats.org/officeDocument/2006/relationships/hyperlink" Target="https://en.wikipedia.org/wiki/Red-violet" TargetMode="External"/><Relationship Id="rId16" Type="http://schemas.openxmlformats.org/officeDocument/2006/relationships/hyperlink" Target="https://en.wikipedia.org/wiki/Crimson" TargetMode="External"/><Relationship Id="rId107" Type="http://schemas.openxmlformats.org/officeDocument/2006/relationships/hyperlink" Target="https://en.wikipedia.org/wiki/Purple" TargetMode="External"/><Relationship Id="rId11" Type="http://schemas.openxmlformats.org/officeDocument/2006/relationships/hyperlink" Target="https://en.wikipedia.org/wiki/Cadet_grey" TargetMode="External"/><Relationship Id="rId32" Type="http://schemas.openxmlformats.org/officeDocument/2006/relationships/hyperlink" Target="https://en.wikipedia.org/wiki/Violet_(color)" TargetMode="External"/><Relationship Id="rId37" Type="http://schemas.openxmlformats.org/officeDocument/2006/relationships/hyperlink" Target="https://en.wikipedia.org/wiki/Scarlet_(color)" TargetMode="External"/><Relationship Id="rId53" Type="http://schemas.openxmlformats.org/officeDocument/2006/relationships/hyperlink" Target="https://en.wikipedia.org/wiki/Ivory_(color)" TargetMode="External"/><Relationship Id="rId58" Type="http://schemas.openxmlformats.org/officeDocument/2006/relationships/hyperlink" Target="https://en.wikipedia.org/wiki/Lemon_(color)" TargetMode="External"/><Relationship Id="rId74" Type="http://schemas.openxmlformats.org/officeDocument/2006/relationships/hyperlink" Target="https://en.wikipedia.org/wiki/Magenta" TargetMode="External"/><Relationship Id="rId79" Type="http://schemas.openxmlformats.org/officeDocument/2006/relationships/hyperlink" Target="https://en.wikipedia.org/wiki/Orchid_(color)" TargetMode="External"/><Relationship Id="rId102" Type="http://schemas.openxmlformats.org/officeDocument/2006/relationships/hyperlink" Target="https://en.wikipedia.org/wiki/Shades_of_brown" TargetMode="External"/><Relationship Id="rId123" Type="http://schemas.openxmlformats.org/officeDocument/2006/relationships/hyperlink" Target="https://en.wikipedia.org/wiki/Steel_blue" TargetMode="External"/><Relationship Id="rId128" Type="http://schemas.openxmlformats.org/officeDocument/2006/relationships/hyperlink" Target="https://en.wikipedia.org/wiki/Turquoise_(color)" TargetMode="External"/><Relationship Id="rId5" Type="http://schemas.openxmlformats.org/officeDocument/2006/relationships/hyperlink" Target="https://en.wikipedia.org/wiki/Azure_(color)" TargetMode="External"/><Relationship Id="rId90" Type="http://schemas.openxmlformats.org/officeDocument/2006/relationships/hyperlink" Target="https://en.wikipedia.org/wiki/Old_Lace_(color)" TargetMode="External"/><Relationship Id="rId95" Type="http://schemas.openxmlformats.org/officeDocument/2006/relationships/hyperlink" Target="https://en.wikipedia.org/wiki/Orchid_(color)" TargetMode="External"/><Relationship Id="rId22" Type="http://schemas.openxmlformats.org/officeDocument/2006/relationships/hyperlink" Target="https://en.wikipedia.org/wiki/Variations_of_green" TargetMode="External"/><Relationship Id="rId27" Type="http://schemas.openxmlformats.org/officeDocument/2006/relationships/hyperlink" Target="https://en.wikipedia.org/wiki/Orchid_(color)" TargetMode="External"/><Relationship Id="rId43" Type="http://schemas.openxmlformats.org/officeDocument/2006/relationships/hyperlink" Target="https://en.wikipedia.org/wiki/Goldenrod_(color)" TargetMode="External"/><Relationship Id="rId48" Type="http://schemas.openxmlformats.org/officeDocument/2006/relationships/hyperlink" Target="https://en.wikipedia.org/wiki/Chartreuse_(color)" TargetMode="External"/><Relationship Id="rId64" Type="http://schemas.openxmlformats.org/officeDocument/2006/relationships/hyperlink" Target="https://en.wikipedia.org/wiki/Variations_of_green" TargetMode="External"/><Relationship Id="rId69" Type="http://schemas.openxmlformats.org/officeDocument/2006/relationships/hyperlink" Target="https://en.wikipedia.org/wiki/Slate_gray" TargetMode="External"/><Relationship Id="rId113" Type="http://schemas.openxmlformats.org/officeDocument/2006/relationships/hyperlink" Target="https://en.wikipedia.org/wiki/Shades_of_brown" TargetMode="External"/><Relationship Id="rId118" Type="http://schemas.openxmlformats.org/officeDocument/2006/relationships/hyperlink" Target="https://en.wikipedia.org/wiki/Sky_blue" TargetMode="External"/><Relationship Id="rId134" Type="http://schemas.openxmlformats.org/officeDocument/2006/relationships/hyperlink" Target="https://en.wikipedia.org/wiki/Yellow-green" TargetMode="External"/><Relationship Id="rId80" Type="http://schemas.openxmlformats.org/officeDocument/2006/relationships/hyperlink" Target="https://en.wikipedia.org/wiki/Shades_of_purple" TargetMode="External"/><Relationship Id="rId85" Type="http://schemas.openxmlformats.org/officeDocument/2006/relationships/hyperlink" Target="https://en.wikipedia.org/wiki/Midnight_blue" TargetMode="External"/><Relationship Id="rId12" Type="http://schemas.openxmlformats.org/officeDocument/2006/relationships/hyperlink" Target="https://en.wikipedia.org/wiki/Chartreuse_(color)" TargetMode="External"/><Relationship Id="rId17" Type="http://schemas.openxmlformats.org/officeDocument/2006/relationships/hyperlink" Target="https://en.wikipedia.org/wiki/Cyan" TargetMode="External"/><Relationship Id="rId33" Type="http://schemas.openxmlformats.org/officeDocument/2006/relationships/hyperlink" Target="https://en.wikipedia.org/wiki/Variations_of_pink" TargetMode="External"/><Relationship Id="rId38" Type="http://schemas.openxmlformats.org/officeDocument/2006/relationships/hyperlink" Target="https://en.wikipedia.org/wiki/Variations_of_green" TargetMode="External"/><Relationship Id="rId59" Type="http://schemas.openxmlformats.org/officeDocument/2006/relationships/hyperlink" Target="https://en.wikipedia.org/wiki/Variations_of_blue" TargetMode="External"/><Relationship Id="rId103" Type="http://schemas.openxmlformats.org/officeDocument/2006/relationships/hyperlink" Target="https://en.wikipedia.org/wiki/Pink" TargetMode="External"/><Relationship Id="rId108" Type="http://schemas.openxmlformats.org/officeDocument/2006/relationships/hyperlink" Target="https://en.wikipedia.org/wiki/Eric_A._Meyer" TargetMode="External"/><Relationship Id="rId124" Type="http://schemas.openxmlformats.org/officeDocument/2006/relationships/hyperlink" Target="https://en.wikipedia.org/wiki/Tan_(color)" TargetMode="External"/><Relationship Id="rId129" Type="http://schemas.openxmlformats.org/officeDocument/2006/relationships/hyperlink" Target="https://en.wikipedia.org/wiki/Violet_(color)" TargetMode="External"/><Relationship Id="rId54" Type="http://schemas.openxmlformats.org/officeDocument/2006/relationships/hyperlink" Target="https://en.wikipedia.org/wiki/Khaki" TargetMode="External"/><Relationship Id="rId70" Type="http://schemas.openxmlformats.org/officeDocument/2006/relationships/hyperlink" Target="https://en.wikipedia.org/wiki/Steel_blue" TargetMode="External"/><Relationship Id="rId75" Type="http://schemas.openxmlformats.org/officeDocument/2006/relationships/hyperlink" Target="https://en.wikipedia.org/wiki/Maroon_(color)" TargetMode="External"/><Relationship Id="rId91" Type="http://schemas.openxmlformats.org/officeDocument/2006/relationships/hyperlink" Target="https://en.wikipedia.org/wiki/Olive_(color)" TargetMode="External"/><Relationship Id="rId96" Type="http://schemas.openxmlformats.org/officeDocument/2006/relationships/hyperlink" Target="https://en.wikipedia.org/wiki/Goldenrod_(color)" TargetMode="External"/><Relationship Id="rId1" Type="http://schemas.openxmlformats.org/officeDocument/2006/relationships/hyperlink" Target="https://en.wikipedia.org/wiki/Alice_blue" TargetMode="External"/><Relationship Id="rId6" Type="http://schemas.openxmlformats.org/officeDocument/2006/relationships/hyperlink" Target="https://en.wikipedia.org/wiki/Beige" TargetMode="External"/><Relationship Id="rId23" Type="http://schemas.openxmlformats.org/officeDocument/2006/relationships/hyperlink" Target="https://en.wikipedia.org/wiki/Khaki_(color)" TargetMode="External"/><Relationship Id="rId28" Type="http://schemas.openxmlformats.org/officeDocument/2006/relationships/hyperlink" Target="https://en.wikipedia.org/wiki/Maroon_(color)" TargetMode="External"/><Relationship Id="rId49" Type="http://schemas.openxmlformats.org/officeDocument/2006/relationships/hyperlink" Target="https://en.wikipedia.org/wiki/Spring_green_(color)" TargetMode="External"/><Relationship Id="rId114" Type="http://schemas.openxmlformats.org/officeDocument/2006/relationships/hyperlink" Target="https://en.wikipedia.org/wiki/Sea_green" TargetMode="External"/><Relationship Id="rId119" Type="http://schemas.openxmlformats.org/officeDocument/2006/relationships/hyperlink" Target="https://en.wikipedia.org/wiki/Slate_Blue_(color)" TargetMode="External"/><Relationship Id="rId44" Type="http://schemas.openxmlformats.org/officeDocument/2006/relationships/hyperlink" Target="https://en.wikipedia.org/wiki/Grey" TargetMode="External"/><Relationship Id="rId60" Type="http://schemas.openxmlformats.org/officeDocument/2006/relationships/hyperlink" Target="https://en.wikipedia.org/wiki/Light_Coral" TargetMode="External"/><Relationship Id="rId65" Type="http://schemas.openxmlformats.org/officeDocument/2006/relationships/hyperlink" Target="https://en.wikipedia.org/wiki/Light_pink" TargetMode="External"/><Relationship Id="rId81" Type="http://schemas.openxmlformats.org/officeDocument/2006/relationships/hyperlink" Target="https://en.wikipedia.org/wiki/Spring_green_(color)" TargetMode="External"/><Relationship Id="rId86" Type="http://schemas.openxmlformats.org/officeDocument/2006/relationships/hyperlink" Target="https://en.wikipedia.org/wiki/Spring_green_(color)" TargetMode="External"/><Relationship Id="rId130" Type="http://schemas.openxmlformats.org/officeDocument/2006/relationships/hyperlink" Target="https://en.wikipedia.org/wiki/Wheat_(color)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https://en.wikipedia.org/wiki/Chocolate_(color)" TargetMode="External"/><Relationship Id="rId18" Type="http://schemas.openxmlformats.org/officeDocument/2006/relationships/hyperlink" Target="https://en.wikipedia.org/wiki/Variations_of_blue" TargetMode="External"/><Relationship Id="rId39" Type="http://schemas.openxmlformats.org/officeDocument/2006/relationships/hyperlink" Target="https://en.wikipedia.org/wiki/Fuchsia_(color)" TargetMode="External"/><Relationship Id="rId109" Type="http://schemas.openxmlformats.org/officeDocument/2006/relationships/hyperlink" Target="https://en.wikipedia.org/wiki/Red" TargetMode="External"/><Relationship Id="rId34" Type="http://schemas.openxmlformats.org/officeDocument/2006/relationships/hyperlink" Target="https://en.wikipedia.org/wiki/Deep_sky_blue" TargetMode="External"/><Relationship Id="rId50" Type="http://schemas.openxmlformats.org/officeDocument/2006/relationships/hyperlink" Target="https://en.wikipedia.org/wiki/Hot_pink" TargetMode="External"/><Relationship Id="rId55" Type="http://schemas.openxmlformats.org/officeDocument/2006/relationships/hyperlink" Target="https://en.wikipedia.org/wiki/Lavender_(color)" TargetMode="External"/><Relationship Id="rId76" Type="http://schemas.openxmlformats.org/officeDocument/2006/relationships/hyperlink" Target="https://en.wikipedia.org/wiki/Maroon_(color)" TargetMode="External"/><Relationship Id="rId97" Type="http://schemas.openxmlformats.org/officeDocument/2006/relationships/hyperlink" Target="https://en.wikipedia.org/wiki/Variations_of_green" TargetMode="External"/><Relationship Id="rId104" Type="http://schemas.openxmlformats.org/officeDocument/2006/relationships/hyperlink" Target="https://en.wikipedia.org/wiki/Plum_(color)" TargetMode="External"/><Relationship Id="rId120" Type="http://schemas.openxmlformats.org/officeDocument/2006/relationships/hyperlink" Target="https://en.wikipedia.org/wiki/Slate_grey" TargetMode="External"/><Relationship Id="rId125" Type="http://schemas.openxmlformats.org/officeDocument/2006/relationships/hyperlink" Target="https://en.wikipedia.org/wiki/Teal" TargetMode="External"/><Relationship Id="rId7" Type="http://schemas.openxmlformats.org/officeDocument/2006/relationships/hyperlink" Target="https://en.wikipedia.org/wiki/Black" TargetMode="External"/><Relationship Id="rId71" Type="http://schemas.openxmlformats.org/officeDocument/2006/relationships/hyperlink" Target="https://en.wikipedia.org/wiki/Variations_of_yellow" TargetMode="External"/><Relationship Id="rId92" Type="http://schemas.openxmlformats.org/officeDocument/2006/relationships/hyperlink" Target="https://en.wikipedia.org/wiki/Olive_drab" TargetMode="External"/><Relationship Id="rId2" Type="http://schemas.openxmlformats.org/officeDocument/2006/relationships/hyperlink" Target="https://en.wikipedia.org/wiki/Antique_white" TargetMode="External"/><Relationship Id="rId29" Type="http://schemas.openxmlformats.org/officeDocument/2006/relationships/hyperlink" Target="https://en.wikipedia.org/wiki/Dark_salmon" TargetMode="External"/><Relationship Id="rId24" Type="http://schemas.openxmlformats.org/officeDocument/2006/relationships/hyperlink" Target="https://en.wikipedia.org/wiki/Variations_of_magenta" TargetMode="External"/><Relationship Id="rId40" Type="http://schemas.openxmlformats.org/officeDocument/2006/relationships/hyperlink" Target="https://en.wikipedia.org/wiki/Variations_of_gray" TargetMode="External"/><Relationship Id="rId45" Type="http://schemas.openxmlformats.org/officeDocument/2006/relationships/hyperlink" Target="https://en.wikipedia.org/wiki/Grey" TargetMode="External"/><Relationship Id="rId66" Type="http://schemas.openxmlformats.org/officeDocument/2006/relationships/hyperlink" Target="https://en.wikipedia.org/wiki/Salmon_(color)" TargetMode="External"/><Relationship Id="rId87" Type="http://schemas.openxmlformats.org/officeDocument/2006/relationships/hyperlink" Target="https://en.wikipedia.org/wiki/Rose_(color)" TargetMode="External"/><Relationship Id="rId110" Type="http://schemas.openxmlformats.org/officeDocument/2006/relationships/hyperlink" Target="https://en.wikipedia.org/wiki/Rose_(color)" TargetMode="External"/><Relationship Id="rId115" Type="http://schemas.openxmlformats.org/officeDocument/2006/relationships/hyperlink" Target="https://en.wikipedia.org/wiki/Seashell_(color)" TargetMode="External"/><Relationship Id="rId131" Type="http://schemas.openxmlformats.org/officeDocument/2006/relationships/hyperlink" Target="https://en.wikipedia.org/wiki/White" TargetMode="External"/><Relationship Id="rId61" Type="http://schemas.openxmlformats.org/officeDocument/2006/relationships/hyperlink" Target="https://en.wikipedia.org/wiki/Shades_of_cyan" TargetMode="External"/><Relationship Id="rId82" Type="http://schemas.openxmlformats.org/officeDocument/2006/relationships/hyperlink" Target="https://en.wikipedia.org/wiki/Spring_green_(color)" TargetMode="External"/><Relationship Id="rId19" Type="http://schemas.openxmlformats.org/officeDocument/2006/relationships/hyperlink" Target="https://en.wikipedia.org/wiki/Cyan" TargetMode="External"/><Relationship Id="rId14" Type="http://schemas.openxmlformats.org/officeDocument/2006/relationships/hyperlink" Target="https://en.wikipedia.org/wiki/Coral_(color)" TargetMode="External"/><Relationship Id="rId30" Type="http://schemas.openxmlformats.org/officeDocument/2006/relationships/hyperlink" Target="https://en.wikipedia.org/wiki/Slate_gray" TargetMode="External"/><Relationship Id="rId35" Type="http://schemas.openxmlformats.org/officeDocument/2006/relationships/hyperlink" Target="https://en.wikipedia.org/wiki/Shades_of_gray" TargetMode="External"/><Relationship Id="rId56" Type="http://schemas.openxmlformats.org/officeDocument/2006/relationships/hyperlink" Target="https://en.wikipedia.org/wiki/Lavender_(color)" TargetMode="External"/><Relationship Id="rId77" Type="http://schemas.openxmlformats.org/officeDocument/2006/relationships/hyperlink" Target="https://en.wikipedia.org/wiki/Aquamarine_(color)" TargetMode="External"/><Relationship Id="rId100" Type="http://schemas.openxmlformats.org/officeDocument/2006/relationships/hyperlink" Target="https://en.wikipedia.org/wiki/Variations_of_orange" TargetMode="External"/><Relationship Id="rId105" Type="http://schemas.openxmlformats.org/officeDocument/2006/relationships/hyperlink" Target="https://en.wikipedia.org/wiki/Powder_blue" TargetMode="External"/><Relationship Id="rId126" Type="http://schemas.openxmlformats.org/officeDocument/2006/relationships/hyperlink" Target="https://en.wikipedia.org/wiki/Thistle_(color)" TargetMode="External"/><Relationship Id="rId8" Type="http://schemas.openxmlformats.org/officeDocument/2006/relationships/hyperlink" Target="https://en.wikipedia.org/wiki/Blue" TargetMode="External"/><Relationship Id="rId51" Type="http://schemas.openxmlformats.org/officeDocument/2006/relationships/hyperlink" Target="https://en.wikipedia.org/wiki/Indian_red_(color)" TargetMode="External"/><Relationship Id="rId72" Type="http://schemas.openxmlformats.org/officeDocument/2006/relationships/hyperlink" Target="https://en.wikipedia.org/wiki/Lime_(color)" TargetMode="External"/><Relationship Id="rId93" Type="http://schemas.openxmlformats.org/officeDocument/2006/relationships/hyperlink" Target="https://en.wikipedia.org/wiki/Shades_of_orange" TargetMode="External"/><Relationship Id="rId98" Type="http://schemas.openxmlformats.org/officeDocument/2006/relationships/hyperlink" Target="https://en.wikipedia.org/wiki/Turquoise_(color)" TargetMode="External"/><Relationship Id="rId121" Type="http://schemas.openxmlformats.org/officeDocument/2006/relationships/hyperlink" Target="https://en.wikipedia.org/wiki/Shades_of_white" TargetMode="External"/><Relationship Id="rId3" Type="http://schemas.openxmlformats.org/officeDocument/2006/relationships/hyperlink" Target="https://en.wikipedia.org/wiki/Aqua_(color)" TargetMode="External"/><Relationship Id="rId25" Type="http://schemas.openxmlformats.org/officeDocument/2006/relationships/hyperlink" Target="https://en.wikipedia.org/wiki/Olive_(color)" TargetMode="External"/><Relationship Id="rId46" Type="http://schemas.openxmlformats.org/officeDocument/2006/relationships/hyperlink" Target="https://en.wikipedia.org/wiki/Variations_of_green" TargetMode="External"/><Relationship Id="rId67" Type="http://schemas.openxmlformats.org/officeDocument/2006/relationships/hyperlink" Target="https://en.wikipedia.org/wiki/Shades_of_cyan" TargetMode="External"/><Relationship Id="rId116" Type="http://schemas.openxmlformats.org/officeDocument/2006/relationships/hyperlink" Target="https://en.wikipedia.org/wiki/Sienna" TargetMode="External"/><Relationship Id="rId20" Type="http://schemas.openxmlformats.org/officeDocument/2006/relationships/hyperlink" Target="https://en.wikipedia.org/wiki/Dark_goldenrod" TargetMode="External"/><Relationship Id="rId41" Type="http://schemas.openxmlformats.org/officeDocument/2006/relationships/hyperlink" Target="https://en.wikipedia.org/wiki/Ghost_white" TargetMode="External"/><Relationship Id="rId62" Type="http://schemas.openxmlformats.org/officeDocument/2006/relationships/hyperlink" Target="https://en.wikipedia.org/wiki/Goldenrod_(color)" TargetMode="External"/><Relationship Id="rId83" Type="http://schemas.openxmlformats.org/officeDocument/2006/relationships/hyperlink" Target="https://en.wikipedia.org/wiki/Turquoise_(color)" TargetMode="External"/><Relationship Id="rId88" Type="http://schemas.openxmlformats.org/officeDocument/2006/relationships/hyperlink" Target="https://en.wikipedia.org/wiki/Navajo_white" TargetMode="External"/><Relationship Id="rId111" Type="http://schemas.openxmlformats.org/officeDocument/2006/relationships/hyperlink" Target="https://en.wikipedia.org/wiki/Royal_blue" TargetMode="External"/><Relationship Id="rId132" Type="http://schemas.openxmlformats.org/officeDocument/2006/relationships/hyperlink" Target="https://en.wikipedia.org/wiki/White_smoke_(colour)" TargetMode="External"/><Relationship Id="rId15" Type="http://schemas.openxmlformats.org/officeDocument/2006/relationships/hyperlink" Target="https://en.wikipedia.org/wiki/Cornflower_blue" TargetMode="External"/><Relationship Id="rId36" Type="http://schemas.openxmlformats.org/officeDocument/2006/relationships/hyperlink" Target="https://en.wikipedia.org/wiki/Dodger_blue" TargetMode="External"/><Relationship Id="rId57" Type="http://schemas.openxmlformats.org/officeDocument/2006/relationships/hyperlink" Target="https://en.wikipedia.org/wiki/Chartreuse_(color)" TargetMode="External"/><Relationship Id="rId106" Type="http://schemas.openxmlformats.org/officeDocument/2006/relationships/hyperlink" Target="https://en.wikipedia.org/wiki/Purple" TargetMode="External"/><Relationship Id="rId127" Type="http://schemas.openxmlformats.org/officeDocument/2006/relationships/hyperlink" Target="https://en.wikipedia.org/wiki/Tomato_(color)" TargetMode="External"/><Relationship Id="rId10" Type="http://schemas.openxmlformats.org/officeDocument/2006/relationships/hyperlink" Target="https://en.wikipedia.org/wiki/Brown" TargetMode="External"/><Relationship Id="rId31" Type="http://schemas.openxmlformats.org/officeDocument/2006/relationships/hyperlink" Target="https://en.wikipedia.org/wiki/Turquoise_(color)" TargetMode="External"/><Relationship Id="rId52" Type="http://schemas.openxmlformats.org/officeDocument/2006/relationships/hyperlink" Target="https://en.wikipedia.org/wiki/Indigo" TargetMode="External"/><Relationship Id="rId73" Type="http://schemas.openxmlformats.org/officeDocument/2006/relationships/hyperlink" Target="https://en.wikipedia.org/wiki/Lime_(color)" TargetMode="External"/><Relationship Id="rId78" Type="http://schemas.openxmlformats.org/officeDocument/2006/relationships/hyperlink" Target="https://en.wikipedia.org/wiki/Variations_of_blue" TargetMode="External"/><Relationship Id="rId94" Type="http://schemas.openxmlformats.org/officeDocument/2006/relationships/hyperlink" Target="https://en.wikipedia.org/wiki/Vermilion_(color)" TargetMode="External"/><Relationship Id="rId99" Type="http://schemas.openxmlformats.org/officeDocument/2006/relationships/hyperlink" Target="https://en.wikipedia.org/wiki/Pale_red-violet" TargetMode="External"/><Relationship Id="rId101" Type="http://schemas.openxmlformats.org/officeDocument/2006/relationships/hyperlink" Target="https://en.wikipedia.org/wiki/Peach_(color)" TargetMode="External"/><Relationship Id="rId122" Type="http://schemas.openxmlformats.org/officeDocument/2006/relationships/hyperlink" Target="https://en.wikipedia.org/wiki/Spring_green_(color)" TargetMode="External"/><Relationship Id="rId4" Type="http://schemas.openxmlformats.org/officeDocument/2006/relationships/hyperlink" Target="https://en.wikipedia.org/wiki/Aquamarine_(color)" TargetMode="External"/><Relationship Id="rId9" Type="http://schemas.openxmlformats.org/officeDocument/2006/relationships/hyperlink" Target="https://en.wikipedia.org/wiki/Indigo" TargetMode="External"/><Relationship Id="rId26" Type="http://schemas.openxmlformats.org/officeDocument/2006/relationships/hyperlink" Target="https://en.wikipedia.org/wiki/Dark_orange_(colour)" TargetMode="External"/><Relationship Id="rId47" Type="http://schemas.openxmlformats.org/officeDocument/2006/relationships/hyperlink" Target="https://en.wikipedia.org/wiki/Variations_of_green" TargetMode="External"/><Relationship Id="rId68" Type="http://schemas.openxmlformats.org/officeDocument/2006/relationships/hyperlink" Target="https://en.wikipedia.org/wiki/Sky_blue" TargetMode="External"/><Relationship Id="rId89" Type="http://schemas.openxmlformats.org/officeDocument/2006/relationships/hyperlink" Target="https://en.wikipedia.org/wiki/Navy_blue" TargetMode="External"/><Relationship Id="rId112" Type="http://schemas.openxmlformats.org/officeDocument/2006/relationships/hyperlink" Target="https://en.wikipedia.org/wiki/Salmon_(color)" TargetMode="External"/><Relationship Id="rId133" Type="http://schemas.openxmlformats.org/officeDocument/2006/relationships/hyperlink" Target="https://en.wikipedia.org/wiki/Yello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Z150"/>
  <sheetViews>
    <sheetView workbookViewId="0">
      <selection activeCell="A2" sqref="A2"/>
    </sheetView>
  </sheetViews>
  <sheetFormatPr baseColWidth="10" defaultRowHeight="15" x14ac:dyDescent="0.25"/>
  <cols>
    <col min="1" max="1" width="20.42578125" bestFit="1" customWidth="1"/>
    <col min="4" max="6" width="8.140625" bestFit="1" customWidth="1"/>
    <col min="7" max="7" width="7.28515625" bestFit="1" customWidth="1"/>
    <col min="8" max="11" width="8.140625" bestFit="1" customWidth="1"/>
    <col min="12" max="12" width="22.7109375" bestFit="1" customWidth="1"/>
    <col min="13" max="13" width="3.85546875" customWidth="1"/>
    <col min="14" max="14" width="4.140625" customWidth="1"/>
    <col min="15" max="15" width="20" bestFit="1" customWidth="1"/>
    <col min="16" max="16" width="4.140625" customWidth="1"/>
    <col min="17" max="17" width="20" bestFit="1" customWidth="1"/>
    <col min="18" max="18" width="6.140625" bestFit="1" customWidth="1"/>
    <col min="19" max="19" width="3.5703125" customWidth="1"/>
    <col min="20" max="22" width="3.5703125" style="154" bestFit="1" customWidth="1"/>
    <col min="23" max="23" width="67.5703125" style="159" bestFit="1" customWidth="1"/>
    <col min="24" max="24" width="67.5703125" bestFit="1" customWidth="1"/>
    <col min="25" max="25" width="109.28515625" bestFit="1" customWidth="1"/>
    <col min="26" max="26" width="93.28515625" bestFit="1" customWidth="1"/>
  </cols>
  <sheetData>
    <row r="1" spans="1:26" ht="31.5" x14ac:dyDescent="0.25">
      <c r="A1" s="150" t="s">
        <v>377</v>
      </c>
      <c r="D1" t="s">
        <v>378</v>
      </c>
    </row>
    <row r="2" spans="1:26" s="152" customFormat="1" x14ac:dyDescent="0.25">
      <c r="A2" s="151"/>
      <c r="N2" s="153"/>
      <c r="O2" s="155"/>
      <c r="P2" s="156" t="s">
        <v>374</v>
      </c>
      <c r="Q2" s="157" t="s">
        <v>379</v>
      </c>
      <c r="R2"/>
      <c r="S2"/>
      <c r="W2" s="159"/>
    </row>
    <row r="3" spans="1:26" s="152" customFormat="1" x14ac:dyDescent="0.25">
      <c r="A3" s="151"/>
      <c r="O3" s="160"/>
      <c r="P3" s="161" t="s">
        <v>375</v>
      </c>
      <c r="Q3" s="158">
        <v>4</v>
      </c>
      <c r="R3" s="180" t="s">
        <v>381</v>
      </c>
      <c r="S3" s="181" t="s">
        <v>382</v>
      </c>
      <c r="T3" s="163" t="s">
        <v>371</v>
      </c>
      <c r="U3" s="163" t="s">
        <v>372</v>
      </c>
      <c r="V3" s="164" t="s">
        <v>373</v>
      </c>
      <c r="W3" s="159"/>
    </row>
    <row r="4" spans="1:26" x14ac:dyDescent="0.25">
      <c r="A4" t="s">
        <v>376</v>
      </c>
      <c r="L4" t="s">
        <v>420</v>
      </c>
      <c r="M4" s="326" t="s">
        <v>380</v>
      </c>
      <c r="N4" s="327"/>
      <c r="O4" s="327"/>
      <c r="P4" s="328"/>
      <c r="Q4" s="162" t="s">
        <v>376</v>
      </c>
      <c r="R4" s="180">
        <f>MAX(R5:R149)</f>
        <v>17</v>
      </c>
      <c r="S4" s="175">
        <v>0</v>
      </c>
      <c r="T4" s="176">
        <v>2</v>
      </c>
      <c r="U4" s="176">
        <f>T4+2</f>
        <v>4</v>
      </c>
      <c r="V4" s="176">
        <f>U4+2</f>
        <v>6</v>
      </c>
      <c r="W4" s="178" t="str">
        <f>"Public Enum " &amp; Q2</f>
        <v>Public Enum X11KnownColor</v>
      </c>
    </row>
    <row r="5" spans="1:26" x14ac:dyDescent="0.25">
      <c r="A5" s="1" t="s">
        <v>55</v>
      </c>
      <c r="B5" s="2" t="s">
        <v>56</v>
      </c>
      <c r="C5" s="183"/>
      <c r="D5" s="3">
        <v>0.94</v>
      </c>
      <c r="E5" s="4">
        <v>0.97</v>
      </c>
      <c r="F5" s="5">
        <v>1</v>
      </c>
      <c r="G5" s="6" t="s">
        <v>57</v>
      </c>
      <c r="H5" s="3">
        <v>1</v>
      </c>
      <c r="I5" s="7">
        <v>0.97</v>
      </c>
      <c r="J5" s="3">
        <v>0.06</v>
      </c>
      <c r="K5" s="5">
        <v>1</v>
      </c>
      <c r="M5" s="167">
        <v>0</v>
      </c>
      <c r="N5" s="168">
        <f>IF(NOT(ISERROR(FIND(" ", $A5, $M5+1))), FIND(" ", $A5, $M5+1), 0)</f>
        <v>6</v>
      </c>
      <c r="O5" s="168" t="str">
        <f>IF(N5&gt;0,REPLACE(A5,N5,1,""), A5)</f>
        <v>AliceBlue</v>
      </c>
      <c r="P5" s="169">
        <f>IF(NOT(ISERROR(FIND(" ", $O5, $N5+1))), FIND(" ", $O5, $N5+1), 0)</f>
        <v>0</v>
      </c>
      <c r="Q5" s="173" t="str">
        <f>IF(P5&gt;0,REPLACE(O5,P5,1,""), O5)</f>
        <v>AliceBlue</v>
      </c>
      <c r="R5" s="175">
        <f>LEN(Q5)</f>
        <v>9</v>
      </c>
      <c r="S5" s="175" t="s">
        <v>383</v>
      </c>
      <c r="T5" s="176" t="str">
        <f>MID($B5, T$4, 2)</f>
        <v>F0</v>
      </c>
      <c r="U5" s="176" t="str">
        <f>MID($B5, U$4, 2)</f>
        <v>F8</v>
      </c>
      <c r="V5" s="176" t="str">
        <f>MID($B5, V$4, 2)</f>
        <v>FF</v>
      </c>
      <c r="W5" s="177" t="str">
        <f>REPT(" ", Q$3) &amp; Q5 &amp; " = &amp;H" &amp; S5 &amp; V5 &amp; U5 &amp; T5 &amp; "&amp;" &amp; REPT(" ", R$4-R5+1) &amp; "'" &amp; IF(L5&lt;&gt; "", " aka: " &amp; L5, "")</f>
        <v xml:space="preserve">    AliceBlue = &amp;HFFFFF8F0&amp;         '</v>
      </c>
      <c r="X5" s="159" t="str">
        <f>"    Case " &amp; Q$2 &amp; "." &amp; Q5 &amp; ":" &amp; REPT(" ", R$4 -R5+1) &amp; "s = " &amp; """" &amp; Q5 &amp; """"</f>
        <v xml:space="preserve">    Case X11KnownColor.AliceBlue:         s = "AliceBlue"</v>
      </c>
      <c r="Y5" t="str">
        <f xml:space="preserve"> "    m_Col.Add " &amp; Q$2 &amp; "_Name(" &amp;  Q$2 &amp; "." &amp; Q5 &amp; "), CStr(" &amp; Q$2 &amp; "." &amp; Q5 &amp; ")"</f>
        <v xml:space="preserve">    m_Col.Add X11KnownColor_Name(X11KnownColor.AliceBlue), CStr(X11KnownColor.AliceBlue)</v>
      </c>
      <c r="Z5" s="159" t="str">
        <f>"    m_Arr(i) = TNamedColor(""" &amp; Q5 &amp; """, " &amp; Q$2 &amp; "." &amp; Q5 &amp; "):" &amp; REPT(" ", (R$4-R5)*2+1) &amp; "i = i + 1"</f>
        <v xml:space="preserve">    m_Arr(i) = TNamedColor("AliceBlue", X11KnownColor.AliceBlue):                 i = i + 1</v>
      </c>
    </row>
    <row r="6" spans="1:26" x14ac:dyDescent="0.25">
      <c r="A6" s="8" t="s">
        <v>58</v>
      </c>
      <c r="B6" s="2" t="s">
        <v>59</v>
      </c>
      <c r="C6" s="184"/>
      <c r="D6" s="3">
        <v>0.98</v>
      </c>
      <c r="E6" s="4">
        <v>0.92</v>
      </c>
      <c r="F6" s="5">
        <v>0.84</v>
      </c>
      <c r="G6" s="6" t="s">
        <v>60</v>
      </c>
      <c r="H6" s="3">
        <v>0.78</v>
      </c>
      <c r="I6" s="7">
        <v>0.91</v>
      </c>
      <c r="J6" s="3">
        <v>0.14000000000000001</v>
      </c>
      <c r="K6" s="5">
        <v>0.98</v>
      </c>
      <c r="M6" s="167">
        <v>0</v>
      </c>
      <c r="N6" s="168">
        <f t="shared" ref="N6:N69" si="0">IF(NOT(ISERROR(FIND(" ", $A6, $M6+1))), FIND(" ", $A6, $M6+1), 0)</f>
        <v>8</v>
      </c>
      <c r="O6" s="168" t="str">
        <f t="shared" ref="O6:O69" si="1">IF(N6&gt;0,REPLACE(A6,N6,1,""), A6)</f>
        <v>AntiqueWhite</v>
      </c>
      <c r="P6" s="169">
        <f t="shared" ref="P6:P69" si="2">IF(NOT(ISERROR(FIND(" ", $O6, $N6+1))), FIND(" ", $O6, $N6+1), 0)</f>
        <v>0</v>
      </c>
      <c r="Q6" s="173" t="str">
        <f t="shared" ref="Q6:Q69" si="3">IF(P6&gt;0,REPLACE(O6,P6,1,""), O6)</f>
        <v>AntiqueWhite</v>
      </c>
      <c r="R6" s="175">
        <f t="shared" ref="R6:R69" si="4">LEN(Q6)</f>
        <v>12</v>
      </c>
      <c r="S6" s="175" t="s">
        <v>383</v>
      </c>
      <c r="T6" s="176" t="str">
        <f t="shared" ref="T6:V69" si="5">MID($B6, T$4, 2)</f>
        <v>FA</v>
      </c>
      <c r="U6" s="176" t="str">
        <f t="shared" si="5"/>
        <v>EB</v>
      </c>
      <c r="V6" s="176" t="str">
        <f t="shared" si="5"/>
        <v>D7</v>
      </c>
      <c r="W6" s="177" t="str">
        <f t="shared" ref="W6:W69" si="6">REPT(" ", Q$3) &amp; Q6 &amp; " = &amp;H" &amp; S6 &amp; V6 &amp; U6 &amp; T6 &amp; "&amp;" &amp; REPT(" ", R$4-R6+1) &amp; "'" &amp; IF(L6&lt;&gt; "", " aka: " &amp; L6, "")</f>
        <v xml:space="preserve">    AntiqueWhite = &amp;HFFD7EBFA&amp;      '</v>
      </c>
      <c r="X6" s="159" t="str">
        <f t="shared" ref="X6:X69" si="7">"    Case " &amp; Q$2 &amp; "." &amp; Q6 &amp; ":" &amp; REPT(" ", R$4 -R6+1) &amp; "s = " &amp; """" &amp; Q6 &amp; """"</f>
        <v xml:space="preserve">    Case X11KnownColor.AntiqueWhite:      s = "AntiqueWhite"</v>
      </c>
      <c r="Y6" t="str">
        <f t="shared" ref="Y6:Y69" si="8" xml:space="preserve"> "    m_Col.Add " &amp; Q$2 &amp; "_Name(" &amp;  Q$2 &amp; "." &amp; Q6 &amp; "), CStr(" &amp; Q$2 &amp; "." &amp; Q6 &amp; ")"</f>
        <v xml:space="preserve">    m_Col.Add X11KnownColor_Name(X11KnownColor.AntiqueWhite), CStr(X11KnownColor.AntiqueWhite)</v>
      </c>
      <c r="Z6" s="159" t="str">
        <f t="shared" ref="Z6:Z69" si="9">"    m_Arr(i) = TNamedColor(""" &amp; Q6 &amp; """, " &amp; Q$2 &amp; "." &amp; Q6 &amp; "):" &amp; REPT(" ", (R$4-R6)*2+1) &amp; "i = i + 1"</f>
        <v xml:space="preserve">    m_Arr(i) = TNamedColor("AntiqueWhite", X11KnownColor.AntiqueWhite):           i = i + 1</v>
      </c>
    </row>
    <row r="7" spans="1:26" x14ac:dyDescent="0.25">
      <c r="A7" s="9" t="s">
        <v>1</v>
      </c>
      <c r="B7" s="2" t="s">
        <v>61</v>
      </c>
      <c r="C7" s="185"/>
      <c r="D7" s="3">
        <v>0</v>
      </c>
      <c r="E7" s="4">
        <v>1</v>
      </c>
      <c r="F7" s="5">
        <v>1</v>
      </c>
      <c r="G7" s="6" t="s">
        <v>62</v>
      </c>
      <c r="H7" s="3">
        <v>1</v>
      </c>
      <c r="I7" s="7">
        <v>0.5</v>
      </c>
      <c r="J7" s="3">
        <v>1</v>
      </c>
      <c r="K7" s="5">
        <v>1</v>
      </c>
      <c r="L7" s="10" t="s">
        <v>15</v>
      </c>
      <c r="M7" s="167">
        <v>0</v>
      </c>
      <c r="N7" s="168">
        <f t="shared" si="0"/>
        <v>0</v>
      </c>
      <c r="O7" s="168" t="str">
        <f t="shared" si="1"/>
        <v>Aqua</v>
      </c>
      <c r="P7" s="169">
        <f t="shared" si="2"/>
        <v>0</v>
      </c>
      <c r="Q7" s="173" t="str">
        <f t="shared" si="3"/>
        <v>Aqua</v>
      </c>
      <c r="R7" s="175">
        <f t="shared" si="4"/>
        <v>4</v>
      </c>
      <c r="S7" s="175" t="s">
        <v>383</v>
      </c>
      <c r="T7" s="176" t="str">
        <f t="shared" si="5"/>
        <v>00</v>
      </c>
      <c r="U7" s="176" t="str">
        <f t="shared" si="5"/>
        <v>FF</v>
      </c>
      <c r="V7" s="176" t="str">
        <f t="shared" si="5"/>
        <v>FF</v>
      </c>
      <c r="W7" s="177" t="str">
        <f t="shared" si="6"/>
        <v xml:space="preserve">    Aqua = &amp;HFFFFFF00&amp;              ' aka: Cyan</v>
      </c>
      <c r="X7" s="159" t="str">
        <f t="shared" si="7"/>
        <v xml:space="preserve">    Case X11KnownColor.Aqua:              s = "Aqua"</v>
      </c>
      <c r="Y7" t="str">
        <f t="shared" si="8"/>
        <v xml:space="preserve">    m_Col.Add X11KnownColor_Name(X11KnownColor.Aqua), CStr(X11KnownColor.Aqua)</v>
      </c>
      <c r="Z7" s="159" t="str">
        <f t="shared" si="9"/>
        <v xml:space="preserve">    m_Arr(i) = TNamedColor("Aqua", X11KnownColor.Aqua):                           i = i + 1</v>
      </c>
    </row>
    <row r="8" spans="1:26" x14ac:dyDescent="0.25">
      <c r="A8" s="11" t="s">
        <v>2</v>
      </c>
      <c r="B8" s="2" t="s">
        <v>63</v>
      </c>
      <c r="C8" s="186"/>
      <c r="D8" s="3">
        <v>0.5</v>
      </c>
      <c r="E8" s="4">
        <v>1</v>
      </c>
      <c r="F8" s="5">
        <v>0.83</v>
      </c>
      <c r="G8" s="6" t="s">
        <v>64</v>
      </c>
      <c r="H8" s="3">
        <v>1</v>
      </c>
      <c r="I8" s="7">
        <v>0.75</v>
      </c>
      <c r="J8" s="3">
        <v>0.5</v>
      </c>
      <c r="K8" s="5">
        <v>1</v>
      </c>
      <c r="M8" s="167">
        <v>0</v>
      </c>
      <c r="N8" s="168">
        <f t="shared" si="0"/>
        <v>0</v>
      </c>
      <c r="O8" s="168" t="str">
        <f t="shared" si="1"/>
        <v>Aquamarine</v>
      </c>
      <c r="P8" s="169">
        <f t="shared" si="2"/>
        <v>0</v>
      </c>
      <c r="Q8" s="173" t="str">
        <f t="shared" si="3"/>
        <v>Aquamarine</v>
      </c>
      <c r="R8" s="175">
        <f t="shared" si="4"/>
        <v>10</v>
      </c>
      <c r="S8" s="175" t="s">
        <v>383</v>
      </c>
      <c r="T8" s="176" t="str">
        <f t="shared" si="5"/>
        <v>7F</v>
      </c>
      <c r="U8" s="176" t="str">
        <f t="shared" si="5"/>
        <v>FF</v>
      </c>
      <c r="V8" s="176" t="str">
        <f t="shared" si="5"/>
        <v>D4</v>
      </c>
      <c r="W8" s="177" t="str">
        <f t="shared" si="6"/>
        <v xml:space="preserve">    Aquamarine = &amp;HFFD4FF7F&amp;        '</v>
      </c>
      <c r="X8" s="159" t="str">
        <f t="shared" si="7"/>
        <v xml:space="preserve">    Case X11KnownColor.Aquamarine:        s = "Aquamarine"</v>
      </c>
      <c r="Y8" t="str">
        <f t="shared" si="8"/>
        <v xml:space="preserve">    m_Col.Add X11KnownColor_Name(X11KnownColor.Aquamarine), CStr(X11KnownColor.Aquamarine)</v>
      </c>
      <c r="Z8" s="159" t="str">
        <f t="shared" si="9"/>
        <v xml:space="preserve">    m_Arr(i) = TNamedColor("Aquamarine", X11KnownColor.Aquamarine):               i = i + 1</v>
      </c>
    </row>
    <row r="9" spans="1:26" x14ac:dyDescent="0.25">
      <c r="A9" s="12" t="s">
        <v>3</v>
      </c>
      <c r="B9" s="2" t="s">
        <v>65</v>
      </c>
      <c r="C9" s="187"/>
      <c r="D9" s="3">
        <v>0.94</v>
      </c>
      <c r="E9" s="4">
        <v>1</v>
      </c>
      <c r="F9" s="5">
        <v>1</v>
      </c>
      <c r="G9" s="6" t="s">
        <v>62</v>
      </c>
      <c r="H9" s="3">
        <v>1</v>
      </c>
      <c r="I9" s="7">
        <v>0.97</v>
      </c>
      <c r="J9" s="3">
        <v>0.06</v>
      </c>
      <c r="K9" s="5">
        <v>1</v>
      </c>
      <c r="M9" s="167">
        <v>0</v>
      </c>
      <c r="N9" s="168">
        <f t="shared" si="0"/>
        <v>0</v>
      </c>
      <c r="O9" s="168" t="str">
        <f t="shared" si="1"/>
        <v>Azure</v>
      </c>
      <c r="P9" s="169">
        <f t="shared" si="2"/>
        <v>0</v>
      </c>
      <c r="Q9" s="173" t="str">
        <f t="shared" si="3"/>
        <v>Azure</v>
      </c>
      <c r="R9" s="175">
        <f t="shared" si="4"/>
        <v>5</v>
      </c>
      <c r="S9" s="175" t="s">
        <v>383</v>
      </c>
      <c r="T9" s="176" t="str">
        <f t="shared" si="5"/>
        <v>F0</v>
      </c>
      <c r="U9" s="176" t="str">
        <f t="shared" si="5"/>
        <v>FF</v>
      </c>
      <c r="V9" s="176" t="str">
        <f t="shared" si="5"/>
        <v>FF</v>
      </c>
      <c r="W9" s="177" t="str">
        <f t="shared" si="6"/>
        <v xml:space="preserve">    Azure = &amp;HFFFFFFF0&amp;             '</v>
      </c>
      <c r="X9" s="159" t="str">
        <f t="shared" si="7"/>
        <v xml:space="preserve">    Case X11KnownColor.Azure:             s = "Azure"</v>
      </c>
      <c r="Y9" t="str">
        <f t="shared" si="8"/>
        <v xml:space="preserve">    m_Col.Add X11KnownColor_Name(X11KnownColor.Azure), CStr(X11KnownColor.Azure)</v>
      </c>
      <c r="Z9" s="159" t="str">
        <f t="shared" si="9"/>
        <v xml:space="preserve">    m_Arr(i) = TNamedColor("Azure", X11KnownColor.Azure):                         i = i + 1</v>
      </c>
    </row>
    <row r="10" spans="1:26" x14ac:dyDescent="0.25">
      <c r="A10" s="13" t="s">
        <v>4</v>
      </c>
      <c r="B10" s="2" t="s">
        <v>66</v>
      </c>
      <c r="C10" s="188"/>
      <c r="D10" s="3">
        <v>0.96</v>
      </c>
      <c r="E10" s="4">
        <v>0.96</v>
      </c>
      <c r="F10" s="5">
        <v>0.86</v>
      </c>
      <c r="G10" s="6" t="s">
        <v>67</v>
      </c>
      <c r="H10" s="3">
        <v>0.56000000000000005</v>
      </c>
      <c r="I10" s="7">
        <v>0.91</v>
      </c>
      <c r="J10" s="3">
        <v>0.1</v>
      </c>
      <c r="K10" s="5">
        <v>0.96</v>
      </c>
      <c r="M10" s="167">
        <v>0</v>
      </c>
      <c r="N10" s="168">
        <f t="shared" si="0"/>
        <v>0</v>
      </c>
      <c r="O10" s="168" t="str">
        <f t="shared" si="1"/>
        <v>Beige</v>
      </c>
      <c r="P10" s="169">
        <f t="shared" si="2"/>
        <v>0</v>
      </c>
      <c r="Q10" s="173" t="str">
        <f t="shared" si="3"/>
        <v>Beige</v>
      </c>
      <c r="R10" s="175">
        <f t="shared" si="4"/>
        <v>5</v>
      </c>
      <c r="S10" s="175" t="s">
        <v>383</v>
      </c>
      <c r="T10" s="176" t="str">
        <f t="shared" si="5"/>
        <v>F5</v>
      </c>
      <c r="U10" s="176" t="str">
        <f t="shared" si="5"/>
        <v>F5</v>
      </c>
      <c r="V10" s="176" t="str">
        <f t="shared" si="5"/>
        <v>DC</v>
      </c>
      <c r="W10" s="177" t="str">
        <f t="shared" si="6"/>
        <v xml:space="preserve">    Beige = &amp;HFFDCF5F5&amp;             '</v>
      </c>
      <c r="X10" s="159" t="str">
        <f t="shared" si="7"/>
        <v xml:space="preserve">    Case X11KnownColor.Beige:             s = "Beige"</v>
      </c>
      <c r="Y10" t="str">
        <f t="shared" si="8"/>
        <v xml:space="preserve">    m_Col.Add X11KnownColor_Name(X11KnownColor.Beige), CStr(X11KnownColor.Beige)</v>
      </c>
      <c r="Z10" s="159" t="str">
        <f t="shared" si="9"/>
        <v xml:space="preserve">    m_Arr(i) = TNamedColor("Beige", X11KnownColor.Beige):                         i = i + 1</v>
      </c>
    </row>
    <row r="11" spans="1:26" x14ac:dyDescent="0.25">
      <c r="A11" s="14" t="s">
        <v>5</v>
      </c>
      <c r="B11" s="2" t="s">
        <v>68</v>
      </c>
      <c r="C11" s="189"/>
      <c r="D11" s="3">
        <v>1</v>
      </c>
      <c r="E11" s="4">
        <v>0.89</v>
      </c>
      <c r="F11" s="5">
        <v>0.77</v>
      </c>
      <c r="G11" s="6" t="s">
        <v>69</v>
      </c>
      <c r="H11" s="3">
        <v>1</v>
      </c>
      <c r="I11" s="7">
        <v>0.88</v>
      </c>
      <c r="J11" s="3">
        <v>0.23</v>
      </c>
      <c r="K11" s="5">
        <v>1</v>
      </c>
      <c r="M11" s="167">
        <v>0</v>
      </c>
      <c r="N11" s="168">
        <f t="shared" si="0"/>
        <v>0</v>
      </c>
      <c r="O11" s="168" t="str">
        <f t="shared" si="1"/>
        <v>Bisque</v>
      </c>
      <c r="P11" s="169">
        <f t="shared" si="2"/>
        <v>0</v>
      </c>
      <c r="Q11" s="173" t="str">
        <f t="shared" si="3"/>
        <v>Bisque</v>
      </c>
      <c r="R11" s="175">
        <f t="shared" si="4"/>
        <v>6</v>
      </c>
      <c r="S11" s="175" t="s">
        <v>383</v>
      </c>
      <c r="T11" s="176" t="str">
        <f t="shared" si="5"/>
        <v>FF</v>
      </c>
      <c r="U11" s="176" t="str">
        <f t="shared" si="5"/>
        <v>E4</v>
      </c>
      <c r="V11" s="176" t="str">
        <f t="shared" si="5"/>
        <v>C4</v>
      </c>
      <c r="W11" s="177" t="str">
        <f t="shared" si="6"/>
        <v xml:space="preserve">    Bisque = &amp;HFFC4E4FF&amp;            '</v>
      </c>
      <c r="X11" s="159" t="str">
        <f t="shared" si="7"/>
        <v xml:space="preserve">    Case X11KnownColor.Bisque:            s = "Bisque"</v>
      </c>
      <c r="Y11" t="str">
        <f t="shared" si="8"/>
        <v xml:space="preserve">    m_Col.Add X11KnownColor_Name(X11KnownColor.Bisque), CStr(X11KnownColor.Bisque)</v>
      </c>
      <c r="Z11" s="159" t="str">
        <f t="shared" si="9"/>
        <v xml:space="preserve">    m_Arr(i) = TNamedColor("Bisque", X11KnownColor.Bisque):                       i = i + 1</v>
      </c>
    </row>
    <row r="12" spans="1:26" x14ac:dyDescent="0.25">
      <c r="A12" s="15" t="s">
        <v>6</v>
      </c>
      <c r="B12" s="2" t="s">
        <v>70</v>
      </c>
      <c r="C12" s="190"/>
      <c r="D12" s="3">
        <v>0</v>
      </c>
      <c r="E12" s="4">
        <v>0</v>
      </c>
      <c r="F12" s="5">
        <v>0</v>
      </c>
      <c r="G12" s="6" t="s">
        <v>71</v>
      </c>
      <c r="H12" s="3">
        <v>0</v>
      </c>
      <c r="I12" s="7">
        <v>0</v>
      </c>
      <c r="J12" s="3">
        <v>0</v>
      </c>
      <c r="K12" s="5">
        <v>0</v>
      </c>
      <c r="M12" s="167">
        <v>0</v>
      </c>
      <c r="N12" s="168">
        <f t="shared" si="0"/>
        <v>0</v>
      </c>
      <c r="O12" s="168" t="str">
        <f t="shared" si="1"/>
        <v>Black</v>
      </c>
      <c r="P12" s="169">
        <f t="shared" si="2"/>
        <v>0</v>
      </c>
      <c r="Q12" s="173" t="str">
        <f t="shared" si="3"/>
        <v>Black</v>
      </c>
      <c r="R12" s="175">
        <f t="shared" si="4"/>
        <v>5</v>
      </c>
      <c r="S12" s="175" t="s">
        <v>383</v>
      </c>
      <c r="T12" s="176" t="str">
        <f t="shared" si="5"/>
        <v>00</v>
      </c>
      <c r="U12" s="176" t="str">
        <f t="shared" si="5"/>
        <v>00</v>
      </c>
      <c r="V12" s="176" t="str">
        <f t="shared" si="5"/>
        <v>00</v>
      </c>
      <c r="W12" s="177" t="str">
        <f t="shared" si="6"/>
        <v xml:space="preserve">    Black = &amp;HFF000000&amp;             '</v>
      </c>
      <c r="X12" s="159" t="str">
        <f t="shared" si="7"/>
        <v xml:space="preserve">    Case X11KnownColor.Black:             s = "Black"</v>
      </c>
      <c r="Y12" t="str">
        <f t="shared" si="8"/>
        <v xml:space="preserve">    m_Col.Add X11KnownColor_Name(X11KnownColor.Black), CStr(X11KnownColor.Black)</v>
      </c>
      <c r="Z12" s="159" t="str">
        <f t="shared" si="9"/>
        <v xml:space="preserve">    m_Arr(i) = TNamedColor("Black", X11KnownColor.Black):                         i = i + 1</v>
      </c>
    </row>
    <row r="13" spans="1:26" x14ac:dyDescent="0.25">
      <c r="A13" s="16" t="s">
        <v>72</v>
      </c>
      <c r="B13" s="2" t="s">
        <v>73</v>
      </c>
      <c r="C13" s="191"/>
      <c r="D13" s="3">
        <v>1</v>
      </c>
      <c r="E13" s="4">
        <v>0.92</v>
      </c>
      <c r="F13" s="5">
        <v>0.8</v>
      </c>
      <c r="G13" s="6" t="s">
        <v>74</v>
      </c>
      <c r="H13" s="3">
        <v>1</v>
      </c>
      <c r="I13" s="7">
        <v>0.9</v>
      </c>
      <c r="J13" s="3">
        <v>0.2</v>
      </c>
      <c r="K13" s="5">
        <v>1</v>
      </c>
      <c r="M13" s="167">
        <v>0</v>
      </c>
      <c r="N13" s="168">
        <f>IF(NOT(ISERROR(FIND(" ", $A13, $M13+1))), FIND(" ", $A13, $M13+1), 0)</f>
        <v>9</v>
      </c>
      <c r="O13" s="168" t="str">
        <f t="shared" si="1"/>
        <v>BlanchedAlmond</v>
      </c>
      <c r="P13" s="169">
        <f t="shared" si="2"/>
        <v>0</v>
      </c>
      <c r="Q13" s="173" t="str">
        <f t="shared" si="3"/>
        <v>BlanchedAlmond</v>
      </c>
      <c r="R13" s="175">
        <f t="shared" si="4"/>
        <v>14</v>
      </c>
      <c r="S13" s="175" t="s">
        <v>383</v>
      </c>
      <c r="T13" s="176" t="str">
        <f t="shared" si="5"/>
        <v>FF</v>
      </c>
      <c r="U13" s="176" t="str">
        <f t="shared" si="5"/>
        <v>EB</v>
      </c>
      <c r="V13" s="176" t="str">
        <f t="shared" si="5"/>
        <v>CD</v>
      </c>
      <c r="W13" s="177" t="str">
        <f t="shared" si="6"/>
        <v xml:space="preserve">    BlanchedAlmond = &amp;HFFCDEBFF&amp;    '</v>
      </c>
      <c r="X13" s="159" t="str">
        <f t="shared" si="7"/>
        <v xml:space="preserve">    Case X11KnownColor.BlanchedAlmond:    s = "BlanchedAlmond"</v>
      </c>
      <c r="Y13" t="str">
        <f t="shared" si="8"/>
        <v xml:space="preserve">    m_Col.Add X11KnownColor_Name(X11KnownColor.BlanchedAlmond), CStr(X11KnownColor.BlanchedAlmond)</v>
      </c>
      <c r="Z13" s="159" t="str">
        <f t="shared" si="9"/>
        <v xml:space="preserve">    m_Arr(i) = TNamedColor("BlanchedAlmond", X11KnownColor.BlanchedAlmond):       i = i + 1</v>
      </c>
    </row>
    <row r="14" spans="1:26" x14ac:dyDescent="0.25">
      <c r="A14" s="17" t="s">
        <v>7</v>
      </c>
      <c r="B14" s="2" t="s">
        <v>75</v>
      </c>
      <c r="C14" s="192"/>
      <c r="D14" s="3">
        <v>0</v>
      </c>
      <c r="E14" s="4">
        <v>0</v>
      </c>
      <c r="F14" s="5">
        <v>1</v>
      </c>
      <c r="G14" s="6" t="s">
        <v>76</v>
      </c>
      <c r="H14" s="3">
        <v>1</v>
      </c>
      <c r="I14" s="7">
        <v>0.5</v>
      </c>
      <c r="J14" s="3">
        <v>1</v>
      </c>
      <c r="K14" s="5">
        <v>1</v>
      </c>
      <c r="M14" s="167">
        <v>0</v>
      </c>
      <c r="N14" s="168">
        <f t="shared" si="0"/>
        <v>0</v>
      </c>
      <c r="O14" s="168" t="str">
        <f t="shared" si="1"/>
        <v>Blue</v>
      </c>
      <c r="P14" s="169">
        <f t="shared" si="2"/>
        <v>0</v>
      </c>
      <c r="Q14" s="173" t="str">
        <f t="shared" si="3"/>
        <v>Blue</v>
      </c>
      <c r="R14" s="175">
        <f t="shared" si="4"/>
        <v>4</v>
      </c>
      <c r="S14" s="175" t="s">
        <v>383</v>
      </c>
      <c r="T14" s="176" t="str">
        <f t="shared" si="5"/>
        <v>00</v>
      </c>
      <c r="U14" s="176" t="str">
        <f t="shared" si="5"/>
        <v>00</v>
      </c>
      <c r="V14" s="176" t="str">
        <f t="shared" si="5"/>
        <v>FF</v>
      </c>
      <c r="W14" s="177" t="str">
        <f t="shared" si="6"/>
        <v xml:space="preserve">    Blue = &amp;HFFFF0000&amp;              '</v>
      </c>
      <c r="X14" s="159" t="str">
        <f t="shared" si="7"/>
        <v xml:space="preserve">    Case X11KnownColor.Blue:              s = "Blue"</v>
      </c>
      <c r="Y14" t="str">
        <f t="shared" si="8"/>
        <v xml:space="preserve">    m_Col.Add X11KnownColor_Name(X11KnownColor.Blue), CStr(X11KnownColor.Blue)</v>
      </c>
      <c r="Z14" s="159" t="str">
        <f t="shared" si="9"/>
        <v xml:space="preserve">    m_Arr(i) = TNamedColor("Blue", X11KnownColor.Blue):                           i = i + 1</v>
      </c>
    </row>
    <row r="15" spans="1:26" x14ac:dyDescent="0.25">
      <c r="A15" s="18" t="s">
        <v>77</v>
      </c>
      <c r="B15" s="2" t="s">
        <v>78</v>
      </c>
      <c r="C15" s="193"/>
      <c r="D15" s="3">
        <v>0.54</v>
      </c>
      <c r="E15" s="4">
        <v>0.17</v>
      </c>
      <c r="F15" s="5">
        <v>0.89</v>
      </c>
      <c r="G15" s="6" t="s">
        <v>79</v>
      </c>
      <c r="H15" s="3">
        <v>0.76</v>
      </c>
      <c r="I15" s="7">
        <v>0.53</v>
      </c>
      <c r="J15" s="3">
        <v>0.81</v>
      </c>
      <c r="K15" s="5">
        <v>0.89</v>
      </c>
      <c r="M15" s="167">
        <v>0</v>
      </c>
      <c r="N15" s="168">
        <f t="shared" si="0"/>
        <v>5</v>
      </c>
      <c r="O15" s="168" t="str">
        <f t="shared" si="1"/>
        <v>BlueViolet</v>
      </c>
      <c r="P15" s="169">
        <f t="shared" si="2"/>
        <v>0</v>
      </c>
      <c r="Q15" s="173" t="str">
        <f t="shared" si="3"/>
        <v>BlueViolet</v>
      </c>
      <c r="R15" s="175">
        <f t="shared" si="4"/>
        <v>10</v>
      </c>
      <c r="S15" s="175" t="s">
        <v>383</v>
      </c>
      <c r="T15" s="176" t="str">
        <f t="shared" si="5"/>
        <v>8A</v>
      </c>
      <c r="U15" s="176" t="str">
        <f t="shared" si="5"/>
        <v>2B</v>
      </c>
      <c r="V15" s="176" t="str">
        <f t="shared" si="5"/>
        <v>E2</v>
      </c>
      <c r="W15" s="177" t="str">
        <f t="shared" si="6"/>
        <v xml:space="preserve">    BlueViolet = &amp;HFFE22B8A&amp;        '</v>
      </c>
      <c r="X15" s="159" t="str">
        <f t="shared" si="7"/>
        <v xml:space="preserve">    Case X11KnownColor.BlueViolet:        s = "BlueViolet"</v>
      </c>
      <c r="Y15" t="str">
        <f t="shared" si="8"/>
        <v xml:space="preserve">    m_Col.Add X11KnownColor_Name(X11KnownColor.BlueViolet), CStr(X11KnownColor.BlueViolet)</v>
      </c>
      <c r="Z15" s="159" t="str">
        <f t="shared" si="9"/>
        <v xml:space="preserve">    m_Arr(i) = TNamedColor("BlueViolet", X11KnownColor.BlueViolet):               i = i + 1</v>
      </c>
    </row>
    <row r="16" spans="1:26" x14ac:dyDescent="0.25">
      <c r="A16" s="19" t="s">
        <v>8</v>
      </c>
      <c r="B16" s="2" t="s">
        <v>80</v>
      </c>
      <c r="C16" s="194"/>
      <c r="D16" s="3">
        <v>0.65</v>
      </c>
      <c r="E16" s="4">
        <v>0.16</v>
      </c>
      <c r="F16" s="5">
        <v>0.16</v>
      </c>
      <c r="G16" s="6" t="s">
        <v>71</v>
      </c>
      <c r="H16" s="3">
        <v>0.59</v>
      </c>
      <c r="I16" s="7">
        <v>0.41</v>
      </c>
      <c r="J16" s="3">
        <v>0.75</v>
      </c>
      <c r="K16" s="5">
        <v>0.65</v>
      </c>
      <c r="M16" s="167">
        <v>0</v>
      </c>
      <c r="N16" s="168">
        <f t="shared" si="0"/>
        <v>0</v>
      </c>
      <c r="O16" s="168" t="str">
        <f t="shared" si="1"/>
        <v>Brown</v>
      </c>
      <c r="P16" s="169">
        <f t="shared" si="2"/>
        <v>0</v>
      </c>
      <c r="Q16" s="173" t="str">
        <f t="shared" si="3"/>
        <v>Brown</v>
      </c>
      <c r="R16" s="175">
        <f t="shared" si="4"/>
        <v>5</v>
      </c>
      <c r="S16" s="175" t="s">
        <v>383</v>
      </c>
      <c r="T16" s="176" t="str">
        <f t="shared" si="5"/>
        <v>A5</v>
      </c>
      <c r="U16" s="176" t="str">
        <f t="shared" si="5"/>
        <v>2A</v>
      </c>
      <c r="V16" s="176" t="str">
        <f t="shared" si="5"/>
        <v>2A</v>
      </c>
      <c r="W16" s="177" t="str">
        <f t="shared" si="6"/>
        <v xml:space="preserve">    Brown = &amp;HFF2A2AA5&amp;             '</v>
      </c>
      <c r="X16" s="159" t="str">
        <f t="shared" si="7"/>
        <v xml:space="preserve">    Case X11KnownColor.Brown:             s = "Brown"</v>
      </c>
      <c r="Y16" t="str">
        <f t="shared" si="8"/>
        <v xml:space="preserve">    m_Col.Add X11KnownColor_Name(X11KnownColor.Brown), CStr(X11KnownColor.Brown)</v>
      </c>
      <c r="Z16" s="159" t="str">
        <f t="shared" si="9"/>
        <v xml:space="preserve">    m_Arr(i) = TNamedColor("Brown", X11KnownColor.Brown):                         i = i + 1</v>
      </c>
    </row>
    <row r="17" spans="1:26" x14ac:dyDescent="0.25">
      <c r="A17" s="20" t="s">
        <v>9</v>
      </c>
      <c r="B17" s="2" t="s">
        <v>81</v>
      </c>
      <c r="C17" s="195"/>
      <c r="D17" s="3">
        <v>0.87</v>
      </c>
      <c r="E17" s="4">
        <v>0.72</v>
      </c>
      <c r="F17" s="5">
        <v>0.53</v>
      </c>
      <c r="G17" s="6" t="s">
        <v>60</v>
      </c>
      <c r="H17" s="3">
        <v>0.56999999999999995</v>
      </c>
      <c r="I17" s="7">
        <v>0.7</v>
      </c>
      <c r="J17" s="3">
        <v>0.39</v>
      </c>
      <c r="K17" s="5">
        <v>0.87</v>
      </c>
      <c r="M17" s="167">
        <v>0</v>
      </c>
      <c r="N17" s="168">
        <f t="shared" si="0"/>
        <v>0</v>
      </c>
      <c r="O17" s="168" t="str">
        <f t="shared" si="1"/>
        <v>Burlywood</v>
      </c>
      <c r="P17" s="169">
        <f t="shared" si="2"/>
        <v>0</v>
      </c>
      <c r="Q17" s="173" t="str">
        <f t="shared" si="3"/>
        <v>Burlywood</v>
      </c>
      <c r="R17" s="175">
        <f t="shared" si="4"/>
        <v>9</v>
      </c>
      <c r="S17" s="175" t="s">
        <v>383</v>
      </c>
      <c r="T17" s="176" t="str">
        <f t="shared" si="5"/>
        <v>DE</v>
      </c>
      <c r="U17" s="176" t="str">
        <f t="shared" si="5"/>
        <v>B8</v>
      </c>
      <c r="V17" s="176" t="str">
        <f t="shared" si="5"/>
        <v>87</v>
      </c>
      <c r="W17" s="177" t="str">
        <f t="shared" si="6"/>
        <v xml:space="preserve">    Burlywood = &amp;HFF87B8DE&amp;         '</v>
      </c>
      <c r="X17" s="159" t="str">
        <f t="shared" si="7"/>
        <v xml:space="preserve">    Case X11KnownColor.Burlywood:         s = "Burlywood"</v>
      </c>
      <c r="Y17" t="str">
        <f t="shared" si="8"/>
        <v xml:space="preserve">    m_Col.Add X11KnownColor_Name(X11KnownColor.Burlywood), CStr(X11KnownColor.Burlywood)</v>
      </c>
      <c r="Z17" s="159" t="str">
        <f t="shared" si="9"/>
        <v xml:space="preserve">    m_Arr(i) = TNamedColor("Burlywood", X11KnownColor.Burlywood):                 i = i + 1</v>
      </c>
    </row>
    <row r="18" spans="1:26" x14ac:dyDescent="0.25">
      <c r="A18" s="21" t="s">
        <v>82</v>
      </c>
      <c r="B18" s="2" t="s">
        <v>83</v>
      </c>
      <c r="C18" s="196"/>
      <c r="D18" s="3">
        <v>0.37</v>
      </c>
      <c r="E18" s="4">
        <v>0.62</v>
      </c>
      <c r="F18" s="5">
        <v>0.63</v>
      </c>
      <c r="G18" s="6" t="s">
        <v>84</v>
      </c>
      <c r="H18" s="3">
        <v>0.26</v>
      </c>
      <c r="I18" s="7">
        <v>0.5</v>
      </c>
      <c r="J18" s="3">
        <v>0.41</v>
      </c>
      <c r="K18" s="5">
        <v>0.63</v>
      </c>
      <c r="M18" s="167">
        <v>0</v>
      </c>
      <c r="N18" s="168">
        <f t="shared" si="0"/>
        <v>6</v>
      </c>
      <c r="O18" s="168" t="str">
        <f t="shared" si="1"/>
        <v>CadetBlue</v>
      </c>
      <c r="P18" s="169">
        <f t="shared" si="2"/>
        <v>0</v>
      </c>
      <c r="Q18" s="173" t="str">
        <f t="shared" si="3"/>
        <v>CadetBlue</v>
      </c>
      <c r="R18" s="175">
        <f t="shared" si="4"/>
        <v>9</v>
      </c>
      <c r="S18" s="175" t="s">
        <v>383</v>
      </c>
      <c r="T18" s="176" t="str">
        <f t="shared" si="5"/>
        <v>5F</v>
      </c>
      <c r="U18" s="176" t="str">
        <f t="shared" si="5"/>
        <v>9E</v>
      </c>
      <c r="V18" s="176" t="str">
        <f t="shared" si="5"/>
        <v>A0</v>
      </c>
      <c r="W18" s="177" t="str">
        <f t="shared" si="6"/>
        <v xml:space="preserve">    CadetBlue = &amp;HFFA09E5F&amp;         '</v>
      </c>
      <c r="X18" s="159" t="str">
        <f t="shared" si="7"/>
        <v xml:space="preserve">    Case X11KnownColor.CadetBlue:         s = "CadetBlue"</v>
      </c>
      <c r="Y18" t="str">
        <f t="shared" si="8"/>
        <v xml:space="preserve">    m_Col.Add X11KnownColor_Name(X11KnownColor.CadetBlue), CStr(X11KnownColor.CadetBlue)</v>
      </c>
      <c r="Z18" s="159" t="str">
        <f t="shared" si="9"/>
        <v xml:space="preserve">    m_Arr(i) = TNamedColor("CadetBlue", X11KnownColor.CadetBlue):                 i = i + 1</v>
      </c>
    </row>
    <row r="19" spans="1:26" x14ac:dyDescent="0.25">
      <c r="A19" s="22" t="s">
        <v>10</v>
      </c>
      <c r="B19" s="2" t="s">
        <v>85</v>
      </c>
      <c r="C19" s="197"/>
      <c r="D19" s="3">
        <v>0.5</v>
      </c>
      <c r="E19" s="4">
        <v>1</v>
      </c>
      <c r="F19" s="5">
        <v>0</v>
      </c>
      <c r="G19" s="6" t="s">
        <v>86</v>
      </c>
      <c r="H19" s="3">
        <v>1</v>
      </c>
      <c r="I19" s="7">
        <v>0.5</v>
      </c>
      <c r="J19" s="3">
        <v>1</v>
      </c>
      <c r="K19" s="5">
        <v>1</v>
      </c>
      <c r="M19" s="167">
        <v>0</v>
      </c>
      <c r="N19" s="168">
        <f t="shared" si="0"/>
        <v>0</v>
      </c>
      <c r="O19" s="168" t="str">
        <f t="shared" si="1"/>
        <v>Chartreuse</v>
      </c>
      <c r="P19" s="169">
        <f t="shared" si="2"/>
        <v>0</v>
      </c>
      <c r="Q19" s="173" t="str">
        <f t="shared" si="3"/>
        <v>Chartreuse</v>
      </c>
      <c r="R19" s="175">
        <f t="shared" si="4"/>
        <v>10</v>
      </c>
      <c r="S19" s="175" t="s">
        <v>383</v>
      </c>
      <c r="T19" s="176" t="str">
        <f t="shared" si="5"/>
        <v>7F</v>
      </c>
      <c r="U19" s="176" t="str">
        <f t="shared" si="5"/>
        <v>FF</v>
      </c>
      <c r="V19" s="176" t="str">
        <f t="shared" si="5"/>
        <v>00</v>
      </c>
      <c r="W19" s="177" t="str">
        <f t="shared" si="6"/>
        <v xml:space="preserve">    Chartreuse = &amp;HFF00FF7F&amp;        '</v>
      </c>
      <c r="X19" s="159" t="str">
        <f t="shared" si="7"/>
        <v xml:space="preserve">    Case X11KnownColor.Chartreuse:        s = "Chartreuse"</v>
      </c>
      <c r="Y19" t="str">
        <f t="shared" si="8"/>
        <v xml:space="preserve">    m_Col.Add X11KnownColor_Name(X11KnownColor.Chartreuse), CStr(X11KnownColor.Chartreuse)</v>
      </c>
      <c r="Z19" s="159" t="str">
        <f t="shared" si="9"/>
        <v xml:space="preserve">    m_Arr(i) = TNamedColor("Chartreuse", X11KnownColor.Chartreuse):               i = i + 1</v>
      </c>
    </row>
    <row r="20" spans="1:26" x14ac:dyDescent="0.25">
      <c r="A20" s="23" t="s">
        <v>11</v>
      </c>
      <c r="B20" s="2" t="s">
        <v>87</v>
      </c>
      <c r="C20" s="198"/>
      <c r="D20" s="3">
        <v>0.82</v>
      </c>
      <c r="E20" s="4">
        <v>0.41</v>
      </c>
      <c r="F20" s="5">
        <v>0.12</v>
      </c>
      <c r="G20" s="6" t="s">
        <v>88</v>
      </c>
      <c r="H20" s="3">
        <v>0.75</v>
      </c>
      <c r="I20" s="7">
        <v>0.47</v>
      </c>
      <c r="J20" s="3">
        <v>0.86</v>
      </c>
      <c r="K20" s="5">
        <v>0.82</v>
      </c>
      <c r="M20" s="167">
        <v>0</v>
      </c>
      <c r="N20" s="168">
        <f t="shared" si="0"/>
        <v>0</v>
      </c>
      <c r="O20" s="168" t="str">
        <f t="shared" si="1"/>
        <v>Chocolate</v>
      </c>
      <c r="P20" s="169">
        <f t="shared" si="2"/>
        <v>0</v>
      </c>
      <c r="Q20" s="173" t="str">
        <f t="shared" si="3"/>
        <v>Chocolate</v>
      </c>
      <c r="R20" s="175">
        <f t="shared" si="4"/>
        <v>9</v>
      </c>
      <c r="S20" s="175" t="s">
        <v>383</v>
      </c>
      <c r="T20" s="176" t="str">
        <f t="shared" si="5"/>
        <v>D2</v>
      </c>
      <c r="U20" s="176" t="str">
        <f t="shared" si="5"/>
        <v>69</v>
      </c>
      <c r="V20" s="176" t="str">
        <f t="shared" si="5"/>
        <v>1E</v>
      </c>
      <c r="W20" s="177" t="str">
        <f t="shared" si="6"/>
        <v xml:space="preserve">    Chocolate = &amp;HFF1E69D2&amp;         '</v>
      </c>
      <c r="X20" s="159" t="str">
        <f t="shared" si="7"/>
        <v xml:space="preserve">    Case X11KnownColor.Chocolate:         s = "Chocolate"</v>
      </c>
      <c r="Y20" t="str">
        <f t="shared" si="8"/>
        <v xml:space="preserve">    m_Col.Add X11KnownColor_Name(X11KnownColor.Chocolate), CStr(X11KnownColor.Chocolate)</v>
      </c>
      <c r="Z20" s="159" t="str">
        <f t="shared" si="9"/>
        <v xml:space="preserve">    m_Arr(i) = TNamedColor("Chocolate", X11KnownColor.Chocolate):                 i = i + 1</v>
      </c>
    </row>
    <row r="21" spans="1:26" x14ac:dyDescent="0.25">
      <c r="A21" s="24" t="s">
        <v>12</v>
      </c>
      <c r="B21" s="2" t="s">
        <v>89</v>
      </c>
      <c r="C21" s="199"/>
      <c r="D21" s="3">
        <v>1</v>
      </c>
      <c r="E21" s="4">
        <v>0.5</v>
      </c>
      <c r="F21" s="5">
        <v>0.31</v>
      </c>
      <c r="G21" s="6" t="s">
        <v>90</v>
      </c>
      <c r="H21" s="3">
        <v>1</v>
      </c>
      <c r="I21" s="7">
        <v>0.66</v>
      </c>
      <c r="J21" s="3">
        <v>0.69</v>
      </c>
      <c r="K21" s="5">
        <v>1</v>
      </c>
      <c r="M21" s="167">
        <v>0</v>
      </c>
      <c r="N21" s="168">
        <f t="shared" si="0"/>
        <v>0</v>
      </c>
      <c r="O21" s="168" t="str">
        <f t="shared" si="1"/>
        <v>Coral</v>
      </c>
      <c r="P21" s="169">
        <f t="shared" si="2"/>
        <v>0</v>
      </c>
      <c r="Q21" s="173" t="str">
        <f t="shared" si="3"/>
        <v>Coral</v>
      </c>
      <c r="R21" s="175">
        <f t="shared" si="4"/>
        <v>5</v>
      </c>
      <c r="S21" s="175" t="s">
        <v>383</v>
      </c>
      <c r="T21" s="176" t="str">
        <f t="shared" si="5"/>
        <v>FF</v>
      </c>
      <c r="U21" s="176" t="str">
        <f t="shared" si="5"/>
        <v>7F</v>
      </c>
      <c r="V21" s="176" t="str">
        <f t="shared" si="5"/>
        <v>50</v>
      </c>
      <c r="W21" s="177" t="str">
        <f t="shared" si="6"/>
        <v xml:space="preserve">    Coral = &amp;HFF507FFF&amp;             '</v>
      </c>
      <c r="X21" s="159" t="str">
        <f t="shared" si="7"/>
        <v xml:space="preserve">    Case X11KnownColor.Coral:             s = "Coral"</v>
      </c>
      <c r="Y21" t="str">
        <f t="shared" si="8"/>
        <v xml:space="preserve">    m_Col.Add X11KnownColor_Name(X11KnownColor.Coral), CStr(X11KnownColor.Coral)</v>
      </c>
      <c r="Z21" s="159" t="str">
        <f t="shared" si="9"/>
        <v xml:space="preserve">    m_Arr(i) = TNamedColor("Coral", X11KnownColor.Coral):                         i = i + 1</v>
      </c>
    </row>
    <row r="22" spans="1:26" x14ac:dyDescent="0.25">
      <c r="A22" s="25" t="s">
        <v>91</v>
      </c>
      <c r="B22" s="2" t="s">
        <v>92</v>
      </c>
      <c r="C22" s="200"/>
      <c r="D22" s="3">
        <v>0.39</v>
      </c>
      <c r="E22" s="4">
        <v>0.57999999999999996</v>
      </c>
      <c r="F22" s="5">
        <v>0.93</v>
      </c>
      <c r="G22" s="6" t="s">
        <v>93</v>
      </c>
      <c r="H22" s="3">
        <v>0.79</v>
      </c>
      <c r="I22" s="7">
        <v>0.66</v>
      </c>
      <c r="J22" s="3">
        <v>0.57999999999999996</v>
      </c>
      <c r="K22" s="5">
        <v>0.93</v>
      </c>
      <c r="M22" s="167">
        <v>0</v>
      </c>
      <c r="N22" s="168">
        <f t="shared" si="0"/>
        <v>11</v>
      </c>
      <c r="O22" s="168" t="str">
        <f t="shared" si="1"/>
        <v>CornflowerBlue</v>
      </c>
      <c r="P22" s="169">
        <f t="shared" si="2"/>
        <v>0</v>
      </c>
      <c r="Q22" s="173" t="str">
        <f t="shared" si="3"/>
        <v>CornflowerBlue</v>
      </c>
      <c r="R22" s="175">
        <f t="shared" si="4"/>
        <v>14</v>
      </c>
      <c r="S22" s="175" t="s">
        <v>383</v>
      </c>
      <c r="T22" s="176" t="str">
        <f t="shared" si="5"/>
        <v>64</v>
      </c>
      <c r="U22" s="176" t="str">
        <f t="shared" si="5"/>
        <v>95</v>
      </c>
      <c r="V22" s="176" t="str">
        <f t="shared" si="5"/>
        <v>ED</v>
      </c>
      <c r="W22" s="177" t="str">
        <f t="shared" si="6"/>
        <v xml:space="preserve">    CornflowerBlue = &amp;HFFED9564&amp;    '</v>
      </c>
      <c r="X22" s="159" t="str">
        <f t="shared" si="7"/>
        <v xml:space="preserve">    Case X11KnownColor.CornflowerBlue:    s = "CornflowerBlue"</v>
      </c>
      <c r="Y22" t="str">
        <f t="shared" si="8"/>
        <v xml:space="preserve">    m_Col.Add X11KnownColor_Name(X11KnownColor.CornflowerBlue), CStr(X11KnownColor.CornflowerBlue)</v>
      </c>
      <c r="Z22" s="159" t="str">
        <f t="shared" si="9"/>
        <v xml:space="preserve">    m_Arr(i) = TNamedColor("CornflowerBlue", X11KnownColor.CornflowerBlue):       i = i + 1</v>
      </c>
    </row>
    <row r="23" spans="1:26" x14ac:dyDescent="0.25">
      <c r="A23" s="26" t="s">
        <v>13</v>
      </c>
      <c r="B23" s="2" t="s">
        <v>94</v>
      </c>
      <c r="C23" s="201"/>
      <c r="D23" s="3">
        <v>1</v>
      </c>
      <c r="E23" s="4">
        <v>0.97</v>
      </c>
      <c r="F23" s="5">
        <v>0.86</v>
      </c>
      <c r="G23" s="6" t="s">
        <v>95</v>
      </c>
      <c r="H23" s="3">
        <v>1</v>
      </c>
      <c r="I23" s="7">
        <v>0.93</v>
      </c>
      <c r="J23" s="3">
        <v>0.14000000000000001</v>
      </c>
      <c r="K23" s="5">
        <v>1</v>
      </c>
      <c r="M23" s="167">
        <v>0</v>
      </c>
      <c r="N23" s="168">
        <f t="shared" si="0"/>
        <v>0</v>
      </c>
      <c r="O23" s="168" t="str">
        <f t="shared" si="1"/>
        <v>Cornsilk</v>
      </c>
      <c r="P23" s="169">
        <f t="shared" si="2"/>
        <v>0</v>
      </c>
      <c r="Q23" s="173" t="str">
        <f t="shared" si="3"/>
        <v>Cornsilk</v>
      </c>
      <c r="R23" s="175">
        <f t="shared" si="4"/>
        <v>8</v>
      </c>
      <c r="S23" s="175" t="s">
        <v>383</v>
      </c>
      <c r="T23" s="176" t="str">
        <f t="shared" si="5"/>
        <v>FF</v>
      </c>
      <c r="U23" s="176" t="str">
        <f t="shared" si="5"/>
        <v>F8</v>
      </c>
      <c r="V23" s="176" t="str">
        <f t="shared" si="5"/>
        <v>DC</v>
      </c>
      <c r="W23" s="177" t="str">
        <f t="shared" si="6"/>
        <v xml:space="preserve">    Cornsilk = &amp;HFFDCF8FF&amp;          '</v>
      </c>
      <c r="X23" s="159" t="str">
        <f t="shared" si="7"/>
        <v xml:space="preserve">    Case X11KnownColor.Cornsilk:          s = "Cornsilk"</v>
      </c>
      <c r="Y23" t="str">
        <f t="shared" si="8"/>
        <v xml:space="preserve">    m_Col.Add X11KnownColor_Name(X11KnownColor.Cornsilk), CStr(X11KnownColor.Cornsilk)</v>
      </c>
      <c r="Z23" s="159" t="str">
        <f t="shared" si="9"/>
        <v xml:space="preserve">    m_Arr(i) = TNamedColor("Cornsilk", X11KnownColor.Cornsilk):                   i = i + 1</v>
      </c>
    </row>
    <row r="24" spans="1:26" x14ac:dyDescent="0.25">
      <c r="A24" s="27" t="s">
        <v>14</v>
      </c>
      <c r="B24" s="2" t="s">
        <v>96</v>
      </c>
      <c r="C24" s="202"/>
      <c r="D24" s="3">
        <v>0.86</v>
      </c>
      <c r="E24" s="4">
        <v>0.08</v>
      </c>
      <c r="F24" s="5">
        <v>0.24</v>
      </c>
      <c r="G24" s="6" t="s">
        <v>97</v>
      </c>
      <c r="H24" s="3">
        <v>0.83</v>
      </c>
      <c r="I24" s="7">
        <v>0.47</v>
      </c>
      <c r="J24" s="3">
        <v>0.91</v>
      </c>
      <c r="K24" s="5">
        <v>0.86</v>
      </c>
      <c r="M24" s="167">
        <v>0</v>
      </c>
      <c r="N24" s="168">
        <f t="shared" si="0"/>
        <v>0</v>
      </c>
      <c r="O24" s="168" t="str">
        <f t="shared" si="1"/>
        <v>Crimson</v>
      </c>
      <c r="P24" s="169">
        <f t="shared" si="2"/>
        <v>0</v>
      </c>
      <c r="Q24" s="173" t="str">
        <f t="shared" si="3"/>
        <v>Crimson</v>
      </c>
      <c r="R24" s="175">
        <f t="shared" si="4"/>
        <v>7</v>
      </c>
      <c r="S24" s="175" t="s">
        <v>383</v>
      </c>
      <c r="T24" s="176" t="str">
        <f t="shared" si="5"/>
        <v>DC</v>
      </c>
      <c r="U24" s="176" t="str">
        <f t="shared" si="5"/>
        <v>14</v>
      </c>
      <c r="V24" s="176" t="str">
        <f t="shared" si="5"/>
        <v>3C</v>
      </c>
      <c r="W24" s="177" t="str">
        <f t="shared" si="6"/>
        <v xml:space="preserve">    Crimson = &amp;HFF3C14DC&amp;           '</v>
      </c>
      <c r="X24" s="159" t="str">
        <f t="shared" si="7"/>
        <v xml:space="preserve">    Case X11KnownColor.Crimson:           s = "Crimson"</v>
      </c>
      <c r="Y24" t="str">
        <f t="shared" si="8"/>
        <v xml:space="preserve">    m_Col.Add X11KnownColor_Name(X11KnownColor.Crimson), CStr(X11KnownColor.Crimson)</v>
      </c>
      <c r="Z24" s="159" t="str">
        <f t="shared" si="9"/>
        <v xml:space="preserve">    m_Arr(i) = TNamedColor("Crimson", X11KnownColor.Crimson):                     i = i + 1</v>
      </c>
    </row>
    <row r="25" spans="1:26" x14ac:dyDescent="0.25">
      <c r="A25" s="9" t="s">
        <v>15</v>
      </c>
      <c r="B25" s="2" t="s">
        <v>61</v>
      </c>
      <c r="C25" s="185"/>
      <c r="D25" s="3">
        <v>0</v>
      </c>
      <c r="E25" s="4">
        <v>1</v>
      </c>
      <c r="F25" s="5">
        <v>1</v>
      </c>
      <c r="G25" s="6" t="s">
        <v>62</v>
      </c>
      <c r="H25" s="3">
        <v>1</v>
      </c>
      <c r="I25" s="7">
        <v>0.5</v>
      </c>
      <c r="J25" s="3">
        <v>1</v>
      </c>
      <c r="K25" s="5">
        <v>1</v>
      </c>
      <c r="L25" s="10" t="s">
        <v>1</v>
      </c>
      <c r="M25" s="167">
        <v>0</v>
      </c>
      <c r="N25" s="168">
        <f t="shared" si="0"/>
        <v>0</v>
      </c>
      <c r="O25" s="168" t="str">
        <f t="shared" si="1"/>
        <v>Cyan</v>
      </c>
      <c r="P25" s="169">
        <f t="shared" si="2"/>
        <v>0</v>
      </c>
      <c r="Q25" s="173" t="str">
        <f t="shared" si="3"/>
        <v>Cyan</v>
      </c>
      <c r="R25" s="175">
        <f t="shared" si="4"/>
        <v>4</v>
      </c>
      <c r="S25" s="175" t="s">
        <v>383</v>
      </c>
      <c r="T25" s="176" t="str">
        <f t="shared" si="5"/>
        <v>00</v>
      </c>
      <c r="U25" s="176" t="str">
        <f t="shared" si="5"/>
        <v>FF</v>
      </c>
      <c r="V25" s="176" t="str">
        <f t="shared" si="5"/>
        <v>FF</v>
      </c>
      <c r="W25" s="177" t="str">
        <f t="shared" si="6"/>
        <v xml:space="preserve">    Cyan = &amp;HFFFFFF00&amp;              ' aka: Aqua</v>
      </c>
      <c r="X25" s="159" t="str">
        <f t="shared" si="7"/>
        <v xml:space="preserve">    Case X11KnownColor.Cyan:              s = "Cyan"</v>
      </c>
      <c r="Y25" t="str">
        <f t="shared" si="8"/>
        <v xml:space="preserve">    m_Col.Add X11KnownColor_Name(X11KnownColor.Cyan), CStr(X11KnownColor.Cyan)</v>
      </c>
      <c r="Z25" s="159" t="str">
        <f t="shared" si="9"/>
        <v xml:space="preserve">    m_Arr(i) = TNamedColor("Cyan", X11KnownColor.Cyan):                           i = i + 1</v>
      </c>
    </row>
    <row r="26" spans="1:26" x14ac:dyDescent="0.25">
      <c r="A26" s="28" t="s">
        <v>98</v>
      </c>
      <c r="B26" s="2" t="s">
        <v>99</v>
      </c>
      <c r="C26" s="203"/>
      <c r="D26" s="3">
        <v>0</v>
      </c>
      <c r="E26" s="4">
        <v>0</v>
      </c>
      <c r="F26" s="5">
        <v>0.55000000000000004</v>
      </c>
      <c r="G26" s="6" t="s">
        <v>76</v>
      </c>
      <c r="H26" s="3">
        <v>1</v>
      </c>
      <c r="I26" s="7">
        <v>0.27</v>
      </c>
      <c r="J26" s="3">
        <v>1</v>
      </c>
      <c r="K26" s="5">
        <v>0.55000000000000004</v>
      </c>
      <c r="M26" s="167">
        <v>0</v>
      </c>
      <c r="N26" s="168">
        <f t="shared" si="0"/>
        <v>5</v>
      </c>
      <c r="O26" s="168" t="str">
        <f t="shared" si="1"/>
        <v>DarkBlue</v>
      </c>
      <c r="P26" s="169">
        <f t="shared" si="2"/>
        <v>0</v>
      </c>
      <c r="Q26" s="173" t="str">
        <f t="shared" si="3"/>
        <v>DarkBlue</v>
      </c>
      <c r="R26" s="175">
        <f t="shared" si="4"/>
        <v>8</v>
      </c>
      <c r="S26" s="175" t="s">
        <v>383</v>
      </c>
      <c r="T26" s="176" t="str">
        <f t="shared" si="5"/>
        <v>00</v>
      </c>
      <c r="U26" s="176" t="str">
        <f t="shared" si="5"/>
        <v>00</v>
      </c>
      <c r="V26" s="176" t="str">
        <f t="shared" si="5"/>
        <v>8B</v>
      </c>
      <c r="W26" s="177" t="str">
        <f t="shared" si="6"/>
        <v xml:space="preserve">    DarkBlue = &amp;HFF8B0000&amp;          '</v>
      </c>
      <c r="X26" s="159" t="str">
        <f t="shared" si="7"/>
        <v xml:space="preserve">    Case X11KnownColor.DarkBlue:          s = "DarkBlue"</v>
      </c>
      <c r="Y26" t="str">
        <f t="shared" si="8"/>
        <v xml:space="preserve">    m_Col.Add X11KnownColor_Name(X11KnownColor.DarkBlue), CStr(X11KnownColor.DarkBlue)</v>
      </c>
      <c r="Z26" s="159" t="str">
        <f t="shared" si="9"/>
        <v xml:space="preserve">    m_Arr(i) = TNamedColor("DarkBlue", X11KnownColor.DarkBlue):                   i = i + 1</v>
      </c>
    </row>
    <row r="27" spans="1:26" x14ac:dyDescent="0.25">
      <c r="A27" s="29" t="s">
        <v>100</v>
      </c>
      <c r="B27" s="2" t="s">
        <v>101</v>
      </c>
      <c r="C27" s="204"/>
      <c r="D27" s="3">
        <v>0</v>
      </c>
      <c r="E27" s="4">
        <v>0.55000000000000004</v>
      </c>
      <c r="F27" s="5">
        <v>0.55000000000000004</v>
      </c>
      <c r="G27" s="6" t="s">
        <v>62</v>
      </c>
      <c r="H27" s="3">
        <v>1</v>
      </c>
      <c r="I27" s="7">
        <v>0.27</v>
      </c>
      <c r="J27" s="3">
        <v>1</v>
      </c>
      <c r="K27" s="5">
        <v>0.55000000000000004</v>
      </c>
      <c r="M27" s="167">
        <v>0</v>
      </c>
      <c r="N27" s="168">
        <f t="shared" si="0"/>
        <v>5</v>
      </c>
      <c r="O27" s="168" t="str">
        <f t="shared" si="1"/>
        <v>DarkCyan</v>
      </c>
      <c r="P27" s="169">
        <f t="shared" si="2"/>
        <v>0</v>
      </c>
      <c r="Q27" s="173" t="str">
        <f t="shared" si="3"/>
        <v>DarkCyan</v>
      </c>
      <c r="R27" s="175">
        <f t="shared" si="4"/>
        <v>8</v>
      </c>
      <c r="S27" s="175" t="s">
        <v>383</v>
      </c>
      <c r="T27" s="176" t="str">
        <f t="shared" si="5"/>
        <v>00</v>
      </c>
      <c r="U27" s="176" t="str">
        <f t="shared" si="5"/>
        <v>8B</v>
      </c>
      <c r="V27" s="176" t="str">
        <f t="shared" si="5"/>
        <v>8B</v>
      </c>
      <c r="W27" s="177" t="str">
        <f t="shared" si="6"/>
        <v xml:space="preserve">    DarkCyan = &amp;HFF8B8B00&amp;          '</v>
      </c>
      <c r="X27" s="159" t="str">
        <f t="shared" si="7"/>
        <v xml:space="preserve">    Case X11KnownColor.DarkCyan:          s = "DarkCyan"</v>
      </c>
      <c r="Y27" t="str">
        <f t="shared" si="8"/>
        <v xml:space="preserve">    m_Col.Add X11KnownColor_Name(X11KnownColor.DarkCyan), CStr(X11KnownColor.DarkCyan)</v>
      </c>
      <c r="Z27" s="159" t="str">
        <f t="shared" si="9"/>
        <v xml:space="preserve">    m_Arr(i) = TNamedColor("DarkCyan", X11KnownColor.DarkCyan):                   i = i + 1</v>
      </c>
    </row>
    <row r="28" spans="1:26" x14ac:dyDescent="0.25">
      <c r="A28" s="30" t="s">
        <v>102</v>
      </c>
      <c r="B28" s="2" t="s">
        <v>103</v>
      </c>
      <c r="C28" s="205"/>
      <c r="D28" s="3">
        <v>0.72</v>
      </c>
      <c r="E28" s="4">
        <v>0.53</v>
      </c>
      <c r="F28" s="5">
        <v>0.04</v>
      </c>
      <c r="G28" s="6" t="s">
        <v>104</v>
      </c>
      <c r="H28" s="3">
        <v>0.89</v>
      </c>
      <c r="I28" s="7">
        <v>0.38</v>
      </c>
      <c r="J28" s="3">
        <v>0.94</v>
      </c>
      <c r="K28" s="5">
        <v>0.72</v>
      </c>
      <c r="M28" s="167">
        <v>0</v>
      </c>
      <c r="N28" s="168">
        <f t="shared" si="0"/>
        <v>5</v>
      </c>
      <c r="O28" s="168" t="str">
        <f t="shared" si="1"/>
        <v>DarkGoldenrod</v>
      </c>
      <c r="P28" s="169">
        <f t="shared" si="2"/>
        <v>0</v>
      </c>
      <c r="Q28" s="173" t="str">
        <f t="shared" si="3"/>
        <v>DarkGoldenrod</v>
      </c>
      <c r="R28" s="175">
        <f t="shared" si="4"/>
        <v>13</v>
      </c>
      <c r="S28" s="175" t="s">
        <v>383</v>
      </c>
      <c r="T28" s="176" t="str">
        <f t="shared" si="5"/>
        <v>B8</v>
      </c>
      <c r="U28" s="176" t="str">
        <f t="shared" si="5"/>
        <v>86</v>
      </c>
      <c r="V28" s="176" t="str">
        <f t="shared" si="5"/>
        <v>0B</v>
      </c>
      <c r="W28" s="177" t="str">
        <f t="shared" si="6"/>
        <v xml:space="preserve">    DarkGoldenrod = &amp;HFF0B86B8&amp;     '</v>
      </c>
      <c r="X28" s="159" t="str">
        <f t="shared" si="7"/>
        <v xml:space="preserve">    Case X11KnownColor.DarkGoldenrod:     s = "DarkGoldenrod"</v>
      </c>
      <c r="Y28" t="str">
        <f t="shared" si="8"/>
        <v xml:space="preserve">    m_Col.Add X11KnownColor_Name(X11KnownColor.DarkGoldenrod), CStr(X11KnownColor.DarkGoldenrod)</v>
      </c>
      <c r="Z28" s="159" t="str">
        <f t="shared" si="9"/>
        <v xml:space="preserve">    m_Arr(i) = TNamedColor("DarkGoldenrod", X11KnownColor.DarkGoldenrod):         i = i + 1</v>
      </c>
    </row>
    <row r="29" spans="1:26" x14ac:dyDescent="0.25">
      <c r="A29" s="31" t="s">
        <v>105</v>
      </c>
      <c r="B29" s="2" t="s">
        <v>106</v>
      </c>
      <c r="C29" s="206"/>
      <c r="D29" s="3">
        <v>0.66</v>
      </c>
      <c r="E29" s="4">
        <v>0.66</v>
      </c>
      <c r="F29" s="5">
        <v>0.66</v>
      </c>
      <c r="G29" s="6" t="s">
        <v>71</v>
      </c>
      <c r="H29" s="3">
        <v>0</v>
      </c>
      <c r="I29" s="7">
        <v>0.66</v>
      </c>
      <c r="J29" s="3">
        <v>0</v>
      </c>
      <c r="K29" s="5">
        <v>0.66</v>
      </c>
      <c r="L29" s="10" t="s">
        <v>107</v>
      </c>
      <c r="M29" s="167">
        <v>0</v>
      </c>
      <c r="N29" s="168">
        <f t="shared" si="0"/>
        <v>5</v>
      </c>
      <c r="O29" s="168" t="str">
        <f t="shared" si="1"/>
        <v>DarkGray</v>
      </c>
      <c r="P29" s="169">
        <f t="shared" si="2"/>
        <v>0</v>
      </c>
      <c r="Q29" s="173" t="str">
        <f t="shared" si="3"/>
        <v>DarkGray</v>
      </c>
      <c r="R29" s="175">
        <f t="shared" si="4"/>
        <v>8</v>
      </c>
      <c r="S29" s="175" t="s">
        <v>383</v>
      </c>
      <c r="T29" s="176" t="str">
        <f t="shared" si="5"/>
        <v>A9</v>
      </c>
      <c r="U29" s="176" t="str">
        <f t="shared" si="5"/>
        <v>A9</v>
      </c>
      <c r="V29" s="176" t="str">
        <f t="shared" si="5"/>
        <v>A9</v>
      </c>
      <c r="W29" s="177" t="str">
        <f t="shared" si="6"/>
        <v xml:space="preserve">    DarkGray = &amp;HFFA9A9A9&amp;          ' aka: Dark Grey</v>
      </c>
      <c r="X29" s="159" t="str">
        <f t="shared" si="7"/>
        <v xml:space="preserve">    Case X11KnownColor.DarkGray:          s = "DarkGray"</v>
      </c>
      <c r="Y29" t="str">
        <f t="shared" si="8"/>
        <v xml:space="preserve">    m_Col.Add X11KnownColor_Name(X11KnownColor.DarkGray), CStr(X11KnownColor.DarkGray)</v>
      </c>
      <c r="Z29" s="159" t="str">
        <f t="shared" si="9"/>
        <v xml:space="preserve">    m_Arr(i) = TNamedColor("DarkGray", X11KnownColor.DarkGray):                   i = i + 1</v>
      </c>
    </row>
    <row r="30" spans="1:26" x14ac:dyDescent="0.25">
      <c r="A30" s="32" t="s">
        <v>108</v>
      </c>
      <c r="B30" s="2" t="s">
        <v>109</v>
      </c>
      <c r="C30" s="207"/>
      <c r="D30" s="3">
        <v>0</v>
      </c>
      <c r="E30" s="4">
        <v>0.39</v>
      </c>
      <c r="F30" s="5">
        <v>0</v>
      </c>
      <c r="G30" s="6" t="s">
        <v>110</v>
      </c>
      <c r="H30" s="3">
        <v>1</v>
      </c>
      <c r="I30" s="7">
        <v>0.2</v>
      </c>
      <c r="J30" s="3">
        <v>1</v>
      </c>
      <c r="K30" s="5">
        <v>0.39</v>
      </c>
      <c r="M30" s="167">
        <v>0</v>
      </c>
      <c r="N30" s="168">
        <f t="shared" si="0"/>
        <v>5</v>
      </c>
      <c r="O30" s="168" t="str">
        <f t="shared" si="1"/>
        <v>DarkGreen</v>
      </c>
      <c r="P30" s="169">
        <f t="shared" si="2"/>
        <v>0</v>
      </c>
      <c r="Q30" s="173" t="str">
        <f t="shared" si="3"/>
        <v>DarkGreen</v>
      </c>
      <c r="R30" s="175">
        <f t="shared" si="4"/>
        <v>9</v>
      </c>
      <c r="S30" s="175" t="s">
        <v>383</v>
      </c>
      <c r="T30" s="176" t="str">
        <f t="shared" si="5"/>
        <v>00</v>
      </c>
      <c r="U30" s="176" t="str">
        <f t="shared" si="5"/>
        <v>64</v>
      </c>
      <c r="V30" s="176" t="str">
        <f t="shared" si="5"/>
        <v>00</v>
      </c>
      <c r="W30" s="177" t="str">
        <f t="shared" si="6"/>
        <v xml:space="preserve">    DarkGreen = &amp;HFF006400&amp;         '</v>
      </c>
      <c r="X30" s="159" t="str">
        <f t="shared" si="7"/>
        <v xml:space="preserve">    Case X11KnownColor.DarkGreen:         s = "DarkGreen"</v>
      </c>
      <c r="Y30" t="str">
        <f t="shared" si="8"/>
        <v xml:space="preserve">    m_Col.Add X11KnownColor_Name(X11KnownColor.DarkGreen), CStr(X11KnownColor.DarkGreen)</v>
      </c>
      <c r="Z30" s="159" t="str">
        <f t="shared" si="9"/>
        <v xml:space="preserve">    m_Arr(i) = TNamedColor("DarkGreen", X11KnownColor.DarkGreen):                 i = i + 1</v>
      </c>
    </row>
    <row r="31" spans="1:26" x14ac:dyDescent="0.25">
      <c r="A31" s="33" t="s">
        <v>111</v>
      </c>
      <c r="B31" s="2" t="s">
        <v>112</v>
      </c>
      <c r="C31" s="208"/>
      <c r="D31" s="3">
        <v>0.74</v>
      </c>
      <c r="E31" s="4">
        <v>0.72</v>
      </c>
      <c r="F31" s="5">
        <v>0.42</v>
      </c>
      <c r="G31" s="6" t="s">
        <v>113</v>
      </c>
      <c r="H31" s="3">
        <v>0.38</v>
      </c>
      <c r="I31" s="7">
        <v>0.57999999999999996</v>
      </c>
      <c r="J31" s="3">
        <v>0.43</v>
      </c>
      <c r="K31" s="5">
        <v>0.74</v>
      </c>
      <c r="M31" s="167">
        <v>0</v>
      </c>
      <c r="N31" s="168">
        <f t="shared" si="0"/>
        <v>5</v>
      </c>
      <c r="O31" s="168" t="str">
        <f t="shared" si="1"/>
        <v>DarkKhaki</v>
      </c>
      <c r="P31" s="169">
        <f t="shared" si="2"/>
        <v>0</v>
      </c>
      <c r="Q31" s="173" t="str">
        <f t="shared" si="3"/>
        <v>DarkKhaki</v>
      </c>
      <c r="R31" s="175">
        <f t="shared" si="4"/>
        <v>9</v>
      </c>
      <c r="S31" s="175" t="s">
        <v>383</v>
      </c>
      <c r="T31" s="176" t="str">
        <f t="shared" si="5"/>
        <v>BD</v>
      </c>
      <c r="U31" s="176" t="str">
        <f t="shared" si="5"/>
        <v>B7</v>
      </c>
      <c r="V31" s="176" t="str">
        <f t="shared" si="5"/>
        <v>6B</v>
      </c>
      <c r="W31" s="177" t="str">
        <f t="shared" si="6"/>
        <v xml:space="preserve">    DarkKhaki = &amp;HFF6BB7BD&amp;         '</v>
      </c>
      <c r="X31" s="159" t="str">
        <f t="shared" si="7"/>
        <v xml:space="preserve">    Case X11KnownColor.DarkKhaki:         s = "DarkKhaki"</v>
      </c>
      <c r="Y31" t="str">
        <f t="shared" si="8"/>
        <v xml:space="preserve">    m_Col.Add X11KnownColor_Name(X11KnownColor.DarkKhaki), CStr(X11KnownColor.DarkKhaki)</v>
      </c>
      <c r="Z31" s="159" t="str">
        <f t="shared" si="9"/>
        <v xml:space="preserve">    m_Arr(i) = TNamedColor("DarkKhaki", X11KnownColor.DarkKhaki):                 i = i + 1</v>
      </c>
    </row>
    <row r="32" spans="1:26" x14ac:dyDescent="0.25">
      <c r="A32" s="34" t="s">
        <v>114</v>
      </c>
      <c r="B32" s="2" t="s">
        <v>115</v>
      </c>
      <c r="C32" s="209"/>
      <c r="D32" s="3">
        <v>0.55000000000000004</v>
      </c>
      <c r="E32" s="4">
        <v>0</v>
      </c>
      <c r="F32" s="5">
        <v>0.55000000000000004</v>
      </c>
      <c r="G32" s="6" t="s">
        <v>116</v>
      </c>
      <c r="H32" s="3">
        <v>1</v>
      </c>
      <c r="I32" s="7">
        <v>0.27</v>
      </c>
      <c r="J32" s="3">
        <v>1</v>
      </c>
      <c r="K32" s="5">
        <v>0.55000000000000004</v>
      </c>
      <c r="M32" s="167">
        <v>0</v>
      </c>
      <c r="N32" s="168">
        <f t="shared" si="0"/>
        <v>5</v>
      </c>
      <c r="O32" s="168" t="str">
        <f t="shared" si="1"/>
        <v>DarkMagenta</v>
      </c>
      <c r="P32" s="169">
        <f t="shared" si="2"/>
        <v>0</v>
      </c>
      <c r="Q32" s="173" t="str">
        <f t="shared" si="3"/>
        <v>DarkMagenta</v>
      </c>
      <c r="R32" s="175">
        <f t="shared" si="4"/>
        <v>11</v>
      </c>
      <c r="S32" s="175" t="s">
        <v>383</v>
      </c>
      <c r="T32" s="176" t="str">
        <f t="shared" si="5"/>
        <v>8B</v>
      </c>
      <c r="U32" s="176" t="str">
        <f t="shared" si="5"/>
        <v>00</v>
      </c>
      <c r="V32" s="176" t="str">
        <f t="shared" si="5"/>
        <v>8B</v>
      </c>
      <c r="W32" s="177" t="str">
        <f t="shared" si="6"/>
        <v xml:space="preserve">    DarkMagenta = &amp;HFF8B008B&amp;       '</v>
      </c>
      <c r="X32" s="159" t="str">
        <f t="shared" si="7"/>
        <v xml:space="preserve">    Case X11KnownColor.DarkMagenta:       s = "DarkMagenta"</v>
      </c>
      <c r="Y32" t="str">
        <f t="shared" si="8"/>
        <v xml:space="preserve">    m_Col.Add X11KnownColor_Name(X11KnownColor.DarkMagenta), CStr(X11KnownColor.DarkMagenta)</v>
      </c>
      <c r="Z32" s="159" t="str">
        <f t="shared" si="9"/>
        <v xml:space="preserve">    m_Arr(i) = TNamedColor("DarkMagenta", X11KnownColor.DarkMagenta):             i = i + 1</v>
      </c>
    </row>
    <row r="33" spans="1:26" x14ac:dyDescent="0.25">
      <c r="A33" s="35" t="s">
        <v>117</v>
      </c>
      <c r="B33" s="2" t="s">
        <v>118</v>
      </c>
      <c r="C33" s="210"/>
      <c r="D33" s="3">
        <v>0.33</v>
      </c>
      <c r="E33" s="4">
        <v>0.42</v>
      </c>
      <c r="F33" s="5">
        <v>0.18</v>
      </c>
      <c r="G33" s="6" t="s">
        <v>119</v>
      </c>
      <c r="H33" s="3">
        <v>0.39</v>
      </c>
      <c r="I33" s="7">
        <v>0.3</v>
      </c>
      <c r="J33" s="3">
        <v>0.56000000000000005</v>
      </c>
      <c r="K33" s="5">
        <v>0.42</v>
      </c>
      <c r="M33" s="167">
        <v>0</v>
      </c>
      <c r="N33" s="168">
        <f t="shared" si="0"/>
        <v>5</v>
      </c>
      <c r="O33" s="168" t="str">
        <f t="shared" si="1"/>
        <v>DarkOlive Green</v>
      </c>
      <c r="P33" s="169">
        <f t="shared" si="2"/>
        <v>10</v>
      </c>
      <c r="Q33" s="173" t="str">
        <f t="shared" si="3"/>
        <v>DarkOliveGreen</v>
      </c>
      <c r="R33" s="175">
        <f t="shared" si="4"/>
        <v>14</v>
      </c>
      <c r="S33" s="175" t="s">
        <v>383</v>
      </c>
      <c r="T33" s="176" t="str">
        <f t="shared" si="5"/>
        <v>55</v>
      </c>
      <c r="U33" s="176" t="str">
        <f t="shared" si="5"/>
        <v>6B</v>
      </c>
      <c r="V33" s="176" t="str">
        <f t="shared" si="5"/>
        <v>2F</v>
      </c>
      <c r="W33" s="177" t="str">
        <f t="shared" si="6"/>
        <v xml:space="preserve">    DarkOliveGreen = &amp;HFF2F6B55&amp;    '</v>
      </c>
      <c r="X33" s="159" t="str">
        <f t="shared" si="7"/>
        <v xml:space="preserve">    Case X11KnownColor.DarkOliveGreen:    s = "DarkOliveGreen"</v>
      </c>
      <c r="Y33" t="str">
        <f t="shared" si="8"/>
        <v xml:space="preserve">    m_Col.Add X11KnownColor_Name(X11KnownColor.DarkOliveGreen), CStr(X11KnownColor.DarkOliveGreen)</v>
      </c>
      <c r="Z33" s="159" t="str">
        <f t="shared" si="9"/>
        <v xml:space="preserve">    m_Arr(i) = TNamedColor("DarkOliveGreen", X11KnownColor.DarkOliveGreen):       i = i + 1</v>
      </c>
    </row>
    <row r="34" spans="1:26" x14ac:dyDescent="0.25">
      <c r="A34" s="36" t="s">
        <v>120</v>
      </c>
      <c r="B34" s="2" t="s">
        <v>121</v>
      </c>
      <c r="C34" s="211"/>
      <c r="D34" s="3">
        <v>1</v>
      </c>
      <c r="E34" s="4">
        <v>0.55000000000000004</v>
      </c>
      <c r="F34" s="5">
        <v>0</v>
      </c>
      <c r="G34" s="6" t="s">
        <v>69</v>
      </c>
      <c r="H34" s="3">
        <v>1</v>
      </c>
      <c r="I34" s="7">
        <v>0.5</v>
      </c>
      <c r="J34" s="3">
        <v>1</v>
      </c>
      <c r="K34" s="5">
        <v>1</v>
      </c>
      <c r="M34" s="167">
        <v>0</v>
      </c>
      <c r="N34" s="168">
        <f t="shared" si="0"/>
        <v>5</v>
      </c>
      <c r="O34" s="168" t="str">
        <f t="shared" si="1"/>
        <v>DarkOrange</v>
      </c>
      <c r="P34" s="169">
        <f t="shared" si="2"/>
        <v>0</v>
      </c>
      <c r="Q34" s="173" t="str">
        <f t="shared" si="3"/>
        <v>DarkOrange</v>
      </c>
      <c r="R34" s="175">
        <f t="shared" si="4"/>
        <v>10</v>
      </c>
      <c r="S34" s="175" t="s">
        <v>383</v>
      </c>
      <c r="T34" s="176" t="str">
        <f t="shared" si="5"/>
        <v>FF</v>
      </c>
      <c r="U34" s="176" t="str">
        <f t="shared" si="5"/>
        <v>8C</v>
      </c>
      <c r="V34" s="176" t="str">
        <f t="shared" si="5"/>
        <v>00</v>
      </c>
      <c r="W34" s="177" t="str">
        <f t="shared" si="6"/>
        <v xml:space="preserve">    DarkOrange = &amp;HFF008CFF&amp;        '</v>
      </c>
      <c r="X34" s="159" t="str">
        <f t="shared" si="7"/>
        <v xml:space="preserve">    Case X11KnownColor.DarkOrange:        s = "DarkOrange"</v>
      </c>
      <c r="Y34" t="str">
        <f t="shared" si="8"/>
        <v xml:space="preserve">    m_Col.Add X11KnownColor_Name(X11KnownColor.DarkOrange), CStr(X11KnownColor.DarkOrange)</v>
      </c>
      <c r="Z34" s="159" t="str">
        <f t="shared" si="9"/>
        <v xml:space="preserve">    m_Arr(i) = TNamedColor("DarkOrange", X11KnownColor.DarkOrange):               i = i + 1</v>
      </c>
    </row>
    <row r="35" spans="1:26" x14ac:dyDescent="0.25">
      <c r="A35" s="37" t="s">
        <v>122</v>
      </c>
      <c r="B35" s="2" t="s">
        <v>123</v>
      </c>
      <c r="C35" s="212"/>
      <c r="D35" s="3">
        <v>0.6</v>
      </c>
      <c r="E35" s="4">
        <v>0.2</v>
      </c>
      <c r="F35" s="5">
        <v>0.8</v>
      </c>
      <c r="G35" s="6" t="s">
        <v>124</v>
      </c>
      <c r="H35" s="3">
        <v>0.61</v>
      </c>
      <c r="I35" s="7">
        <v>0.5</v>
      </c>
      <c r="J35" s="3">
        <v>0.75</v>
      </c>
      <c r="K35" s="5">
        <v>0.8</v>
      </c>
      <c r="M35" s="167">
        <v>0</v>
      </c>
      <c r="N35" s="168">
        <f t="shared" si="0"/>
        <v>5</v>
      </c>
      <c r="O35" s="168" t="str">
        <f t="shared" si="1"/>
        <v>DarkOrchid</v>
      </c>
      <c r="P35" s="169">
        <f t="shared" si="2"/>
        <v>0</v>
      </c>
      <c r="Q35" s="173" t="str">
        <f t="shared" si="3"/>
        <v>DarkOrchid</v>
      </c>
      <c r="R35" s="175">
        <f t="shared" si="4"/>
        <v>10</v>
      </c>
      <c r="S35" s="175" t="s">
        <v>383</v>
      </c>
      <c r="T35" s="176" t="str">
        <f t="shared" si="5"/>
        <v>99</v>
      </c>
      <c r="U35" s="176" t="str">
        <f t="shared" si="5"/>
        <v>32</v>
      </c>
      <c r="V35" s="176" t="str">
        <f t="shared" si="5"/>
        <v>CC</v>
      </c>
      <c r="W35" s="177" t="str">
        <f t="shared" si="6"/>
        <v xml:space="preserve">    DarkOrchid = &amp;HFFCC3299&amp;        '</v>
      </c>
      <c r="X35" s="159" t="str">
        <f t="shared" si="7"/>
        <v xml:space="preserve">    Case X11KnownColor.DarkOrchid:        s = "DarkOrchid"</v>
      </c>
      <c r="Y35" t="str">
        <f t="shared" si="8"/>
        <v xml:space="preserve">    m_Col.Add X11KnownColor_Name(X11KnownColor.DarkOrchid), CStr(X11KnownColor.DarkOrchid)</v>
      </c>
      <c r="Z35" s="159" t="str">
        <f t="shared" si="9"/>
        <v xml:space="preserve">    m_Arr(i) = TNamedColor("DarkOrchid", X11KnownColor.DarkOrchid):               i = i + 1</v>
      </c>
    </row>
    <row r="36" spans="1:26" x14ac:dyDescent="0.25">
      <c r="A36" s="38" t="s">
        <v>125</v>
      </c>
      <c r="B36" s="2" t="s">
        <v>126</v>
      </c>
      <c r="C36" s="213"/>
      <c r="D36" s="3">
        <v>0.55000000000000004</v>
      </c>
      <c r="E36" s="4">
        <v>0</v>
      </c>
      <c r="F36" s="5">
        <v>0</v>
      </c>
      <c r="G36" s="6" t="s">
        <v>71</v>
      </c>
      <c r="H36" s="3">
        <v>1</v>
      </c>
      <c r="I36" s="7">
        <v>0.27</v>
      </c>
      <c r="J36" s="3">
        <v>1</v>
      </c>
      <c r="K36" s="5">
        <v>0.55000000000000004</v>
      </c>
      <c r="M36" s="167">
        <v>0</v>
      </c>
      <c r="N36" s="168">
        <f t="shared" si="0"/>
        <v>5</v>
      </c>
      <c r="O36" s="168" t="str">
        <f t="shared" si="1"/>
        <v>DarkRed</v>
      </c>
      <c r="P36" s="169">
        <f t="shared" si="2"/>
        <v>0</v>
      </c>
      <c r="Q36" s="173" t="str">
        <f t="shared" si="3"/>
        <v>DarkRed</v>
      </c>
      <c r="R36" s="175">
        <f t="shared" si="4"/>
        <v>7</v>
      </c>
      <c r="S36" s="175" t="s">
        <v>383</v>
      </c>
      <c r="T36" s="176" t="str">
        <f t="shared" si="5"/>
        <v>8B</v>
      </c>
      <c r="U36" s="176" t="str">
        <f t="shared" si="5"/>
        <v>00</v>
      </c>
      <c r="V36" s="176" t="str">
        <f t="shared" si="5"/>
        <v>00</v>
      </c>
      <c r="W36" s="177" t="str">
        <f t="shared" si="6"/>
        <v xml:space="preserve">    DarkRed = &amp;HFF00008B&amp;           '</v>
      </c>
      <c r="X36" s="159" t="str">
        <f t="shared" si="7"/>
        <v xml:space="preserve">    Case X11KnownColor.DarkRed:           s = "DarkRed"</v>
      </c>
      <c r="Y36" t="str">
        <f t="shared" si="8"/>
        <v xml:space="preserve">    m_Col.Add X11KnownColor_Name(X11KnownColor.DarkRed), CStr(X11KnownColor.DarkRed)</v>
      </c>
      <c r="Z36" s="159" t="str">
        <f t="shared" si="9"/>
        <v xml:space="preserve">    m_Arr(i) = TNamedColor("DarkRed", X11KnownColor.DarkRed):                     i = i + 1</v>
      </c>
    </row>
    <row r="37" spans="1:26" x14ac:dyDescent="0.25">
      <c r="A37" s="39" t="s">
        <v>127</v>
      </c>
      <c r="B37" s="2" t="s">
        <v>128</v>
      </c>
      <c r="C37" s="214"/>
      <c r="D37" s="3">
        <v>0.91</v>
      </c>
      <c r="E37" s="4">
        <v>0.59</v>
      </c>
      <c r="F37" s="5">
        <v>0.48</v>
      </c>
      <c r="G37" s="6" t="s">
        <v>129</v>
      </c>
      <c r="H37" s="3">
        <v>0.72</v>
      </c>
      <c r="I37" s="7">
        <v>0.7</v>
      </c>
      <c r="J37" s="3">
        <v>0.48</v>
      </c>
      <c r="K37" s="5">
        <v>0.91</v>
      </c>
      <c r="M37" s="167">
        <v>0</v>
      </c>
      <c r="N37" s="168">
        <f t="shared" si="0"/>
        <v>5</v>
      </c>
      <c r="O37" s="168" t="str">
        <f t="shared" si="1"/>
        <v>DarkSalmon</v>
      </c>
      <c r="P37" s="169">
        <f t="shared" si="2"/>
        <v>0</v>
      </c>
      <c r="Q37" s="173" t="str">
        <f t="shared" si="3"/>
        <v>DarkSalmon</v>
      </c>
      <c r="R37" s="175">
        <f t="shared" si="4"/>
        <v>10</v>
      </c>
      <c r="S37" s="175" t="s">
        <v>383</v>
      </c>
      <c r="T37" s="176" t="str">
        <f t="shared" si="5"/>
        <v>E9</v>
      </c>
      <c r="U37" s="176" t="str">
        <f t="shared" si="5"/>
        <v>96</v>
      </c>
      <c r="V37" s="176" t="str">
        <f t="shared" si="5"/>
        <v>7A</v>
      </c>
      <c r="W37" s="177" t="str">
        <f t="shared" si="6"/>
        <v xml:space="preserve">    DarkSalmon = &amp;HFF7A96E9&amp;        '</v>
      </c>
      <c r="X37" s="159" t="str">
        <f t="shared" si="7"/>
        <v xml:space="preserve">    Case X11KnownColor.DarkSalmon:        s = "DarkSalmon"</v>
      </c>
      <c r="Y37" t="str">
        <f t="shared" si="8"/>
        <v xml:space="preserve">    m_Col.Add X11KnownColor_Name(X11KnownColor.DarkSalmon), CStr(X11KnownColor.DarkSalmon)</v>
      </c>
      <c r="Z37" s="159" t="str">
        <f t="shared" si="9"/>
        <v xml:space="preserve">    m_Arr(i) = TNamedColor("DarkSalmon", X11KnownColor.DarkSalmon):               i = i + 1</v>
      </c>
    </row>
    <row r="38" spans="1:26" x14ac:dyDescent="0.25">
      <c r="A38" s="40" t="s">
        <v>130</v>
      </c>
      <c r="B38" s="2" t="s">
        <v>131</v>
      </c>
      <c r="C38" s="215"/>
      <c r="D38" s="3">
        <v>0.56000000000000005</v>
      </c>
      <c r="E38" s="4">
        <v>0.74</v>
      </c>
      <c r="F38" s="5">
        <v>0.56000000000000005</v>
      </c>
      <c r="G38" s="6" t="s">
        <v>110</v>
      </c>
      <c r="H38" s="3">
        <v>0.25</v>
      </c>
      <c r="I38" s="7">
        <v>0.65</v>
      </c>
      <c r="J38" s="3">
        <v>0.24</v>
      </c>
      <c r="K38" s="5">
        <v>0.74</v>
      </c>
      <c r="M38" s="167">
        <v>0</v>
      </c>
      <c r="N38" s="168">
        <f t="shared" si="0"/>
        <v>5</v>
      </c>
      <c r="O38" s="168" t="str">
        <f t="shared" si="1"/>
        <v>DarkSea Green</v>
      </c>
      <c r="P38" s="169">
        <f t="shared" si="2"/>
        <v>8</v>
      </c>
      <c r="Q38" s="173" t="str">
        <f t="shared" si="3"/>
        <v>DarkSeaGreen</v>
      </c>
      <c r="R38" s="175">
        <f t="shared" si="4"/>
        <v>12</v>
      </c>
      <c r="S38" s="175" t="s">
        <v>383</v>
      </c>
      <c r="T38" s="176" t="str">
        <f t="shared" si="5"/>
        <v>8F</v>
      </c>
      <c r="U38" s="176" t="str">
        <f t="shared" si="5"/>
        <v>BC</v>
      </c>
      <c r="V38" s="176" t="str">
        <f t="shared" si="5"/>
        <v>8F</v>
      </c>
      <c r="W38" s="177" t="str">
        <f t="shared" si="6"/>
        <v xml:space="preserve">    DarkSeaGreen = &amp;HFF8FBC8F&amp;      '</v>
      </c>
      <c r="X38" s="159" t="str">
        <f t="shared" si="7"/>
        <v xml:space="preserve">    Case X11KnownColor.DarkSeaGreen:      s = "DarkSeaGreen"</v>
      </c>
      <c r="Y38" t="str">
        <f t="shared" si="8"/>
        <v xml:space="preserve">    m_Col.Add X11KnownColor_Name(X11KnownColor.DarkSeaGreen), CStr(X11KnownColor.DarkSeaGreen)</v>
      </c>
      <c r="Z38" s="159" t="str">
        <f t="shared" si="9"/>
        <v xml:space="preserve">    m_Arr(i) = TNamedColor("DarkSeaGreen", X11KnownColor.DarkSeaGreen):           i = i + 1</v>
      </c>
    </row>
    <row r="39" spans="1:26" x14ac:dyDescent="0.25">
      <c r="A39" s="41" t="s">
        <v>132</v>
      </c>
      <c r="B39" s="2" t="s">
        <v>133</v>
      </c>
      <c r="C39" s="216"/>
      <c r="D39" s="3">
        <v>0.28000000000000003</v>
      </c>
      <c r="E39" s="4">
        <v>0.24</v>
      </c>
      <c r="F39" s="5">
        <v>0.55000000000000004</v>
      </c>
      <c r="G39" s="6" t="s">
        <v>134</v>
      </c>
      <c r="H39" s="3">
        <v>0.39</v>
      </c>
      <c r="I39" s="7">
        <v>0.39</v>
      </c>
      <c r="J39" s="3">
        <v>0.56000000000000005</v>
      </c>
      <c r="K39" s="5">
        <v>0.55000000000000004</v>
      </c>
      <c r="M39" s="167">
        <v>0</v>
      </c>
      <c r="N39" s="168">
        <f t="shared" si="0"/>
        <v>5</v>
      </c>
      <c r="O39" s="168" t="str">
        <f t="shared" si="1"/>
        <v>DarkSlate Blue</v>
      </c>
      <c r="P39" s="169">
        <f t="shared" si="2"/>
        <v>10</v>
      </c>
      <c r="Q39" s="173" t="str">
        <f t="shared" si="3"/>
        <v>DarkSlateBlue</v>
      </c>
      <c r="R39" s="175">
        <f t="shared" si="4"/>
        <v>13</v>
      </c>
      <c r="S39" s="175" t="s">
        <v>383</v>
      </c>
      <c r="T39" s="176" t="str">
        <f t="shared" si="5"/>
        <v>48</v>
      </c>
      <c r="U39" s="176" t="str">
        <f t="shared" si="5"/>
        <v>3D</v>
      </c>
      <c r="V39" s="176" t="str">
        <f t="shared" si="5"/>
        <v>8B</v>
      </c>
      <c r="W39" s="177" t="str">
        <f t="shared" si="6"/>
        <v xml:space="preserve">    DarkSlateBlue = &amp;HFF8B3D48&amp;     '</v>
      </c>
      <c r="X39" s="159" t="str">
        <f t="shared" si="7"/>
        <v xml:space="preserve">    Case X11KnownColor.DarkSlateBlue:     s = "DarkSlateBlue"</v>
      </c>
      <c r="Y39" t="str">
        <f t="shared" si="8"/>
        <v xml:space="preserve">    m_Col.Add X11KnownColor_Name(X11KnownColor.DarkSlateBlue), CStr(X11KnownColor.DarkSlateBlue)</v>
      </c>
      <c r="Z39" s="159" t="str">
        <f t="shared" si="9"/>
        <v xml:space="preserve">    m_Arr(i) = TNamedColor("DarkSlateBlue", X11KnownColor.DarkSlateBlue):         i = i + 1</v>
      </c>
    </row>
    <row r="40" spans="1:26" x14ac:dyDescent="0.25">
      <c r="A40" s="42" t="s">
        <v>135</v>
      </c>
      <c r="B40" s="2" t="s">
        <v>136</v>
      </c>
      <c r="C40" s="217"/>
      <c r="D40" s="3">
        <v>0.18</v>
      </c>
      <c r="E40" s="4">
        <v>0.31</v>
      </c>
      <c r="F40" s="5">
        <v>0.31</v>
      </c>
      <c r="G40" s="6" t="s">
        <v>62</v>
      </c>
      <c r="H40" s="3">
        <v>0.25</v>
      </c>
      <c r="I40" s="7">
        <v>0.25</v>
      </c>
      <c r="J40" s="3">
        <v>0.41</v>
      </c>
      <c r="K40" s="5">
        <v>0.31</v>
      </c>
      <c r="L40" s="10" t="s">
        <v>137</v>
      </c>
      <c r="M40" s="167">
        <v>0</v>
      </c>
      <c r="N40" s="168">
        <f t="shared" si="0"/>
        <v>5</v>
      </c>
      <c r="O40" s="168" t="str">
        <f t="shared" si="1"/>
        <v>DarkSlate Gray</v>
      </c>
      <c r="P40" s="169">
        <f t="shared" si="2"/>
        <v>10</v>
      </c>
      <c r="Q40" s="173" t="str">
        <f t="shared" si="3"/>
        <v>DarkSlateGray</v>
      </c>
      <c r="R40" s="175">
        <f t="shared" si="4"/>
        <v>13</v>
      </c>
      <c r="S40" s="175" t="s">
        <v>383</v>
      </c>
      <c r="T40" s="176" t="str">
        <f t="shared" si="5"/>
        <v>2F</v>
      </c>
      <c r="U40" s="176" t="str">
        <f t="shared" si="5"/>
        <v>4F</v>
      </c>
      <c r="V40" s="176" t="str">
        <f t="shared" si="5"/>
        <v>4F</v>
      </c>
      <c r="W40" s="177" t="str">
        <f t="shared" si="6"/>
        <v xml:space="preserve">    DarkSlateGray = &amp;HFF4F4F2F&amp;     ' aka: Dark Slate Grey</v>
      </c>
      <c r="X40" s="159" t="str">
        <f t="shared" si="7"/>
        <v xml:space="preserve">    Case X11KnownColor.DarkSlateGray:     s = "DarkSlateGray"</v>
      </c>
      <c r="Y40" t="str">
        <f t="shared" si="8"/>
        <v xml:space="preserve">    m_Col.Add X11KnownColor_Name(X11KnownColor.DarkSlateGray), CStr(X11KnownColor.DarkSlateGray)</v>
      </c>
      <c r="Z40" s="159" t="str">
        <f t="shared" si="9"/>
        <v xml:space="preserve">    m_Arr(i) = TNamedColor("DarkSlateGray", X11KnownColor.DarkSlateGray):         i = i + 1</v>
      </c>
    </row>
    <row r="41" spans="1:26" x14ac:dyDescent="0.25">
      <c r="A41" s="43" t="s">
        <v>138</v>
      </c>
      <c r="B41" s="2" t="s">
        <v>139</v>
      </c>
      <c r="C41" s="218"/>
      <c r="D41" s="3">
        <v>0</v>
      </c>
      <c r="E41" s="4">
        <v>0.81</v>
      </c>
      <c r="F41" s="5">
        <v>0.82</v>
      </c>
      <c r="G41" s="6" t="s">
        <v>140</v>
      </c>
      <c r="H41" s="3">
        <v>1</v>
      </c>
      <c r="I41" s="7">
        <v>0.41</v>
      </c>
      <c r="J41" s="3">
        <v>1</v>
      </c>
      <c r="K41" s="5">
        <v>0.82</v>
      </c>
      <c r="M41" s="167">
        <v>0</v>
      </c>
      <c r="N41" s="168">
        <f t="shared" si="0"/>
        <v>5</v>
      </c>
      <c r="O41" s="168" t="str">
        <f t="shared" si="1"/>
        <v>DarkTurquoise</v>
      </c>
      <c r="P41" s="169">
        <f t="shared" si="2"/>
        <v>0</v>
      </c>
      <c r="Q41" s="173" t="str">
        <f t="shared" si="3"/>
        <v>DarkTurquoise</v>
      </c>
      <c r="R41" s="175">
        <f t="shared" si="4"/>
        <v>13</v>
      </c>
      <c r="S41" s="175" t="s">
        <v>383</v>
      </c>
      <c r="T41" s="176" t="str">
        <f t="shared" si="5"/>
        <v>00</v>
      </c>
      <c r="U41" s="176" t="str">
        <f t="shared" si="5"/>
        <v>CE</v>
      </c>
      <c r="V41" s="176" t="str">
        <f t="shared" si="5"/>
        <v>D1</v>
      </c>
      <c r="W41" s="177" t="str">
        <f t="shared" si="6"/>
        <v xml:space="preserve">    DarkTurquoise = &amp;HFFD1CE00&amp;     '</v>
      </c>
      <c r="X41" s="159" t="str">
        <f t="shared" si="7"/>
        <v xml:space="preserve">    Case X11KnownColor.DarkTurquoise:     s = "DarkTurquoise"</v>
      </c>
      <c r="Y41" t="str">
        <f t="shared" si="8"/>
        <v xml:space="preserve">    m_Col.Add X11KnownColor_Name(X11KnownColor.DarkTurquoise), CStr(X11KnownColor.DarkTurquoise)</v>
      </c>
      <c r="Z41" s="159" t="str">
        <f t="shared" si="9"/>
        <v xml:space="preserve">    m_Arr(i) = TNamedColor("DarkTurquoise", X11KnownColor.DarkTurquoise):         i = i + 1</v>
      </c>
    </row>
    <row r="42" spans="1:26" x14ac:dyDescent="0.25">
      <c r="A42" s="44" t="s">
        <v>141</v>
      </c>
      <c r="B42" s="2" t="s">
        <v>142</v>
      </c>
      <c r="C42" s="219"/>
      <c r="D42" s="3">
        <v>0.57999999999999996</v>
      </c>
      <c r="E42" s="4">
        <v>0</v>
      </c>
      <c r="F42" s="5">
        <v>0.83</v>
      </c>
      <c r="G42" s="6" t="s">
        <v>143</v>
      </c>
      <c r="H42" s="3">
        <v>1</v>
      </c>
      <c r="I42" s="7">
        <v>0.41</v>
      </c>
      <c r="J42" s="3">
        <v>1</v>
      </c>
      <c r="K42" s="5">
        <v>0.83</v>
      </c>
      <c r="M42" s="167">
        <v>0</v>
      </c>
      <c r="N42" s="168">
        <f t="shared" si="0"/>
        <v>5</v>
      </c>
      <c r="O42" s="168" t="str">
        <f t="shared" si="1"/>
        <v>DarkViolet</v>
      </c>
      <c r="P42" s="169">
        <f t="shared" si="2"/>
        <v>0</v>
      </c>
      <c r="Q42" s="173" t="str">
        <f t="shared" si="3"/>
        <v>DarkViolet</v>
      </c>
      <c r="R42" s="175">
        <f t="shared" si="4"/>
        <v>10</v>
      </c>
      <c r="S42" s="175" t="s">
        <v>383</v>
      </c>
      <c r="T42" s="176" t="str">
        <f t="shared" si="5"/>
        <v>94</v>
      </c>
      <c r="U42" s="176" t="str">
        <f t="shared" si="5"/>
        <v>00</v>
      </c>
      <c r="V42" s="176" t="str">
        <f t="shared" si="5"/>
        <v>D3</v>
      </c>
      <c r="W42" s="177" t="str">
        <f t="shared" si="6"/>
        <v xml:space="preserve">    DarkViolet = &amp;HFFD30094&amp;        '</v>
      </c>
      <c r="X42" s="159" t="str">
        <f t="shared" si="7"/>
        <v xml:space="preserve">    Case X11KnownColor.DarkViolet:        s = "DarkViolet"</v>
      </c>
      <c r="Y42" t="str">
        <f t="shared" si="8"/>
        <v xml:space="preserve">    m_Col.Add X11KnownColor_Name(X11KnownColor.DarkViolet), CStr(X11KnownColor.DarkViolet)</v>
      </c>
      <c r="Z42" s="159" t="str">
        <f t="shared" si="9"/>
        <v xml:space="preserve">    m_Arr(i) = TNamedColor("DarkViolet", X11KnownColor.DarkViolet):               i = i + 1</v>
      </c>
    </row>
    <row r="43" spans="1:26" x14ac:dyDescent="0.25">
      <c r="A43" s="45" t="s">
        <v>144</v>
      </c>
      <c r="B43" s="2" t="s">
        <v>145</v>
      </c>
      <c r="C43" s="220"/>
      <c r="D43" s="3">
        <v>1</v>
      </c>
      <c r="E43" s="4">
        <v>0.08</v>
      </c>
      <c r="F43" s="5">
        <v>0.57999999999999996</v>
      </c>
      <c r="G43" s="6" t="s">
        <v>146</v>
      </c>
      <c r="H43" s="3">
        <v>1</v>
      </c>
      <c r="I43" s="7">
        <v>0.54</v>
      </c>
      <c r="J43" s="3">
        <v>0.92</v>
      </c>
      <c r="K43" s="5">
        <v>1</v>
      </c>
      <c r="M43" s="167">
        <v>0</v>
      </c>
      <c r="N43" s="168">
        <f t="shared" si="0"/>
        <v>5</v>
      </c>
      <c r="O43" s="168" t="str">
        <f t="shared" si="1"/>
        <v>DeepPink</v>
      </c>
      <c r="P43" s="169">
        <f t="shared" si="2"/>
        <v>0</v>
      </c>
      <c r="Q43" s="173" t="str">
        <f t="shared" si="3"/>
        <v>DeepPink</v>
      </c>
      <c r="R43" s="175">
        <f t="shared" si="4"/>
        <v>8</v>
      </c>
      <c r="S43" s="175" t="s">
        <v>383</v>
      </c>
      <c r="T43" s="176" t="str">
        <f t="shared" si="5"/>
        <v>FF</v>
      </c>
      <c r="U43" s="176" t="str">
        <f t="shared" si="5"/>
        <v>14</v>
      </c>
      <c r="V43" s="176" t="str">
        <f t="shared" si="5"/>
        <v>93</v>
      </c>
      <c r="W43" s="177" t="str">
        <f t="shared" si="6"/>
        <v xml:space="preserve">    DeepPink = &amp;HFF9314FF&amp;          '</v>
      </c>
      <c r="X43" s="159" t="str">
        <f t="shared" si="7"/>
        <v xml:space="preserve">    Case X11KnownColor.DeepPink:          s = "DeepPink"</v>
      </c>
      <c r="Y43" t="str">
        <f t="shared" si="8"/>
        <v xml:space="preserve">    m_Col.Add X11KnownColor_Name(X11KnownColor.DeepPink), CStr(X11KnownColor.DeepPink)</v>
      </c>
      <c r="Z43" s="159" t="str">
        <f t="shared" si="9"/>
        <v xml:space="preserve">    m_Arr(i) = TNamedColor("DeepPink", X11KnownColor.DeepPink):                   i = i + 1</v>
      </c>
    </row>
    <row r="44" spans="1:26" x14ac:dyDescent="0.25">
      <c r="A44" s="46" t="s">
        <v>147</v>
      </c>
      <c r="B44" s="2" t="s">
        <v>148</v>
      </c>
      <c r="C44" s="221"/>
      <c r="D44" s="3">
        <v>0</v>
      </c>
      <c r="E44" s="4">
        <v>0.75</v>
      </c>
      <c r="F44" s="5">
        <v>1</v>
      </c>
      <c r="G44" s="6" t="s">
        <v>149</v>
      </c>
      <c r="H44" s="3">
        <v>1</v>
      </c>
      <c r="I44" s="7">
        <v>0.5</v>
      </c>
      <c r="J44" s="3">
        <v>1</v>
      </c>
      <c r="K44" s="5">
        <v>1</v>
      </c>
      <c r="M44" s="167">
        <v>0</v>
      </c>
      <c r="N44" s="168">
        <f t="shared" si="0"/>
        <v>5</v>
      </c>
      <c r="O44" s="168" t="str">
        <f t="shared" si="1"/>
        <v>DeepSky Blue</v>
      </c>
      <c r="P44" s="169">
        <f t="shared" si="2"/>
        <v>8</v>
      </c>
      <c r="Q44" s="173" t="str">
        <f t="shared" si="3"/>
        <v>DeepSkyBlue</v>
      </c>
      <c r="R44" s="175">
        <f t="shared" si="4"/>
        <v>11</v>
      </c>
      <c r="S44" s="175" t="s">
        <v>383</v>
      </c>
      <c r="T44" s="176" t="str">
        <f t="shared" si="5"/>
        <v>00</v>
      </c>
      <c r="U44" s="176" t="str">
        <f t="shared" si="5"/>
        <v>BF</v>
      </c>
      <c r="V44" s="176" t="str">
        <f t="shared" si="5"/>
        <v>FF</v>
      </c>
      <c r="W44" s="177" t="str">
        <f t="shared" si="6"/>
        <v xml:space="preserve">    DeepSkyBlue = &amp;HFFFFBF00&amp;       '</v>
      </c>
      <c r="X44" s="159" t="str">
        <f t="shared" si="7"/>
        <v xml:space="preserve">    Case X11KnownColor.DeepSkyBlue:       s = "DeepSkyBlue"</v>
      </c>
      <c r="Y44" t="str">
        <f t="shared" si="8"/>
        <v xml:space="preserve">    m_Col.Add X11KnownColor_Name(X11KnownColor.DeepSkyBlue), CStr(X11KnownColor.DeepSkyBlue)</v>
      </c>
      <c r="Z44" s="159" t="str">
        <f t="shared" si="9"/>
        <v xml:space="preserve">    m_Arr(i) = TNamedColor("DeepSkyBlue", X11KnownColor.DeepSkyBlue):             i = i + 1</v>
      </c>
    </row>
    <row r="45" spans="1:26" x14ac:dyDescent="0.25">
      <c r="A45" s="47" t="s">
        <v>150</v>
      </c>
      <c r="B45" s="2" t="s">
        <v>151</v>
      </c>
      <c r="C45" s="222"/>
      <c r="D45" s="3">
        <v>0.41</v>
      </c>
      <c r="E45" s="4">
        <v>0.41</v>
      </c>
      <c r="F45" s="5">
        <v>0.41</v>
      </c>
      <c r="G45" s="6" t="s">
        <v>71</v>
      </c>
      <c r="H45" s="3">
        <v>0</v>
      </c>
      <c r="I45" s="7">
        <v>0.41</v>
      </c>
      <c r="J45" s="3">
        <v>0</v>
      </c>
      <c r="K45" s="5">
        <v>0.41</v>
      </c>
      <c r="L45" s="10" t="s">
        <v>152</v>
      </c>
      <c r="M45" s="167">
        <v>0</v>
      </c>
      <c r="N45" s="168">
        <f t="shared" si="0"/>
        <v>4</v>
      </c>
      <c r="O45" s="168" t="str">
        <f t="shared" si="1"/>
        <v>DimGray</v>
      </c>
      <c r="P45" s="169">
        <f t="shared" si="2"/>
        <v>0</v>
      </c>
      <c r="Q45" s="173" t="str">
        <f t="shared" si="3"/>
        <v>DimGray</v>
      </c>
      <c r="R45" s="175">
        <f t="shared" si="4"/>
        <v>7</v>
      </c>
      <c r="S45" s="175" t="s">
        <v>383</v>
      </c>
      <c r="T45" s="176" t="str">
        <f t="shared" si="5"/>
        <v>69</v>
      </c>
      <c r="U45" s="176" t="str">
        <f t="shared" si="5"/>
        <v>69</v>
      </c>
      <c r="V45" s="176" t="str">
        <f t="shared" si="5"/>
        <v>69</v>
      </c>
      <c r="W45" s="177" t="str">
        <f t="shared" si="6"/>
        <v xml:space="preserve">    DimGray = &amp;HFF696969&amp;           ' aka: Dim Grey</v>
      </c>
      <c r="X45" s="159" t="str">
        <f t="shared" si="7"/>
        <v xml:space="preserve">    Case X11KnownColor.DimGray:           s = "DimGray"</v>
      </c>
      <c r="Y45" t="str">
        <f t="shared" si="8"/>
        <v xml:space="preserve">    m_Col.Add X11KnownColor_Name(X11KnownColor.DimGray), CStr(X11KnownColor.DimGray)</v>
      </c>
      <c r="Z45" s="159" t="str">
        <f t="shared" si="9"/>
        <v xml:space="preserve">    m_Arr(i) = TNamedColor("DimGray", X11KnownColor.DimGray):                     i = i + 1</v>
      </c>
    </row>
    <row r="46" spans="1:26" x14ac:dyDescent="0.25">
      <c r="A46" s="48" t="s">
        <v>153</v>
      </c>
      <c r="B46" s="2" t="s">
        <v>154</v>
      </c>
      <c r="C46" s="223"/>
      <c r="D46" s="3">
        <v>0.12</v>
      </c>
      <c r="E46" s="4">
        <v>0.56000000000000005</v>
      </c>
      <c r="F46" s="5">
        <v>1</v>
      </c>
      <c r="G46" s="6" t="s">
        <v>155</v>
      </c>
      <c r="H46" s="3">
        <v>1</v>
      </c>
      <c r="I46" s="7">
        <v>0.56000000000000005</v>
      </c>
      <c r="J46" s="3">
        <v>0.88</v>
      </c>
      <c r="K46" s="5">
        <v>1</v>
      </c>
      <c r="M46" s="167">
        <v>0</v>
      </c>
      <c r="N46" s="168">
        <f t="shared" si="0"/>
        <v>7</v>
      </c>
      <c r="O46" s="168" t="str">
        <f t="shared" si="1"/>
        <v>DodgerBlue</v>
      </c>
      <c r="P46" s="169">
        <f t="shared" si="2"/>
        <v>0</v>
      </c>
      <c r="Q46" s="173" t="str">
        <f t="shared" si="3"/>
        <v>DodgerBlue</v>
      </c>
      <c r="R46" s="175">
        <f t="shared" si="4"/>
        <v>10</v>
      </c>
      <c r="S46" s="175" t="s">
        <v>383</v>
      </c>
      <c r="T46" s="176" t="str">
        <f t="shared" si="5"/>
        <v>1E</v>
      </c>
      <c r="U46" s="176" t="str">
        <f t="shared" si="5"/>
        <v>90</v>
      </c>
      <c r="V46" s="176" t="str">
        <f t="shared" si="5"/>
        <v>FF</v>
      </c>
      <c r="W46" s="177" t="str">
        <f t="shared" si="6"/>
        <v xml:space="preserve">    DodgerBlue = &amp;HFFFF901E&amp;        '</v>
      </c>
      <c r="X46" s="159" t="str">
        <f t="shared" si="7"/>
        <v xml:space="preserve">    Case X11KnownColor.DodgerBlue:        s = "DodgerBlue"</v>
      </c>
      <c r="Y46" t="str">
        <f t="shared" si="8"/>
        <v xml:space="preserve">    m_Col.Add X11KnownColor_Name(X11KnownColor.DodgerBlue), CStr(X11KnownColor.DodgerBlue)</v>
      </c>
      <c r="Z46" s="159" t="str">
        <f t="shared" si="9"/>
        <v xml:space="preserve">    m_Arr(i) = TNamedColor("DodgerBlue", X11KnownColor.DodgerBlue):               i = i + 1</v>
      </c>
    </row>
    <row r="47" spans="1:26" x14ac:dyDescent="0.25">
      <c r="A47" s="49" t="s">
        <v>16</v>
      </c>
      <c r="B47" s="2" t="s">
        <v>156</v>
      </c>
      <c r="C47" s="224"/>
      <c r="D47" s="3">
        <v>0.7</v>
      </c>
      <c r="E47" s="4">
        <v>0.13</v>
      </c>
      <c r="F47" s="5">
        <v>0.13</v>
      </c>
      <c r="G47" s="6" t="s">
        <v>71</v>
      </c>
      <c r="H47" s="3">
        <v>0.68</v>
      </c>
      <c r="I47" s="7">
        <v>0.42</v>
      </c>
      <c r="J47" s="3">
        <v>0.81</v>
      </c>
      <c r="K47" s="5">
        <v>0.7</v>
      </c>
      <c r="M47" s="167">
        <v>0</v>
      </c>
      <c r="N47" s="168">
        <f t="shared" si="0"/>
        <v>0</v>
      </c>
      <c r="O47" s="168" t="str">
        <f t="shared" si="1"/>
        <v>Firebrick</v>
      </c>
      <c r="P47" s="169">
        <f t="shared" si="2"/>
        <v>0</v>
      </c>
      <c r="Q47" s="173" t="str">
        <f t="shared" si="3"/>
        <v>Firebrick</v>
      </c>
      <c r="R47" s="175">
        <f t="shared" si="4"/>
        <v>9</v>
      </c>
      <c r="S47" s="175" t="s">
        <v>383</v>
      </c>
      <c r="T47" s="176" t="str">
        <f t="shared" si="5"/>
        <v>B2</v>
      </c>
      <c r="U47" s="176" t="str">
        <f t="shared" si="5"/>
        <v>22</v>
      </c>
      <c r="V47" s="176" t="str">
        <f t="shared" si="5"/>
        <v>22</v>
      </c>
      <c r="W47" s="177" t="str">
        <f t="shared" si="6"/>
        <v xml:space="preserve">    Firebrick = &amp;HFF2222B2&amp;         '</v>
      </c>
      <c r="X47" s="159" t="str">
        <f t="shared" si="7"/>
        <v xml:space="preserve">    Case X11KnownColor.Firebrick:         s = "Firebrick"</v>
      </c>
      <c r="Y47" t="str">
        <f t="shared" si="8"/>
        <v xml:space="preserve">    m_Col.Add X11KnownColor_Name(X11KnownColor.Firebrick), CStr(X11KnownColor.Firebrick)</v>
      </c>
      <c r="Z47" s="159" t="str">
        <f t="shared" si="9"/>
        <v xml:space="preserve">    m_Arr(i) = TNamedColor("Firebrick", X11KnownColor.Firebrick):                 i = i + 1</v>
      </c>
    </row>
    <row r="48" spans="1:26" x14ac:dyDescent="0.25">
      <c r="A48" s="50" t="s">
        <v>157</v>
      </c>
      <c r="B48" s="2" t="s">
        <v>158</v>
      </c>
      <c r="C48" s="225"/>
      <c r="D48" s="3">
        <v>1</v>
      </c>
      <c r="E48" s="4">
        <v>0.98</v>
      </c>
      <c r="F48" s="5">
        <v>0.94</v>
      </c>
      <c r="G48" s="6" t="s">
        <v>159</v>
      </c>
      <c r="H48" s="3">
        <v>1</v>
      </c>
      <c r="I48" s="7">
        <v>0.97</v>
      </c>
      <c r="J48" s="3">
        <v>0.06</v>
      </c>
      <c r="K48" s="5">
        <v>1</v>
      </c>
      <c r="M48" s="167">
        <v>0</v>
      </c>
      <c r="N48" s="168">
        <f t="shared" si="0"/>
        <v>7</v>
      </c>
      <c r="O48" s="168" t="str">
        <f t="shared" si="1"/>
        <v>FloralWhite</v>
      </c>
      <c r="P48" s="169">
        <f t="shared" si="2"/>
        <v>0</v>
      </c>
      <c r="Q48" s="173" t="str">
        <f t="shared" si="3"/>
        <v>FloralWhite</v>
      </c>
      <c r="R48" s="175">
        <f t="shared" si="4"/>
        <v>11</v>
      </c>
      <c r="S48" s="175" t="s">
        <v>383</v>
      </c>
      <c r="T48" s="176" t="str">
        <f t="shared" si="5"/>
        <v>FF</v>
      </c>
      <c r="U48" s="176" t="str">
        <f t="shared" si="5"/>
        <v>FA</v>
      </c>
      <c r="V48" s="176" t="str">
        <f t="shared" si="5"/>
        <v>F0</v>
      </c>
      <c r="W48" s="177" t="str">
        <f t="shared" si="6"/>
        <v xml:space="preserve">    FloralWhite = &amp;HFFF0FAFF&amp;       '</v>
      </c>
      <c r="X48" s="159" t="str">
        <f t="shared" si="7"/>
        <v xml:space="preserve">    Case X11KnownColor.FloralWhite:       s = "FloralWhite"</v>
      </c>
      <c r="Y48" t="str">
        <f t="shared" si="8"/>
        <v xml:space="preserve">    m_Col.Add X11KnownColor_Name(X11KnownColor.FloralWhite), CStr(X11KnownColor.FloralWhite)</v>
      </c>
      <c r="Z48" s="159" t="str">
        <f t="shared" si="9"/>
        <v xml:space="preserve">    m_Arr(i) = TNamedColor("FloralWhite", X11KnownColor.FloralWhite):             i = i + 1</v>
      </c>
    </row>
    <row r="49" spans="1:26" x14ac:dyDescent="0.25">
      <c r="A49" s="51" t="s">
        <v>160</v>
      </c>
      <c r="B49" s="2" t="s">
        <v>161</v>
      </c>
      <c r="C49" s="226"/>
      <c r="D49" s="3">
        <v>0.13</v>
      </c>
      <c r="E49" s="4">
        <v>0.55000000000000004</v>
      </c>
      <c r="F49" s="5">
        <v>0.13</v>
      </c>
      <c r="G49" s="6" t="s">
        <v>110</v>
      </c>
      <c r="H49" s="3">
        <v>0.61</v>
      </c>
      <c r="I49" s="7">
        <v>0.34</v>
      </c>
      <c r="J49" s="3">
        <v>0.76</v>
      </c>
      <c r="K49" s="5">
        <v>0.55000000000000004</v>
      </c>
      <c r="M49" s="167">
        <v>0</v>
      </c>
      <c r="N49" s="168">
        <f t="shared" si="0"/>
        <v>7</v>
      </c>
      <c r="O49" s="168" t="str">
        <f t="shared" si="1"/>
        <v>ForestGreen</v>
      </c>
      <c r="P49" s="169">
        <f t="shared" si="2"/>
        <v>0</v>
      </c>
      <c r="Q49" s="173" t="str">
        <f t="shared" si="3"/>
        <v>ForestGreen</v>
      </c>
      <c r="R49" s="175">
        <f t="shared" si="4"/>
        <v>11</v>
      </c>
      <c r="S49" s="175" t="s">
        <v>383</v>
      </c>
      <c r="T49" s="176" t="str">
        <f t="shared" si="5"/>
        <v>22</v>
      </c>
      <c r="U49" s="176" t="str">
        <f t="shared" si="5"/>
        <v>8B</v>
      </c>
      <c r="V49" s="176" t="str">
        <f t="shared" si="5"/>
        <v>22</v>
      </c>
      <c r="W49" s="177" t="str">
        <f t="shared" si="6"/>
        <v xml:space="preserve">    ForestGreen = &amp;HFF228B22&amp;       '</v>
      </c>
      <c r="X49" s="159" t="str">
        <f t="shared" si="7"/>
        <v xml:space="preserve">    Case X11KnownColor.ForestGreen:       s = "ForestGreen"</v>
      </c>
      <c r="Y49" t="str">
        <f t="shared" si="8"/>
        <v xml:space="preserve">    m_Col.Add X11KnownColor_Name(X11KnownColor.ForestGreen), CStr(X11KnownColor.ForestGreen)</v>
      </c>
      <c r="Z49" s="159" t="str">
        <f t="shared" si="9"/>
        <v xml:space="preserve">    m_Arr(i) = TNamedColor("ForestGreen", X11KnownColor.ForestGreen):             i = i + 1</v>
      </c>
    </row>
    <row r="50" spans="1:26" x14ac:dyDescent="0.25">
      <c r="A50" s="52" t="s">
        <v>17</v>
      </c>
      <c r="B50" s="2" t="s">
        <v>162</v>
      </c>
      <c r="C50" s="227"/>
      <c r="D50" s="3">
        <v>1</v>
      </c>
      <c r="E50" s="4">
        <v>0</v>
      </c>
      <c r="F50" s="5">
        <v>1</v>
      </c>
      <c r="G50" s="6" t="s">
        <v>116</v>
      </c>
      <c r="H50" s="3">
        <v>1</v>
      </c>
      <c r="I50" s="7">
        <v>0.5</v>
      </c>
      <c r="J50" s="3">
        <v>1</v>
      </c>
      <c r="K50" s="5">
        <v>1</v>
      </c>
      <c r="L50" s="10" t="s">
        <v>30</v>
      </c>
      <c r="M50" s="167">
        <v>0</v>
      </c>
      <c r="N50" s="168">
        <f t="shared" si="0"/>
        <v>0</v>
      </c>
      <c r="O50" s="168" t="str">
        <f t="shared" si="1"/>
        <v>Fuchsia</v>
      </c>
      <c r="P50" s="169">
        <f t="shared" si="2"/>
        <v>0</v>
      </c>
      <c r="Q50" s="173" t="str">
        <f t="shared" si="3"/>
        <v>Fuchsia</v>
      </c>
      <c r="R50" s="175">
        <f t="shared" si="4"/>
        <v>7</v>
      </c>
      <c r="S50" s="175" t="s">
        <v>383</v>
      </c>
      <c r="T50" s="176" t="str">
        <f t="shared" si="5"/>
        <v>FF</v>
      </c>
      <c r="U50" s="176" t="str">
        <f t="shared" si="5"/>
        <v>00</v>
      </c>
      <c r="V50" s="176" t="str">
        <f t="shared" si="5"/>
        <v>FF</v>
      </c>
      <c r="W50" s="177" t="str">
        <f t="shared" si="6"/>
        <v xml:space="preserve">    Fuchsia = &amp;HFFFF00FF&amp;           ' aka: Magenta</v>
      </c>
      <c r="X50" s="159" t="str">
        <f t="shared" si="7"/>
        <v xml:space="preserve">    Case X11KnownColor.Fuchsia:           s = "Fuchsia"</v>
      </c>
      <c r="Y50" t="str">
        <f t="shared" si="8"/>
        <v xml:space="preserve">    m_Col.Add X11KnownColor_Name(X11KnownColor.Fuchsia), CStr(X11KnownColor.Fuchsia)</v>
      </c>
      <c r="Z50" s="159" t="str">
        <f t="shared" si="9"/>
        <v xml:space="preserve">    m_Arr(i) = TNamedColor("Fuchsia", X11KnownColor.Fuchsia):                     i = i + 1</v>
      </c>
    </row>
    <row r="51" spans="1:26" x14ac:dyDescent="0.25">
      <c r="A51" s="53" t="s">
        <v>18</v>
      </c>
      <c r="B51" s="2" t="s">
        <v>163</v>
      </c>
      <c r="C51" s="228"/>
      <c r="D51" s="3">
        <v>0.86</v>
      </c>
      <c r="E51" s="4">
        <v>0.86</v>
      </c>
      <c r="F51" s="5">
        <v>0.86</v>
      </c>
      <c r="G51" s="6" t="s">
        <v>71</v>
      </c>
      <c r="H51" s="3">
        <v>0</v>
      </c>
      <c r="I51" s="7">
        <v>0.86</v>
      </c>
      <c r="J51" s="3">
        <v>0</v>
      </c>
      <c r="K51" s="5">
        <v>0.86</v>
      </c>
      <c r="M51" s="167">
        <v>0</v>
      </c>
      <c r="N51" s="168">
        <f t="shared" si="0"/>
        <v>0</v>
      </c>
      <c r="O51" s="168" t="str">
        <f t="shared" si="1"/>
        <v>Gainsboro</v>
      </c>
      <c r="P51" s="169">
        <f t="shared" si="2"/>
        <v>0</v>
      </c>
      <c r="Q51" s="173" t="str">
        <f t="shared" si="3"/>
        <v>Gainsboro</v>
      </c>
      <c r="R51" s="175">
        <f t="shared" si="4"/>
        <v>9</v>
      </c>
      <c r="S51" s="175" t="s">
        <v>383</v>
      </c>
      <c r="T51" s="176" t="str">
        <f t="shared" si="5"/>
        <v>DC</v>
      </c>
      <c r="U51" s="176" t="str">
        <f t="shared" si="5"/>
        <v>DC</v>
      </c>
      <c r="V51" s="176" t="str">
        <f t="shared" si="5"/>
        <v>DC</v>
      </c>
      <c r="W51" s="177" t="str">
        <f t="shared" si="6"/>
        <v xml:space="preserve">    Gainsboro = &amp;HFFDCDCDC&amp;         '</v>
      </c>
      <c r="X51" s="159" t="str">
        <f t="shared" si="7"/>
        <v xml:space="preserve">    Case X11KnownColor.Gainsboro:         s = "Gainsboro"</v>
      </c>
      <c r="Y51" t="str">
        <f t="shared" si="8"/>
        <v xml:space="preserve">    m_Col.Add X11KnownColor_Name(X11KnownColor.Gainsboro), CStr(X11KnownColor.Gainsboro)</v>
      </c>
      <c r="Z51" s="159" t="str">
        <f t="shared" si="9"/>
        <v xml:space="preserve">    m_Arr(i) = TNamedColor("Gainsboro", X11KnownColor.Gainsboro):                 i = i + 1</v>
      </c>
    </row>
    <row r="52" spans="1:26" x14ac:dyDescent="0.25">
      <c r="A52" s="54" t="s">
        <v>164</v>
      </c>
      <c r="B52" s="2" t="s">
        <v>165</v>
      </c>
      <c r="C52" s="229"/>
      <c r="D52" s="3">
        <v>0.97</v>
      </c>
      <c r="E52" s="4">
        <v>0.97</v>
      </c>
      <c r="F52" s="5">
        <v>1</v>
      </c>
      <c r="G52" s="6" t="s">
        <v>76</v>
      </c>
      <c r="H52" s="3">
        <v>1</v>
      </c>
      <c r="I52" s="7">
        <v>0.99</v>
      </c>
      <c r="J52" s="3">
        <v>0.03</v>
      </c>
      <c r="K52" s="5">
        <v>1</v>
      </c>
      <c r="M52" s="167">
        <v>0</v>
      </c>
      <c r="N52" s="168">
        <f t="shared" si="0"/>
        <v>6</v>
      </c>
      <c r="O52" s="168" t="str">
        <f t="shared" si="1"/>
        <v>GhostWhite</v>
      </c>
      <c r="P52" s="169">
        <f t="shared" si="2"/>
        <v>0</v>
      </c>
      <c r="Q52" s="173" t="str">
        <f t="shared" si="3"/>
        <v>GhostWhite</v>
      </c>
      <c r="R52" s="175">
        <f t="shared" si="4"/>
        <v>10</v>
      </c>
      <c r="S52" s="175" t="s">
        <v>383</v>
      </c>
      <c r="T52" s="176" t="str">
        <f t="shared" si="5"/>
        <v>F8</v>
      </c>
      <c r="U52" s="176" t="str">
        <f t="shared" si="5"/>
        <v>F8</v>
      </c>
      <c r="V52" s="176" t="str">
        <f t="shared" si="5"/>
        <v>FF</v>
      </c>
      <c r="W52" s="177" t="str">
        <f t="shared" si="6"/>
        <v xml:space="preserve">    GhostWhite = &amp;HFFFFF8F8&amp;        '</v>
      </c>
      <c r="X52" s="159" t="str">
        <f t="shared" si="7"/>
        <v xml:space="preserve">    Case X11KnownColor.GhostWhite:        s = "GhostWhite"</v>
      </c>
      <c r="Y52" t="str">
        <f t="shared" si="8"/>
        <v xml:space="preserve">    m_Col.Add X11KnownColor_Name(X11KnownColor.GhostWhite), CStr(X11KnownColor.GhostWhite)</v>
      </c>
      <c r="Z52" s="159" t="str">
        <f t="shared" si="9"/>
        <v xml:space="preserve">    m_Arr(i) = TNamedColor("GhostWhite", X11KnownColor.GhostWhite):               i = i + 1</v>
      </c>
    </row>
    <row r="53" spans="1:26" x14ac:dyDescent="0.25">
      <c r="A53" s="55" t="s">
        <v>19</v>
      </c>
      <c r="B53" s="2" t="s">
        <v>166</v>
      </c>
      <c r="C53" s="230"/>
      <c r="D53" s="3">
        <v>1</v>
      </c>
      <c r="E53" s="4">
        <v>0.84</v>
      </c>
      <c r="F53" s="5">
        <v>0</v>
      </c>
      <c r="G53" s="6" t="s">
        <v>167</v>
      </c>
      <c r="H53" s="3">
        <v>1</v>
      </c>
      <c r="I53" s="7">
        <v>0.5</v>
      </c>
      <c r="J53" s="3">
        <v>1</v>
      </c>
      <c r="K53" s="5">
        <v>1</v>
      </c>
      <c r="M53" s="167">
        <v>0</v>
      </c>
      <c r="N53" s="168">
        <f t="shared" si="0"/>
        <v>0</v>
      </c>
      <c r="O53" s="168" t="str">
        <f t="shared" si="1"/>
        <v>Gold</v>
      </c>
      <c r="P53" s="169">
        <f t="shared" si="2"/>
        <v>0</v>
      </c>
      <c r="Q53" s="173" t="str">
        <f t="shared" si="3"/>
        <v>Gold</v>
      </c>
      <c r="R53" s="175">
        <f t="shared" si="4"/>
        <v>4</v>
      </c>
      <c r="S53" s="175" t="s">
        <v>383</v>
      </c>
      <c r="T53" s="176" t="str">
        <f t="shared" si="5"/>
        <v>FF</v>
      </c>
      <c r="U53" s="176" t="str">
        <f t="shared" si="5"/>
        <v>D7</v>
      </c>
      <c r="V53" s="176" t="str">
        <f t="shared" si="5"/>
        <v>00</v>
      </c>
      <c r="W53" s="177" t="str">
        <f t="shared" si="6"/>
        <v xml:space="preserve">    Gold = &amp;HFF00D7FF&amp;              '</v>
      </c>
      <c r="X53" s="159" t="str">
        <f t="shared" si="7"/>
        <v xml:space="preserve">    Case X11KnownColor.Gold:              s = "Gold"</v>
      </c>
      <c r="Y53" t="str">
        <f t="shared" si="8"/>
        <v xml:space="preserve">    m_Col.Add X11KnownColor_Name(X11KnownColor.Gold), CStr(X11KnownColor.Gold)</v>
      </c>
      <c r="Z53" s="159" t="str">
        <f t="shared" si="9"/>
        <v xml:space="preserve">    m_Arr(i) = TNamedColor("Gold", X11KnownColor.Gold):                           i = i + 1</v>
      </c>
    </row>
    <row r="54" spans="1:26" x14ac:dyDescent="0.25">
      <c r="A54" s="56" t="s">
        <v>20</v>
      </c>
      <c r="B54" s="2" t="s">
        <v>168</v>
      </c>
      <c r="C54" s="231"/>
      <c r="D54" s="3">
        <v>0.85</v>
      </c>
      <c r="E54" s="4">
        <v>0.65</v>
      </c>
      <c r="F54" s="5">
        <v>0.13</v>
      </c>
      <c r="G54" s="6" t="s">
        <v>104</v>
      </c>
      <c r="H54" s="3">
        <v>0.74</v>
      </c>
      <c r="I54" s="7">
        <v>0.49</v>
      </c>
      <c r="J54" s="3">
        <v>0.85</v>
      </c>
      <c r="K54" s="5">
        <v>0.85</v>
      </c>
      <c r="M54" s="167">
        <v>0</v>
      </c>
      <c r="N54" s="168">
        <f t="shared" si="0"/>
        <v>0</v>
      </c>
      <c r="O54" s="168" t="str">
        <f t="shared" si="1"/>
        <v>Goldenrod</v>
      </c>
      <c r="P54" s="169">
        <f t="shared" si="2"/>
        <v>0</v>
      </c>
      <c r="Q54" s="173" t="str">
        <f t="shared" si="3"/>
        <v>Goldenrod</v>
      </c>
      <c r="R54" s="175">
        <f t="shared" si="4"/>
        <v>9</v>
      </c>
      <c r="S54" s="175" t="s">
        <v>383</v>
      </c>
      <c r="T54" s="176" t="str">
        <f t="shared" si="5"/>
        <v>DA</v>
      </c>
      <c r="U54" s="176" t="str">
        <f t="shared" si="5"/>
        <v>A5</v>
      </c>
      <c r="V54" s="176" t="str">
        <f t="shared" si="5"/>
        <v>20</v>
      </c>
      <c r="W54" s="177" t="str">
        <f t="shared" si="6"/>
        <v xml:space="preserve">    Goldenrod = &amp;HFF20A5DA&amp;         '</v>
      </c>
      <c r="X54" s="159" t="str">
        <f t="shared" si="7"/>
        <v xml:space="preserve">    Case X11KnownColor.Goldenrod:         s = "Goldenrod"</v>
      </c>
      <c r="Y54" t="str">
        <f t="shared" si="8"/>
        <v xml:space="preserve">    m_Col.Add X11KnownColor_Name(X11KnownColor.Goldenrod), CStr(X11KnownColor.Goldenrod)</v>
      </c>
      <c r="Z54" s="159" t="str">
        <f t="shared" si="9"/>
        <v xml:space="preserve">    m_Arr(i) = TNamedColor("Goldenrod", X11KnownColor.Goldenrod):                 i = i + 1</v>
      </c>
    </row>
    <row r="55" spans="1:26" x14ac:dyDescent="0.25">
      <c r="A55" s="57" t="s">
        <v>21</v>
      </c>
      <c r="B55" s="2" t="s">
        <v>169</v>
      </c>
      <c r="C55" s="232"/>
      <c r="D55" s="3">
        <v>0.75</v>
      </c>
      <c r="E55" s="4">
        <v>0.75</v>
      </c>
      <c r="F55" s="5">
        <v>0.75</v>
      </c>
      <c r="G55" s="6" t="s">
        <v>71</v>
      </c>
      <c r="H55" s="3">
        <v>0</v>
      </c>
      <c r="I55" s="7">
        <v>0.75</v>
      </c>
      <c r="J55" s="3">
        <v>0</v>
      </c>
      <c r="K55" s="5">
        <v>0.75</v>
      </c>
      <c r="L55" s="10" t="s">
        <v>170</v>
      </c>
      <c r="M55" s="167">
        <v>0</v>
      </c>
      <c r="N55" s="168">
        <f t="shared" si="0"/>
        <v>0</v>
      </c>
      <c r="O55" s="168" t="str">
        <f t="shared" si="1"/>
        <v>Gray</v>
      </c>
      <c r="P55" s="169">
        <f t="shared" si="2"/>
        <v>0</v>
      </c>
      <c r="Q55" s="173" t="str">
        <f t="shared" si="3"/>
        <v>Gray</v>
      </c>
      <c r="R55" s="175">
        <f t="shared" si="4"/>
        <v>4</v>
      </c>
      <c r="S55" s="175" t="s">
        <v>383</v>
      </c>
      <c r="T55" s="176" t="str">
        <f t="shared" si="5"/>
        <v>BE</v>
      </c>
      <c r="U55" s="176" t="str">
        <f t="shared" si="5"/>
        <v>BE</v>
      </c>
      <c r="V55" s="176" t="str">
        <f t="shared" si="5"/>
        <v>BE</v>
      </c>
      <c r="W55" s="177" t="str">
        <f t="shared" si="6"/>
        <v xml:space="preserve">    Gray = &amp;HFFBEBEBE&amp;              ' aka: Grey, X11 Gray, X11 Grey</v>
      </c>
      <c r="X55" s="159" t="str">
        <f t="shared" si="7"/>
        <v xml:space="preserve">    Case X11KnownColor.Gray:              s = "Gray"</v>
      </c>
      <c r="Y55" t="str">
        <f t="shared" si="8"/>
        <v xml:space="preserve">    m_Col.Add X11KnownColor_Name(X11KnownColor.Gray), CStr(X11KnownColor.Gray)</v>
      </c>
      <c r="Z55" s="159" t="str">
        <f t="shared" si="9"/>
        <v xml:space="preserve">    m_Arr(i) = TNamedColor("Gray", X11KnownColor.Gray):                           i = i + 1</v>
      </c>
    </row>
    <row r="56" spans="1:26" x14ac:dyDescent="0.25">
      <c r="A56" s="58" t="s">
        <v>171</v>
      </c>
      <c r="B56" s="2" t="s">
        <v>172</v>
      </c>
      <c r="C56" s="233"/>
      <c r="D56" s="3">
        <v>0.5</v>
      </c>
      <c r="E56" s="4">
        <v>0.5</v>
      </c>
      <c r="F56" s="5">
        <v>0.5</v>
      </c>
      <c r="G56" s="6" t="s">
        <v>71</v>
      </c>
      <c r="H56" s="3">
        <v>0</v>
      </c>
      <c r="I56" s="7">
        <v>0.5</v>
      </c>
      <c r="J56" s="3">
        <v>0</v>
      </c>
      <c r="K56" s="5">
        <v>0.5</v>
      </c>
      <c r="L56" s="10" t="s">
        <v>173</v>
      </c>
      <c r="M56" s="167">
        <v>0</v>
      </c>
      <c r="N56" s="168">
        <f t="shared" si="0"/>
        <v>4</v>
      </c>
      <c r="O56" s="168" t="str">
        <f t="shared" si="1"/>
        <v>WebGray</v>
      </c>
      <c r="P56" s="169">
        <f t="shared" si="2"/>
        <v>0</v>
      </c>
      <c r="Q56" s="173" t="str">
        <f t="shared" si="3"/>
        <v>WebGray</v>
      </c>
      <c r="R56" s="175">
        <f t="shared" si="4"/>
        <v>7</v>
      </c>
      <c r="S56" s="175" t="s">
        <v>383</v>
      </c>
      <c r="T56" s="176" t="str">
        <f t="shared" si="5"/>
        <v>80</v>
      </c>
      <c r="U56" s="176" t="str">
        <f t="shared" si="5"/>
        <v>80</v>
      </c>
      <c r="V56" s="176" t="str">
        <f t="shared" si="5"/>
        <v>80</v>
      </c>
      <c r="W56" s="177" t="str">
        <f t="shared" si="6"/>
        <v xml:space="preserve">    WebGray = &amp;HFF808080&amp;           ' aka: Web Grey</v>
      </c>
      <c r="X56" s="159" t="str">
        <f t="shared" si="7"/>
        <v xml:space="preserve">    Case X11KnownColor.WebGray:           s = "WebGray"</v>
      </c>
      <c r="Y56" t="str">
        <f t="shared" si="8"/>
        <v xml:space="preserve">    m_Col.Add X11KnownColor_Name(X11KnownColor.WebGray), CStr(X11KnownColor.WebGray)</v>
      </c>
      <c r="Z56" s="159" t="str">
        <f t="shared" si="9"/>
        <v xml:space="preserve">    m_Arr(i) = TNamedColor("WebGray", X11KnownColor.WebGray):                     i = i + 1</v>
      </c>
    </row>
    <row r="57" spans="1:26" x14ac:dyDescent="0.25">
      <c r="A57" s="59" t="s">
        <v>22</v>
      </c>
      <c r="B57" s="2" t="s">
        <v>174</v>
      </c>
      <c r="C57" s="234"/>
      <c r="D57" s="3">
        <v>0</v>
      </c>
      <c r="E57" s="4">
        <v>1</v>
      </c>
      <c r="F57" s="5">
        <v>0</v>
      </c>
      <c r="G57" s="6" t="s">
        <v>110</v>
      </c>
      <c r="H57" s="3">
        <v>1</v>
      </c>
      <c r="I57" s="7">
        <v>0.5</v>
      </c>
      <c r="J57" s="3">
        <v>1</v>
      </c>
      <c r="K57" s="5">
        <v>1</v>
      </c>
      <c r="L57" s="10" t="s">
        <v>175</v>
      </c>
      <c r="M57" s="167">
        <v>0</v>
      </c>
      <c r="N57" s="168">
        <f t="shared" si="0"/>
        <v>0</v>
      </c>
      <c r="O57" s="168" t="str">
        <f t="shared" si="1"/>
        <v>Green</v>
      </c>
      <c r="P57" s="169">
        <f t="shared" si="2"/>
        <v>0</v>
      </c>
      <c r="Q57" s="173" t="str">
        <f t="shared" si="3"/>
        <v>Green</v>
      </c>
      <c r="R57" s="175">
        <f t="shared" si="4"/>
        <v>5</v>
      </c>
      <c r="S57" s="175" t="s">
        <v>383</v>
      </c>
      <c r="T57" s="176" t="str">
        <f t="shared" si="5"/>
        <v>00</v>
      </c>
      <c r="U57" s="176" t="str">
        <f t="shared" si="5"/>
        <v>FF</v>
      </c>
      <c r="V57" s="176" t="str">
        <f t="shared" si="5"/>
        <v>00</v>
      </c>
      <c r="W57" s="177" t="str">
        <f t="shared" si="6"/>
        <v xml:space="preserve">    Green = &amp;HFF00FF00&amp;             ' aka: X11 Green, Lime</v>
      </c>
      <c r="X57" s="159" t="str">
        <f t="shared" si="7"/>
        <v xml:space="preserve">    Case X11KnownColor.Green:             s = "Green"</v>
      </c>
      <c r="Y57" t="str">
        <f t="shared" si="8"/>
        <v xml:space="preserve">    m_Col.Add X11KnownColor_Name(X11KnownColor.Green), CStr(X11KnownColor.Green)</v>
      </c>
      <c r="Z57" s="159" t="str">
        <f t="shared" si="9"/>
        <v xml:space="preserve">    m_Arr(i) = TNamedColor("Green", X11KnownColor.Green):                         i = i + 1</v>
      </c>
    </row>
    <row r="58" spans="1:26" x14ac:dyDescent="0.25">
      <c r="A58" s="60" t="s">
        <v>176</v>
      </c>
      <c r="B58" s="2" t="s">
        <v>177</v>
      </c>
      <c r="C58" s="235"/>
      <c r="D58" s="3">
        <v>0</v>
      </c>
      <c r="E58" s="4">
        <v>0.5</v>
      </c>
      <c r="F58" s="5">
        <v>0</v>
      </c>
      <c r="G58" s="6" t="s">
        <v>110</v>
      </c>
      <c r="H58" s="3">
        <v>1</v>
      </c>
      <c r="I58" s="7">
        <v>0.25</v>
      </c>
      <c r="J58" s="3">
        <v>1</v>
      </c>
      <c r="K58" s="5">
        <v>0.5</v>
      </c>
      <c r="M58" s="167">
        <v>0</v>
      </c>
      <c r="N58" s="168">
        <f t="shared" si="0"/>
        <v>4</v>
      </c>
      <c r="O58" s="168" t="str">
        <f t="shared" si="1"/>
        <v>WebGreen</v>
      </c>
      <c r="P58" s="169">
        <f t="shared" si="2"/>
        <v>0</v>
      </c>
      <c r="Q58" s="173" t="str">
        <f t="shared" si="3"/>
        <v>WebGreen</v>
      </c>
      <c r="R58" s="175">
        <f t="shared" si="4"/>
        <v>8</v>
      </c>
      <c r="S58" s="175" t="s">
        <v>383</v>
      </c>
      <c r="T58" s="176" t="str">
        <f t="shared" si="5"/>
        <v>00</v>
      </c>
      <c r="U58" s="176" t="str">
        <f t="shared" si="5"/>
        <v>80</v>
      </c>
      <c r="V58" s="176" t="str">
        <f t="shared" si="5"/>
        <v>00</v>
      </c>
      <c r="W58" s="177" t="str">
        <f t="shared" si="6"/>
        <v xml:space="preserve">    WebGreen = &amp;HFF008000&amp;          '</v>
      </c>
      <c r="X58" s="159" t="str">
        <f t="shared" si="7"/>
        <v xml:space="preserve">    Case X11KnownColor.WebGreen:          s = "WebGreen"</v>
      </c>
      <c r="Y58" t="str">
        <f t="shared" si="8"/>
        <v xml:space="preserve">    m_Col.Add X11KnownColor_Name(X11KnownColor.WebGreen), CStr(X11KnownColor.WebGreen)</v>
      </c>
      <c r="Z58" s="159" t="str">
        <f t="shared" si="9"/>
        <v xml:space="preserve">    m_Arr(i) = TNamedColor("WebGreen", X11KnownColor.WebGreen):                   i = i + 1</v>
      </c>
    </row>
    <row r="59" spans="1:26" x14ac:dyDescent="0.25">
      <c r="A59" s="61" t="s">
        <v>178</v>
      </c>
      <c r="B59" s="2" t="s">
        <v>179</v>
      </c>
      <c r="C59" s="236"/>
      <c r="D59" s="3">
        <v>0.68</v>
      </c>
      <c r="E59" s="4">
        <v>1</v>
      </c>
      <c r="F59" s="5">
        <v>0.18</v>
      </c>
      <c r="G59" s="6" t="s">
        <v>180</v>
      </c>
      <c r="H59" s="3">
        <v>1</v>
      </c>
      <c r="I59" s="7">
        <v>0.59</v>
      </c>
      <c r="J59" s="3">
        <v>0.82</v>
      </c>
      <c r="K59" s="5">
        <v>1</v>
      </c>
      <c r="M59" s="167">
        <v>0</v>
      </c>
      <c r="N59" s="168">
        <f t="shared" si="0"/>
        <v>6</v>
      </c>
      <c r="O59" s="168" t="str">
        <f t="shared" si="1"/>
        <v>GreenYellow</v>
      </c>
      <c r="P59" s="169">
        <f t="shared" si="2"/>
        <v>0</v>
      </c>
      <c r="Q59" s="173" t="str">
        <f t="shared" si="3"/>
        <v>GreenYellow</v>
      </c>
      <c r="R59" s="175">
        <f t="shared" si="4"/>
        <v>11</v>
      </c>
      <c r="S59" s="175" t="s">
        <v>383</v>
      </c>
      <c r="T59" s="176" t="str">
        <f t="shared" si="5"/>
        <v>AD</v>
      </c>
      <c r="U59" s="176" t="str">
        <f t="shared" si="5"/>
        <v>FF</v>
      </c>
      <c r="V59" s="176" t="str">
        <f t="shared" si="5"/>
        <v>2F</v>
      </c>
      <c r="W59" s="177" t="str">
        <f t="shared" si="6"/>
        <v xml:space="preserve">    GreenYellow = &amp;HFF2FFFAD&amp;       '</v>
      </c>
      <c r="X59" s="159" t="str">
        <f t="shared" si="7"/>
        <v xml:space="preserve">    Case X11KnownColor.GreenYellow:       s = "GreenYellow"</v>
      </c>
      <c r="Y59" t="str">
        <f t="shared" si="8"/>
        <v xml:space="preserve">    m_Col.Add X11KnownColor_Name(X11KnownColor.GreenYellow), CStr(X11KnownColor.GreenYellow)</v>
      </c>
      <c r="Z59" s="159" t="str">
        <f t="shared" si="9"/>
        <v xml:space="preserve">    m_Arr(i) = TNamedColor("GreenYellow", X11KnownColor.GreenYellow):             i = i + 1</v>
      </c>
    </row>
    <row r="60" spans="1:26" x14ac:dyDescent="0.25">
      <c r="A60" s="62" t="s">
        <v>23</v>
      </c>
      <c r="B60" s="2" t="s">
        <v>181</v>
      </c>
      <c r="C60" s="237"/>
      <c r="D60" s="3">
        <v>0.94</v>
      </c>
      <c r="E60" s="4">
        <v>1</v>
      </c>
      <c r="F60" s="5">
        <v>0.94</v>
      </c>
      <c r="G60" s="6" t="s">
        <v>110</v>
      </c>
      <c r="H60" s="3">
        <v>1</v>
      </c>
      <c r="I60" s="7">
        <v>0.97</v>
      </c>
      <c r="J60" s="3">
        <v>0.06</v>
      </c>
      <c r="K60" s="5">
        <v>1</v>
      </c>
      <c r="M60" s="167">
        <v>0</v>
      </c>
      <c r="N60" s="168">
        <f t="shared" si="0"/>
        <v>0</v>
      </c>
      <c r="O60" s="168" t="str">
        <f t="shared" si="1"/>
        <v>Honeydew</v>
      </c>
      <c r="P60" s="169">
        <f t="shared" si="2"/>
        <v>0</v>
      </c>
      <c r="Q60" s="173" t="str">
        <f t="shared" si="3"/>
        <v>Honeydew</v>
      </c>
      <c r="R60" s="175">
        <f t="shared" si="4"/>
        <v>8</v>
      </c>
      <c r="S60" s="175" t="s">
        <v>383</v>
      </c>
      <c r="T60" s="176" t="str">
        <f t="shared" si="5"/>
        <v>F0</v>
      </c>
      <c r="U60" s="176" t="str">
        <f t="shared" si="5"/>
        <v>FF</v>
      </c>
      <c r="V60" s="176" t="str">
        <f t="shared" si="5"/>
        <v>F0</v>
      </c>
      <c r="W60" s="177" t="str">
        <f t="shared" si="6"/>
        <v xml:space="preserve">    Honeydew = &amp;HFFF0FFF0&amp;          '</v>
      </c>
      <c r="X60" s="159" t="str">
        <f t="shared" si="7"/>
        <v xml:space="preserve">    Case X11KnownColor.Honeydew:          s = "Honeydew"</v>
      </c>
      <c r="Y60" t="str">
        <f t="shared" si="8"/>
        <v xml:space="preserve">    m_Col.Add X11KnownColor_Name(X11KnownColor.Honeydew), CStr(X11KnownColor.Honeydew)</v>
      </c>
      <c r="Z60" s="159" t="str">
        <f t="shared" si="9"/>
        <v xml:space="preserve">    m_Arr(i) = TNamedColor("Honeydew", X11KnownColor.Honeydew):                   i = i + 1</v>
      </c>
    </row>
    <row r="61" spans="1:26" x14ac:dyDescent="0.25">
      <c r="A61" s="63" t="s">
        <v>182</v>
      </c>
      <c r="B61" s="2" t="s">
        <v>183</v>
      </c>
      <c r="C61" s="238"/>
      <c r="D61" s="3">
        <v>1</v>
      </c>
      <c r="E61" s="4">
        <v>0.41</v>
      </c>
      <c r="F61" s="5">
        <v>0.71</v>
      </c>
      <c r="G61" s="6" t="s">
        <v>184</v>
      </c>
      <c r="H61" s="3">
        <v>1</v>
      </c>
      <c r="I61" s="7">
        <v>0.71</v>
      </c>
      <c r="J61" s="3">
        <v>0.59</v>
      </c>
      <c r="K61" s="5">
        <v>1</v>
      </c>
      <c r="M61" s="167">
        <v>0</v>
      </c>
      <c r="N61" s="168">
        <f t="shared" si="0"/>
        <v>4</v>
      </c>
      <c r="O61" s="168" t="str">
        <f t="shared" si="1"/>
        <v>HotPink</v>
      </c>
      <c r="P61" s="169">
        <f t="shared" si="2"/>
        <v>0</v>
      </c>
      <c r="Q61" s="173" t="str">
        <f t="shared" si="3"/>
        <v>HotPink</v>
      </c>
      <c r="R61" s="175">
        <f t="shared" si="4"/>
        <v>7</v>
      </c>
      <c r="S61" s="175" t="s">
        <v>383</v>
      </c>
      <c r="T61" s="176" t="str">
        <f t="shared" si="5"/>
        <v>FF</v>
      </c>
      <c r="U61" s="176" t="str">
        <f t="shared" si="5"/>
        <v>69</v>
      </c>
      <c r="V61" s="176" t="str">
        <f t="shared" si="5"/>
        <v>B4</v>
      </c>
      <c r="W61" s="177" t="str">
        <f t="shared" si="6"/>
        <v xml:space="preserve">    HotPink = &amp;HFFB469FF&amp;           '</v>
      </c>
      <c r="X61" s="159" t="str">
        <f t="shared" si="7"/>
        <v xml:space="preserve">    Case X11KnownColor.HotPink:           s = "HotPink"</v>
      </c>
      <c r="Y61" t="str">
        <f t="shared" si="8"/>
        <v xml:space="preserve">    m_Col.Add X11KnownColor_Name(X11KnownColor.HotPink), CStr(X11KnownColor.HotPink)</v>
      </c>
      <c r="Z61" s="159" t="str">
        <f t="shared" si="9"/>
        <v xml:space="preserve">    m_Arr(i) = TNamedColor("HotPink", X11KnownColor.HotPink):                     i = i + 1</v>
      </c>
    </row>
    <row r="62" spans="1:26" x14ac:dyDescent="0.25">
      <c r="A62" s="64" t="s">
        <v>185</v>
      </c>
      <c r="B62" s="2" t="s">
        <v>186</v>
      </c>
      <c r="C62" s="239"/>
      <c r="D62" s="3">
        <v>0.8</v>
      </c>
      <c r="E62" s="4">
        <v>0.36</v>
      </c>
      <c r="F62" s="5">
        <v>0.36</v>
      </c>
      <c r="G62" s="6" t="s">
        <v>71</v>
      </c>
      <c r="H62" s="3">
        <v>0.53</v>
      </c>
      <c r="I62" s="7">
        <v>0.57999999999999996</v>
      </c>
      <c r="J62" s="3">
        <v>0.55000000000000004</v>
      </c>
      <c r="K62" s="5">
        <v>0.8</v>
      </c>
      <c r="M62" s="167">
        <v>0</v>
      </c>
      <c r="N62" s="168">
        <f t="shared" si="0"/>
        <v>7</v>
      </c>
      <c r="O62" s="168" t="str">
        <f t="shared" si="1"/>
        <v>IndianRed</v>
      </c>
      <c r="P62" s="169">
        <f t="shared" si="2"/>
        <v>0</v>
      </c>
      <c r="Q62" s="173" t="str">
        <f t="shared" si="3"/>
        <v>IndianRed</v>
      </c>
      <c r="R62" s="175">
        <f t="shared" si="4"/>
        <v>9</v>
      </c>
      <c r="S62" s="175" t="s">
        <v>383</v>
      </c>
      <c r="T62" s="176" t="str">
        <f t="shared" si="5"/>
        <v>CD</v>
      </c>
      <c r="U62" s="176" t="str">
        <f t="shared" si="5"/>
        <v>5C</v>
      </c>
      <c r="V62" s="176" t="str">
        <f t="shared" si="5"/>
        <v>5C</v>
      </c>
      <c r="W62" s="177" t="str">
        <f t="shared" si="6"/>
        <v xml:space="preserve">    IndianRed = &amp;HFF5C5CCD&amp;         '</v>
      </c>
      <c r="X62" s="159" t="str">
        <f t="shared" si="7"/>
        <v xml:space="preserve">    Case X11KnownColor.IndianRed:         s = "IndianRed"</v>
      </c>
      <c r="Y62" t="str">
        <f t="shared" si="8"/>
        <v xml:space="preserve">    m_Col.Add X11KnownColor_Name(X11KnownColor.IndianRed), CStr(X11KnownColor.IndianRed)</v>
      </c>
      <c r="Z62" s="159" t="str">
        <f t="shared" si="9"/>
        <v xml:space="preserve">    m_Arr(i) = TNamedColor("IndianRed", X11KnownColor.IndianRed):                 i = i + 1</v>
      </c>
    </row>
    <row r="63" spans="1:26" x14ac:dyDescent="0.25">
      <c r="A63" s="65" t="s">
        <v>24</v>
      </c>
      <c r="B63" s="2" t="s">
        <v>187</v>
      </c>
      <c r="C63" s="240"/>
      <c r="D63" s="3">
        <v>0.28999999999999998</v>
      </c>
      <c r="E63" s="4">
        <v>0</v>
      </c>
      <c r="F63" s="5">
        <v>0.51</v>
      </c>
      <c r="G63" s="6" t="s">
        <v>188</v>
      </c>
      <c r="H63" s="3">
        <v>1</v>
      </c>
      <c r="I63" s="7">
        <v>0.26</v>
      </c>
      <c r="J63" s="3">
        <v>1</v>
      </c>
      <c r="K63" s="5">
        <v>0.51</v>
      </c>
      <c r="M63" s="167">
        <v>0</v>
      </c>
      <c r="N63" s="168">
        <f t="shared" si="0"/>
        <v>0</v>
      </c>
      <c r="O63" s="168" t="str">
        <f t="shared" si="1"/>
        <v>Indigo</v>
      </c>
      <c r="P63" s="169">
        <f t="shared" si="2"/>
        <v>0</v>
      </c>
      <c r="Q63" s="173" t="str">
        <f t="shared" si="3"/>
        <v>Indigo</v>
      </c>
      <c r="R63" s="175">
        <f t="shared" si="4"/>
        <v>6</v>
      </c>
      <c r="S63" s="175" t="s">
        <v>383</v>
      </c>
      <c r="T63" s="176" t="str">
        <f t="shared" si="5"/>
        <v>4B</v>
      </c>
      <c r="U63" s="176" t="str">
        <f t="shared" si="5"/>
        <v>00</v>
      </c>
      <c r="V63" s="176" t="str">
        <f t="shared" si="5"/>
        <v>82</v>
      </c>
      <c r="W63" s="177" t="str">
        <f t="shared" si="6"/>
        <v xml:space="preserve">    Indigo = &amp;HFF82004B&amp;            '</v>
      </c>
      <c r="X63" s="159" t="str">
        <f t="shared" si="7"/>
        <v xml:space="preserve">    Case X11KnownColor.Indigo:            s = "Indigo"</v>
      </c>
      <c r="Y63" t="str">
        <f t="shared" si="8"/>
        <v xml:space="preserve">    m_Col.Add X11KnownColor_Name(X11KnownColor.Indigo), CStr(X11KnownColor.Indigo)</v>
      </c>
      <c r="Z63" s="159" t="str">
        <f t="shared" si="9"/>
        <v xml:space="preserve">    m_Arr(i) = TNamedColor("Indigo", X11KnownColor.Indigo):                       i = i + 1</v>
      </c>
    </row>
    <row r="64" spans="1:26" x14ac:dyDescent="0.25">
      <c r="A64" s="66" t="s">
        <v>25</v>
      </c>
      <c r="B64" s="2" t="s">
        <v>189</v>
      </c>
      <c r="C64" s="241"/>
      <c r="D64" s="3">
        <v>1</v>
      </c>
      <c r="E64" s="4">
        <v>1</v>
      </c>
      <c r="F64" s="5">
        <v>0.94</v>
      </c>
      <c r="G64" s="6" t="s">
        <v>67</v>
      </c>
      <c r="H64" s="3">
        <v>1</v>
      </c>
      <c r="I64" s="7">
        <v>0.97</v>
      </c>
      <c r="J64" s="3">
        <v>0.06</v>
      </c>
      <c r="K64" s="5">
        <v>1</v>
      </c>
      <c r="M64" s="167">
        <v>0</v>
      </c>
      <c r="N64" s="168">
        <f t="shared" si="0"/>
        <v>0</v>
      </c>
      <c r="O64" s="168" t="str">
        <f t="shared" si="1"/>
        <v>Ivory</v>
      </c>
      <c r="P64" s="169">
        <f t="shared" si="2"/>
        <v>0</v>
      </c>
      <c r="Q64" s="173" t="str">
        <f t="shared" si="3"/>
        <v>Ivory</v>
      </c>
      <c r="R64" s="175">
        <f t="shared" si="4"/>
        <v>5</v>
      </c>
      <c r="S64" s="175" t="s">
        <v>383</v>
      </c>
      <c r="T64" s="176" t="str">
        <f t="shared" si="5"/>
        <v>FF</v>
      </c>
      <c r="U64" s="176" t="str">
        <f t="shared" si="5"/>
        <v>FF</v>
      </c>
      <c r="V64" s="176" t="str">
        <f t="shared" si="5"/>
        <v>F0</v>
      </c>
      <c r="W64" s="177" t="str">
        <f t="shared" si="6"/>
        <v xml:space="preserve">    Ivory = &amp;HFFF0FFFF&amp;             '</v>
      </c>
      <c r="X64" s="159" t="str">
        <f t="shared" si="7"/>
        <v xml:space="preserve">    Case X11KnownColor.Ivory:             s = "Ivory"</v>
      </c>
      <c r="Y64" t="str">
        <f t="shared" si="8"/>
        <v xml:space="preserve">    m_Col.Add X11KnownColor_Name(X11KnownColor.Ivory), CStr(X11KnownColor.Ivory)</v>
      </c>
      <c r="Z64" s="159" t="str">
        <f t="shared" si="9"/>
        <v xml:space="preserve">    m_Arr(i) = TNamedColor("Ivory", X11KnownColor.Ivory):                         i = i + 1</v>
      </c>
    </row>
    <row r="65" spans="1:26" x14ac:dyDescent="0.25">
      <c r="A65" s="67" t="s">
        <v>26</v>
      </c>
      <c r="B65" s="2" t="s">
        <v>190</v>
      </c>
      <c r="C65" s="242"/>
      <c r="D65" s="3">
        <v>0.94</v>
      </c>
      <c r="E65" s="4">
        <v>0.9</v>
      </c>
      <c r="F65" s="5">
        <v>0.55000000000000004</v>
      </c>
      <c r="G65" s="6" t="s">
        <v>191</v>
      </c>
      <c r="H65" s="3">
        <v>0.77</v>
      </c>
      <c r="I65" s="7">
        <v>0.75</v>
      </c>
      <c r="J65" s="3">
        <v>0.42</v>
      </c>
      <c r="K65" s="5">
        <v>0.94</v>
      </c>
      <c r="M65" s="167">
        <v>0</v>
      </c>
      <c r="N65" s="168">
        <f t="shared" si="0"/>
        <v>0</v>
      </c>
      <c r="O65" s="168" t="str">
        <f t="shared" si="1"/>
        <v>Khaki</v>
      </c>
      <c r="P65" s="169">
        <f t="shared" si="2"/>
        <v>0</v>
      </c>
      <c r="Q65" s="173" t="str">
        <f t="shared" si="3"/>
        <v>Khaki</v>
      </c>
      <c r="R65" s="175">
        <f t="shared" si="4"/>
        <v>5</v>
      </c>
      <c r="S65" s="175" t="s">
        <v>383</v>
      </c>
      <c r="T65" s="176" t="str">
        <f t="shared" si="5"/>
        <v>F0</v>
      </c>
      <c r="U65" s="176" t="str">
        <f t="shared" si="5"/>
        <v>E6</v>
      </c>
      <c r="V65" s="176" t="str">
        <f t="shared" si="5"/>
        <v>8C</v>
      </c>
      <c r="W65" s="177" t="str">
        <f t="shared" si="6"/>
        <v xml:space="preserve">    Khaki = &amp;HFF8CE6F0&amp;             '</v>
      </c>
      <c r="X65" s="159" t="str">
        <f t="shared" si="7"/>
        <v xml:space="preserve">    Case X11KnownColor.Khaki:             s = "Khaki"</v>
      </c>
      <c r="Y65" t="str">
        <f t="shared" si="8"/>
        <v xml:space="preserve">    m_Col.Add X11KnownColor_Name(X11KnownColor.Khaki), CStr(X11KnownColor.Khaki)</v>
      </c>
      <c r="Z65" s="159" t="str">
        <f t="shared" si="9"/>
        <v xml:space="preserve">    m_Arr(i) = TNamedColor("Khaki", X11KnownColor.Khaki):                         i = i + 1</v>
      </c>
    </row>
    <row r="66" spans="1:26" x14ac:dyDescent="0.25">
      <c r="A66" s="68" t="s">
        <v>27</v>
      </c>
      <c r="B66" s="2" t="s">
        <v>192</v>
      </c>
      <c r="C66" s="243"/>
      <c r="D66" s="3">
        <v>0.9</v>
      </c>
      <c r="E66" s="4">
        <v>0.9</v>
      </c>
      <c r="F66" s="5">
        <v>0.98</v>
      </c>
      <c r="G66" s="6" t="s">
        <v>76</v>
      </c>
      <c r="H66" s="3">
        <v>0.67</v>
      </c>
      <c r="I66" s="7">
        <v>0.94</v>
      </c>
      <c r="J66" s="3">
        <v>0.08</v>
      </c>
      <c r="K66" s="5">
        <v>0.98</v>
      </c>
      <c r="M66" s="167">
        <v>0</v>
      </c>
      <c r="N66" s="168">
        <f t="shared" si="0"/>
        <v>0</v>
      </c>
      <c r="O66" s="168" t="str">
        <f t="shared" si="1"/>
        <v>Lavender</v>
      </c>
      <c r="P66" s="169">
        <f t="shared" si="2"/>
        <v>0</v>
      </c>
      <c r="Q66" s="173" t="str">
        <f t="shared" si="3"/>
        <v>Lavender</v>
      </c>
      <c r="R66" s="175">
        <f t="shared" si="4"/>
        <v>8</v>
      </c>
      <c r="S66" s="175" t="s">
        <v>383</v>
      </c>
      <c r="T66" s="176" t="str">
        <f t="shared" si="5"/>
        <v>E6</v>
      </c>
      <c r="U66" s="176" t="str">
        <f t="shared" si="5"/>
        <v>E6</v>
      </c>
      <c r="V66" s="176" t="str">
        <f t="shared" si="5"/>
        <v>FA</v>
      </c>
      <c r="W66" s="177" t="str">
        <f t="shared" si="6"/>
        <v xml:space="preserve">    Lavender = &amp;HFFFAE6E6&amp;          '</v>
      </c>
      <c r="X66" s="159" t="str">
        <f t="shared" si="7"/>
        <v xml:space="preserve">    Case X11KnownColor.Lavender:          s = "Lavender"</v>
      </c>
      <c r="Y66" t="str">
        <f t="shared" si="8"/>
        <v xml:space="preserve">    m_Col.Add X11KnownColor_Name(X11KnownColor.Lavender), CStr(X11KnownColor.Lavender)</v>
      </c>
      <c r="Z66" s="159" t="str">
        <f t="shared" si="9"/>
        <v xml:space="preserve">    m_Arr(i) = TNamedColor("Lavender", X11KnownColor.Lavender):                   i = i + 1</v>
      </c>
    </row>
    <row r="67" spans="1:26" x14ac:dyDescent="0.25">
      <c r="A67" s="69" t="s">
        <v>193</v>
      </c>
      <c r="B67" s="2" t="s">
        <v>194</v>
      </c>
      <c r="C67" s="244"/>
      <c r="D67" s="3">
        <v>1</v>
      </c>
      <c r="E67" s="4">
        <v>0.94</v>
      </c>
      <c r="F67" s="5">
        <v>0.96</v>
      </c>
      <c r="G67" s="6" t="s">
        <v>195</v>
      </c>
      <c r="H67" s="3">
        <v>1</v>
      </c>
      <c r="I67" s="7">
        <v>0.97</v>
      </c>
      <c r="J67" s="3">
        <v>0.06</v>
      </c>
      <c r="K67" s="5">
        <v>1</v>
      </c>
      <c r="M67" s="167">
        <v>0</v>
      </c>
      <c r="N67" s="168">
        <f t="shared" si="0"/>
        <v>9</v>
      </c>
      <c r="O67" s="168" t="str">
        <f t="shared" si="1"/>
        <v>LavenderBlush</v>
      </c>
      <c r="P67" s="169">
        <f t="shared" si="2"/>
        <v>0</v>
      </c>
      <c r="Q67" s="173" t="str">
        <f t="shared" si="3"/>
        <v>LavenderBlush</v>
      </c>
      <c r="R67" s="175">
        <f t="shared" si="4"/>
        <v>13</v>
      </c>
      <c r="S67" s="175" t="s">
        <v>383</v>
      </c>
      <c r="T67" s="176" t="str">
        <f t="shared" si="5"/>
        <v>FF</v>
      </c>
      <c r="U67" s="176" t="str">
        <f t="shared" si="5"/>
        <v>F0</v>
      </c>
      <c r="V67" s="176" t="str">
        <f t="shared" si="5"/>
        <v>F5</v>
      </c>
      <c r="W67" s="177" t="str">
        <f t="shared" si="6"/>
        <v xml:space="preserve">    LavenderBlush = &amp;HFFF5F0FF&amp;     '</v>
      </c>
      <c r="X67" s="159" t="str">
        <f t="shared" si="7"/>
        <v xml:space="preserve">    Case X11KnownColor.LavenderBlush:     s = "LavenderBlush"</v>
      </c>
      <c r="Y67" t="str">
        <f t="shared" si="8"/>
        <v xml:space="preserve">    m_Col.Add X11KnownColor_Name(X11KnownColor.LavenderBlush), CStr(X11KnownColor.LavenderBlush)</v>
      </c>
      <c r="Z67" s="159" t="str">
        <f t="shared" si="9"/>
        <v xml:space="preserve">    m_Arr(i) = TNamedColor("LavenderBlush", X11KnownColor.LavenderBlush):         i = i + 1</v>
      </c>
    </row>
    <row r="68" spans="1:26" x14ac:dyDescent="0.25">
      <c r="A68" s="70" t="s">
        <v>196</v>
      </c>
      <c r="B68" s="2" t="s">
        <v>197</v>
      </c>
      <c r="C68" s="245"/>
      <c r="D68" s="3">
        <v>0.49</v>
      </c>
      <c r="E68" s="4">
        <v>0.99</v>
      </c>
      <c r="F68" s="5">
        <v>0</v>
      </c>
      <c r="G68" s="6" t="s">
        <v>86</v>
      </c>
      <c r="H68" s="3">
        <v>1</v>
      </c>
      <c r="I68" s="7">
        <v>0.49</v>
      </c>
      <c r="J68" s="3">
        <v>1</v>
      </c>
      <c r="K68" s="5">
        <v>0.99</v>
      </c>
      <c r="M68" s="167">
        <v>0</v>
      </c>
      <c r="N68" s="168">
        <f t="shared" si="0"/>
        <v>5</v>
      </c>
      <c r="O68" s="168" t="str">
        <f t="shared" si="1"/>
        <v>LawnGreen</v>
      </c>
      <c r="P68" s="169">
        <f t="shared" si="2"/>
        <v>0</v>
      </c>
      <c r="Q68" s="173" t="str">
        <f t="shared" si="3"/>
        <v>LawnGreen</v>
      </c>
      <c r="R68" s="175">
        <f t="shared" si="4"/>
        <v>9</v>
      </c>
      <c r="S68" s="175" t="s">
        <v>383</v>
      </c>
      <c r="T68" s="176" t="str">
        <f t="shared" si="5"/>
        <v>7C</v>
      </c>
      <c r="U68" s="176" t="str">
        <f t="shared" si="5"/>
        <v>FC</v>
      </c>
      <c r="V68" s="176" t="str">
        <f t="shared" si="5"/>
        <v>00</v>
      </c>
      <c r="W68" s="177" t="str">
        <f t="shared" si="6"/>
        <v xml:space="preserve">    LawnGreen = &amp;HFF00FC7C&amp;         '</v>
      </c>
      <c r="X68" s="159" t="str">
        <f t="shared" si="7"/>
        <v xml:space="preserve">    Case X11KnownColor.LawnGreen:         s = "LawnGreen"</v>
      </c>
      <c r="Y68" t="str">
        <f t="shared" si="8"/>
        <v xml:space="preserve">    m_Col.Add X11KnownColor_Name(X11KnownColor.LawnGreen), CStr(X11KnownColor.LawnGreen)</v>
      </c>
      <c r="Z68" s="159" t="str">
        <f t="shared" si="9"/>
        <v xml:space="preserve">    m_Arr(i) = TNamedColor("LawnGreen", X11KnownColor.LawnGreen):                 i = i + 1</v>
      </c>
    </row>
    <row r="69" spans="1:26" x14ac:dyDescent="0.25">
      <c r="A69" s="71" t="s">
        <v>198</v>
      </c>
      <c r="B69" s="2" t="s">
        <v>199</v>
      </c>
      <c r="C69" s="246"/>
      <c r="D69" s="3">
        <v>1</v>
      </c>
      <c r="E69" s="4">
        <v>0.98</v>
      </c>
      <c r="F69" s="5">
        <v>0.8</v>
      </c>
      <c r="G69" s="6" t="s">
        <v>191</v>
      </c>
      <c r="H69" s="3">
        <v>1</v>
      </c>
      <c r="I69" s="7">
        <v>0.9</v>
      </c>
      <c r="J69" s="3">
        <v>0.2</v>
      </c>
      <c r="K69" s="5">
        <v>1</v>
      </c>
      <c r="M69" s="167">
        <v>0</v>
      </c>
      <c r="N69" s="168">
        <f t="shared" si="0"/>
        <v>6</v>
      </c>
      <c r="O69" s="168" t="str">
        <f t="shared" si="1"/>
        <v>LemonChiffon</v>
      </c>
      <c r="P69" s="169">
        <f t="shared" si="2"/>
        <v>0</v>
      </c>
      <c r="Q69" s="173" t="str">
        <f t="shared" si="3"/>
        <v>LemonChiffon</v>
      </c>
      <c r="R69" s="175">
        <f t="shared" si="4"/>
        <v>12</v>
      </c>
      <c r="S69" s="175" t="s">
        <v>383</v>
      </c>
      <c r="T69" s="176" t="str">
        <f t="shared" si="5"/>
        <v>FF</v>
      </c>
      <c r="U69" s="176" t="str">
        <f t="shared" si="5"/>
        <v>FA</v>
      </c>
      <c r="V69" s="176" t="str">
        <f t="shared" si="5"/>
        <v>CD</v>
      </c>
      <c r="W69" s="177" t="str">
        <f t="shared" si="6"/>
        <v xml:space="preserve">    LemonChiffon = &amp;HFFCDFAFF&amp;      '</v>
      </c>
      <c r="X69" s="159" t="str">
        <f t="shared" si="7"/>
        <v xml:space="preserve">    Case X11KnownColor.LemonChiffon:      s = "LemonChiffon"</v>
      </c>
      <c r="Y69" t="str">
        <f t="shared" si="8"/>
        <v xml:space="preserve">    m_Col.Add X11KnownColor_Name(X11KnownColor.LemonChiffon), CStr(X11KnownColor.LemonChiffon)</v>
      </c>
      <c r="Z69" s="159" t="str">
        <f t="shared" si="9"/>
        <v xml:space="preserve">    m_Arr(i) = TNamedColor("LemonChiffon", X11KnownColor.LemonChiffon):           i = i + 1</v>
      </c>
    </row>
    <row r="70" spans="1:26" x14ac:dyDescent="0.25">
      <c r="A70" s="72" t="s">
        <v>200</v>
      </c>
      <c r="B70" s="2" t="s">
        <v>201</v>
      </c>
      <c r="C70" s="247"/>
      <c r="D70" s="3">
        <v>0.68</v>
      </c>
      <c r="E70" s="4">
        <v>0.85</v>
      </c>
      <c r="F70" s="5">
        <v>0.9</v>
      </c>
      <c r="G70" s="6" t="s">
        <v>149</v>
      </c>
      <c r="H70" s="3">
        <v>0.53</v>
      </c>
      <c r="I70" s="7">
        <v>0.79</v>
      </c>
      <c r="J70" s="3">
        <v>0.25</v>
      </c>
      <c r="K70" s="5">
        <v>0.9</v>
      </c>
      <c r="M70" s="167">
        <v>0</v>
      </c>
      <c r="N70" s="168">
        <f t="shared" ref="N70:N133" si="10">IF(NOT(ISERROR(FIND(" ", $A70, $M70+1))), FIND(" ", $A70, $M70+1), 0)</f>
        <v>6</v>
      </c>
      <c r="O70" s="168" t="str">
        <f t="shared" ref="O70:O133" si="11">IF(N70&gt;0,REPLACE(A70,N70,1,""), A70)</f>
        <v>LightBlue</v>
      </c>
      <c r="P70" s="169">
        <f t="shared" ref="P70:P133" si="12">IF(NOT(ISERROR(FIND(" ", $O70, $N70+1))), FIND(" ", $O70, $N70+1), 0)</f>
        <v>0</v>
      </c>
      <c r="Q70" s="173" t="str">
        <f t="shared" ref="Q70:Q133" si="13">IF(P70&gt;0,REPLACE(O70,P70,1,""), O70)</f>
        <v>LightBlue</v>
      </c>
      <c r="R70" s="175">
        <f t="shared" ref="R70:R133" si="14">LEN(Q70)</f>
        <v>9</v>
      </c>
      <c r="S70" s="175" t="s">
        <v>383</v>
      </c>
      <c r="T70" s="176" t="str">
        <f t="shared" ref="T70:V133" si="15">MID($B70, T$4, 2)</f>
        <v>AD</v>
      </c>
      <c r="U70" s="176" t="str">
        <f t="shared" si="15"/>
        <v>D8</v>
      </c>
      <c r="V70" s="176" t="str">
        <f t="shared" si="15"/>
        <v>E6</v>
      </c>
      <c r="W70" s="177" t="str">
        <f t="shared" ref="W70:W133" si="16">REPT(" ", Q$3) &amp; Q70 &amp; " = &amp;H" &amp; S70 &amp; V70 &amp; U70 &amp; T70 &amp; "&amp;" &amp; REPT(" ", R$4-R70+1) &amp; "'" &amp; IF(L70&lt;&gt; "", " aka: " &amp; L70, "")</f>
        <v xml:space="preserve">    LightBlue = &amp;HFFE6D8AD&amp;         '</v>
      </c>
      <c r="X70" s="159" t="str">
        <f t="shared" ref="X70:X133" si="17">"    Case " &amp; Q$2 &amp; "." &amp; Q70 &amp; ":" &amp; REPT(" ", R$4 -R70+1) &amp; "s = " &amp; """" &amp; Q70 &amp; """"</f>
        <v xml:space="preserve">    Case X11KnownColor.LightBlue:         s = "LightBlue"</v>
      </c>
      <c r="Y70" t="str">
        <f t="shared" ref="Y70:Y133" si="18" xml:space="preserve"> "    m_Col.Add " &amp; Q$2 &amp; "_Name(" &amp;  Q$2 &amp; "." &amp; Q70 &amp; "), CStr(" &amp; Q$2 &amp; "." &amp; Q70 &amp; ")"</f>
        <v xml:space="preserve">    m_Col.Add X11KnownColor_Name(X11KnownColor.LightBlue), CStr(X11KnownColor.LightBlue)</v>
      </c>
      <c r="Z70" s="159" t="str">
        <f t="shared" ref="Z70:Z133" si="19">"    m_Arr(i) = TNamedColor(""" &amp; Q70 &amp; """, " &amp; Q$2 &amp; "." &amp; Q70 &amp; "):" &amp; REPT(" ", (R$4-R70)*2+1) &amp; "i = i + 1"</f>
        <v xml:space="preserve">    m_Arr(i) = TNamedColor("LightBlue", X11KnownColor.LightBlue):                 i = i + 1</v>
      </c>
    </row>
    <row r="71" spans="1:26" x14ac:dyDescent="0.25">
      <c r="A71" s="73" t="s">
        <v>202</v>
      </c>
      <c r="B71" s="2" t="s">
        <v>203</v>
      </c>
      <c r="C71" s="248"/>
      <c r="D71" s="3">
        <v>0.94</v>
      </c>
      <c r="E71" s="4">
        <v>0.5</v>
      </c>
      <c r="F71" s="5">
        <v>0.5</v>
      </c>
      <c r="G71" s="6" t="s">
        <v>71</v>
      </c>
      <c r="H71" s="3">
        <v>0.79</v>
      </c>
      <c r="I71" s="7">
        <v>0.72</v>
      </c>
      <c r="J71" s="3">
        <v>0.47</v>
      </c>
      <c r="K71" s="5">
        <v>0.94</v>
      </c>
      <c r="M71" s="167">
        <v>0</v>
      </c>
      <c r="N71" s="168">
        <f t="shared" si="10"/>
        <v>6</v>
      </c>
      <c r="O71" s="168" t="str">
        <f t="shared" si="11"/>
        <v>LightCoral</v>
      </c>
      <c r="P71" s="169">
        <f t="shared" si="12"/>
        <v>0</v>
      </c>
      <c r="Q71" s="173" t="str">
        <f t="shared" si="13"/>
        <v>LightCoral</v>
      </c>
      <c r="R71" s="175">
        <f t="shared" si="14"/>
        <v>10</v>
      </c>
      <c r="S71" s="175" t="s">
        <v>383</v>
      </c>
      <c r="T71" s="176" t="str">
        <f t="shared" si="15"/>
        <v>F0</v>
      </c>
      <c r="U71" s="176" t="str">
        <f t="shared" si="15"/>
        <v>80</v>
      </c>
      <c r="V71" s="176" t="str">
        <f t="shared" si="15"/>
        <v>80</v>
      </c>
      <c r="W71" s="177" t="str">
        <f t="shared" si="16"/>
        <v xml:space="preserve">    LightCoral = &amp;HFF8080F0&amp;        '</v>
      </c>
      <c r="X71" s="159" t="str">
        <f t="shared" si="17"/>
        <v xml:space="preserve">    Case X11KnownColor.LightCoral:        s = "LightCoral"</v>
      </c>
      <c r="Y71" t="str">
        <f t="shared" si="18"/>
        <v xml:space="preserve">    m_Col.Add X11KnownColor_Name(X11KnownColor.LightCoral), CStr(X11KnownColor.LightCoral)</v>
      </c>
      <c r="Z71" s="159" t="str">
        <f t="shared" si="19"/>
        <v xml:space="preserve">    m_Arr(i) = TNamedColor("LightCoral", X11KnownColor.LightCoral):               i = i + 1</v>
      </c>
    </row>
    <row r="72" spans="1:26" x14ac:dyDescent="0.25">
      <c r="A72" s="74" t="s">
        <v>204</v>
      </c>
      <c r="B72" s="2" t="s">
        <v>205</v>
      </c>
      <c r="C72" s="249"/>
      <c r="D72" s="3">
        <v>0.88</v>
      </c>
      <c r="E72" s="4">
        <v>1</v>
      </c>
      <c r="F72" s="5">
        <v>1</v>
      </c>
      <c r="G72" s="6" t="s">
        <v>62</v>
      </c>
      <c r="H72" s="3">
        <v>1</v>
      </c>
      <c r="I72" s="7">
        <v>0.94</v>
      </c>
      <c r="J72" s="3">
        <v>0.12</v>
      </c>
      <c r="K72" s="5">
        <v>1</v>
      </c>
      <c r="M72" s="167">
        <v>0</v>
      </c>
      <c r="N72" s="168">
        <f t="shared" si="10"/>
        <v>6</v>
      </c>
      <c r="O72" s="168" t="str">
        <f t="shared" si="11"/>
        <v>LightCyan</v>
      </c>
      <c r="P72" s="169">
        <f t="shared" si="12"/>
        <v>0</v>
      </c>
      <c r="Q72" s="173" t="str">
        <f t="shared" si="13"/>
        <v>LightCyan</v>
      </c>
      <c r="R72" s="175">
        <f t="shared" si="14"/>
        <v>9</v>
      </c>
      <c r="S72" s="175" t="s">
        <v>383</v>
      </c>
      <c r="T72" s="176" t="str">
        <f t="shared" si="15"/>
        <v>E0</v>
      </c>
      <c r="U72" s="176" t="str">
        <f t="shared" si="15"/>
        <v>FF</v>
      </c>
      <c r="V72" s="176" t="str">
        <f t="shared" si="15"/>
        <v>FF</v>
      </c>
      <c r="W72" s="177" t="str">
        <f t="shared" si="16"/>
        <v xml:space="preserve">    LightCyan = &amp;HFFFFFFE0&amp;         '</v>
      </c>
      <c r="X72" s="159" t="str">
        <f t="shared" si="17"/>
        <v xml:space="preserve">    Case X11KnownColor.LightCyan:         s = "LightCyan"</v>
      </c>
      <c r="Y72" t="str">
        <f t="shared" si="18"/>
        <v xml:space="preserve">    m_Col.Add X11KnownColor_Name(X11KnownColor.LightCyan), CStr(X11KnownColor.LightCyan)</v>
      </c>
      <c r="Z72" s="159" t="str">
        <f t="shared" si="19"/>
        <v xml:space="preserve">    m_Arr(i) = TNamedColor("LightCyan", X11KnownColor.LightCyan):                 i = i + 1</v>
      </c>
    </row>
    <row r="73" spans="1:26" x14ac:dyDescent="0.25">
      <c r="A73" s="75" t="s">
        <v>206</v>
      </c>
      <c r="B73" s="2" t="s">
        <v>207</v>
      </c>
      <c r="C73" s="250"/>
      <c r="D73" s="3">
        <v>0.98</v>
      </c>
      <c r="E73" s="4">
        <v>0.98</v>
      </c>
      <c r="F73" s="5">
        <v>0.82</v>
      </c>
      <c r="G73" s="6" t="s">
        <v>67</v>
      </c>
      <c r="H73" s="3">
        <v>0.8</v>
      </c>
      <c r="I73" s="7">
        <v>0.9</v>
      </c>
      <c r="J73" s="3">
        <v>0.16</v>
      </c>
      <c r="K73" s="5">
        <v>0.98</v>
      </c>
      <c r="M73" s="167">
        <v>0</v>
      </c>
      <c r="N73" s="168">
        <f t="shared" si="10"/>
        <v>6</v>
      </c>
      <c r="O73" s="168" t="str">
        <f t="shared" si="11"/>
        <v>LightGoldenrod</v>
      </c>
      <c r="P73" s="169">
        <f t="shared" si="12"/>
        <v>0</v>
      </c>
      <c r="Q73" s="173" t="str">
        <f t="shared" si="13"/>
        <v>LightGoldenrod</v>
      </c>
      <c r="R73" s="175">
        <f t="shared" si="14"/>
        <v>14</v>
      </c>
      <c r="S73" s="175" t="s">
        <v>383</v>
      </c>
      <c r="T73" s="176" t="str">
        <f t="shared" si="15"/>
        <v>FA</v>
      </c>
      <c r="U73" s="176" t="str">
        <f t="shared" si="15"/>
        <v>FA</v>
      </c>
      <c r="V73" s="176" t="str">
        <f t="shared" si="15"/>
        <v>D2</v>
      </c>
      <c r="W73" s="177" t="str">
        <f t="shared" si="16"/>
        <v xml:space="preserve">    LightGoldenrod = &amp;HFFD2FAFA&amp;    '</v>
      </c>
      <c r="X73" s="159" t="str">
        <f t="shared" si="17"/>
        <v xml:space="preserve">    Case X11KnownColor.LightGoldenrod:    s = "LightGoldenrod"</v>
      </c>
      <c r="Y73" t="str">
        <f t="shared" si="18"/>
        <v xml:space="preserve">    m_Col.Add X11KnownColor_Name(X11KnownColor.LightGoldenrod), CStr(X11KnownColor.LightGoldenrod)</v>
      </c>
      <c r="Z73" s="159" t="str">
        <f t="shared" si="19"/>
        <v xml:space="preserve">    m_Arr(i) = TNamedColor("LightGoldenrod", X11KnownColor.LightGoldenrod):       i = i + 1</v>
      </c>
    </row>
    <row r="74" spans="1:26" x14ac:dyDescent="0.25">
      <c r="A74" s="76" t="s">
        <v>208</v>
      </c>
      <c r="B74" s="2" t="s">
        <v>209</v>
      </c>
      <c r="C74" s="251"/>
      <c r="D74" s="3">
        <v>0.83</v>
      </c>
      <c r="E74" s="4">
        <v>0.83</v>
      </c>
      <c r="F74" s="5">
        <v>0.83</v>
      </c>
      <c r="G74" s="6" t="s">
        <v>71</v>
      </c>
      <c r="H74" s="3">
        <v>0</v>
      </c>
      <c r="I74" s="7">
        <v>0.83</v>
      </c>
      <c r="J74" s="3">
        <v>0</v>
      </c>
      <c r="K74" s="5">
        <v>0.83</v>
      </c>
      <c r="L74" s="10" t="s">
        <v>210</v>
      </c>
      <c r="M74" s="167">
        <v>0</v>
      </c>
      <c r="N74" s="168">
        <f t="shared" si="10"/>
        <v>6</v>
      </c>
      <c r="O74" s="168" t="str">
        <f t="shared" si="11"/>
        <v>LightGray</v>
      </c>
      <c r="P74" s="169">
        <f t="shared" si="12"/>
        <v>0</v>
      </c>
      <c r="Q74" s="173" t="str">
        <f t="shared" si="13"/>
        <v>LightGray</v>
      </c>
      <c r="R74" s="175">
        <f t="shared" si="14"/>
        <v>9</v>
      </c>
      <c r="S74" s="175" t="s">
        <v>383</v>
      </c>
      <c r="T74" s="176" t="str">
        <f t="shared" si="15"/>
        <v>D3</v>
      </c>
      <c r="U74" s="176" t="str">
        <f t="shared" si="15"/>
        <v>D3</v>
      </c>
      <c r="V74" s="176" t="str">
        <f t="shared" si="15"/>
        <v>D3</v>
      </c>
      <c r="W74" s="177" t="str">
        <f t="shared" si="16"/>
        <v xml:space="preserve">    LightGray = &amp;HFFD3D3D3&amp;         ' aka: Light Grey</v>
      </c>
      <c r="X74" s="159" t="str">
        <f t="shared" si="17"/>
        <v xml:space="preserve">    Case X11KnownColor.LightGray:         s = "LightGray"</v>
      </c>
      <c r="Y74" t="str">
        <f t="shared" si="18"/>
        <v xml:space="preserve">    m_Col.Add X11KnownColor_Name(X11KnownColor.LightGray), CStr(X11KnownColor.LightGray)</v>
      </c>
      <c r="Z74" s="159" t="str">
        <f t="shared" si="19"/>
        <v xml:space="preserve">    m_Arr(i) = TNamedColor("LightGray", X11KnownColor.LightGray):                 i = i + 1</v>
      </c>
    </row>
    <row r="75" spans="1:26" x14ac:dyDescent="0.25">
      <c r="A75" s="77" t="s">
        <v>211</v>
      </c>
      <c r="B75" s="2" t="s">
        <v>212</v>
      </c>
      <c r="C75" s="252"/>
      <c r="D75" s="3">
        <v>0.56000000000000005</v>
      </c>
      <c r="E75" s="4">
        <v>0.93</v>
      </c>
      <c r="F75" s="5">
        <v>0.56000000000000005</v>
      </c>
      <c r="G75" s="6" t="s">
        <v>110</v>
      </c>
      <c r="H75" s="3">
        <v>0.73</v>
      </c>
      <c r="I75" s="7">
        <v>0.75</v>
      </c>
      <c r="J75" s="3">
        <v>0.39</v>
      </c>
      <c r="K75" s="5">
        <v>0.93</v>
      </c>
      <c r="M75" s="167">
        <v>0</v>
      </c>
      <c r="N75" s="168">
        <f t="shared" si="10"/>
        <v>6</v>
      </c>
      <c r="O75" s="168" t="str">
        <f t="shared" si="11"/>
        <v>LightGreen</v>
      </c>
      <c r="P75" s="169">
        <f t="shared" si="12"/>
        <v>0</v>
      </c>
      <c r="Q75" s="173" t="str">
        <f t="shared" si="13"/>
        <v>LightGreen</v>
      </c>
      <c r="R75" s="175">
        <f t="shared" si="14"/>
        <v>10</v>
      </c>
      <c r="S75" s="175" t="s">
        <v>383</v>
      </c>
      <c r="T75" s="176" t="str">
        <f t="shared" si="15"/>
        <v>90</v>
      </c>
      <c r="U75" s="176" t="str">
        <f t="shared" si="15"/>
        <v>EE</v>
      </c>
      <c r="V75" s="176" t="str">
        <f t="shared" si="15"/>
        <v>90</v>
      </c>
      <c r="W75" s="177" t="str">
        <f t="shared" si="16"/>
        <v xml:space="preserve">    LightGreen = &amp;HFF90EE90&amp;        '</v>
      </c>
      <c r="X75" s="159" t="str">
        <f t="shared" si="17"/>
        <v xml:space="preserve">    Case X11KnownColor.LightGreen:        s = "LightGreen"</v>
      </c>
      <c r="Y75" t="str">
        <f t="shared" si="18"/>
        <v xml:space="preserve">    m_Col.Add X11KnownColor_Name(X11KnownColor.LightGreen), CStr(X11KnownColor.LightGreen)</v>
      </c>
      <c r="Z75" s="159" t="str">
        <f t="shared" si="19"/>
        <v xml:space="preserve">    m_Arr(i) = TNamedColor("LightGreen", X11KnownColor.LightGreen):               i = i + 1</v>
      </c>
    </row>
    <row r="76" spans="1:26" x14ac:dyDescent="0.25">
      <c r="A76" s="78" t="s">
        <v>213</v>
      </c>
      <c r="B76" s="2" t="s">
        <v>214</v>
      </c>
      <c r="C76" s="253"/>
      <c r="D76" s="3">
        <v>1</v>
      </c>
      <c r="E76" s="4">
        <v>0.71</v>
      </c>
      <c r="F76" s="5">
        <v>0.76</v>
      </c>
      <c r="G76" s="6" t="s">
        <v>215</v>
      </c>
      <c r="H76" s="3">
        <v>1</v>
      </c>
      <c r="I76" s="7">
        <v>0.86</v>
      </c>
      <c r="J76" s="3">
        <v>0.28999999999999998</v>
      </c>
      <c r="K76" s="5">
        <v>1</v>
      </c>
      <c r="M76" s="167">
        <v>0</v>
      </c>
      <c r="N76" s="168">
        <f t="shared" si="10"/>
        <v>6</v>
      </c>
      <c r="O76" s="168" t="str">
        <f t="shared" si="11"/>
        <v>LightPink</v>
      </c>
      <c r="P76" s="169">
        <f t="shared" si="12"/>
        <v>0</v>
      </c>
      <c r="Q76" s="173" t="str">
        <f t="shared" si="13"/>
        <v>LightPink</v>
      </c>
      <c r="R76" s="175">
        <f t="shared" si="14"/>
        <v>9</v>
      </c>
      <c r="S76" s="175" t="s">
        <v>383</v>
      </c>
      <c r="T76" s="176" t="str">
        <f t="shared" si="15"/>
        <v>FF</v>
      </c>
      <c r="U76" s="176" t="str">
        <f t="shared" si="15"/>
        <v>B6</v>
      </c>
      <c r="V76" s="176" t="str">
        <f t="shared" si="15"/>
        <v>C1</v>
      </c>
      <c r="W76" s="177" t="str">
        <f t="shared" si="16"/>
        <v xml:space="preserve">    LightPink = &amp;HFFC1B6FF&amp;         '</v>
      </c>
      <c r="X76" s="159" t="str">
        <f t="shared" si="17"/>
        <v xml:space="preserve">    Case X11KnownColor.LightPink:         s = "LightPink"</v>
      </c>
      <c r="Y76" t="str">
        <f t="shared" si="18"/>
        <v xml:space="preserve">    m_Col.Add X11KnownColor_Name(X11KnownColor.LightPink), CStr(X11KnownColor.LightPink)</v>
      </c>
      <c r="Z76" s="159" t="str">
        <f t="shared" si="19"/>
        <v xml:space="preserve">    m_Arr(i) = TNamedColor("LightPink", X11KnownColor.LightPink):                 i = i + 1</v>
      </c>
    </row>
    <row r="77" spans="1:26" x14ac:dyDescent="0.25">
      <c r="A77" s="79" t="s">
        <v>216</v>
      </c>
      <c r="B77" s="2" t="s">
        <v>217</v>
      </c>
      <c r="C77" s="254"/>
      <c r="D77" s="3">
        <v>1</v>
      </c>
      <c r="E77" s="4">
        <v>0.63</v>
      </c>
      <c r="F77" s="5">
        <v>0.48</v>
      </c>
      <c r="G77" s="6" t="s">
        <v>218</v>
      </c>
      <c r="H77" s="3">
        <v>1</v>
      </c>
      <c r="I77" s="7">
        <v>0.74</v>
      </c>
      <c r="J77" s="3">
        <v>0.52</v>
      </c>
      <c r="K77" s="5">
        <v>1</v>
      </c>
      <c r="M77" s="167">
        <v>0</v>
      </c>
      <c r="N77" s="168">
        <f t="shared" si="10"/>
        <v>6</v>
      </c>
      <c r="O77" s="168" t="str">
        <f t="shared" si="11"/>
        <v>LightSalmon</v>
      </c>
      <c r="P77" s="169">
        <f t="shared" si="12"/>
        <v>0</v>
      </c>
      <c r="Q77" s="173" t="str">
        <f t="shared" si="13"/>
        <v>LightSalmon</v>
      </c>
      <c r="R77" s="175">
        <f t="shared" si="14"/>
        <v>11</v>
      </c>
      <c r="S77" s="175" t="s">
        <v>383</v>
      </c>
      <c r="T77" s="176" t="str">
        <f t="shared" si="15"/>
        <v>FF</v>
      </c>
      <c r="U77" s="176" t="str">
        <f t="shared" si="15"/>
        <v>A0</v>
      </c>
      <c r="V77" s="176" t="str">
        <f t="shared" si="15"/>
        <v>7A</v>
      </c>
      <c r="W77" s="177" t="str">
        <f t="shared" si="16"/>
        <v xml:space="preserve">    LightSalmon = &amp;HFF7AA0FF&amp;       '</v>
      </c>
      <c r="X77" s="159" t="str">
        <f t="shared" si="17"/>
        <v xml:space="preserve">    Case X11KnownColor.LightSalmon:       s = "LightSalmon"</v>
      </c>
      <c r="Y77" t="str">
        <f t="shared" si="18"/>
        <v xml:space="preserve">    m_Col.Add X11KnownColor_Name(X11KnownColor.LightSalmon), CStr(X11KnownColor.LightSalmon)</v>
      </c>
      <c r="Z77" s="159" t="str">
        <f t="shared" si="19"/>
        <v xml:space="preserve">    m_Arr(i) = TNamedColor("LightSalmon", X11KnownColor.LightSalmon):             i = i + 1</v>
      </c>
    </row>
    <row r="78" spans="1:26" x14ac:dyDescent="0.25">
      <c r="A78" s="80" t="s">
        <v>219</v>
      </c>
      <c r="B78" s="2" t="s">
        <v>220</v>
      </c>
      <c r="C78" s="255"/>
      <c r="D78" s="3">
        <v>0.13</v>
      </c>
      <c r="E78" s="4">
        <v>0.7</v>
      </c>
      <c r="F78" s="5">
        <v>0.67</v>
      </c>
      <c r="G78" s="6" t="s">
        <v>221</v>
      </c>
      <c r="H78" s="3">
        <v>0.7</v>
      </c>
      <c r="I78" s="7">
        <v>0.41</v>
      </c>
      <c r="J78" s="3">
        <v>0.82</v>
      </c>
      <c r="K78" s="5">
        <v>0.7</v>
      </c>
      <c r="M78" s="167">
        <v>0</v>
      </c>
      <c r="N78" s="168">
        <f t="shared" si="10"/>
        <v>6</v>
      </c>
      <c r="O78" s="168" t="str">
        <f t="shared" si="11"/>
        <v>LightSea Green</v>
      </c>
      <c r="P78" s="169">
        <f t="shared" si="12"/>
        <v>9</v>
      </c>
      <c r="Q78" s="173" t="str">
        <f t="shared" si="13"/>
        <v>LightSeaGreen</v>
      </c>
      <c r="R78" s="175">
        <f t="shared" si="14"/>
        <v>13</v>
      </c>
      <c r="S78" s="175" t="s">
        <v>383</v>
      </c>
      <c r="T78" s="176" t="str">
        <f t="shared" si="15"/>
        <v>20</v>
      </c>
      <c r="U78" s="176" t="str">
        <f t="shared" si="15"/>
        <v>B2</v>
      </c>
      <c r="V78" s="176" t="str">
        <f t="shared" si="15"/>
        <v>AA</v>
      </c>
      <c r="W78" s="177" t="str">
        <f t="shared" si="16"/>
        <v xml:space="preserve">    LightSeaGreen = &amp;HFFAAB220&amp;     '</v>
      </c>
      <c r="X78" s="159" t="str">
        <f t="shared" si="17"/>
        <v xml:space="preserve">    Case X11KnownColor.LightSeaGreen:     s = "LightSeaGreen"</v>
      </c>
      <c r="Y78" t="str">
        <f t="shared" si="18"/>
        <v xml:space="preserve">    m_Col.Add X11KnownColor_Name(X11KnownColor.LightSeaGreen), CStr(X11KnownColor.LightSeaGreen)</v>
      </c>
      <c r="Z78" s="159" t="str">
        <f t="shared" si="19"/>
        <v xml:space="preserve">    m_Arr(i) = TNamedColor("LightSeaGreen", X11KnownColor.LightSeaGreen):         i = i + 1</v>
      </c>
    </row>
    <row r="79" spans="1:26" x14ac:dyDescent="0.25">
      <c r="A79" s="81" t="s">
        <v>222</v>
      </c>
      <c r="B79" s="2" t="s">
        <v>223</v>
      </c>
      <c r="C79" s="256"/>
      <c r="D79" s="3">
        <v>0.53</v>
      </c>
      <c r="E79" s="4">
        <v>0.81</v>
      </c>
      <c r="F79" s="5">
        <v>0.98</v>
      </c>
      <c r="G79" s="6" t="s">
        <v>224</v>
      </c>
      <c r="H79" s="3">
        <v>0.92</v>
      </c>
      <c r="I79" s="7">
        <v>0.76</v>
      </c>
      <c r="J79" s="3">
        <v>0.46</v>
      </c>
      <c r="K79" s="5">
        <v>0.98</v>
      </c>
      <c r="M79" s="167">
        <v>0</v>
      </c>
      <c r="N79" s="168">
        <f t="shared" si="10"/>
        <v>6</v>
      </c>
      <c r="O79" s="168" t="str">
        <f t="shared" si="11"/>
        <v>LightSky Blue</v>
      </c>
      <c r="P79" s="169">
        <f t="shared" si="12"/>
        <v>9</v>
      </c>
      <c r="Q79" s="173" t="str">
        <f t="shared" si="13"/>
        <v>LightSkyBlue</v>
      </c>
      <c r="R79" s="175">
        <f t="shared" si="14"/>
        <v>12</v>
      </c>
      <c r="S79" s="175" t="s">
        <v>383</v>
      </c>
      <c r="T79" s="176" t="str">
        <f t="shared" si="15"/>
        <v>87</v>
      </c>
      <c r="U79" s="176" t="str">
        <f t="shared" si="15"/>
        <v>CE</v>
      </c>
      <c r="V79" s="176" t="str">
        <f t="shared" si="15"/>
        <v>FA</v>
      </c>
      <c r="W79" s="177" t="str">
        <f t="shared" si="16"/>
        <v xml:space="preserve">    LightSkyBlue = &amp;HFFFACE87&amp;      '</v>
      </c>
      <c r="X79" s="159" t="str">
        <f t="shared" si="17"/>
        <v xml:space="preserve">    Case X11KnownColor.LightSkyBlue:      s = "LightSkyBlue"</v>
      </c>
      <c r="Y79" t="str">
        <f t="shared" si="18"/>
        <v xml:space="preserve">    m_Col.Add X11KnownColor_Name(X11KnownColor.LightSkyBlue), CStr(X11KnownColor.LightSkyBlue)</v>
      </c>
      <c r="Z79" s="159" t="str">
        <f t="shared" si="19"/>
        <v xml:space="preserve">    m_Arr(i) = TNamedColor("LightSkyBlue", X11KnownColor.LightSkyBlue):           i = i + 1</v>
      </c>
    </row>
    <row r="80" spans="1:26" x14ac:dyDescent="0.25">
      <c r="A80" s="82" t="s">
        <v>225</v>
      </c>
      <c r="B80" s="2" t="s">
        <v>226</v>
      </c>
      <c r="C80" s="257"/>
      <c r="D80" s="3">
        <v>0.47</v>
      </c>
      <c r="E80" s="4">
        <v>0.53</v>
      </c>
      <c r="F80" s="5">
        <v>0.6</v>
      </c>
      <c r="G80" s="6" t="s">
        <v>155</v>
      </c>
      <c r="H80" s="3">
        <v>0.14000000000000001</v>
      </c>
      <c r="I80" s="7">
        <v>0.53</v>
      </c>
      <c r="J80" s="3">
        <v>0.22</v>
      </c>
      <c r="K80" s="5">
        <v>0.6</v>
      </c>
      <c r="L80" s="10" t="s">
        <v>227</v>
      </c>
      <c r="M80" s="167">
        <v>0</v>
      </c>
      <c r="N80" s="168">
        <f t="shared" si="10"/>
        <v>6</v>
      </c>
      <c r="O80" s="168" t="str">
        <f t="shared" si="11"/>
        <v>LightSlate Gray</v>
      </c>
      <c r="P80" s="169">
        <f t="shared" si="12"/>
        <v>11</v>
      </c>
      <c r="Q80" s="173" t="str">
        <f t="shared" si="13"/>
        <v>LightSlateGray</v>
      </c>
      <c r="R80" s="175">
        <f t="shared" si="14"/>
        <v>14</v>
      </c>
      <c r="S80" s="175" t="s">
        <v>383</v>
      </c>
      <c r="T80" s="176" t="str">
        <f t="shared" si="15"/>
        <v>77</v>
      </c>
      <c r="U80" s="176" t="str">
        <f t="shared" si="15"/>
        <v>88</v>
      </c>
      <c r="V80" s="176" t="str">
        <f t="shared" si="15"/>
        <v>99</v>
      </c>
      <c r="W80" s="177" t="str">
        <f t="shared" si="16"/>
        <v xml:space="preserve">    LightSlateGray = &amp;HFF998877&amp;    ' aka: Light Slate Grey</v>
      </c>
      <c r="X80" s="159" t="str">
        <f t="shared" si="17"/>
        <v xml:space="preserve">    Case X11KnownColor.LightSlateGray:    s = "LightSlateGray"</v>
      </c>
      <c r="Y80" t="str">
        <f t="shared" si="18"/>
        <v xml:space="preserve">    m_Col.Add X11KnownColor_Name(X11KnownColor.LightSlateGray), CStr(X11KnownColor.LightSlateGray)</v>
      </c>
      <c r="Z80" s="159" t="str">
        <f t="shared" si="19"/>
        <v xml:space="preserve">    m_Arr(i) = TNamedColor("LightSlateGray", X11KnownColor.LightSlateGray):       i = i + 1</v>
      </c>
    </row>
    <row r="81" spans="1:26" x14ac:dyDescent="0.25">
      <c r="A81" s="83" t="s">
        <v>228</v>
      </c>
      <c r="B81" s="2" t="s">
        <v>229</v>
      </c>
      <c r="C81" s="258"/>
      <c r="D81" s="3">
        <v>0.69</v>
      </c>
      <c r="E81" s="4">
        <v>0.77</v>
      </c>
      <c r="F81" s="5">
        <v>0.87</v>
      </c>
      <c r="G81" s="6" t="s">
        <v>230</v>
      </c>
      <c r="H81" s="3">
        <v>0.41</v>
      </c>
      <c r="I81" s="7">
        <v>0.78</v>
      </c>
      <c r="J81" s="3">
        <v>0.21</v>
      </c>
      <c r="K81" s="5">
        <v>0.87</v>
      </c>
      <c r="M81" s="167">
        <v>0</v>
      </c>
      <c r="N81" s="168">
        <f t="shared" si="10"/>
        <v>6</v>
      </c>
      <c r="O81" s="168" t="str">
        <f t="shared" si="11"/>
        <v>LightSteel Blue</v>
      </c>
      <c r="P81" s="169">
        <f t="shared" si="12"/>
        <v>11</v>
      </c>
      <c r="Q81" s="173" t="str">
        <f t="shared" si="13"/>
        <v>LightSteelBlue</v>
      </c>
      <c r="R81" s="175">
        <f t="shared" si="14"/>
        <v>14</v>
      </c>
      <c r="S81" s="175" t="s">
        <v>383</v>
      </c>
      <c r="T81" s="176" t="str">
        <f t="shared" si="15"/>
        <v>B0</v>
      </c>
      <c r="U81" s="176" t="str">
        <f t="shared" si="15"/>
        <v>C4</v>
      </c>
      <c r="V81" s="176" t="str">
        <f t="shared" si="15"/>
        <v>DE</v>
      </c>
      <c r="W81" s="177" t="str">
        <f t="shared" si="16"/>
        <v xml:space="preserve">    LightSteelBlue = &amp;HFFDEC4B0&amp;    '</v>
      </c>
      <c r="X81" s="159" t="str">
        <f t="shared" si="17"/>
        <v xml:space="preserve">    Case X11KnownColor.LightSteelBlue:    s = "LightSteelBlue"</v>
      </c>
      <c r="Y81" t="str">
        <f t="shared" si="18"/>
        <v xml:space="preserve">    m_Col.Add X11KnownColor_Name(X11KnownColor.LightSteelBlue), CStr(X11KnownColor.LightSteelBlue)</v>
      </c>
      <c r="Z81" s="159" t="str">
        <f t="shared" si="19"/>
        <v xml:space="preserve">    m_Arr(i) = TNamedColor("LightSteelBlue", X11KnownColor.LightSteelBlue):       i = i + 1</v>
      </c>
    </row>
    <row r="82" spans="1:26" x14ac:dyDescent="0.25">
      <c r="A82" s="84" t="s">
        <v>231</v>
      </c>
      <c r="B82" s="2" t="s">
        <v>232</v>
      </c>
      <c r="C82" s="259"/>
      <c r="D82" s="3">
        <v>1</v>
      </c>
      <c r="E82" s="4">
        <v>1</v>
      </c>
      <c r="F82" s="5">
        <v>0.88</v>
      </c>
      <c r="G82" s="6" t="s">
        <v>67</v>
      </c>
      <c r="H82" s="3">
        <v>1</v>
      </c>
      <c r="I82" s="7">
        <v>0.94</v>
      </c>
      <c r="J82" s="3">
        <v>0.12</v>
      </c>
      <c r="K82" s="5">
        <v>1</v>
      </c>
      <c r="M82" s="167">
        <v>0</v>
      </c>
      <c r="N82" s="168">
        <f t="shared" si="10"/>
        <v>6</v>
      </c>
      <c r="O82" s="168" t="str">
        <f t="shared" si="11"/>
        <v>LightYellow</v>
      </c>
      <c r="P82" s="169">
        <f t="shared" si="12"/>
        <v>0</v>
      </c>
      <c r="Q82" s="173" t="str">
        <f t="shared" si="13"/>
        <v>LightYellow</v>
      </c>
      <c r="R82" s="175">
        <f t="shared" si="14"/>
        <v>11</v>
      </c>
      <c r="S82" s="175" t="s">
        <v>383</v>
      </c>
      <c r="T82" s="176" t="str">
        <f t="shared" si="15"/>
        <v>FF</v>
      </c>
      <c r="U82" s="176" t="str">
        <f t="shared" si="15"/>
        <v>FF</v>
      </c>
      <c r="V82" s="176" t="str">
        <f t="shared" si="15"/>
        <v>E0</v>
      </c>
      <c r="W82" s="177" t="str">
        <f t="shared" si="16"/>
        <v xml:space="preserve">    LightYellow = &amp;HFFE0FFFF&amp;       '</v>
      </c>
      <c r="X82" s="159" t="str">
        <f t="shared" si="17"/>
        <v xml:space="preserve">    Case X11KnownColor.LightYellow:       s = "LightYellow"</v>
      </c>
      <c r="Y82" t="str">
        <f t="shared" si="18"/>
        <v xml:space="preserve">    m_Col.Add X11KnownColor_Name(X11KnownColor.LightYellow), CStr(X11KnownColor.LightYellow)</v>
      </c>
      <c r="Z82" s="159" t="str">
        <f t="shared" si="19"/>
        <v xml:space="preserve">    m_Arr(i) = TNamedColor("LightYellow", X11KnownColor.LightYellow):             i = i + 1</v>
      </c>
    </row>
    <row r="83" spans="1:26" x14ac:dyDescent="0.25">
      <c r="A83" s="59" t="s">
        <v>28</v>
      </c>
      <c r="B83" s="2" t="s">
        <v>174</v>
      </c>
      <c r="C83" s="234"/>
      <c r="D83" s="3">
        <v>0</v>
      </c>
      <c r="E83" s="4">
        <v>1</v>
      </c>
      <c r="F83" s="5">
        <v>0</v>
      </c>
      <c r="G83" s="6" t="s">
        <v>110</v>
      </c>
      <c r="H83" s="3">
        <v>1</v>
      </c>
      <c r="I83" s="7">
        <v>0.5</v>
      </c>
      <c r="J83" s="3">
        <v>1</v>
      </c>
      <c r="K83" s="5">
        <v>1</v>
      </c>
      <c r="M83" s="167">
        <v>0</v>
      </c>
      <c r="N83" s="168">
        <f t="shared" si="10"/>
        <v>0</v>
      </c>
      <c r="O83" s="168" t="str">
        <f t="shared" si="11"/>
        <v>Lime</v>
      </c>
      <c r="P83" s="169">
        <f t="shared" si="12"/>
        <v>0</v>
      </c>
      <c r="Q83" s="173" t="str">
        <f t="shared" si="13"/>
        <v>Lime</v>
      </c>
      <c r="R83" s="175">
        <f t="shared" si="14"/>
        <v>4</v>
      </c>
      <c r="S83" s="175" t="s">
        <v>383</v>
      </c>
      <c r="T83" s="176" t="str">
        <f t="shared" si="15"/>
        <v>00</v>
      </c>
      <c r="U83" s="176" t="str">
        <f t="shared" si="15"/>
        <v>FF</v>
      </c>
      <c r="V83" s="176" t="str">
        <f t="shared" si="15"/>
        <v>00</v>
      </c>
      <c r="W83" s="177" t="str">
        <f t="shared" si="16"/>
        <v xml:space="preserve">    Lime = &amp;HFF00FF00&amp;              '</v>
      </c>
      <c r="X83" s="159" t="str">
        <f t="shared" si="17"/>
        <v xml:space="preserve">    Case X11KnownColor.Lime:              s = "Lime"</v>
      </c>
      <c r="Y83" t="str">
        <f t="shared" si="18"/>
        <v xml:space="preserve">    m_Col.Add X11KnownColor_Name(X11KnownColor.Lime), CStr(X11KnownColor.Lime)</v>
      </c>
      <c r="Z83" s="159" t="str">
        <f t="shared" si="19"/>
        <v xml:space="preserve">    m_Arr(i) = TNamedColor("Lime", X11KnownColor.Lime):                           i = i + 1</v>
      </c>
    </row>
    <row r="84" spans="1:26" x14ac:dyDescent="0.25">
      <c r="A84" s="85" t="s">
        <v>233</v>
      </c>
      <c r="B84" s="2" t="s">
        <v>234</v>
      </c>
      <c r="C84" s="260"/>
      <c r="D84" s="3">
        <v>0.2</v>
      </c>
      <c r="E84" s="4">
        <v>0.8</v>
      </c>
      <c r="F84" s="5">
        <v>0.2</v>
      </c>
      <c r="G84" s="6" t="s">
        <v>110</v>
      </c>
      <c r="H84" s="3">
        <v>0.61</v>
      </c>
      <c r="I84" s="7">
        <v>0.5</v>
      </c>
      <c r="J84" s="3">
        <v>0.76</v>
      </c>
      <c r="K84" s="5">
        <v>0.8</v>
      </c>
      <c r="M84" s="167">
        <v>0</v>
      </c>
      <c r="N84" s="168">
        <f t="shared" si="10"/>
        <v>5</v>
      </c>
      <c r="O84" s="168" t="str">
        <f t="shared" si="11"/>
        <v>LimeGreen</v>
      </c>
      <c r="P84" s="169">
        <f t="shared" si="12"/>
        <v>0</v>
      </c>
      <c r="Q84" s="173" t="str">
        <f t="shared" si="13"/>
        <v>LimeGreen</v>
      </c>
      <c r="R84" s="175">
        <f t="shared" si="14"/>
        <v>9</v>
      </c>
      <c r="S84" s="175" t="s">
        <v>383</v>
      </c>
      <c r="T84" s="176" t="str">
        <f t="shared" si="15"/>
        <v>32</v>
      </c>
      <c r="U84" s="176" t="str">
        <f t="shared" si="15"/>
        <v>CD</v>
      </c>
      <c r="V84" s="176" t="str">
        <f t="shared" si="15"/>
        <v>32</v>
      </c>
      <c r="W84" s="177" t="str">
        <f t="shared" si="16"/>
        <v xml:space="preserve">    LimeGreen = &amp;HFF32CD32&amp;         '</v>
      </c>
      <c r="X84" s="159" t="str">
        <f t="shared" si="17"/>
        <v xml:space="preserve">    Case X11KnownColor.LimeGreen:         s = "LimeGreen"</v>
      </c>
      <c r="Y84" t="str">
        <f t="shared" si="18"/>
        <v xml:space="preserve">    m_Col.Add X11KnownColor_Name(X11KnownColor.LimeGreen), CStr(X11KnownColor.LimeGreen)</v>
      </c>
      <c r="Z84" s="159" t="str">
        <f t="shared" si="19"/>
        <v xml:space="preserve">    m_Arr(i) = TNamedColor("LimeGreen", X11KnownColor.LimeGreen):                 i = i + 1</v>
      </c>
    </row>
    <row r="85" spans="1:26" x14ac:dyDescent="0.25">
      <c r="A85" s="86" t="s">
        <v>29</v>
      </c>
      <c r="B85" s="2" t="s">
        <v>235</v>
      </c>
      <c r="C85" s="261"/>
      <c r="D85" s="3">
        <v>0.98</v>
      </c>
      <c r="E85" s="4">
        <v>0.94</v>
      </c>
      <c r="F85" s="5">
        <v>0.9</v>
      </c>
      <c r="G85" s="6" t="s">
        <v>236</v>
      </c>
      <c r="H85" s="3">
        <v>0.67</v>
      </c>
      <c r="I85" s="7">
        <v>0.94</v>
      </c>
      <c r="J85" s="3">
        <v>0.08</v>
      </c>
      <c r="K85" s="5">
        <v>0.98</v>
      </c>
      <c r="M85" s="167">
        <v>0</v>
      </c>
      <c r="N85" s="168">
        <f t="shared" si="10"/>
        <v>0</v>
      </c>
      <c r="O85" s="168" t="str">
        <f t="shared" si="11"/>
        <v>Linen</v>
      </c>
      <c r="P85" s="169">
        <f t="shared" si="12"/>
        <v>0</v>
      </c>
      <c r="Q85" s="173" t="str">
        <f t="shared" si="13"/>
        <v>Linen</v>
      </c>
      <c r="R85" s="175">
        <f t="shared" si="14"/>
        <v>5</v>
      </c>
      <c r="S85" s="175" t="s">
        <v>383</v>
      </c>
      <c r="T85" s="176" t="str">
        <f t="shared" si="15"/>
        <v>FA</v>
      </c>
      <c r="U85" s="176" t="str">
        <f t="shared" si="15"/>
        <v>F0</v>
      </c>
      <c r="V85" s="176" t="str">
        <f t="shared" si="15"/>
        <v>E6</v>
      </c>
      <c r="W85" s="177" t="str">
        <f t="shared" si="16"/>
        <v xml:space="preserve">    Linen = &amp;HFFE6F0FA&amp;             '</v>
      </c>
      <c r="X85" s="159" t="str">
        <f t="shared" si="17"/>
        <v xml:space="preserve">    Case X11KnownColor.Linen:             s = "Linen"</v>
      </c>
      <c r="Y85" t="str">
        <f t="shared" si="18"/>
        <v xml:space="preserve">    m_Col.Add X11KnownColor_Name(X11KnownColor.Linen), CStr(X11KnownColor.Linen)</v>
      </c>
      <c r="Z85" s="159" t="str">
        <f t="shared" si="19"/>
        <v xml:space="preserve">    m_Arr(i) = TNamedColor("Linen", X11KnownColor.Linen):                         i = i + 1</v>
      </c>
    </row>
    <row r="86" spans="1:26" x14ac:dyDescent="0.25">
      <c r="A86" s="52" t="s">
        <v>30</v>
      </c>
      <c r="B86" s="2" t="s">
        <v>162</v>
      </c>
      <c r="C86" s="227"/>
      <c r="D86" s="3">
        <v>1</v>
      </c>
      <c r="E86" s="4">
        <v>0</v>
      </c>
      <c r="F86" s="5">
        <v>1</v>
      </c>
      <c r="G86" s="6" t="s">
        <v>116</v>
      </c>
      <c r="H86" s="3">
        <v>1</v>
      </c>
      <c r="I86" s="7">
        <v>0.5</v>
      </c>
      <c r="J86" s="3">
        <v>1</v>
      </c>
      <c r="K86" s="5">
        <v>1</v>
      </c>
      <c r="L86" s="10" t="s">
        <v>17</v>
      </c>
      <c r="M86" s="167">
        <v>0</v>
      </c>
      <c r="N86" s="168">
        <f t="shared" si="10"/>
        <v>0</v>
      </c>
      <c r="O86" s="168" t="str">
        <f t="shared" si="11"/>
        <v>Magenta</v>
      </c>
      <c r="P86" s="169">
        <f t="shared" si="12"/>
        <v>0</v>
      </c>
      <c r="Q86" s="173" t="str">
        <f t="shared" si="13"/>
        <v>Magenta</v>
      </c>
      <c r="R86" s="175">
        <f t="shared" si="14"/>
        <v>7</v>
      </c>
      <c r="S86" s="175" t="s">
        <v>383</v>
      </c>
      <c r="T86" s="176" t="str">
        <f t="shared" si="15"/>
        <v>FF</v>
      </c>
      <c r="U86" s="176" t="str">
        <f t="shared" si="15"/>
        <v>00</v>
      </c>
      <c r="V86" s="176" t="str">
        <f t="shared" si="15"/>
        <v>FF</v>
      </c>
      <c r="W86" s="177" t="str">
        <f t="shared" si="16"/>
        <v xml:space="preserve">    Magenta = &amp;HFFFF00FF&amp;           ' aka: Fuchsia</v>
      </c>
      <c r="X86" s="159" t="str">
        <f t="shared" si="17"/>
        <v xml:space="preserve">    Case X11KnownColor.Magenta:           s = "Magenta"</v>
      </c>
      <c r="Y86" t="str">
        <f t="shared" si="18"/>
        <v xml:space="preserve">    m_Col.Add X11KnownColor_Name(X11KnownColor.Magenta), CStr(X11KnownColor.Magenta)</v>
      </c>
      <c r="Z86" s="159" t="str">
        <f t="shared" si="19"/>
        <v xml:space="preserve">    m_Arr(i) = TNamedColor("Magenta", X11KnownColor.Magenta):                     i = i + 1</v>
      </c>
    </row>
    <row r="87" spans="1:26" x14ac:dyDescent="0.25">
      <c r="A87" s="87" t="s">
        <v>31</v>
      </c>
      <c r="B87" s="2" t="s">
        <v>237</v>
      </c>
      <c r="C87" s="262"/>
      <c r="D87" s="3">
        <v>0.69</v>
      </c>
      <c r="E87" s="4">
        <v>0.19</v>
      </c>
      <c r="F87" s="5">
        <v>0.38</v>
      </c>
      <c r="G87" s="6" t="s">
        <v>238</v>
      </c>
      <c r="H87" s="3">
        <v>0.56999999999999995</v>
      </c>
      <c r="I87" s="7">
        <v>0.44</v>
      </c>
      <c r="J87" s="3">
        <v>0.73</v>
      </c>
      <c r="K87" s="5">
        <v>0.69</v>
      </c>
      <c r="L87" s="10" t="s">
        <v>239</v>
      </c>
      <c r="M87" s="167">
        <v>0</v>
      </c>
      <c r="N87" s="168">
        <f t="shared" si="10"/>
        <v>0</v>
      </c>
      <c r="O87" s="168" t="str">
        <f t="shared" si="11"/>
        <v>Maroon</v>
      </c>
      <c r="P87" s="169">
        <f t="shared" si="12"/>
        <v>0</v>
      </c>
      <c r="Q87" s="173" t="str">
        <f t="shared" si="13"/>
        <v>Maroon</v>
      </c>
      <c r="R87" s="175">
        <f t="shared" si="14"/>
        <v>6</v>
      </c>
      <c r="S87" s="175" t="s">
        <v>383</v>
      </c>
      <c r="T87" s="176" t="str">
        <f t="shared" si="15"/>
        <v>B0</v>
      </c>
      <c r="U87" s="176" t="str">
        <f t="shared" si="15"/>
        <v>30</v>
      </c>
      <c r="V87" s="176" t="str">
        <f t="shared" si="15"/>
        <v>60</v>
      </c>
      <c r="W87" s="177" t="str">
        <f t="shared" si="16"/>
        <v xml:space="preserve">    Maroon = &amp;HFF6030B0&amp;            ' aka: X11 Maroon</v>
      </c>
      <c r="X87" s="159" t="str">
        <f t="shared" si="17"/>
        <v xml:space="preserve">    Case X11KnownColor.Maroon:            s = "Maroon"</v>
      </c>
      <c r="Y87" t="str">
        <f t="shared" si="18"/>
        <v xml:space="preserve">    m_Col.Add X11KnownColor_Name(X11KnownColor.Maroon), CStr(X11KnownColor.Maroon)</v>
      </c>
      <c r="Z87" s="159" t="str">
        <f t="shared" si="19"/>
        <v xml:space="preserve">    m_Arr(i) = TNamedColor("Maroon", X11KnownColor.Maroon):                       i = i + 1</v>
      </c>
    </row>
    <row r="88" spans="1:26" x14ac:dyDescent="0.25">
      <c r="A88" s="88" t="s">
        <v>240</v>
      </c>
      <c r="B88" s="2" t="s">
        <v>241</v>
      </c>
      <c r="C88" s="263"/>
      <c r="D88" s="3">
        <v>0.5</v>
      </c>
      <c r="E88" s="4">
        <v>0</v>
      </c>
      <c r="F88" s="5">
        <v>0</v>
      </c>
      <c r="G88" s="6" t="s">
        <v>71</v>
      </c>
      <c r="H88" s="3">
        <v>1</v>
      </c>
      <c r="I88" s="7">
        <v>0.25</v>
      </c>
      <c r="J88" s="3">
        <v>1</v>
      </c>
      <c r="K88" s="5">
        <v>0.5</v>
      </c>
      <c r="M88" s="167">
        <v>0</v>
      </c>
      <c r="N88" s="168">
        <f t="shared" si="10"/>
        <v>4</v>
      </c>
      <c r="O88" s="168" t="str">
        <f t="shared" si="11"/>
        <v>WebMaroon</v>
      </c>
      <c r="P88" s="169">
        <f t="shared" si="12"/>
        <v>0</v>
      </c>
      <c r="Q88" s="173" t="str">
        <f t="shared" si="13"/>
        <v>WebMaroon</v>
      </c>
      <c r="R88" s="175">
        <f t="shared" si="14"/>
        <v>9</v>
      </c>
      <c r="S88" s="175" t="s">
        <v>383</v>
      </c>
      <c r="T88" s="176" t="str">
        <f t="shared" si="15"/>
        <v>80</v>
      </c>
      <c r="U88" s="176" t="str">
        <f t="shared" si="15"/>
        <v>00</v>
      </c>
      <c r="V88" s="176" t="str">
        <f t="shared" si="15"/>
        <v>00</v>
      </c>
      <c r="W88" s="177" t="str">
        <f t="shared" si="16"/>
        <v xml:space="preserve">    WebMaroon = &amp;HFF000080&amp;         '</v>
      </c>
      <c r="X88" s="159" t="str">
        <f t="shared" si="17"/>
        <v xml:space="preserve">    Case X11KnownColor.WebMaroon:         s = "WebMaroon"</v>
      </c>
      <c r="Y88" t="str">
        <f t="shared" si="18"/>
        <v xml:space="preserve">    m_Col.Add X11KnownColor_Name(X11KnownColor.WebMaroon), CStr(X11KnownColor.WebMaroon)</v>
      </c>
      <c r="Z88" s="159" t="str">
        <f t="shared" si="19"/>
        <v xml:space="preserve">    m_Arr(i) = TNamedColor("WebMaroon", X11KnownColor.WebMaroon):                 i = i + 1</v>
      </c>
    </row>
    <row r="89" spans="1:26" x14ac:dyDescent="0.25">
      <c r="A89" s="89" t="s">
        <v>242</v>
      </c>
      <c r="B89" s="2" t="s">
        <v>243</v>
      </c>
      <c r="C89" s="264"/>
      <c r="D89" s="3">
        <v>0.4</v>
      </c>
      <c r="E89" s="4">
        <v>0.8</v>
      </c>
      <c r="F89" s="5">
        <v>0.67</v>
      </c>
      <c r="G89" s="6" t="s">
        <v>64</v>
      </c>
      <c r="H89" s="3">
        <v>0.51</v>
      </c>
      <c r="I89" s="7">
        <v>0.6</v>
      </c>
      <c r="J89" s="3">
        <v>0.5</v>
      </c>
      <c r="K89" s="5">
        <v>0.8</v>
      </c>
      <c r="M89" s="167">
        <v>0</v>
      </c>
      <c r="N89" s="168">
        <f t="shared" si="10"/>
        <v>7</v>
      </c>
      <c r="O89" s="168" t="str">
        <f t="shared" si="11"/>
        <v>MediumAquamarine</v>
      </c>
      <c r="P89" s="169">
        <f t="shared" si="12"/>
        <v>0</v>
      </c>
      <c r="Q89" s="173" t="str">
        <f t="shared" si="13"/>
        <v>MediumAquamarine</v>
      </c>
      <c r="R89" s="175">
        <f t="shared" si="14"/>
        <v>16</v>
      </c>
      <c r="S89" s="175" t="s">
        <v>383</v>
      </c>
      <c r="T89" s="176" t="str">
        <f t="shared" si="15"/>
        <v>66</v>
      </c>
      <c r="U89" s="176" t="str">
        <f t="shared" si="15"/>
        <v>CD</v>
      </c>
      <c r="V89" s="176" t="str">
        <f t="shared" si="15"/>
        <v>AA</v>
      </c>
      <c r="W89" s="177" t="str">
        <f t="shared" si="16"/>
        <v xml:space="preserve">    MediumAquamarine = &amp;HFFAACD66&amp;  '</v>
      </c>
      <c r="X89" s="159" t="str">
        <f t="shared" si="17"/>
        <v xml:space="preserve">    Case X11KnownColor.MediumAquamarine:  s = "MediumAquamarine"</v>
      </c>
      <c r="Y89" t="str">
        <f t="shared" si="18"/>
        <v xml:space="preserve">    m_Col.Add X11KnownColor_Name(X11KnownColor.MediumAquamarine), CStr(X11KnownColor.MediumAquamarine)</v>
      </c>
      <c r="Z89" s="159" t="str">
        <f t="shared" si="19"/>
        <v xml:space="preserve">    m_Arr(i) = TNamedColor("MediumAquamarine", X11KnownColor.MediumAquamarine):   i = i + 1</v>
      </c>
    </row>
    <row r="90" spans="1:26" x14ac:dyDescent="0.25">
      <c r="A90" s="90" t="s">
        <v>244</v>
      </c>
      <c r="B90" s="2" t="s">
        <v>245</v>
      </c>
      <c r="C90" s="265"/>
      <c r="D90" s="3">
        <v>0</v>
      </c>
      <c r="E90" s="4">
        <v>0</v>
      </c>
      <c r="F90" s="5">
        <v>0.8</v>
      </c>
      <c r="G90" s="6" t="s">
        <v>76</v>
      </c>
      <c r="H90" s="3">
        <v>1</v>
      </c>
      <c r="I90" s="7">
        <v>0.4</v>
      </c>
      <c r="J90" s="3">
        <v>1</v>
      </c>
      <c r="K90" s="5">
        <v>0.8</v>
      </c>
      <c r="M90" s="167">
        <v>0</v>
      </c>
      <c r="N90" s="168">
        <f t="shared" si="10"/>
        <v>7</v>
      </c>
      <c r="O90" s="168" t="str">
        <f t="shared" si="11"/>
        <v>MediumBlue</v>
      </c>
      <c r="P90" s="169">
        <f t="shared" si="12"/>
        <v>0</v>
      </c>
      <c r="Q90" s="173" t="str">
        <f t="shared" si="13"/>
        <v>MediumBlue</v>
      </c>
      <c r="R90" s="175">
        <f t="shared" si="14"/>
        <v>10</v>
      </c>
      <c r="S90" s="175" t="s">
        <v>383</v>
      </c>
      <c r="T90" s="176" t="str">
        <f t="shared" si="15"/>
        <v>00</v>
      </c>
      <c r="U90" s="176" t="str">
        <f t="shared" si="15"/>
        <v>00</v>
      </c>
      <c r="V90" s="176" t="str">
        <f t="shared" si="15"/>
        <v>CD</v>
      </c>
      <c r="W90" s="177" t="str">
        <f t="shared" si="16"/>
        <v xml:space="preserve">    MediumBlue = &amp;HFFCD0000&amp;        '</v>
      </c>
      <c r="X90" s="159" t="str">
        <f t="shared" si="17"/>
        <v xml:space="preserve">    Case X11KnownColor.MediumBlue:        s = "MediumBlue"</v>
      </c>
      <c r="Y90" t="str">
        <f t="shared" si="18"/>
        <v xml:space="preserve">    m_Col.Add X11KnownColor_Name(X11KnownColor.MediumBlue), CStr(X11KnownColor.MediumBlue)</v>
      </c>
      <c r="Z90" s="159" t="str">
        <f t="shared" si="19"/>
        <v xml:space="preserve">    m_Arr(i) = TNamedColor("MediumBlue", X11KnownColor.MediumBlue):               i = i + 1</v>
      </c>
    </row>
    <row r="91" spans="1:26" x14ac:dyDescent="0.25">
      <c r="A91" s="91" t="s">
        <v>246</v>
      </c>
      <c r="B91" s="2" t="s">
        <v>247</v>
      </c>
      <c r="C91" s="266"/>
      <c r="D91" s="3">
        <v>0.73</v>
      </c>
      <c r="E91" s="4">
        <v>0.33</v>
      </c>
      <c r="F91" s="5">
        <v>0.83</v>
      </c>
      <c r="G91" s="6" t="s">
        <v>248</v>
      </c>
      <c r="H91" s="3">
        <v>0.59</v>
      </c>
      <c r="I91" s="7">
        <v>0.57999999999999996</v>
      </c>
      <c r="J91" s="3">
        <v>0.6</v>
      </c>
      <c r="K91" s="5">
        <v>0.83</v>
      </c>
      <c r="M91" s="167">
        <v>0</v>
      </c>
      <c r="N91" s="168">
        <f t="shared" si="10"/>
        <v>7</v>
      </c>
      <c r="O91" s="168" t="str">
        <f t="shared" si="11"/>
        <v>MediumOrchid</v>
      </c>
      <c r="P91" s="169">
        <f t="shared" si="12"/>
        <v>0</v>
      </c>
      <c r="Q91" s="173" t="str">
        <f t="shared" si="13"/>
        <v>MediumOrchid</v>
      </c>
      <c r="R91" s="175">
        <f t="shared" si="14"/>
        <v>12</v>
      </c>
      <c r="S91" s="175" t="s">
        <v>383</v>
      </c>
      <c r="T91" s="176" t="str">
        <f t="shared" si="15"/>
        <v>BA</v>
      </c>
      <c r="U91" s="176" t="str">
        <f t="shared" si="15"/>
        <v>55</v>
      </c>
      <c r="V91" s="176" t="str">
        <f t="shared" si="15"/>
        <v>D3</v>
      </c>
      <c r="W91" s="177" t="str">
        <f t="shared" si="16"/>
        <v xml:space="preserve">    MediumOrchid = &amp;HFFD355BA&amp;      '</v>
      </c>
      <c r="X91" s="159" t="str">
        <f t="shared" si="17"/>
        <v xml:space="preserve">    Case X11KnownColor.MediumOrchid:      s = "MediumOrchid"</v>
      </c>
      <c r="Y91" t="str">
        <f t="shared" si="18"/>
        <v xml:space="preserve">    m_Col.Add X11KnownColor_Name(X11KnownColor.MediumOrchid), CStr(X11KnownColor.MediumOrchid)</v>
      </c>
      <c r="Z91" s="159" t="str">
        <f t="shared" si="19"/>
        <v xml:space="preserve">    m_Arr(i) = TNamedColor("MediumOrchid", X11KnownColor.MediumOrchid):           i = i + 1</v>
      </c>
    </row>
    <row r="92" spans="1:26" x14ac:dyDescent="0.25">
      <c r="A92" s="92" t="s">
        <v>249</v>
      </c>
      <c r="B92" s="2" t="s">
        <v>250</v>
      </c>
      <c r="C92" s="267"/>
      <c r="D92" s="3">
        <v>0.57999999999999996</v>
      </c>
      <c r="E92" s="4">
        <v>0.44</v>
      </c>
      <c r="F92" s="5">
        <v>0.86</v>
      </c>
      <c r="G92" s="6" t="s">
        <v>251</v>
      </c>
      <c r="H92" s="3">
        <v>0.6</v>
      </c>
      <c r="I92" s="7">
        <v>0.65</v>
      </c>
      <c r="J92" s="3">
        <v>0.49</v>
      </c>
      <c r="K92" s="5">
        <v>0.86</v>
      </c>
      <c r="M92" s="167">
        <v>0</v>
      </c>
      <c r="N92" s="168">
        <f t="shared" si="10"/>
        <v>7</v>
      </c>
      <c r="O92" s="168" t="str">
        <f t="shared" si="11"/>
        <v>MediumPurple</v>
      </c>
      <c r="P92" s="169">
        <f t="shared" si="12"/>
        <v>0</v>
      </c>
      <c r="Q92" s="173" t="str">
        <f t="shared" si="13"/>
        <v>MediumPurple</v>
      </c>
      <c r="R92" s="175">
        <f t="shared" si="14"/>
        <v>12</v>
      </c>
      <c r="S92" s="175" t="s">
        <v>383</v>
      </c>
      <c r="T92" s="176" t="str">
        <f t="shared" si="15"/>
        <v>93</v>
      </c>
      <c r="U92" s="176" t="str">
        <f t="shared" si="15"/>
        <v>70</v>
      </c>
      <c r="V92" s="176" t="str">
        <f t="shared" si="15"/>
        <v>DB</v>
      </c>
      <c r="W92" s="177" t="str">
        <f t="shared" si="16"/>
        <v xml:space="preserve">    MediumPurple = &amp;HFFDB7093&amp;      '</v>
      </c>
      <c r="X92" s="159" t="str">
        <f t="shared" si="17"/>
        <v xml:space="preserve">    Case X11KnownColor.MediumPurple:      s = "MediumPurple"</v>
      </c>
      <c r="Y92" t="str">
        <f t="shared" si="18"/>
        <v xml:space="preserve">    m_Col.Add X11KnownColor_Name(X11KnownColor.MediumPurple), CStr(X11KnownColor.MediumPurple)</v>
      </c>
      <c r="Z92" s="159" t="str">
        <f t="shared" si="19"/>
        <v xml:space="preserve">    m_Arr(i) = TNamedColor("MediumPurple", X11KnownColor.MediumPurple):           i = i + 1</v>
      </c>
    </row>
    <row r="93" spans="1:26" x14ac:dyDescent="0.25">
      <c r="A93" s="93" t="s">
        <v>252</v>
      </c>
      <c r="B93" s="2" t="s">
        <v>253</v>
      </c>
      <c r="C93" s="268"/>
      <c r="D93" s="3">
        <v>0.24</v>
      </c>
      <c r="E93" s="4">
        <v>0.7</v>
      </c>
      <c r="F93" s="5">
        <v>0.44</v>
      </c>
      <c r="G93" s="6" t="s">
        <v>254</v>
      </c>
      <c r="H93" s="3">
        <v>0.5</v>
      </c>
      <c r="I93" s="7">
        <v>0.47</v>
      </c>
      <c r="J93" s="3">
        <v>0.66</v>
      </c>
      <c r="K93" s="5">
        <v>0.7</v>
      </c>
      <c r="M93" s="167">
        <v>0</v>
      </c>
      <c r="N93" s="168">
        <f t="shared" si="10"/>
        <v>7</v>
      </c>
      <c r="O93" s="168" t="str">
        <f t="shared" si="11"/>
        <v>MediumSea Green</v>
      </c>
      <c r="P93" s="169">
        <f t="shared" si="12"/>
        <v>10</v>
      </c>
      <c r="Q93" s="173" t="str">
        <f t="shared" si="13"/>
        <v>MediumSeaGreen</v>
      </c>
      <c r="R93" s="175">
        <f t="shared" si="14"/>
        <v>14</v>
      </c>
      <c r="S93" s="175" t="s">
        <v>383</v>
      </c>
      <c r="T93" s="176" t="str">
        <f t="shared" si="15"/>
        <v>3C</v>
      </c>
      <c r="U93" s="176" t="str">
        <f t="shared" si="15"/>
        <v>B3</v>
      </c>
      <c r="V93" s="176" t="str">
        <f t="shared" si="15"/>
        <v>71</v>
      </c>
      <c r="W93" s="177" t="str">
        <f t="shared" si="16"/>
        <v xml:space="preserve">    MediumSeaGreen = &amp;HFF71B33C&amp;    '</v>
      </c>
      <c r="X93" s="159" t="str">
        <f t="shared" si="17"/>
        <v xml:space="preserve">    Case X11KnownColor.MediumSeaGreen:    s = "MediumSeaGreen"</v>
      </c>
      <c r="Y93" t="str">
        <f t="shared" si="18"/>
        <v xml:space="preserve">    m_Col.Add X11KnownColor_Name(X11KnownColor.MediumSeaGreen), CStr(X11KnownColor.MediumSeaGreen)</v>
      </c>
      <c r="Z93" s="159" t="str">
        <f t="shared" si="19"/>
        <v xml:space="preserve">    m_Arr(i) = TNamedColor("MediumSeaGreen", X11KnownColor.MediumSeaGreen):       i = i + 1</v>
      </c>
    </row>
    <row r="94" spans="1:26" x14ac:dyDescent="0.25">
      <c r="A94" s="94" t="s">
        <v>255</v>
      </c>
      <c r="B94" s="2" t="s">
        <v>256</v>
      </c>
      <c r="C94" s="269"/>
      <c r="D94" s="3">
        <v>0.48</v>
      </c>
      <c r="E94" s="4">
        <v>0.41</v>
      </c>
      <c r="F94" s="5">
        <v>0.93</v>
      </c>
      <c r="G94" s="6" t="s">
        <v>257</v>
      </c>
      <c r="H94" s="3">
        <v>0.8</v>
      </c>
      <c r="I94" s="7">
        <v>0.67</v>
      </c>
      <c r="J94" s="3">
        <v>0.56000000000000005</v>
      </c>
      <c r="K94" s="5">
        <v>0.93</v>
      </c>
      <c r="M94" s="167">
        <v>0</v>
      </c>
      <c r="N94" s="168">
        <f t="shared" si="10"/>
        <v>7</v>
      </c>
      <c r="O94" s="168" t="str">
        <f t="shared" si="11"/>
        <v>MediumSlate Blue</v>
      </c>
      <c r="P94" s="169">
        <f t="shared" si="12"/>
        <v>12</v>
      </c>
      <c r="Q94" s="173" t="str">
        <f t="shared" si="13"/>
        <v>MediumSlateBlue</v>
      </c>
      <c r="R94" s="175">
        <f t="shared" si="14"/>
        <v>15</v>
      </c>
      <c r="S94" s="175" t="s">
        <v>383</v>
      </c>
      <c r="T94" s="176" t="str">
        <f t="shared" si="15"/>
        <v>7B</v>
      </c>
      <c r="U94" s="176" t="str">
        <f t="shared" si="15"/>
        <v>68</v>
      </c>
      <c r="V94" s="176" t="str">
        <f t="shared" si="15"/>
        <v>EE</v>
      </c>
      <c r="W94" s="177" t="str">
        <f t="shared" si="16"/>
        <v xml:space="preserve">    MediumSlateBlue = &amp;HFFEE687B&amp;   '</v>
      </c>
      <c r="X94" s="159" t="str">
        <f t="shared" si="17"/>
        <v xml:space="preserve">    Case X11KnownColor.MediumSlateBlue:   s = "MediumSlateBlue"</v>
      </c>
      <c r="Y94" t="str">
        <f t="shared" si="18"/>
        <v xml:space="preserve">    m_Col.Add X11KnownColor_Name(X11KnownColor.MediumSlateBlue), CStr(X11KnownColor.MediumSlateBlue)</v>
      </c>
      <c r="Z94" s="159" t="str">
        <f t="shared" si="19"/>
        <v xml:space="preserve">    m_Arr(i) = TNamedColor("MediumSlateBlue", X11KnownColor.MediumSlateBlue):     i = i + 1</v>
      </c>
    </row>
    <row r="95" spans="1:26" x14ac:dyDescent="0.25">
      <c r="A95" s="95" t="s">
        <v>258</v>
      </c>
      <c r="B95" s="2" t="s">
        <v>259</v>
      </c>
      <c r="C95" s="270"/>
      <c r="D95" s="3">
        <v>0</v>
      </c>
      <c r="E95" s="4">
        <v>0.98</v>
      </c>
      <c r="F95" s="5">
        <v>0.6</v>
      </c>
      <c r="G95" s="6" t="s">
        <v>260</v>
      </c>
      <c r="H95" s="3">
        <v>1</v>
      </c>
      <c r="I95" s="7">
        <v>0.49</v>
      </c>
      <c r="J95" s="3">
        <v>1</v>
      </c>
      <c r="K95" s="5">
        <v>0.98</v>
      </c>
      <c r="M95" s="167">
        <v>0</v>
      </c>
      <c r="N95" s="168">
        <f t="shared" si="10"/>
        <v>7</v>
      </c>
      <c r="O95" s="168" t="str">
        <f t="shared" si="11"/>
        <v>MediumSpring Green</v>
      </c>
      <c r="P95" s="169">
        <f t="shared" si="12"/>
        <v>13</v>
      </c>
      <c r="Q95" s="173" t="str">
        <f t="shared" si="13"/>
        <v>MediumSpringGreen</v>
      </c>
      <c r="R95" s="175">
        <f t="shared" si="14"/>
        <v>17</v>
      </c>
      <c r="S95" s="175" t="s">
        <v>383</v>
      </c>
      <c r="T95" s="176" t="str">
        <f t="shared" si="15"/>
        <v>00</v>
      </c>
      <c r="U95" s="176" t="str">
        <f t="shared" si="15"/>
        <v>FA</v>
      </c>
      <c r="V95" s="176" t="str">
        <f t="shared" si="15"/>
        <v>9A</v>
      </c>
      <c r="W95" s="177" t="str">
        <f t="shared" si="16"/>
        <v xml:space="preserve">    MediumSpringGreen = &amp;HFF9AFA00&amp; '</v>
      </c>
      <c r="X95" s="159" t="str">
        <f t="shared" si="17"/>
        <v xml:space="preserve">    Case X11KnownColor.MediumSpringGreen: s = "MediumSpringGreen"</v>
      </c>
      <c r="Y95" t="str">
        <f t="shared" si="18"/>
        <v xml:space="preserve">    m_Col.Add X11KnownColor_Name(X11KnownColor.MediumSpringGreen), CStr(X11KnownColor.MediumSpringGreen)</v>
      </c>
      <c r="Z95" s="159" t="str">
        <f t="shared" si="19"/>
        <v xml:space="preserve">    m_Arr(i) = TNamedColor("MediumSpringGreen", X11KnownColor.MediumSpringGreen): i = i + 1</v>
      </c>
    </row>
    <row r="96" spans="1:26" x14ac:dyDescent="0.25">
      <c r="A96" s="96" t="s">
        <v>261</v>
      </c>
      <c r="B96" s="2" t="s">
        <v>262</v>
      </c>
      <c r="C96" s="271"/>
      <c r="D96" s="3">
        <v>0.28000000000000003</v>
      </c>
      <c r="E96" s="4">
        <v>0.82</v>
      </c>
      <c r="F96" s="5">
        <v>0.8</v>
      </c>
      <c r="G96" s="6" t="s">
        <v>263</v>
      </c>
      <c r="H96" s="3">
        <v>0.6</v>
      </c>
      <c r="I96" s="7">
        <v>0.55000000000000004</v>
      </c>
      <c r="J96" s="3">
        <v>0.66</v>
      </c>
      <c r="K96" s="5">
        <v>0.82</v>
      </c>
      <c r="M96" s="167">
        <v>0</v>
      </c>
      <c r="N96" s="168">
        <f t="shared" si="10"/>
        <v>7</v>
      </c>
      <c r="O96" s="168" t="str">
        <f t="shared" si="11"/>
        <v>MediumTurquoise</v>
      </c>
      <c r="P96" s="169">
        <f t="shared" si="12"/>
        <v>0</v>
      </c>
      <c r="Q96" s="173" t="str">
        <f t="shared" si="13"/>
        <v>MediumTurquoise</v>
      </c>
      <c r="R96" s="175">
        <f t="shared" si="14"/>
        <v>15</v>
      </c>
      <c r="S96" s="175" t="s">
        <v>383</v>
      </c>
      <c r="T96" s="176" t="str">
        <f t="shared" si="15"/>
        <v>48</v>
      </c>
      <c r="U96" s="176" t="str">
        <f t="shared" si="15"/>
        <v>D1</v>
      </c>
      <c r="V96" s="176" t="str">
        <f t="shared" si="15"/>
        <v>CC</v>
      </c>
      <c r="W96" s="177" t="str">
        <f t="shared" si="16"/>
        <v xml:space="preserve">    MediumTurquoise = &amp;HFFCCD148&amp;   '</v>
      </c>
      <c r="X96" s="159" t="str">
        <f t="shared" si="17"/>
        <v xml:space="preserve">    Case X11KnownColor.MediumTurquoise:   s = "MediumTurquoise"</v>
      </c>
      <c r="Y96" t="str">
        <f t="shared" si="18"/>
        <v xml:space="preserve">    m_Col.Add X11KnownColor_Name(X11KnownColor.MediumTurquoise), CStr(X11KnownColor.MediumTurquoise)</v>
      </c>
      <c r="Z96" s="159" t="str">
        <f t="shared" si="19"/>
        <v xml:space="preserve">    m_Arr(i) = TNamedColor("MediumTurquoise", X11KnownColor.MediumTurquoise):     i = i + 1</v>
      </c>
    </row>
    <row r="97" spans="1:26" x14ac:dyDescent="0.25">
      <c r="A97" s="97" t="s">
        <v>264</v>
      </c>
      <c r="B97" s="2" t="s">
        <v>265</v>
      </c>
      <c r="C97" s="272"/>
      <c r="D97" s="3">
        <v>0.78</v>
      </c>
      <c r="E97" s="4">
        <v>0.08</v>
      </c>
      <c r="F97" s="5">
        <v>0.52</v>
      </c>
      <c r="G97" s="6" t="s">
        <v>266</v>
      </c>
      <c r="H97" s="3">
        <v>0.81</v>
      </c>
      <c r="I97" s="7">
        <v>0.43</v>
      </c>
      <c r="J97" s="3">
        <v>0.89</v>
      </c>
      <c r="K97" s="5">
        <v>0.78</v>
      </c>
      <c r="M97" s="167">
        <v>0</v>
      </c>
      <c r="N97" s="168">
        <f t="shared" si="10"/>
        <v>7</v>
      </c>
      <c r="O97" s="168" t="str">
        <f t="shared" si="11"/>
        <v>MediumViolet Red</v>
      </c>
      <c r="P97" s="169">
        <f t="shared" si="12"/>
        <v>13</v>
      </c>
      <c r="Q97" s="173" t="str">
        <f t="shared" si="13"/>
        <v>MediumVioletRed</v>
      </c>
      <c r="R97" s="175">
        <f t="shared" si="14"/>
        <v>15</v>
      </c>
      <c r="S97" s="175" t="s">
        <v>383</v>
      </c>
      <c r="T97" s="176" t="str">
        <f t="shared" si="15"/>
        <v>C7</v>
      </c>
      <c r="U97" s="176" t="str">
        <f t="shared" si="15"/>
        <v>15</v>
      </c>
      <c r="V97" s="176" t="str">
        <f t="shared" si="15"/>
        <v>85</v>
      </c>
      <c r="W97" s="177" t="str">
        <f t="shared" si="16"/>
        <v xml:space="preserve">    MediumVioletRed = &amp;HFF8515C7&amp;   '</v>
      </c>
      <c r="X97" s="159" t="str">
        <f t="shared" si="17"/>
        <v xml:space="preserve">    Case X11KnownColor.MediumVioletRed:   s = "MediumVioletRed"</v>
      </c>
      <c r="Y97" t="str">
        <f t="shared" si="18"/>
        <v xml:space="preserve">    m_Col.Add X11KnownColor_Name(X11KnownColor.MediumVioletRed), CStr(X11KnownColor.MediumVioletRed)</v>
      </c>
      <c r="Z97" s="159" t="str">
        <f t="shared" si="19"/>
        <v xml:space="preserve">    m_Arr(i) = TNamedColor("MediumVioletRed", X11KnownColor.MediumVioletRed):     i = i + 1</v>
      </c>
    </row>
    <row r="98" spans="1:26" x14ac:dyDescent="0.25">
      <c r="A98" s="98" t="s">
        <v>267</v>
      </c>
      <c r="B98" s="2" t="s">
        <v>268</v>
      </c>
      <c r="C98" s="273"/>
      <c r="D98" s="3">
        <v>0.1</v>
      </c>
      <c r="E98" s="4">
        <v>0.1</v>
      </c>
      <c r="F98" s="5">
        <v>0.44</v>
      </c>
      <c r="G98" s="6" t="s">
        <v>76</v>
      </c>
      <c r="H98" s="3">
        <v>0.64</v>
      </c>
      <c r="I98" s="7">
        <v>0.27</v>
      </c>
      <c r="J98" s="3">
        <v>0.78</v>
      </c>
      <c r="K98" s="5">
        <v>0.44</v>
      </c>
      <c r="M98" s="167">
        <v>0</v>
      </c>
      <c r="N98" s="168">
        <f t="shared" si="10"/>
        <v>9</v>
      </c>
      <c r="O98" s="168" t="str">
        <f t="shared" si="11"/>
        <v>MidnightBlue</v>
      </c>
      <c r="P98" s="169">
        <f t="shared" si="12"/>
        <v>0</v>
      </c>
      <c r="Q98" s="173" t="str">
        <f t="shared" si="13"/>
        <v>MidnightBlue</v>
      </c>
      <c r="R98" s="175">
        <f t="shared" si="14"/>
        <v>12</v>
      </c>
      <c r="S98" s="175" t="s">
        <v>383</v>
      </c>
      <c r="T98" s="176" t="str">
        <f t="shared" si="15"/>
        <v>19</v>
      </c>
      <c r="U98" s="176" t="str">
        <f t="shared" si="15"/>
        <v>19</v>
      </c>
      <c r="V98" s="176" t="str">
        <f t="shared" si="15"/>
        <v>70</v>
      </c>
      <c r="W98" s="177" t="str">
        <f t="shared" si="16"/>
        <v xml:space="preserve">    MidnightBlue = &amp;HFF701919&amp;      '</v>
      </c>
      <c r="X98" s="159" t="str">
        <f t="shared" si="17"/>
        <v xml:space="preserve">    Case X11KnownColor.MidnightBlue:      s = "MidnightBlue"</v>
      </c>
      <c r="Y98" t="str">
        <f t="shared" si="18"/>
        <v xml:space="preserve">    m_Col.Add X11KnownColor_Name(X11KnownColor.MidnightBlue), CStr(X11KnownColor.MidnightBlue)</v>
      </c>
      <c r="Z98" s="159" t="str">
        <f t="shared" si="19"/>
        <v xml:space="preserve">    m_Arr(i) = TNamedColor("MidnightBlue", X11KnownColor.MidnightBlue):           i = i + 1</v>
      </c>
    </row>
    <row r="99" spans="1:26" x14ac:dyDescent="0.25">
      <c r="A99" s="99" t="s">
        <v>269</v>
      </c>
      <c r="B99" s="2" t="s">
        <v>270</v>
      </c>
      <c r="C99" s="274"/>
      <c r="D99" s="3">
        <v>0.96</v>
      </c>
      <c r="E99" s="4">
        <v>1</v>
      </c>
      <c r="F99" s="5">
        <v>0.98</v>
      </c>
      <c r="G99" s="6" t="s">
        <v>271</v>
      </c>
      <c r="H99" s="3">
        <v>1</v>
      </c>
      <c r="I99" s="7">
        <v>0.98</v>
      </c>
      <c r="J99" s="3">
        <v>0.04</v>
      </c>
      <c r="K99" s="5">
        <v>1</v>
      </c>
      <c r="M99" s="167">
        <v>0</v>
      </c>
      <c r="N99" s="168">
        <f t="shared" si="10"/>
        <v>5</v>
      </c>
      <c r="O99" s="168" t="str">
        <f t="shared" si="11"/>
        <v>MintCream</v>
      </c>
      <c r="P99" s="169">
        <f t="shared" si="12"/>
        <v>0</v>
      </c>
      <c r="Q99" s="173" t="str">
        <f t="shared" si="13"/>
        <v>MintCream</v>
      </c>
      <c r="R99" s="175">
        <f t="shared" si="14"/>
        <v>9</v>
      </c>
      <c r="S99" s="175" t="s">
        <v>383</v>
      </c>
      <c r="T99" s="176" t="str">
        <f t="shared" si="15"/>
        <v>F5</v>
      </c>
      <c r="U99" s="176" t="str">
        <f t="shared" si="15"/>
        <v>FF</v>
      </c>
      <c r="V99" s="176" t="str">
        <f t="shared" si="15"/>
        <v>FA</v>
      </c>
      <c r="W99" s="177" t="str">
        <f t="shared" si="16"/>
        <v xml:space="preserve">    MintCream = &amp;HFFFAFFF5&amp;         '</v>
      </c>
      <c r="X99" s="159" t="str">
        <f t="shared" si="17"/>
        <v xml:space="preserve">    Case X11KnownColor.MintCream:         s = "MintCream"</v>
      </c>
      <c r="Y99" t="str">
        <f t="shared" si="18"/>
        <v xml:space="preserve">    m_Col.Add X11KnownColor_Name(X11KnownColor.MintCream), CStr(X11KnownColor.MintCream)</v>
      </c>
      <c r="Z99" s="159" t="str">
        <f t="shared" si="19"/>
        <v xml:space="preserve">    m_Arr(i) = TNamedColor("MintCream", X11KnownColor.MintCream):                 i = i + 1</v>
      </c>
    </row>
    <row r="100" spans="1:26" x14ac:dyDescent="0.25">
      <c r="A100" s="100" t="s">
        <v>272</v>
      </c>
      <c r="B100" s="2" t="s">
        <v>273</v>
      </c>
      <c r="C100" s="275"/>
      <c r="D100" s="3">
        <v>1</v>
      </c>
      <c r="E100" s="4">
        <v>0.89</v>
      </c>
      <c r="F100" s="5">
        <v>0.88</v>
      </c>
      <c r="G100" s="6" t="s">
        <v>274</v>
      </c>
      <c r="H100" s="3">
        <v>1</v>
      </c>
      <c r="I100" s="7">
        <v>0.94</v>
      </c>
      <c r="J100" s="3">
        <v>0.12</v>
      </c>
      <c r="K100" s="5">
        <v>1</v>
      </c>
      <c r="M100" s="167">
        <v>0</v>
      </c>
      <c r="N100" s="168">
        <f t="shared" si="10"/>
        <v>6</v>
      </c>
      <c r="O100" s="168" t="str">
        <f t="shared" si="11"/>
        <v>MistyRose</v>
      </c>
      <c r="P100" s="169">
        <f t="shared" si="12"/>
        <v>0</v>
      </c>
      <c r="Q100" s="173" t="str">
        <f t="shared" si="13"/>
        <v>MistyRose</v>
      </c>
      <c r="R100" s="175">
        <f t="shared" si="14"/>
        <v>9</v>
      </c>
      <c r="S100" s="175" t="s">
        <v>383</v>
      </c>
      <c r="T100" s="176" t="str">
        <f t="shared" si="15"/>
        <v>FF</v>
      </c>
      <c r="U100" s="176" t="str">
        <f t="shared" si="15"/>
        <v>E4</v>
      </c>
      <c r="V100" s="176" t="str">
        <f t="shared" si="15"/>
        <v>E1</v>
      </c>
      <c r="W100" s="177" t="str">
        <f t="shared" si="16"/>
        <v xml:space="preserve">    MistyRose = &amp;HFFE1E4FF&amp;         '</v>
      </c>
      <c r="X100" s="159" t="str">
        <f t="shared" si="17"/>
        <v xml:space="preserve">    Case X11KnownColor.MistyRose:         s = "MistyRose"</v>
      </c>
      <c r="Y100" t="str">
        <f t="shared" si="18"/>
        <v xml:space="preserve">    m_Col.Add X11KnownColor_Name(X11KnownColor.MistyRose), CStr(X11KnownColor.MistyRose)</v>
      </c>
      <c r="Z100" s="159" t="str">
        <f t="shared" si="19"/>
        <v xml:space="preserve">    m_Arr(i) = TNamedColor("MistyRose", X11KnownColor.MistyRose):                 i = i + 1</v>
      </c>
    </row>
    <row r="101" spans="1:26" x14ac:dyDescent="0.25">
      <c r="A101" s="101" t="s">
        <v>32</v>
      </c>
      <c r="B101" s="2" t="s">
        <v>275</v>
      </c>
      <c r="C101" s="276"/>
      <c r="D101" s="3">
        <v>1</v>
      </c>
      <c r="E101" s="4">
        <v>0.89</v>
      </c>
      <c r="F101" s="5">
        <v>0.71</v>
      </c>
      <c r="G101" s="6" t="s">
        <v>276</v>
      </c>
      <c r="H101" s="3">
        <v>1</v>
      </c>
      <c r="I101" s="7">
        <v>0.86</v>
      </c>
      <c r="J101" s="3">
        <v>0.28999999999999998</v>
      </c>
      <c r="K101" s="5">
        <v>1</v>
      </c>
      <c r="M101" s="167">
        <v>0</v>
      </c>
      <c r="N101" s="168">
        <f t="shared" si="10"/>
        <v>0</v>
      </c>
      <c r="O101" s="168" t="str">
        <f t="shared" si="11"/>
        <v>Moccasin</v>
      </c>
      <c r="P101" s="169">
        <f t="shared" si="12"/>
        <v>0</v>
      </c>
      <c r="Q101" s="173" t="str">
        <f t="shared" si="13"/>
        <v>Moccasin</v>
      </c>
      <c r="R101" s="175">
        <f t="shared" si="14"/>
        <v>8</v>
      </c>
      <c r="S101" s="175" t="s">
        <v>383</v>
      </c>
      <c r="T101" s="176" t="str">
        <f t="shared" si="15"/>
        <v>FF</v>
      </c>
      <c r="U101" s="176" t="str">
        <f t="shared" si="15"/>
        <v>E4</v>
      </c>
      <c r="V101" s="176" t="str">
        <f t="shared" si="15"/>
        <v>B5</v>
      </c>
      <c r="W101" s="177" t="str">
        <f t="shared" si="16"/>
        <v xml:space="preserve">    Moccasin = &amp;HFFB5E4FF&amp;          '</v>
      </c>
      <c r="X101" s="159" t="str">
        <f t="shared" si="17"/>
        <v xml:space="preserve">    Case X11KnownColor.Moccasin:          s = "Moccasin"</v>
      </c>
      <c r="Y101" t="str">
        <f t="shared" si="18"/>
        <v xml:space="preserve">    m_Col.Add X11KnownColor_Name(X11KnownColor.Moccasin), CStr(X11KnownColor.Moccasin)</v>
      </c>
      <c r="Z101" s="159" t="str">
        <f t="shared" si="19"/>
        <v xml:space="preserve">    m_Arr(i) = TNamedColor("Moccasin", X11KnownColor.Moccasin):                   i = i + 1</v>
      </c>
    </row>
    <row r="102" spans="1:26" x14ac:dyDescent="0.25">
      <c r="A102" s="102" t="s">
        <v>277</v>
      </c>
      <c r="B102" s="2" t="s">
        <v>278</v>
      </c>
      <c r="C102" s="277"/>
      <c r="D102" s="3">
        <v>1</v>
      </c>
      <c r="E102" s="4">
        <v>0.87</v>
      </c>
      <c r="F102" s="5">
        <v>0.68</v>
      </c>
      <c r="G102" s="6" t="s">
        <v>74</v>
      </c>
      <c r="H102" s="3">
        <v>1</v>
      </c>
      <c r="I102" s="7">
        <v>0.84</v>
      </c>
      <c r="J102" s="3">
        <v>0.32</v>
      </c>
      <c r="K102" s="5">
        <v>1</v>
      </c>
      <c r="M102" s="167">
        <v>0</v>
      </c>
      <c r="N102" s="168">
        <f t="shared" si="10"/>
        <v>7</v>
      </c>
      <c r="O102" s="168" t="str">
        <f t="shared" si="11"/>
        <v>NavajoWhite</v>
      </c>
      <c r="P102" s="169">
        <f t="shared" si="12"/>
        <v>0</v>
      </c>
      <c r="Q102" s="173" t="str">
        <f t="shared" si="13"/>
        <v>NavajoWhite</v>
      </c>
      <c r="R102" s="175">
        <f t="shared" si="14"/>
        <v>11</v>
      </c>
      <c r="S102" s="175" t="s">
        <v>383</v>
      </c>
      <c r="T102" s="176" t="str">
        <f t="shared" si="15"/>
        <v>FF</v>
      </c>
      <c r="U102" s="176" t="str">
        <f t="shared" si="15"/>
        <v>DE</v>
      </c>
      <c r="V102" s="176" t="str">
        <f t="shared" si="15"/>
        <v>AD</v>
      </c>
      <c r="W102" s="177" t="str">
        <f t="shared" si="16"/>
        <v xml:space="preserve">    NavajoWhite = &amp;HFFADDEFF&amp;       '</v>
      </c>
      <c r="X102" s="159" t="str">
        <f t="shared" si="17"/>
        <v xml:space="preserve">    Case X11KnownColor.NavajoWhite:       s = "NavajoWhite"</v>
      </c>
      <c r="Y102" t="str">
        <f t="shared" si="18"/>
        <v xml:space="preserve">    m_Col.Add X11KnownColor_Name(X11KnownColor.NavajoWhite), CStr(X11KnownColor.NavajoWhite)</v>
      </c>
      <c r="Z102" s="159" t="str">
        <f t="shared" si="19"/>
        <v xml:space="preserve">    m_Arr(i) = TNamedColor("NavajoWhite", X11KnownColor.NavajoWhite):             i = i + 1</v>
      </c>
    </row>
    <row r="103" spans="1:26" x14ac:dyDescent="0.25">
      <c r="A103" s="103" t="s">
        <v>279</v>
      </c>
      <c r="B103" s="2" t="s">
        <v>280</v>
      </c>
      <c r="C103" s="278"/>
      <c r="D103" s="3">
        <v>0</v>
      </c>
      <c r="E103" s="4">
        <v>0</v>
      </c>
      <c r="F103" s="5">
        <v>0.5</v>
      </c>
      <c r="G103" s="6" t="s">
        <v>76</v>
      </c>
      <c r="H103" s="3">
        <v>1</v>
      </c>
      <c r="I103" s="7">
        <v>0.25</v>
      </c>
      <c r="J103" s="3">
        <v>1</v>
      </c>
      <c r="K103" s="5">
        <v>0.5</v>
      </c>
      <c r="L103" s="10" t="s">
        <v>281</v>
      </c>
      <c r="M103" s="167">
        <v>0</v>
      </c>
      <c r="N103" s="168">
        <f t="shared" si="10"/>
        <v>5</v>
      </c>
      <c r="O103" s="168" t="str">
        <f t="shared" si="11"/>
        <v>NavyBlue</v>
      </c>
      <c r="P103" s="169">
        <f t="shared" si="12"/>
        <v>0</v>
      </c>
      <c r="Q103" s="173" t="str">
        <f t="shared" si="13"/>
        <v>NavyBlue</v>
      </c>
      <c r="R103" s="175">
        <f t="shared" si="14"/>
        <v>8</v>
      </c>
      <c r="S103" s="175" t="s">
        <v>383</v>
      </c>
      <c r="T103" s="176" t="str">
        <f t="shared" si="15"/>
        <v>00</v>
      </c>
      <c r="U103" s="176" t="str">
        <f t="shared" si="15"/>
        <v>00</v>
      </c>
      <c r="V103" s="176" t="str">
        <f t="shared" si="15"/>
        <v>80</v>
      </c>
      <c r="W103" s="177" t="str">
        <f t="shared" si="16"/>
        <v xml:space="preserve">    NavyBlue = &amp;HFF800000&amp;          ' aka: Navy</v>
      </c>
      <c r="X103" s="159" t="str">
        <f t="shared" si="17"/>
        <v xml:space="preserve">    Case X11KnownColor.NavyBlue:          s = "NavyBlue"</v>
      </c>
      <c r="Y103" t="str">
        <f t="shared" si="18"/>
        <v xml:space="preserve">    m_Col.Add X11KnownColor_Name(X11KnownColor.NavyBlue), CStr(X11KnownColor.NavyBlue)</v>
      </c>
      <c r="Z103" s="159" t="str">
        <f t="shared" si="19"/>
        <v xml:space="preserve">    m_Arr(i) = TNamedColor("NavyBlue", X11KnownColor.NavyBlue):                   i = i + 1</v>
      </c>
    </row>
    <row r="104" spans="1:26" x14ac:dyDescent="0.25">
      <c r="A104" s="104" t="s">
        <v>282</v>
      </c>
      <c r="B104" s="2" t="s">
        <v>283</v>
      </c>
      <c r="C104" s="279"/>
      <c r="D104" s="3">
        <v>0.99</v>
      </c>
      <c r="E104" s="4">
        <v>0.96</v>
      </c>
      <c r="F104" s="5">
        <v>0.9</v>
      </c>
      <c r="G104" s="6" t="s">
        <v>284</v>
      </c>
      <c r="H104" s="3">
        <v>0.85</v>
      </c>
      <c r="I104" s="7">
        <v>0.95</v>
      </c>
      <c r="J104" s="3">
        <v>0.09</v>
      </c>
      <c r="K104" s="5">
        <v>0.99</v>
      </c>
      <c r="M104" s="167">
        <v>0</v>
      </c>
      <c r="N104" s="168">
        <f t="shared" si="10"/>
        <v>4</v>
      </c>
      <c r="O104" s="168" t="str">
        <f t="shared" si="11"/>
        <v>OldLace</v>
      </c>
      <c r="P104" s="169">
        <f t="shared" si="12"/>
        <v>0</v>
      </c>
      <c r="Q104" s="173" t="str">
        <f t="shared" si="13"/>
        <v>OldLace</v>
      </c>
      <c r="R104" s="175">
        <f t="shared" si="14"/>
        <v>7</v>
      </c>
      <c r="S104" s="175" t="s">
        <v>383</v>
      </c>
      <c r="T104" s="176" t="str">
        <f t="shared" si="15"/>
        <v>FD</v>
      </c>
      <c r="U104" s="176" t="str">
        <f t="shared" si="15"/>
        <v>F5</v>
      </c>
      <c r="V104" s="176" t="str">
        <f t="shared" si="15"/>
        <v>E6</v>
      </c>
      <c r="W104" s="177" t="str">
        <f t="shared" si="16"/>
        <v xml:space="preserve">    OldLace = &amp;HFFE6F5FD&amp;           '</v>
      </c>
      <c r="X104" s="159" t="str">
        <f t="shared" si="17"/>
        <v xml:space="preserve">    Case X11KnownColor.OldLace:           s = "OldLace"</v>
      </c>
      <c r="Y104" t="str">
        <f t="shared" si="18"/>
        <v xml:space="preserve">    m_Col.Add X11KnownColor_Name(X11KnownColor.OldLace), CStr(X11KnownColor.OldLace)</v>
      </c>
      <c r="Z104" s="159" t="str">
        <f t="shared" si="19"/>
        <v xml:space="preserve">    m_Arr(i) = TNamedColor("OldLace", X11KnownColor.OldLace):                     i = i + 1</v>
      </c>
    </row>
    <row r="105" spans="1:26" x14ac:dyDescent="0.25">
      <c r="A105" s="105" t="s">
        <v>33</v>
      </c>
      <c r="B105" s="2" t="s">
        <v>285</v>
      </c>
      <c r="C105" s="280"/>
      <c r="D105" s="3">
        <v>0.5</v>
      </c>
      <c r="E105" s="4">
        <v>0.5</v>
      </c>
      <c r="F105" s="5">
        <v>0</v>
      </c>
      <c r="G105" s="6" t="s">
        <v>67</v>
      </c>
      <c r="H105" s="3">
        <v>1</v>
      </c>
      <c r="I105" s="7">
        <v>0.25</v>
      </c>
      <c r="J105" s="3">
        <v>1</v>
      </c>
      <c r="K105" s="5">
        <v>0.5</v>
      </c>
      <c r="M105" s="167">
        <v>0</v>
      </c>
      <c r="N105" s="168">
        <f t="shared" si="10"/>
        <v>0</v>
      </c>
      <c r="O105" s="168" t="str">
        <f t="shared" si="11"/>
        <v>Olive</v>
      </c>
      <c r="P105" s="169">
        <f t="shared" si="12"/>
        <v>0</v>
      </c>
      <c r="Q105" s="173" t="str">
        <f t="shared" si="13"/>
        <v>Olive</v>
      </c>
      <c r="R105" s="175">
        <f t="shared" si="14"/>
        <v>5</v>
      </c>
      <c r="S105" s="175" t="s">
        <v>383</v>
      </c>
      <c r="T105" s="176" t="str">
        <f t="shared" si="15"/>
        <v>80</v>
      </c>
      <c r="U105" s="176" t="str">
        <f t="shared" si="15"/>
        <v>80</v>
      </c>
      <c r="V105" s="176" t="str">
        <f t="shared" si="15"/>
        <v>00</v>
      </c>
      <c r="W105" s="177" t="str">
        <f t="shared" si="16"/>
        <v xml:space="preserve">    Olive = &amp;HFF008080&amp;             '</v>
      </c>
      <c r="X105" s="159" t="str">
        <f t="shared" si="17"/>
        <v xml:space="preserve">    Case X11KnownColor.Olive:             s = "Olive"</v>
      </c>
      <c r="Y105" t="str">
        <f t="shared" si="18"/>
        <v xml:space="preserve">    m_Col.Add X11KnownColor_Name(X11KnownColor.Olive), CStr(X11KnownColor.Olive)</v>
      </c>
      <c r="Z105" s="159" t="str">
        <f t="shared" si="19"/>
        <v xml:space="preserve">    m_Arr(i) = TNamedColor("Olive", X11KnownColor.Olive):                         i = i + 1</v>
      </c>
    </row>
    <row r="106" spans="1:26" x14ac:dyDescent="0.25">
      <c r="A106" s="106" t="s">
        <v>286</v>
      </c>
      <c r="B106" s="2" t="s">
        <v>287</v>
      </c>
      <c r="C106" s="281"/>
      <c r="D106" s="3">
        <v>0.42</v>
      </c>
      <c r="E106" s="4">
        <v>0.56000000000000005</v>
      </c>
      <c r="F106" s="5">
        <v>0.14000000000000001</v>
      </c>
      <c r="G106" s="6" t="s">
        <v>288</v>
      </c>
      <c r="H106" s="3">
        <v>0.61</v>
      </c>
      <c r="I106" s="7">
        <v>0.35</v>
      </c>
      <c r="J106" s="3">
        <v>0.75</v>
      </c>
      <c r="K106" s="5">
        <v>0.56000000000000005</v>
      </c>
      <c r="M106" s="167">
        <v>0</v>
      </c>
      <c r="N106" s="168">
        <f t="shared" si="10"/>
        <v>6</v>
      </c>
      <c r="O106" s="168" t="str">
        <f t="shared" si="11"/>
        <v>OliveDrab</v>
      </c>
      <c r="P106" s="169">
        <f t="shared" si="12"/>
        <v>0</v>
      </c>
      <c r="Q106" s="173" t="str">
        <f t="shared" si="13"/>
        <v>OliveDrab</v>
      </c>
      <c r="R106" s="175">
        <f t="shared" si="14"/>
        <v>9</v>
      </c>
      <c r="S106" s="175" t="s">
        <v>383</v>
      </c>
      <c r="T106" s="176" t="str">
        <f t="shared" si="15"/>
        <v>6B</v>
      </c>
      <c r="U106" s="176" t="str">
        <f t="shared" si="15"/>
        <v>8E</v>
      </c>
      <c r="V106" s="176" t="str">
        <f t="shared" si="15"/>
        <v>23</v>
      </c>
      <c r="W106" s="177" t="str">
        <f t="shared" si="16"/>
        <v xml:space="preserve">    OliveDrab = &amp;HFF238E6B&amp;         '</v>
      </c>
      <c r="X106" s="159" t="str">
        <f t="shared" si="17"/>
        <v xml:space="preserve">    Case X11KnownColor.OliveDrab:         s = "OliveDrab"</v>
      </c>
      <c r="Y106" t="str">
        <f t="shared" si="18"/>
        <v xml:space="preserve">    m_Col.Add X11KnownColor_Name(X11KnownColor.OliveDrab), CStr(X11KnownColor.OliveDrab)</v>
      </c>
      <c r="Z106" s="159" t="str">
        <f t="shared" si="19"/>
        <v xml:space="preserve">    m_Arr(i) = TNamedColor("OliveDrab", X11KnownColor.OliveDrab):                 i = i + 1</v>
      </c>
    </row>
    <row r="107" spans="1:26" x14ac:dyDescent="0.25">
      <c r="A107" s="107" t="s">
        <v>34</v>
      </c>
      <c r="B107" s="2" t="s">
        <v>289</v>
      </c>
      <c r="C107" s="282"/>
      <c r="D107" s="3">
        <v>1</v>
      </c>
      <c r="E107" s="4">
        <v>0.65</v>
      </c>
      <c r="F107" s="5">
        <v>0</v>
      </c>
      <c r="G107" s="6" t="s">
        <v>284</v>
      </c>
      <c r="H107" s="3">
        <v>1</v>
      </c>
      <c r="I107" s="7">
        <v>0.5</v>
      </c>
      <c r="J107" s="3">
        <v>1</v>
      </c>
      <c r="K107" s="5">
        <v>1</v>
      </c>
      <c r="M107" s="167">
        <v>0</v>
      </c>
      <c r="N107" s="168">
        <f t="shared" si="10"/>
        <v>0</v>
      </c>
      <c r="O107" s="168" t="str">
        <f t="shared" si="11"/>
        <v>Orange</v>
      </c>
      <c r="P107" s="169">
        <f t="shared" si="12"/>
        <v>0</v>
      </c>
      <c r="Q107" s="173" t="str">
        <f t="shared" si="13"/>
        <v>Orange</v>
      </c>
      <c r="R107" s="175">
        <f t="shared" si="14"/>
        <v>6</v>
      </c>
      <c r="S107" s="175" t="s">
        <v>383</v>
      </c>
      <c r="T107" s="176" t="str">
        <f t="shared" si="15"/>
        <v>FF</v>
      </c>
      <c r="U107" s="176" t="str">
        <f t="shared" si="15"/>
        <v>A5</v>
      </c>
      <c r="V107" s="176" t="str">
        <f t="shared" si="15"/>
        <v>00</v>
      </c>
      <c r="W107" s="177" t="str">
        <f t="shared" si="16"/>
        <v xml:space="preserve">    Orange = &amp;HFF00A5FF&amp;            '</v>
      </c>
      <c r="X107" s="159" t="str">
        <f t="shared" si="17"/>
        <v xml:space="preserve">    Case X11KnownColor.Orange:            s = "Orange"</v>
      </c>
      <c r="Y107" t="str">
        <f t="shared" si="18"/>
        <v xml:space="preserve">    m_Col.Add X11KnownColor_Name(X11KnownColor.Orange), CStr(X11KnownColor.Orange)</v>
      </c>
      <c r="Z107" s="159" t="str">
        <f t="shared" si="19"/>
        <v xml:space="preserve">    m_Arr(i) = TNamedColor("Orange", X11KnownColor.Orange):                       i = i + 1</v>
      </c>
    </row>
    <row r="108" spans="1:26" x14ac:dyDescent="0.25">
      <c r="A108" s="108" t="s">
        <v>290</v>
      </c>
      <c r="B108" s="2" t="s">
        <v>291</v>
      </c>
      <c r="C108" s="283"/>
      <c r="D108" s="3">
        <v>1</v>
      </c>
      <c r="E108" s="4">
        <v>0.27</v>
      </c>
      <c r="F108" s="5">
        <v>0</v>
      </c>
      <c r="G108" s="6" t="s">
        <v>90</v>
      </c>
      <c r="H108" s="3">
        <v>1</v>
      </c>
      <c r="I108" s="7">
        <v>0.5</v>
      </c>
      <c r="J108" s="3">
        <v>1</v>
      </c>
      <c r="K108" s="5">
        <v>1</v>
      </c>
      <c r="M108" s="167">
        <v>0</v>
      </c>
      <c r="N108" s="168">
        <f t="shared" si="10"/>
        <v>7</v>
      </c>
      <c r="O108" s="168" t="str">
        <f t="shared" si="11"/>
        <v>OrangeRed</v>
      </c>
      <c r="P108" s="169">
        <f t="shared" si="12"/>
        <v>0</v>
      </c>
      <c r="Q108" s="173" t="str">
        <f t="shared" si="13"/>
        <v>OrangeRed</v>
      </c>
      <c r="R108" s="175">
        <f t="shared" si="14"/>
        <v>9</v>
      </c>
      <c r="S108" s="175" t="s">
        <v>383</v>
      </c>
      <c r="T108" s="176" t="str">
        <f t="shared" si="15"/>
        <v>FF</v>
      </c>
      <c r="U108" s="176" t="str">
        <f t="shared" si="15"/>
        <v>45</v>
      </c>
      <c r="V108" s="176" t="str">
        <f t="shared" si="15"/>
        <v>00</v>
      </c>
      <c r="W108" s="177" t="str">
        <f t="shared" si="16"/>
        <v xml:space="preserve">    OrangeRed = &amp;HFF0045FF&amp;         '</v>
      </c>
      <c r="X108" s="159" t="str">
        <f t="shared" si="17"/>
        <v xml:space="preserve">    Case X11KnownColor.OrangeRed:         s = "OrangeRed"</v>
      </c>
      <c r="Y108" t="str">
        <f t="shared" si="18"/>
        <v xml:space="preserve">    m_Col.Add X11KnownColor_Name(X11KnownColor.OrangeRed), CStr(X11KnownColor.OrangeRed)</v>
      </c>
      <c r="Z108" s="159" t="str">
        <f t="shared" si="19"/>
        <v xml:space="preserve">    m_Arr(i) = TNamedColor("OrangeRed", X11KnownColor.OrangeRed):                 i = i + 1</v>
      </c>
    </row>
    <row r="109" spans="1:26" x14ac:dyDescent="0.25">
      <c r="A109" s="109" t="s">
        <v>35</v>
      </c>
      <c r="B109" s="2" t="s">
        <v>292</v>
      </c>
      <c r="C109" s="284"/>
      <c r="D109" s="3">
        <v>0.85</v>
      </c>
      <c r="E109" s="4">
        <v>0.44</v>
      </c>
      <c r="F109" s="5">
        <v>0.84</v>
      </c>
      <c r="G109" s="6" t="s">
        <v>293</v>
      </c>
      <c r="H109" s="3">
        <v>0.59</v>
      </c>
      <c r="I109" s="7">
        <v>0.65</v>
      </c>
      <c r="J109" s="3">
        <v>0.49</v>
      </c>
      <c r="K109" s="5">
        <v>0.85</v>
      </c>
      <c r="M109" s="167">
        <v>0</v>
      </c>
      <c r="N109" s="168">
        <f t="shared" si="10"/>
        <v>0</v>
      </c>
      <c r="O109" s="168" t="str">
        <f t="shared" si="11"/>
        <v>Orchid</v>
      </c>
      <c r="P109" s="169">
        <f t="shared" si="12"/>
        <v>0</v>
      </c>
      <c r="Q109" s="173" t="str">
        <f t="shared" si="13"/>
        <v>Orchid</v>
      </c>
      <c r="R109" s="175">
        <f t="shared" si="14"/>
        <v>6</v>
      </c>
      <c r="S109" s="175" t="s">
        <v>383</v>
      </c>
      <c r="T109" s="176" t="str">
        <f t="shared" si="15"/>
        <v>DA</v>
      </c>
      <c r="U109" s="176" t="str">
        <f t="shared" si="15"/>
        <v>70</v>
      </c>
      <c r="V109" s="176" t="str">
        <f t="shared" si="15"/>
        <v>D6</v>
      </c>
      <c r="W109" s="177" t="str">
        <f t="shared" si="16"/>
        <v xml:space="preserve">    Orchid = &amp;HFFD670DA&amp;            '</v>
      </c>
      <c r="X109" s="159" t="str">
        <f t="shared" si="17"/>
        <v xml:space="preserve">    Case X11KnownColor.Orchid:            s = "Orchid"</v>
      </c>
      <c r="Y109" t="str">
        <f t="shared" si="18"/>
        <v xml:space="preserve">    m_Col.Add X11KnownColor_Name(X11KnownColor.Orchid), CStr(X11KnownColor.Orchid)</v>
      </c>
      <c r="Z109" s="159" t="str">
        <f t="shared" si="19"/>
        <v xml:space="preserve">    m_Arr(i) = TNamedColor("Orchid", X11KnownColor.Orchid):                       i = i + 1</v>
      </c>
    </row>
    <row r="110" spans="1:26" x14ac:dyDescent="0.25">
      <c r="A110" s="110" t="s">
        <v>294</v>
      </c>
      <c r="B110" s="2" t="s">
        <v>295</v>
      </c>
      <c r="C110" s="285"/>
      <c r="D110" s="3">
        <v>0.93</v>
      </c>
      <c r="E110" s="4">
        <v>0.91</v>
      </c>
      <c r="F110" s="5">
        <v>0.67</v>
      </c>
      <c r="G110" s="6" t="s">
        <v>296</v>
      </c>
      <c r="H110" s="3">
        <v>0.67</v>
      </c>
      <c r="I110" s="7">
        <v>0.8</v>
      </c>
      <c r="J110" s="3">
        <v>0.28999999999999998</v>
      </c>
      <c r="K110" s="5">
        <v>0.93</v>
      </c>
      <c r="M110" s="167">
        <v>0</v>
      </c>
      <c r="N110" s="168">
        <f t="shared" si="10"/>
        <v>5</v>
      </c>
      <c r="O110" s="168" t="str">
        <f t="shared" si="11"/>
        <v>PaleGoldenrod</v>
      </c>
      <c r="P110" s="169">
        <f t="shared" si="12"/>
        <v>0</v>
      </c>
      <c r="Q110" s="173" t="str">
        <f t="shared" si="13"/>
        <v>PaleGoldenrod</v>
      </c>
      <c r="R110" s="175">
        <f t="shared" si="14"/>
        <v>13</v>
      </c>
      <c r="S110" s="175" t="s">
        <v>383</v>
      </c>
      <c r="T110" s="176" t="str">
        <f t="shared" si="15"/>
        <v>EE</v>
      </c>
      <c r="U110" s="176" t="str">
        <f t="shared" si="15"/>
        <v>E8</v>
      </c>
      <c r="V110" s="176" t="str">
        <f t="shared" si="15"/>
        <v>AA</v>
      </c>
      <c r="W110" s="177" t="str">
        <f t="shared" si="16"/>
        <v xml:space="preserve">    PaleGoldenrod = &amp;HFFAAE8EE&amp;     '</v>
      </c>
      <c r="X110" s="159" t="str">
        <f t="shared" si="17"/>
        <v xml:space="preserve">    Case X11KnownColor.PaleGoldenrod:     s = "PaleGoldenrod"</v>
      </c>
      <c r="Y110" t="str">
        <f t="shared" si="18"/>
        <v xml:space="preserve">    m_Col.Add X11KnownColor_Name(X11KnownColor.PaleGoldenrod), CStr(X11KnownColor.PaleGoldenrod)</v>
      </c>
      <c r="Z110" s="159" t="str">
        <f t="shared" si="19"/>
        <v xml:space="preserve">    m_Arr(i) = TNamedColor("PaleGoldenrod", X11KnownColor.PaleGoldenrod):         i = i + 1</v>
      </c>
    </row>
    <row r="111" spans="1:26" x14ac:dyDescent="0.25">
      <c r="A111" s="111" t="s">
        <v>297</v>
      </c>
      <c r="B111" s="2" t="s">
        <v>298</v>
      </c>
      <c r="C111" s="286"/>
      <c r="D111" s="3">
        <v>0.6</v>
      </c>
      <c r="E111" s="4">
        <v>0.98</v>
      </c>
      <c r="F111" s="5">
        <v>0.6</v>
      </c>
      <c r="G111" s="6" t="s">
        <v>110</v>
      </c>
      <c r="H111" s="3">
        <v>0.93</v>
      </c>
      <c r="I111" s="7">
        <v>0.79</v>
      </c>
      <c r="J111" s="3">
        <v>0.39</v>
      </c>
      <c r="K111" s="5">
        <v>0.98</v>
      </c>
      <c r="M111" s="167">
        <v>0</v>
      </c>
      <c r="N111" s="168">
        <f t="shared" si="10"/>
        <v>5</v>
      </c>
      <c r="O111" s="168" t="str">
        <f t="shared" si="11"/>
        <v>PaleGreen</v>
      </c>
      <c r="P111" s="169">
        <f t="shared" si="12"/>
        <v>0</v>
      </c>
      <c r="Q111" s="173" t="str">
        <f t="shared" si="13"/>
        <v>PaleGreen</v>
      </c>
      <c r="R111" s="175">
        <f t="shared" si="14"/>
        <v>9</v>
      </c>
      <c r="S111" s="175" t="s">
        <v>383</v>
      </c>
      <c r="T111" s="176" t="str">
        <f t="shared" si="15"/>
        <v>98</v>
      </c>
      <c r="U111" s="176" t="str">
        <f t="shared" si="15"/>
        <v>FB</v>
      </c>
      <c r="V111" s="176" t="str">
        <f t="shared" si="15"/>
        <v>98</v>
      </c>
      <c r="W111" s="177" t="str">
        <f t="shared" si="16"/>
        <v xml:space="preserve">    PaleGreen = &amp;HFF98FB98&amp;         '</v>
      </c>
      <c r="X111" s="159" t="str">
        <f t="shared" si="17"/>
        <v xml:space="preserve">    Case X11KnownColor.PaleGreen:         s = "PaleGreen"</v>
      </c>
      <c r="Y111" t="str">
        <f t="shared" si="18"/>
        <v xml:space="preserve">    m_Col.Add X11KnownColor_Name(X11KnownColor.PaleGreen), CStr(X11KnownColor.PaleGreen)</v>
      </c>
      <c r="Z111" s="159" t="str">
        <f t="shared" si="19"/>
        <v xml:space="preserve">    m_Arr(i) = TNamedColor("PaleGreen", X11KnownColor.PaleGreen):                 i = i + 1</v>
      </c>
    </row>
    <row r="112" spans="1:26" x14ac:dyDescent="0.25">
      <c r="A112" s="112" t="s">
        <v>299</v>
      </c>
      <c r="B112" s="2" t="s">
        <v>300</v>
      </c>
      <c r="C112" s="287"/>
      <c r="D112" s="3">
        <v>0.69</v>
      </c>
      <c r="E112" s="4">
        <v>0.93</v>
      </c>
      <c r="F112" s="5">
        <v>0.93</v>
      </c>
      <c r="G112" s="6" t="s">
        <v>62</v>
      </c>
      <c r="H112" s="3">
        <v>0.65</v>
      </c>
      <c r="I112" s="7">
        <v>0.81</v>
      </c>
      <c r="J112" s="3">
        <v>0.26</v>
      </c>
      <c r="K112" s="5">
        <v>0.93</v>
      </c>
      <c r="M112" s="167">
        <v>0</v>
      </c>
      <c r="N112" s="168">
        <f t="shared" si="10"/>
        <v>5</v>
      </c>
      <c r="O112" s="168" t="str">
        <f t="shared" si="11"/>
        <v>PaleTurquoise</v>
      </c>
      <c r="P112" s="169">
        <f t="shared" si="12"/>
        <v>0</v>
      </c>
      <c r="Q112" s="173" t="str">
        <f t="shared" si="13"/>
        <v>PaleTurquoise</v>
      </c>
      <c r="R112" s="175">
        <f t="shared" si="14"/>
        <v>13</v>
      </c>
      <c r="S112" s="175" t="s">
        <v>383</v>
      </c>
      <c r="T112" s="176" t="str">
        <f t="shared" si="15"/>
        <v>AF</v>
      </c>
      <c r="U112" s="176" t="str">
        <f t="shared" si="15"/>
        <v>EE</v>
      </c>
      <c r="V112" s="176" t="str">
        <f t="shared" si="15"/>
        <v>EE</v>
      </c>
      <c r="W112" s="177" t="str">
        <f t="shared" si="16"/>
        <v xml:space="preserve">    PaleTurquoise = &amp;HFFEEEEAF&amp;     '</v>
      </c>
      <c r="X112" s="159" t="str">
        <f t="shared" si="17"/>
        <v xml:space="preserve">    Case X11KnownColor.PaleTurquoise:     s = "PaleTurquoise"</v>
      </c>
      <c r="Y112" t="str">
        <f t="shared" si="18"/>
        <v xml:space="preserve">    m_Col.Add X11KnownColor_Name(X11KnownColor.PaleTurquoise), CStr(X11KnownColor.PaleTurquoise)</v>
      </c>
      <c r="Z112" s="159" t="str">
        <f t="shared" si="19"/>
        <v xml:space="preserve">    m_Arr(i) = TNamedColor("PaleTurquoise", X11KnownColor.PaleTurquoise):         i = i + 1</v>
      </c>
    </row>
    <row r="113" spans="1:26" x14ac:dyDescent="0.25">
      <c r="A113" s="113" t="s">
        <v>301</v>
      </c>
      <c r="B113" s="2" t="s">
        <v>302</v>
      </c>
      <c r="C113" s="288"/>
      <c r="D113" s="3">
        <v>0.86</v>
      </c>
      <c r="E113" s="4">
        <v>0.44</v>
      </c>
      <c r="F113" s="5">
        <v>0.57999999999999996</v>
      </c>
      <c r="G113" s="6" t="s">
        <v>195</v>
      </c>
      <c r="H113" s="3">
        <v>0.6</v>
      </c>
      <c r="I113" s="7">
        <v>0.65</v>
      </c>
      <c r="J113" s="3">
        <v>0.49</v>
      </c>
      <c r="K113" s="5">
        <v>0.86</v>
      </c>
      <c r="M113" s="167">
        <v>0</v>
      </c>
      <c r="N113" s="168">
        <f t="shared" si="10"/>
        <v>5</v>
      </c>
      <c r="O113" s="168" t="str">
        <f t="shared" si="11"/>
        <v>PaleViolet Red</v>
      </c>
      <c r="P113" s="169">
        <f t="shared" si="12"/>
        <v>11</v>
      </c>
      <c r="Q113" s="173" t="str">
        <f t="shared" si="13"/>
        <v>PaleVioletRed</v>
      </c>
      <c r="R113" s="175">
        <f t="shared" si="14"/>
        <v>13</v>
      </c>
      <c r="S113" s="175" t="s">
        <v>383</v>
      </c>
      <c r="T113" s="176" t="str">
        <f t="shared" si="15"/>
        <v>DB</v>
      </c>
      <c r="U113" s="176" t="str">
        <f t="shared" si="15"/>
        <v>70</v>
      </c>
      <c r="V113" s="176" t="str">
        <f t="shared" si="15"/>
        <v>93</v>
      </c>
      <c r="W113" s="177" t="str">
        <f t="shared" si="16"/>
        <v xml:space="preserve">    PaleVioletRed = &amp;HFF9370DB&amp;     '</v>
      </c>
      <c r="X113" s="159" t="str">
        <f t="shared" si="17"/>
        <v xml:space="preserve">    Case X11KnownColor.PaleVioletRed:     s = "PaleVioletRed"</v>
      </c>
      <c r="Y113" t="str">
        <f t="shared" si="18"/>
        <v xml:space="preserve">    m_Col.Add X11KnownColor_Name(X11KnownColor.PaleVioletRed), CStr(X11KnownColor.PaleVioletRed)</v>
      </c>
      <c r="Z113" s="159" t="str">
        <f t="shared" si="19"/>
        <v xml:space="preserve">    m_Arr(i) = TNamedColor("PaleVioletRed", X11KnownColor.PaleVioletRed):         i = i + 1</v>
      </c>
    </row>
    <row r="114" spans="1:26" x14ac:dyDescent="0.25">
      <c r="A114" s="114" t="s">
        <v>303</v>
      </c>
      <c r="B114" s="2" t="s">
        <v>304</v>
      </c>
      <c r="C114" s="289"/>
      <c r="D114" s="3">
        <v>1</v>
      </c>
      <c r="E114" s="4">
        <v>0.94</v>
      </c>
      <c r="F114" s="5">
        <v>0.84</v>
      </c>
      <c r="G114" s="6" t="s">
        <v>305</v>
      </c>
      <c r="H114" s="3">
        <v>1</v>
      </c>
      <c r="I114" s="7">
        <v>0.92</v>
      </c>
      <c r="J114" s="3">
        <v>0.16</v>
      </c>
      <c r="K114" s="5">
        <v>1</v>
      </c>
      <c r="M114" s="167">
        <v>0</v>
      </c>
      <c r="N114" s="168">
        <f t="shared" si="10"/>
        <v>7</v>
      </c>
      <c r="O114" s="168" t="str">
        <f t="shared" si="11"/>
        <v>PapayaWhip</v>
      </c>
      <c r="P114" s="169">
        <f t="shared" si="12"/>
        <v>0</v>
      </c>
      <c r="Q114" s="173" t="str">
        <f t="shared" si="13"/>
        <v>PapayaWhip</v>
      </c>
      <c r="R114" s="175">
        <f t="shared" si="14"/>
        <v>10</v>
      </c>
      <c r="S114" s="175" t="s">
        <v>383</v>
      </c>
      <c r="T114" s="176" t="str">
        <f t="shared" si="15"/>
        <v>FF</v>
      </c>
      <c r="U114" s="176" t="str">
        <f t="shared" si="15"/>
        <v>EF</v>
      </c>
      <c r="V114" s="176" t="str">
        <f t="shared" si="15"/>
        <v>D5</v>
      </c>
      <c r="W114" s="177" t="str">
        <f t="shared" si="16"/>
        <v xml:space="preserve">    PapayaWhip = &amp;HFFD5EFFF&amp;        '</v>
      </c>
      <c r="X114" s="159" t="str">
        <f t="shared" si="17"/>
        <v xml:space="preserve">    Case X11KnownColor.PapayaWhip:        s = "PapayaWhip"</v>
      </c>
      <c r="Y114" t="str">
        <f t="shared" si="18"/>
        <v xml:space="preserve">    m_Col.Add X11KnownColor_Name(X11KnownColor.PapayaWhip), CStr(X11KnownColor.PapayaWhip)</v>
      </c>
      <c r="Z114" s="159" t="str">
        <f t="shared" si="19"/>
        <v xml:space="preserve">    m_Arr(i) = TNamedColor("PapayaWhip", X11KnownColor.PapayaWhip):               i = i + 1</v>
      </c>
    </row>
    <row r="115" spans="1:26" x14ac:dyDescent="0.25">
      <c r="A115" s="115" t="s">
        <v>306</v>
      </c>
      <c r="B115" s="2" t="s">
        <v>307</v>
      </c>
      <c r="C115" s="290"/>
      <c r="D115" s="3">
        <v>1</v>
      </c>
      <c r="E115" s="4">
        <v>0.85</v>
      </c>
      <c r="F115" s="5">
        <v>0.73</v>
      </c>
      <c r="G115" s="6" t="s">
        <v>308</v>
      </c>
      <c r="H115" s="3">
        <v>1</v>
      </c>
      <c r="I115" s="7">
        <v>0.86</v>
      </c>
      <c r="J115" s="3">
        <v>0.27</v>
      </c>
      <c r="K115" s="5">
        <v>1</v>
      </c>
      <c r="M115" s="167">
        <v>0</v>
      </c>
      <c r="N115" s="168">
        <f t="shared" si="10"/>
        <v>6</v>
      </c>
      <c r="O115" s="168" t="str">
        <f t="shared" si="11"/>
        <v>PeachPuff</v>
      </c>
      <c r="P115" s="169">
        <f t="shared" si="12"/>
        <v>0</v>
      </c>
      <c r="Q115" s="173" t="str">
        <f t="shared" si="13"/>
        <v>PeachPuff</v>
      </c>
      <c r="R115" s="175">
        <f t="shared" si="14"/>
        <v>9</v>
      </c>
      <c r="S115" s="175" t="s">
        <v>383</v>
      </c>
      <c r="T115" s="176" t="str">
        <f t="shared" si="15"/>
        <v>FF</v>
      </c>
      <c r="U115" s="176" t="str">
        <f t="shared" si="15"/>
        <v>DA</v>
      </c>
      <c r="V115" s="176" t="str">
        <f t="shared" si="15"/>
        <v>B9</v>
      </c>
      <c r="W115" s="177" t="str">
        <f t="shared" si="16"/>
        <v xml:space="preserve">    PeachPuff = &amp;HFFB9DAFF&amp;         '</v>
      </c>
      <c r="X115" s="159" t="str">
        <f t="shared" si="17"/>
        <v xml:space="preserve">    Case X11KnownColor.PeachPuff:         s = "PeachPuff"</v>
      </c>
      <c r="Y115" t="str">
        <f t="shared" si="18"/>
        <v xml:space="preserve">    m_Col.Add X11KnownColor_Name(X11KnownColor.PeachPuff), CStr(X11KnownColor.PeachPuff)</v>
      </c>
      <c r="Z115" s="159" t="str">
        <f t="shared" si="19"/>
        <v xml:space="preserve">    m_Arr(i) = TNamedColor("PeachPuff", X11KnownColor.PeachPuff):                 i = i + 1</v>
      </c>
    </row>
    <row r="116" spans="1:26" x14ac:dyDescent="0.25">
      <c r="A116" s="116" t="s">
        <v>36</v>
      </c>
      <c r="B116" s="2" t="s">
        <v>309</v>
      </c>
      <c r="C116" s="291"/>
      <c r="D116" s="3">
        <v>0.8</v>
      </c>
      <c r="E116" s="4">
        <v>0.52</v>
      </c>
      <c r="F116" s="5">
        <v>0.25</v>
      </c>
      <c r="G116" s="6" t="s">
        <v>236</v>
      </c>
      <c r="H116" s="3">
        <v>0.59</v>
      </c>
      <c r="I116" s="7">
        <v>0.53</v>
      </c>
      <c r="J116" s="3">
        <v>0.69</v>
      </c>
      <c r="K116" s="5">
        <v>0.8</v>
      </c>
      <c r="M116" s="167">
        <v>0</v>
      </c>
      <c r="N116" s="168">
        <f t="shared" si="10"/>
        <v>0</v>
      </c>
      <c r="O116" s="168" t="str">
        <f t="shared" si="11"/>
        <v>Peru</v>
      </c>
      <c r="P116" s="169">
        <f t="shared" si="12"/>
        <v>0</v>
      </c>
      <c r="Q116" s="173" t="str">
        <f t="shared" si="13"/>
        <v>Peru</v>
      </c>
      <c r="R116" s="175">
        <f t="shared" si="14"/>
        <v>4</v>
      </c>
      <c r="S116" s="175" t="s">
        <v>383</v>
      </c>
      <c r="T116" s="176" t="str">
        <f t="shared" si="15"/>
        <v>CD</v>
      </c>
      <c r="U116" s="176" t="str">
        <f t="shared" si="15"/>
        <v>85</v>
      </c>
      <c r="V116" s="176" t="str">
        <f t="shared" si="15"/>
        <v>3F</v>
      </c>
      <c r="W116" s="177" t="str">
        <f t="shared" si="16"/>
        <v xml:space="preserve">    Peru = &amp;HFF3F85CD&amp;              '</v>
      </c>
      <c r="X116" s="159" t="str">
        <f t="shared" si="17"/>
        <v xml:space="preserve">    Case X11KnownColor.Peru:              s = "Peru"</v>
      </c>
      <c r="Y116" t="str">
        <f t="shared" si="18"/>
        <v xml:space="preserve">    m_Col.Add X11KnownColor_Name(X11KnownColor.Peru), CStr(X11KnownColor.Peru)</v>
      </c>
      <c r="Z116" s="159" t="str">
        <f t="shared" si="19"/>
        <v xml:space="preserve">    m_Arr(i) = TNamedColor("Peru", X11KnownColor.Peru):                           i = i + 1</v>
      </c>
    </row>
    <row r="117" spans="1:26" x14ac:dyDescent="0.25">
      <c r="A117" s="117" t="s">
        <v>37</v>
      </c>
      <c r="B117" s="2" t="s">
        <v>310</v>
      </c>
      <c r="C117" s="292"/>
      <c r="D117" s="3">
        <v>1</v>
      </c>
      <c r="E117" s="4">
        <v>0.75</v>
      </c>
      <c r="F117" s="5">
        <v>0.8</v>
      </c>
      <c r="G117" s="6" t="s">
        <v>311</v>
      </c>
      <c r="H117" s="3">
        <v>1</v>
      </c>
      <c r="I117" s="7">
        <v>0.88</v>
      </c>
      <c r="J117" s="3">
        <v>0.25</v>
      </c>
      <c r="K117" s="5">
        <v>1</v>
      </c>
      <c r="M117" s="167">
        <v>0</v>
      </c>
      <c r="N117" s="168">
        <f t="shared" si="10"/>
        <v>0</v>
      </c>
      <c r="O117" s="168" t="str">
        <f t="shared" si="11"/>
        <v>Pink</v>
      </c>
      <c r="P117" s="169">
        <f t="shared" si="12"/>
        <v>0</v>
      </c>
      <c r="Q117" s="173" t="str">
        <f t="shared" si="13"/>
        <v>Pink</v>
      </c>
      <c r="R117" s="175">
        <f t="shared" si="14"/>
        <v>4</v>
      </c>
      <c r="S117" s="175" t="s">
        <v>383</v>
      </c>
      <c r="T117" s="176" t="str">
        <f t="shared" si="15"/>
        <v>FF</v>
      </c>
      <c r="U117" s="176" t="str">
        <f t="shared" si="15"/>
        <v>C0</v>
      </c>
      <c r="V117" s="176" t="str">
        <f t="shared" si="15"/>
        <v>CB</v>
      </c>
      <c r="W117" s="177" t="str">
        <f t="shared" si="16"/>
        <v xml:space="preserve">    Pink = &amp;HFFCBC0FF&amp;              '</v>
      </c>
      <c r="X117" s="159" t="str">
        <f t="shared" si="17"/>
        <v xml:space="preserve">    Case X11KnownColor.Pink:              s = "Pink"</v>
      </c>
      <c r="Y117" t="str">
        <f t="shared" si="18"/>
        <v xml:space="preserve">    m_Col.Add X11KnownColor_Name(X11KnownColor.Pink), CStr(X11KnownColor.Pink)</v>
      </c>
      <c r="Z117" s="159" t="str">
        <f t="shared" si="19"/>
        <v xml:space="preserve">    m_Arr(i) = TNamedColor("Pink", X11KnownColor.Pink):                           i = i + 1</v>
      </c>
    </row>
    <row r="118" spans="1:26" x14ac:dyDescent="0.25">
      <c r="A118" s="118" t="s">
        <v>38</v>
      </c>
      <c r="B118" s="2" t="s">
        <v>312</v>
      </c>
      <c r="C118" s="293"/>
      <c r="D118" s="3">
        <v>0.87</v>
      </c>
      <c r="E118" s="4">
        <v>0.63</v>
      </c>
      <c r="F118" s="5">
        <v>0.87</v>
      </c>
      <c r="G118" s="6" t="s">
        <v>116</v>
      </c>
      <c r="H118" s="3">
        <v>0.47</v>
      </c>
      <c r="I118" s="7">
        <v>0.75</v>
      </c>
      <c r="J118" s="3">
        <v>0.28000000000000003</v>
      </c>
      <c r="K118" s="5">
        <v>0.87</v>
      </c>
      <c r="M118" s="167">
        <v>0</v>
      </c>
      <c r="N118" s="168">
        <f t="shared" si="10"/>
        <v>0</v>
      </c>
      <c r="O118" s="168" t="str">
        <f t="shared" si="11"/>
        <v>Plum</v>
      </c>
      <c r="P118" s="169">
        <f t="shared" si="12"/>
        <v>0</v>
      </c>
      <c r="Q118" s="173" t="str">
        <f t="shared" si="13"/>
        <v>Plum</v>
      </c>
      <c r="R118" s="175">
        <f t="shared" si="14"/>
        <v>4</v>
      </c>
      <c r="S118" s="175" t="s">
        <v>383</v>
      </c>
      <c r="T118" s="176" t="str">
        <f t="shared" si="15"/>
        <v>DD</v>
      </c>
      <c r="U118" s="176" t="str">
        <f t="shared" si="15"/>
        <v>A0</v>
      </c>
      <c r="V118" s="176" t="str">
        <f t="shared" si="15"/>
        <v>DD</v>
      </c>
      <c r="W118" s="177" t="str">
        <f t="shared" si="16"/>
        <v xml:space="preserve">    Plum = &amp;HFFDDA0DD&amp;              '</v>
      </c>
      <c r="X118" s="159" t="str">
        <f t="shared" si="17"/>
        <v xml:space="preserve">    Case X11KnownColor.Plum:              s = "Plum"</v>
      </c>
      <c r="Y118" t="str">
        <f t="shared" si="18"/>
        <v xml:space="preserve">    m_Col.Add X11KnownColor_Name(X11KnownColor.Plum), CStr(X11KnownColor.Plum)</v>
      </c>
      <c r="Z118" s="159" t="str">
        <f t="shared" si="19"/>
        <v xml:space="preserve">    m_Arr(i) = TNamedColor("Plum", X11KnownColor.Plum):                           i = i + 1</v>
      </c>
    </row>
    <row r="119" spans="1:26" x14ac:dyDescent="0.25">
      <c r="A119" s="119" t="s">
        <v>313</v>
      </c>
      <c r="B119" s="2" t="s">
        <v>314</v>
      </c>
      <c r="C119" s="294"/>
      <c r="D119" s="3">
        <v>0.69</v>
      </c>
      <c r="E119" s="4">
        <v>0.88</v>
      </c>
      <c r="F119" s="5">
        <v>0.9</v>
      </c>
      <c r="G119" s="6" t="s">
        <v>315</v>
      </c>
      <c r="H119" s="3">
        <v>0.52</v>
      </c>
      <c r="I119" s="7">
        <v>0.8</v>
      </c>
      <c r="J119" s="3">
        <v>0.23</v>
      </c>
      <c r="K119" s="5">
        <v>0.9</v>
      </c>
      <c r="M119" s="167">
        <v>0</v>
      </c>
      <c r="N119" s="168">
        <f t="shared" si="10"/>
        <v>7</v>
      </c>
      <c r="O119" s="168" t="str">
        <f t="shared" si="11"/>
        <v>PowderBlue</v>
      </c>
      <c r="P119" s="169">
        <f t="shared" si="12"/>
        <v>0</v>
      </c>
      <c r="Q119" s="173" t="str">
        <f t="shared" si="13"/>
        <v>PowderBlue</v>
      </c>
      <c r="R119" s="175">
        <f t="shared" si="14"/>
        <v>10</v>
      </c>
      <c r="S119" s="175" t="s">
        <v>383</v>
      </c>
      <c r="T119" s="176" t="str">
        <f t="shared" si="15"/>
        <v>B0</v>
      </c>
      <c r="U119" s="176" t="str">
        <f t="shared" si="15"/>
        <v>E0</v>
      </c>
      <c r="V119" s="176" t="str">
        <f t="shared" si="15"/>
        <v>E6</v>
      </c>
      <c r="W119" s="177" t="str">
        <f t="shared" si="16"/>
        <v xml:space="preserve">    PowderBlue = &amp;HFFE6E0B0&amp;        '</v>
      </c>
      <c r="X119" s="159" t="str">
        <f t="shared" si="17"/>
        <v xml:space="preserve">    Case X11KnownColor.PowderBlue:        s = "PowderBlue"</v>
      </c>
      <c r="Y119" t="str">
        <f t="shared" si="18"/>
        <v xml:space="preserve">    m_Col.Add X11KnownColor_Name(X11KnownColor.PowderBlue), CStr(X11KnownColor.PowderBlue)</v>
      </c>
      <c r="Z119" s="159" t="str">
        <f t="shared" si="19"/>
        <v xml:space="preserve">    m_Arr(i) = TNamedColor("PowderBlue", X11KnownColor.PowderBlue):               i = i + 1</v>
      </c>
    </row>
    <row r="120" spans="1:26" x14ac:dyDescent="0.25">
      <c r="A120" s="120" t="s">
        <v>39</v>
      </c>
      <c r="B120" s="2" t="s">
        <v>316</v>
      </c>
      <c r="C120" s="295"/>
      <c r="D120" s="3">
        <v>0.63</v>
      </c>
      <c r="E120" s="4">
        <v>0.13</v>
      </c>
      <c r="F120" s="5">
        <v>0.94</v>
      </c>
      <c r="G120" s="6" t="s">
        <v>317</v>
      </c>
      <c r="H120" s="3">
        <v>0.87</v>
      </c>
      <c r="I120" s="7">
        <v>0.53</v>
      </c>
      <c r="J120" s="3">
        <v>0.87</v>
      </c>
      <c r="K120" s="5">
        <v>0.94</v>
      </c>
      <c r="L120" s="10" t="s">
        <v>318</v>
      </c>
      <c r="M120" s="167">
        <v>0</v>
      </c>
      <c r="N120" s="168">
        <f t="shared" si="10"/>
        <v>0</v>
      </c>
      <c r="O120" s="168" t="str">
        <f t="shared" si="11"/>
        <v>Purple</v>
      </c>
      <c r="P120" s="169">
        <f t="shared" si="12"/>
        <v>0</v>
      </c>
      <c r="Q120" s="173" t="str">
        <f t="shared" si="13"/>
        <v>Purple</v>
      </c>
      <c r="R120" s="175">
        <f t="shared" si="14"/>
        <v>6</v>
      </c>
      <c r="S120" s="175" t="s">
        <v>383</v>
      </c>
      <c r="T120" s="176" t="str">
        <f t="shared" si="15"/>
        <v>A0</v>
      </c>
      <c r="U120" s="176" t="str">
        <f t="shared" si="15"/>
        <v>20</v>
      </c>
      <c r="V120" s="176" t="str">
        <f t="shared" si="15"/>
        <v>F0</v>
      </c>
      <c r="W120" s="177" t="str">
        <f t="shared" si="16"/>
        <v xml:space="preserve">    Purple = &amp;HFFF020A0&amp;            ' aka: X11 Purple</v>
      </c>
      <c r="X120" s="159" t="str">
        <f t="shared" si="17"/>
        <v xml:space="preserve">    Case X11KnownColor.Purple:            s = "Purple"</v>
      </c>
      <c r="Y120" t="str">
        <f t="shared" si="18"/>
        <v xml:space="preserve">    m_Col.Add X11KnownColor_Name(X11KnownColor.Purple), CStr(X11KnownColor.Purple)</v>
      </c>
      <c r="Z120" s="159" t="str">
        <f t="shared" si="19"/>
        <v xml:space="preserve">    m_Arr(i) = TNamedColor("Purple", X11KnownColor.Purple):                       i = i + 1</v>
      </c>
    </row>
    <row r="121" spans="1:26" x14ac:dyDescent="0.25">
      <c r="A121" s="121" t="s">
        <v>319</v>
      </c>
      <c r="B121" s="2" t="s">
        <v>320</v>
      </c>
      <c r="C121" s="296"/>
      <c r="D121" s="3">
        <v>0.5</v>
      </c>
      <c r="E121" s="4">
        <v>0</v>
      </c>
      <c r="F121" s="5">
        <v>0.5</v>
      </c>
      <c r="G121" s="6" t="s">
        <v>116</v>
      </c>
      <c r="H121" s="3">
        <v>1</v>
      </c>
      <c r="I121" s="7">
        <v>0.25</v>
      </c>
      <c r="J121" s="3">
        <v>1</v>
      </c>
      <c r="K121" s="5">
        <v>0.5</v>
      </c>
      <c r="M121" s="167">
        <v>0</v>
      </c>
      <c r="N121" s="168">
        <f t="shared" si="10"/>
        <v>4</v>
      </c>
      <c r="O121" s="168" t="str">
        <f t="shared" si="11"/>
        <v>WebPurple</v>
      </c>
      <c r="P121" s="169">
        <f t="shared" si="12"/>
        <v>0</v>
      </c>
      <c r="Q121" s="173" t="str">
        <f t="shared" si="13"/>
        <v>WebPurple</v>
      </c>
      <c r="R121" s="175">
        <f t="shared" si="14"/>
        <v>9</v>
      </c>
      <c r="S121" s="175" t="s">
        <v>383</v>
      </c>
      <c r="T121" s="176" t="str">
        <f t="shared" si="15"/>
        <v>80</v>
      </c>
      <c r="U121" s="176" t="str">
        <f t="shared" si="15"/>
        <v>00</v>
      </c>
      <c r="V121" s="176" t="str">
        <f t="shared" si="15"/>
        <v>80</v>
      </c>
      <c r="W121" s="177" t="str">
        <f t="shared" si="16"/>
        <v xml:space="preserve">    WebPurple = &amp;HFF800080&amp;         '</v>
      </c>
      <c r="X121" s="159" t="str">
        <f t="shared" si="17"/>
        <v xml:space="preserve">    Case X11KnownColor.WebPurple:         s = "WebPurple"</v>
      </c>
      <c r="Y121" t="str">
        <f t="shared" si="18"/>
        <v xml:space="preserve">    m_Col.Add X11KnownColor_Name(X11KnownColor.WebPurple), CStr(X11KnownColor.WebPurple)</v>
      </c>
      <c r="Z121" s="159" t="str">
        <f t="shared" si="19"/>
        <v xml:space="preserve">    m_Arr(i) = TNamedColor("WebPurple", X11KnownColor.WebPurple):                 i = i + 1</v>
      </c>
    </row>
    <row r="122" spans="1:26" x14ac:dyDescent="0.25">
      <c r="A122" s="122" t="s">
        <v>321</v>
      </c>
      <c r="B122" s="2" t="s">
        <v>322</v>
      </c>
      <c r="C122" s="297"/>
      <c r="D122" s="3">
        <v>0.4</v>
      </c>
      <c r="E122" s="4">
        <v>0.2</v>
      </c>
      <c r="F122" s="5">
        <v>0.6</v>
      </c>
      <c r="G122" s="6" t="s">
        <v>323</v>
      </c>
      <c r="H122" s="3">
        <v>0.5</v>
      </c>
      <c r="I122" s="7">
        <v>0.4</v>
      </c>
      <c r="J122" s="3">
        <v>0.67</v>
      </c>
      <c r="K122" s="5">
        <v>0.6</v>
      </c>
      <c r="M122" s="167">
        <v>0</v>
      </c>
      <c r="N122" s="168">
        <f t="shared" si="10"/>
        <v>8</v>
      </c>
      <c r="O122" s="168" t="str">
        <f t="shared" si="11"/>
        <v>RebeccaPurple</v>
      </c>
      <c r="P122" s="169">
        <f t="shared" si="12"/>
        <v>0</v>
      </c>
      <c r="Q122" s="173" t="str">
        <f t="shared" si="13"/>
        <v>RebeccaPurple</v>
      </c>
      <c r="R122" s="175">
        <f t="shared" si="14"/>
        <v>13</v>
      </c>
      <c r="S122" s="175" t="s">
        <v>383</v>
      </c>
      <c r="T122" s="176" t="str">
        <f t="shared" si="15"/>
        <v>66</v>
      </c>
      <c r="U122" s="176" t="str">
        <f t="shared" si="15"/>
        <v>33</v>
      </c>
      <c r="V122" s="176" t="str">
        <f t="shared" si="15"/>
        <v>99</v>
      </c>
      <c r="W122" s="177" t="str">
        <f t="shared" si="16"/>
        <v xml:space="preserve">    RebeccaPurple = &amp;HFF993366&amp;     '</v>
      </c>
      <c r="X122" s="159" t="str">
        <f t="shared" si="17"/>
        <v xml:space="preserve">    Case X11KnownColor.RebeccaPurple:     s = "RebeccaPurple"</v>
      </c>
      <c r="Y122" t="str">
        <f t="shared" si="18"/>
        <v xml:space="preserve">    m_Col.Add X11KnownColor_Name(X11KnownColor.RebeccaPurple), CStr(X11KnownColor.RebeccaPurple)</v>
      </c>
      <c r="Z122" s="159" t="str">
        <f t="shared" si="19"/>
        <v xml:space="preserve">    m_Arr(i) = TNamedColor("RebeccaPurple", X11KnownColor.RebeccaPurple):         i = i + 1</v>
      </c>
    </row>
    <row r="123" spans="1:26" x14ac:dyDescent="0.25">
      <c r="A123" s="123" t="s">
        <v>40</v>
      </c>
      <c r="B123" s="2" t="s">
        <v>324</v>
      </c>
      <c r="C123" s="298"/>
      <c r="D123" s="3">
        <v>1</v>
      </c>
      <c r="E123" s="4">
        <v>0</v>
      </c>
      <c r="F123" s="5">
        <v>0</v>
      </c>
      <c r="G123" s="6" t="s">
        <v>71</v>
      </c>
      <c r="H123" s="3">
        <v>1</v>
      </c>
      <c r="I123" s="7">
        <v>0.5</v>
      </c>
      <c r="J123" s="3">
        <v>1</v>
      </c>
      <c r="K123" s="5">
        <v>1</v>
      </c>
      <c r="M123" s="167">
        <v>0</v>
      </c>
      <c r="N123" s="168">
        <f t="shared" si="10"/>
        <v>0</v>
      </c>
      <c r="O123" s="168" t="str">
        <f t="shared" si="11"/>
        <v>Red</v>
      </c>
      <c r="P123" s="169">
        <f t="shared" si="12"/>
        <v>0</v>
      </c>
      <c r="Q123" s="173" t="str">
        <f t="shared" si="13"/>
        <v>Red</v>
      </c>
      <c r="R123" s="175">
        <f t="shared" si="14"/>
        <v>3</v>
      </c>
      <c r="S123" s="175" t="s">
        <v>383</v>
      </c>
      <c r="T123" s="176" t="str">
        <f t="shared" si="15"/>
        <v>FF</v>
      </c>
      <c r="U123" s="176" t="str">
        <f t="shared" si="15"/>
        <v>00</v>
      </c>
      <c r="V123" s="176" t="str">
        <f t="shared" si="15"/>
        <v>00</v>
      </c>
      <c r="W123" s="177" t="str">
        <f t="shared" si="16"/>
        <v xml:space="preserve">    Red = &amp;HFF0000FF&amp;               '</v>
      </c>
      <c r="X123" s="159" t="str">
        <f t="shared" si="17"/>
        <v xml:space="preserve">    Case X11KnownColor.Red:               s = "Red"</v>
      </c>
      <c r="Y123" t="str">
        <f t="shared" si="18"/>
        <v xml:space="preserve">    m_Col.Add X11KnownColor_Name(X11KnownColor.Red), CStr(X11KnownColor.Red)</v>
      </c>
      <c r="Z123" s="159" t="str">
        <f t="shared" si="19"/>
        <v xml:space="preserve">    m_Arr(i) = TNamedColor("Red", X11KnownColor.Red):                             i = i + 1</v>
      </c>
    </row>
    <row r="124" spans="1:26" x14ac:dyDescent="0.25">
      <c r="A124" s="124" t="s">
        <v>325</v>
      </c>
      <c r="B124" s="2" t="s">
        <v>326</v>
      </c>
      <c r="C124" s="299"/>
      <c r="D124" s="3">
        <v>0.74</v>
      </c>
      <c r="E124" s="4">
        <v>0.56000000000000005</v>
      </c>
      <c r="F124" s="5">
        <v>0.56000000000000005</v>
      </c>
      <c r="G124" s="6" t="s">
        <v>71</v>
      </c>
      <c r="H124" s="3">
        <v>0.25</v>
      </c>
      <c r="I124" s="7">
        <v>0.65</v>
      </c>
      <c r="J124" s="3">
        <v>0.24</v>
      </c>
      <c r="K124" s="5">
        <v>0.74</v>
      </c>
      <c r="M124" s="167">
        <v>0</v>
      </c>
      <c r="N124" s="168">
        <f t="shared" si="10"/>
        <v>5</v>
      </c>
      <c r="O124" s="168" t="str">
        <f t="shared" si="11"/>
        <v>RosyBrown</v>
      </c>
      <c r="P124" s="169">
        <f t="shared" si="12"/>
        <v>0</v>
      </c>
      <c r="Q124" s="173" t="str">
        <f t="shared" si="13"/>
        <v>RosyBrown</v>
      </c>
      <c r="R124" s="175">
        <f t="shared" si="14"/>
        <v>9</v>
      </c>
      <c r="S124" s="175" t="s">
        <v>383</v>
      </c>
      <c r="T124" s="176" t="str">
        <f t="shared" si="15"/>
        <v>BC</v>
      </c>
      <c r="U124" s="176" t="str">
        <f t="shared" si="15"/>
        <v>8F</v>
      </c>
      <c r="V124" s="176" t="str">
        <f t="shared" si="15"/>
        <v>8F</v>
      </c>
      <c r="W124" s="177" t="str">
        <f t="shared" si="16"/>
        <v xml:space="preserve">    RosyBrown = &amp;HFF8F8FBC&amp;         '</v>
      </c>
      <c r="X124" s="159" t="str">
        <f t="shared" si="17"/>
        <v xml:space="preserve">    Case X11KnownColor.RosyBrown:         s = "RosyBrown"</v>
      </c>
      <c r="Y124" t="str">
        <f t="shared" si="18"/>
        <v xml:space="preserve">    m_Col.Add X11KnownColor_Name(X11KnownColor.RosyBrown), CStr(X11KnownColor.RosyBrown)</v>
      </c>
      <c r="Z124" s="159" t="str">
        <f t="shared" si="19"/>
        <v xml:space="preserve">    m_Arr(i) = TNamedColor("RosyBrown", X11KnownColor.RosyBrown):                 i = i + 1</v>
      </c>
    </row>
    <row r="125" spans="1:26" x14ac:dyDescent="0.25">
      <c r="A125" s="125" t="s">
        <v>327</v>
      </c>
      <c r="B125" s="2" t="s">
        <v>328</v>
      </c>
      <c r="C125" s="300"/>
      <c r="D125" s="3">
        <v>0.25</v>
      </c>
      <c r="E125" s="4">
        <v>0.41</v>
      </c>
      <c r="F125" s="5">
        <v>0.88</v>
      </c>
      <c r="G125" s="6" t="s">
        <v>329</v>
      </c>
      <c r="H125" s="3">
        <v>0.73</v>
      </c>
      <c r="I125" s="7">
        <v>0.56999999999999995</v>
      </c>
      <c r="J125" s="3">
        <v>0.71</v>
      </c>
      <c r="K125" s="5">
        <v>0.88</v>
      </c>
      <c r="M125" s="167">
        <v>0</v>
      </c>
      <c r="N125" s="168">
        <f t="shared" si="10"/>
        <v>6</v>
      </c>
      <c r="O125" s="168" t="str">
        <f t="shared" si="11"/>
        <v>RoyalBlue</v>
      </c>
      <c r="P125" s="169">
        <f t="shared" si="12"/>
        <v>0</v>
      </c>
      <c r="Q125" s="173" t="str">
        <f t="shared" si="13"/>
        <v>RoyalBlue</v>
      </c>
      <c r="R125" s="175">
        <f t="shared" si="14"/>
        <v>9</v>
      </c>
      <c r="S125" s="175" t="s">
        <v>383</v>
      </c>
      <c r="T125" s="176" t="str">
        <f t="shared" si="15"/>
        <v>41</v>
      </c>
      <c r="U125" s="176" t="str">
        <f t="shared" si="15"/>
        <v>69</v>
      </c>
      <c r="V125" s="176" t="str">
        <f t="shared" si="15"/>
        <v>E1</v>
      </c>
      <c r="W125" s="177" t="str">
        <f t="shared" si="16"/>
        <v xml:space="preserve">    RoyalBlue = &amp;HFFE16941&amp;         '</v>
      </c>
      <c r="X125" s="159" t="str">
        <f t="shared" si="17"/>
        <v xml:space="preserve">    Case X11KnownColor.RoyalBlue:         s = "RoyalBlue"</v>
      </c>
      <c r="Y125" t="str">
        <f t="shared" si="18"/>
        <v xml:space="preserve">    m_Col.Add X11KnownColor_Name(X11KnownColor.RoyalBlue), CStr(X11KnownColor.RoyalBlue)</v>
      </c>
      <c r="Z125" s="159" t="str">
        <f t="shared" si="19"/>
        <v xml:space="preserve">    m_Arr(i) = TNamedColor("RoyalBlue", X11KnownColor.RoyalBlue):                 i = i + 1</v>
      </c>
    </row>
    <row r="126" spans="1:26" x14ac:dyDescent="0.25">
      <c r="A126" s="126" t="s">
        <v>330</v>
      </c>
      <c r="B126" s="2" t="s">
        <v>331</v>
      </c>
      <c r="C126" s="301"/>
      <c r="D126" s="3">
        <v>0.55000000000000004</v>
      </c>
      <c r="E126" s="4">
        <v>0.27</v>
      </c>
      <c r="F126" s="5">
        <v>7.0000000000000007E-2</v>
      </c>
      <c r="G126" s="6" t="s">
        <v>88</v>
      </c>
      <c r="H126" s="3">
        <v>0.76</v>
      </c>
      <c r="I126" s="7">
        <v>0.31</v>
      </c>
      <c r="J126" s="3">
        <v>0.86</v>
      </c>
      <c r="K126" s="5">
        <v>0.55000000000000004</v>
      </c>
      <c r="M126" s="167">
        <v>0</v>
      </c>
      <c r="N126" s="168">
        <f t="shared" si="10"/>
        <v>7</v>
      </c>
      <c r="O126" s="168" t="str">
        <f t="shared" si="11"/>
        <v>SaddleBrown</v>
      </c>
      <c r="P126" s="169">
        <f t="shared" si="12"/>
        <v>0</v>
      </c>
      <c r="Q126" s="173" t="str">
        <f t="shared" si="13"/>
        <v>SaddleBrown</v>
      </c>
      <c r="R126" s="175">
        <f t="shared" si="14"/>
        <v>11</v>
      </c>
      <c r="S126" s="175" t="s">
        <v>383</v>
      </c>
      <c r="T126" s="176" t="str">
        <f t="shared" si="15"/>
        <v>8B</v>
      </c>
      <c r="U126" s="176" t="str">
        <f t="shared" si="15"/>
        <v>45</v>
      </c>
      <c r="V126" s="176" t="str">
        <f t="shared" si="15"/>
        <v>13</v>
      </c>
      <c r="W126" s="177" t="str">
        <f t="shared" si="16"/>
        <v xml:space="preserve">    SaddleBrown = &amp;HFF13458B&amp;       '</v>
      </c>
      <c r="X126" s="159" t="str">
        <f t="shared" si="17"/>
        <v xml:space="preserve">    Case X11KnownColor.SaddleBrown:       s = "SaddleBrown"</v>
      </c>
      <c r="Y126" t="str">
        <f t="shared" si="18"/>
        <v xml:space="preserve">    m_Col.Add X11KnownColor_Name(X11KnownColor.SaddleBrown), CStr(X11KnownColor.SaddleBrown)</v>
      </c>
      <c r="Z126" s="159" t="str">
        <f t="shared" si="19"/>
        <v xml:space="preserve">    m_Arr(i) = TNamedColor("SaddleBrown", X11KnownColor.SaddleBrown):             i = i + 1</v>
      </c>
    </row>
    <row r="127" spans="1:26" x14ac:dyDescent="0.25">
      <c r="A127" s="127" t="s">
        <v>41</v>
      </c>
      <c r="B127" s="2" t="s">
        <v>332</v>
      </c>
      <c r="C127" s="302"/>
      <c r="D127" s="3">
        <v>0.98</v>
      </c>
      <c r="E127" s="4">
        <v>0.5</v>
      </c>
      <c r="F127" s="5">
        <v>0.45</v>
      </c>
      <c r="G127" s="6" t="s">
        <v>274</v>
      </c>
      <c r="H127" s="3">
        <v>0.93</v>
      </c>
      <c r="I127" s="7">
        <v>0.71</v>
      </c>
      <c r="J127" s="3">
        <v>0.54</v>
      </c>
      <c r="K127" s="5">
        <v>0.98</v>
      </c>
      <c r="M127" s="167">
        <v>0</v>
      </c>
      <c r="N127" s="168">
        <f t="shared" si="10"/>
        <v>0</v>
      </c>
      <c r="O127" s="168" t="str">
        <f t="shared" si="11"/>
        <v>Salmon</v>
      </c>
      <c r="P127" s="169">
        <f t="shared" si="12"/>
        <v>0</v>
      </c>
      <c r="Q127" s="173" t="str">
        <f t="shared" si="13"/>
        <v>Salmon</v>
      </c>
      <c r="R127" s="175">
        <f t="shared" si="14"/>
        <v>6</v>
      </c>
      <c r="S127" s="175" t="s">
        <v>383</v>
      </c>
      <c r="T127" s="176" t="str">
        <f t="shared" si="15"/>
        <v>FA</v>
      </c>
      <c r="U127" s="176" t="str">
        <f t="shared" si="15"/>
        <v>80</v>
      </c>
      <c r="V127" s="176" t="str">
        <f t="shared" si="15"/>
        <v>72</v>
      </c>
      <c r="W127" s="177" t="str">
        <f t="shared" si="16"/>
        <v xml:space="preserve">    Salmon = &amp;HFF7280FA&amp;            '</v>
      </c>
      <c r="X127" s="159" t="str">
        <f t="shared" si="17"/>
        <v xml:space="preserve">    Case X11KnownColor.Salmon:            s = "Salmon"</v>
      </c>
      <c r="Y127" t="str">
        <f t="shared" si="18"/>
        <v xml:space="preserve">    m_Col.Add X11KnownColor_Name(X11KnownColor.Salmon), CStr(X11KnownColor.Salmon)</v>
      </c>
      <c r="Z127" s="159" t="str">
        <f t="shared" si="19"/>
        <v xml:space="preserve">    m_Arr(i) = TNamedColor("Salmon", X11KnownColor.Salmon):                       i = i + 1</v>
      </c>
    </row>
    <row r="128" spans="1:26" x14ac:dyDescent="0.25">
      <c r="A128" s="128" t="s">
        <v>333</v>
      </c>
      <c r="B128" s="2" t="s">
        <v>334</v>
      </c>
      <c r="C128" s="303"/>
      <c r="D128" s="3">
        <v>0.96</v>
      </c>
      <c r="E128" s="4">
        <v>0.64</v>
      </c>
      <c r="F128" s="5">
        <v>0.38</v>
      </c>
      <c r="G128" s="6" t="s">
        <v>308</v>
      </c>
      <c r="H128" s="3">
        <v>0.87</v>
      </c>
      <c r="I128" s="7">
        <v>0.67</v>
      </c>
      <c r="J128" s="3">
        <v>0.61</v>
      </c>
      <c r="K128" s="5">
        <v>0.96</v>
      </c>
      <c r="M128" s="167">
        <v>0</v>
      </c>
      <c r="N128" s="168">
        <f t="shared" si="10"/>
        <v>6</v>
      </c>
      <c r="O128" s="168" t="str">
        <f t="shared" si="11"/>
        <v>SandyBrown</v>
      </c>
      <c r="P128" s="169">
        <f t="shared" si="12"/>
        <v>0</v>
      </c>
      <c r="Q128" s="173" t="str">
        <f t="shared" si="13"/>
        <v>SandyBrown</v>
      </c>
      <c r="R128" s="175">
        <f t="shared" si="14"/>
        <v>10</v>
      </c>
      <c r="S128" s="175" t="s">
        <v>383</v>
      </c>
      <c r="T128" s="176" t="str">
        <f t="shared" si="15"/>
        <v>F4</v>
      </c>
      <c r="U128" s="176" t="str">
        <f t="shared" si="15"/>
        <v>A4</v>
      </c>
      <c r="V128" s="176" t="str">
        <f t="shared" si="15"/>
        <v>60</v>
      </c>
      <c r="W128" s="177" t="str">
        <f t="shared" si="16"/>
        <v xml:space="preserve">    SandyBrown = &amp;HFF60A4F4&amp;        '</v>
      </c>
      <c r="X128" s="159" t="str">
        <f t="shared" si="17"/>
        <v xml:space="preserve">    Case X11KnownColor.SandyBrown:        s = "SandyBrown"</v>
      </c>
      <c r="Y128" t="str">
        <f t="shared" si="18"/>
        <v xml:space="preserve">    m_Col.Add X11KnownColor_Name(X11KnownColor.SandyBrown), CStr(X11KnownColor.SandyBrown)</v>
      </c>
      <c r="Z128" s="159" t="str">
        <f t="shared" si="19"/>
        <v xml:space="preserve">    m_Arr(i) = TNamedColor("SandyBrown", X11KnownColor.SandyBrown):               i = i + 1</v>
      </c>
    </row>
    <row r="129" spans="1:26" x14ac:dyDescent="0.25">
      <c r="A129" s="129" t="s">
        <v>335</v>
      </c>
      <c r="B129" s="2" t="s">
        <v>336</v>
      </c>
      <c r="C129" s="304"/>
      <c r="D129" s="3">
        <v>0.18</v>
      </c>
      <c r="E129" s="4">
        <v>0.55000000000000004</v>
      </c>
      <c r="F129" s="5">
        <v>0.34</v>
      </c>
      <c r="G129" s="6" t="s">
        <v>337</v>
      </c>
      <c r="H129" s="3">
        <v>0.5</v>
      </c>
      <c r="I129" s="7">
        <v>0.36</v>
      </c>
      <c r="J129" s="3">
        <v>0.67</v>
      </c>
      <c r="K129" s="5">
        <v>0.55000000000000004</v>
      </c>
      <c r="M129" s="167">
        <v>0</v>
      </c>
      <c r="N129" s="168">
        <f t="shared" si="10"/>
        <v>4</v>
      </c>
      <c r="O129" s="168" t="str">
        <f t="shared" si="11"/>
        <v>SeaGreen</v>
      </c>
      <c r="P129" s="169">
        <f t="shared" si="12"/>
        <v>0</v>
      </c>
      <c r="Q129" s="173" t="str">
        <f t="shared" si="13"/>
        <v>SeaGreen</v>
      </c>
      <c r="R129" s="175">
        <f t="shared" si="14"/>
        <v>8</v>
      </c>
      <c r="S129" s="175" t="s">
        <v>383</v>
      </c>
      <c r="T129" s="176" t="str">
        <f t="shared" si="15"/>
        <v>2E</v>
      </c>
      <c r="U129" s="176" t="str">
        <f t="shared" si="15"/>
        <v>8B</v>
      </c>
      <c r="V129" s="176" t="str">
        <f t="shared" si="15"/>
        <v>57</v>
      </c>
      <c r="W129" s="177" t="str">
        <f t="shared" si="16"/>
        <v xml:space="preserve">    SeaGreen = &amp;HFF578B2E&amp;          '</v>
      </c>
      <c r="X129" s="159" t="str">
        <f t="shared" si="17"/>
        <v xml:space="preserve">    Case X11KnownColor.SeaGreen:          s = "SeaGreen"</v>
      </c>
      <c r="Y129" t="str">
        <f t="shared" si="18"/>
        <v xml:space="preserve">    m_Col.Add X11KnownColor_Name(X11KnownColor.SeaGreen), CStr(X11KnownColor.SeaGreen)</v>
      </c>
      <c r="Z129" s="159" t="str">
        <f t="shared" si="19"/>
        <v xml:space="preserve">    m_Arr(i) = TNamedColor("SeaGreen", X11KnownColor.SeaGreen):                   i = i + 1</v>
      </c>
    </row>
    <row r="130" spans="1:26" x14ac:dyDescent="0.25">
      <c r="A130" s="130" t="s">
        <v>42</v>
      </c>
      <c r="B130" s="2" t="s">
        <v>338</v>
      </c>
      <c r="C130" s="305"/>
      <c r="D130" s="3">
        <v>1</v>
      </c>
      <c r="E130" s="4">
        <v>0.96</v>
      </c>
      <c r="F130" s="5">
        <v>0.93</v>
      </c>
      <c r="G130" s="6" t="s">
        <v>88</v>
      </c>
      <c r="H130" s="3">
        <v>1</v>
      </c>
      <c r="I130" s="7">
        <v>0.97</v>
      </c>
      <c r="J130" s="3">
        <v>7.0000000000000007E-2</v>
      </c>
      <c r="K130" s="5">
        <v>1</v>
      </c>
      <c r="M130" s="167">
        <v>0</v>
      </c>
      <c r="N130" s="168">
        <f t="shared" si="10"/>
        <v>0</v>
      </c>
      <c r="O130" s="168" t="str">
        <f t="shared" si="11"/>
        <v>Seashell</v>
      </c>
      <c r="P130" s="169">
        <f t="shared" si="12"/>
        <v>0</v>
      </c>
      <c r="Q130" s="173" t="str">
        <f t="shared" si="13"/>
        <v>Seashell</v>
      </c>
      <c r="R130" s="175">
        <f t="shared" si="14"/>
        <v>8</v>
      </c>
      <c r="S130" s="175" t="s">
        <v>383</v>
      </c>
      <c r="T130" s="176" t="str">
        <f t="shared" si="15"/>
        <v>FF</v>
      </c>
      <c r="U130" s="176" t="str">
        <f t="shared" si="15"/>
        <v>F5</v>
      </c>
      <c r="V130" s="176" t="str">
        <f t="shared" si="15"/>
        <v>EE</v>
      </c>
      <c r="W130" s="177" t="str">
        <f t="shared" si="16"/>
        <v xml:space="preserve">    Seashell = &amp;HFFEEF5FF&amp;          '</v>
      </c>
      <c r="X130" s="159" t="str">
        <f t="shared" si="17"/>
        <v xml:space="preserve">    Case X11KnownColor.Seashell:          s = "Seashell"</v>
      </c>
      <c r="Y130" t="str">
        <f t="shared" si="18"/>
        <v xml:space="preserve">    m_Col.Add X11KnownColor_Name(X11KnownColor.Seashell), CStr(X11KnownColor.Seashell)</v>
      </c>
      <c r="Z130" s="159" t="str">
        <f t="shared" si="19"/>
        <v xml:space="preserve">    m_Arr(i) = TNamedColor("Seashell", X11KnownColor.Seashell):                   i = i + 1</v>
      </c>
    </row>
    <row r="131" spans="1:26" x14ac:dyDescent="0.25">
      <c r="A131" s="131" t="s">
        <v>43</v>
      </c>
      <c r="B131" s="2" t="s">
        <v>339</v>
      </c>
      <c r="C131" s="306"/>
      <c r="D131" s="3">
        <v>0.63</v>
      </c>
      <c r="E131" s="4">
        <v>0.32</v>
      </c>
      <c r="F131" s="5">
        <v>0.18</v>
      </c>
      <c r="G131" s="6" t="s">
        <v>340</v>
      </c>
      <c r="H131" s="3">
        <v>0.56000000000000005</v>
      </c>
      <c r="I131" s="7">
        <v>0.4</v>
      </c>
      <c r="J131" s="3">
        <v>0.72</v>
      </c>
      <c r="K131" s="5">
        <v>0.63</v>
      </c>
      <c r="M131" s="167">
        <v>0</v>
      </c>
      <c r="N131" s="168">
        <f t="shared" si="10"/>
        <v>0</v>
      </c>
      <c r="O131" s="168" t="str">
        <f t="shared" si="11"/>
        <v>Sienna</v>
      </c>
      <c r="P131" s="169">
        <f t="shared" si="12"/>
        <v>0</v>
      </c>
      <c r="Q131" s="173" t="str">
        <f t="shared" si="13"/>
        <v>Sienna</v>
      </c>
      <c r="R131" s="175">
        <f t="shared" si="14"/>
        <v>6</v>
      </c>
      <c r="S131" s="175" t="s">
        <v>383</v>
      </c>
      <c r="T131" s="176" t="str">
        <f t="shared" si="15"/>
        <v>A0</v>
      </c>
      <c r="U131" s="176" t="str">
        <f t="shared" si="15"/>
        <v>52</v>
      </c>
      <c r="V131" s="176" t="str">
        <f t="shared" si="15"/>
        <v>2D</v>
      </c>
      <c r="W131" s="177" t="str">
        <f t="shared" si="16"/>
        <v xml:space="preserve">    Sienna = &amp;HFF2D52A0&amp;            '</v>
      </c>
      <c r="X131" s="159" t="str">
        <f t="shared" si="17"/>
        <v xml:space="preserve">    Case X11KnownColor.Sienna:            s = "Sienna"</v>
      </c>
      <c r="Y131" t="str">
        <f t="shared" si="18"/>
        <v xml:space="preserve">    m_Col.Add X11KnownColor_Name(X11KnownColor.Sienna), CStr(X11KnownColor.Sienna)</v>
      </c>
      <c r="Z131" s="159" t="str">
        <f t="shared" si="19"/>
        <v xml:space="preserve">    m_Arr(i) = TNamedColor("Sienna", X11KnownColor.Sienna):                       i = i + 1</v>
      </c>
    </row>
    <row r="132" spans="1:26" x14ac:dyDescent="0.25">
      <c r="A132" s="132" t="s">
        <v>44</v>
      </c>
      <c r="B132" s="2" t="s">
        <v>341</v>
      </c>
      <c r="C132" s="307"/>
      <c r="D132" s="3">
        <v>0.75</v>
      </c>
      <c r="E132" s="4">
        <v>0.75</v>
      </c>
      <c r="F132" s="5">
        <v>0.75</v>
      </c>
      <c r="G132" s="6" t="s">
        <v>71</v>
      </c>
      <c r="H132" s="3">
        <v>0</v>
      </c>
      <c r="I132" s="7">
        <v>0.75</v>
      </c>
      <c r="J132" s="3">
        <v>0</v>
      </c>
      <c r="K132" s="5">
        <v>0.75</v>
      </c>
      <c r="M132" s="167">
        <v>0</v>
      </c>
      <c r="N132" s="168">
        <f t="shared" si="10"/>
        <v>0</v>
      </c>
      <c r="O132" s="168" t="str">
        <f t="shared" si="11"/>
        <v>Silver</v>
      </c>
      <c r="P132" s="169">
        <f t="shared" si="12"/>
        <v>0</v>
      </c>
      <c r="Q132" s="173" t="str">
        <f t="shared" si="13"/>
        <v>Silver</v>
      </c>
      <c r="R132" s="175">
        <f t="shared" si="14"/>
        <v>6</v>
      </c>
      <c r="S132" s="175" t="s">
        <v>383</v>
      </c>
      <c r="T132" s="176" t="str">
        <f t="shared" si="15"/>
        <v>C0</v>
      </c>
      <c r="U132" s="176" t="str">
        <f t="shared" si="15"/>
        <v>C0</v>
      </c>
      <c r="V132" s="176" t="str">
        <f t="shared" si="15"/>
        <v>C0</v>
      </c>
      <c r="W132" s="177" t="str">
        <f t="shared" si="16"/>
        <v xml:space="preserve">    Silver = &amp;HFFC0C0C0&amp;            '</v>
      </c>
      <c r="X132" s="159" t="str">
        <f t="shared" si="17"/>
        <v xml:space="preserve">    Case X11KnownColor.Silver:            s = "Silver"</v>
      </c>
      <c r="Y132" t="str">
        <f t="shared" si="18"/>
        <v xml:space="preserve">    m_Col.Add X11KnownColor_Name(X11KnownColor.Silver), CStr(X11KnownColor.Silver)</v>
      </c>
      <c r="Z132" s="159" t="str">
        <f t="shared" si="19"/>
        <v xml:space="preserve">    m_Arr(i) = TNamedColor("Silver", X11KnownColor.Silver):                       i = i + 1</v>
      </c>
    </row>
    <row r="133" spans="1:26" x14ac:dyDescent="0.25">
      <c r="A133" s="133" t="s">
        <v>342</v>
      </c>
      <c r="B133" s="2" t="s">
        <v>343</v>
      </c>
      <c r="C133" s="308"/>
      <c r="D133" s="3">
        <v>0.53</v>
      </c>
      <c r="E133" s="4">
        <v>0.81</v>
      </c>
      <c r="F133" s="5">
        <v>0.92</v>
      </c>
      <c r="G133" s="6" t="s">
        <v>344</v>
      </c>
      <c r="H133" s="3">
        <v>0.71</v>
      </c>
      <c r="I133" s="7">
        <v>0.73</v>
      </c>
      <c r="J133" s="3">
        <v>0.43</v>
      </c>
      <c r="K133" s="5">
        <v>0.92</v>
      </c>
      <c r="M133" s="167">
        <v>0</v>
      </c>
      <c r="N133" s="168">
        <f t="shared" si="10"/>
        <v>4</v>
      </c>
      <c r="O133" s="168" t="str">
        <f t="shared" si="11"/>
        <v>SkyBlue</v>
      </c>
      <c r="P133" s="169">
        <f t="shared" si="12"/>
        <v>0</v>
      </c>
      <c r="Q133" s="173" t="str">
        <f t="shared" si="13"/>
        <v>SkyBlue</v>
      </c>
      <c r="R133" s="175">
        <f t="shared" si="14"/>
        <v>7</v>
      </c>
      <c r="S133" s="175" t="s">
        <v>383</v>
      </c>
      <c r="T133" s="176" t="str">
        <f t="shared" si="15"/>
        <v>87</v>
      </c>
      <c r="U133" s="176" t="str">
        <f t="shared" si="15"/>
        <v>CE</v>
      </c>
      <c r="V133" s="176" t="str">
        <f t="shared" si="15"/>
        <v>EB</v>
      </c>
      <c r="W133" s="177" t="str">
        <f t="shared" si="16"/>
        <v xml:space="preserve">    SkyBlue = &amp;HFFEBCE87&amp;           '</v>
      </c>
      <c r="X133" s="159" t="str">
        <f t="shared" si="17"/>
        <v xml:space="preserve">    Case X11KnownColor.SkyBlue:           s = "SkyBlue"</v>
      </c>
      <c r="Y133" t="str">
        <f t="shared" si="18"/>
        <v xml:space="preserve">    m_Col.Add X11KnownColor_Name(X11KnownColor.SkyBlue), CStr(X11KnownColor.SkyBlue)</v>
      </c>
      <c r="Z133" s="159" t="str">
        <f t="shared" si="19"/>
        <v xml:space="preserve">    m_Arr(i) = TNamedColor("SkyBlue", X11KnownColor.SkyBlue):                     i = i + 1</v>
      </c>
    </row>
    <row r="134" spans="1:26" x14ac:dyDescent="0.25">
      <c r="A134" s="134" t="s">
        <v>345</v>
      </c>
      <c r="B134" s="2" t="s">
        <v>346</v>
      </c>
      <c r="C134" s="309"/>
      <c r="D134" s="3">
        <v>0.42</v>
      </c>
      <c r="E134" s="4">
        <v>0.35</v>
      </c>
      <c r="F134" s="5">
        <v>0.8</v>
      </c>
      <c r="G134" s="6" t="s">
        <v>134</v>
      </c>
      <c r="H134" s="3">
        <v>0.54</v>
      </c>
      <c r="I134" s="7">
        <v>0.57999999999999996</v>
      </c>
      <c r="J134" s="3">
        <v>0.56000000000000005</v>
      </c>
      <c r="K134" s="5">
        <v>0.8</v>
      </c>
      <c r="M134" s="167">
        <v>0</v>
      </c>
      <c r="N134" s="168">
        <f t="shared" ref="N134:N149" si="20">IF(NOT(ISERROR(FIND(" ", $A134, $M134+1))), FIND(" ", $A134, $M134+1), 0)</f>
        <v>6</v>
      </c>
      <c r="O134" s="168" t="str">
        <f t="shared" ref="O134:O149" si="21">IF(N134&gt;0,REPLACE(A134,N134,1,""), A134)</f>
        <v>SlateBlue</v>
      </c>
      <c r="P134" s="169">
        <f t="shared" ref="P134:P149" si="22">IF(NOT(ISERROR(FIND(" ", $O134, $N134+1))), FIND(" ", $O134, $N134+1), 0)</f>
        <v>0</v>
      </c>
      <c r="Q134" s="173" t="str">
        <f t="shared" ref="Q134:Q149" si="23">IF(P134&gt;0,REPLACE(O134,P134,1,""), O134)</f>
        <v>SlateBlue</v>
      </c>
      <c r="R134" s="175">
        <f t="shared" ref="R134:R149" si="24">LEN(Q134)</f>
        <v>9</v>
      </c>
      <c r="S134" s="175" t="s">
        <v>383</v>
      </c>
      <c r="T134" s="176" t="str">
        <f t="shared" ref="T134:V149" si="25">MID($B134, T$4, 2)</f>
        <v>6A</v>
      </c>
      <c r="U134" s="176" t="str">
        <f t="shared" si="25"/>
        <v>5A</v>
      </c>
      <c r="V134" s="176" t="str">
        <f t="shared" si="25"/>
        <v>CD</v>
      </c>
      <c r="W134" s="177" t="str">
        <f t="shared" ref="W134:W149" si="26">REPT(" ", Q$3) &amp; Q134 &amp; " = &amp;H" &amp; S134 &amp; V134 &amp; U134 &amp; T134 &amp; "&amp;" &amp; REPT(" ", R$4-R134+1) &amp; "'" &amp; IF(L134&lt;&gt; "", " aka: " &amp; L134, "")</f>
        <v xml:space="preserve">    SlateBlue = &amp;HFFCD5A6A&amp;         '</v>
      </c>
      <c r="X134" s="159" t="str">
        <f t="shared" ref="X134:X148" si="27">"    Case " &amp; Q$2 &amp; "." &amp; Q134 &amp; ":" &amp; REPT(" ", R$4 -R134+1) &amp; "s = " &amp; """" &amp; Q134 &amp; """"</f>
        <v xml:space="preserve">    Case X11KnownColor.SlateBlue:         s = "SlateBlue"</v>
      </c>
      <c r="Y134" t="str">
        <f t="shared" ref="Y134:Y149" si="28" xml:space="preserve"> "    m_Col.Add " &amp; Q$2 &amp; "_Name(" &amp;  Q$2 &amp; "." &amp; Q134 &amp; "), CStr(" &amp; Q$2 &amp; "." &amp; Q134 &amp; ")"</f>
        <v xml:space="preserve">    m_Col.Add X11KnownColor_Name(X11KnownColor.SlateBlue), CStr(X11KnownColor.SlateBlue)</v>
      </c>
      <c r="Z134" s="159" t="str">
        <f t="shared" ref="Z134:Z149" si="29">"    m_Arr(i) = TNamedColor(""" &amp; Q134 &amp; """, " &amp; Q$2 &amp; "." &amp; Q134 &amp; "):" &amp; REPT(" ", (R$4-R134)*2+1) &amp; "i = i + 1"</f>
        <v xml:space="preserve">    m_Arr(i) = TNamedColor("SlateBlue", X11KnownColor.SlateBlue):                 i = i + 1</v>
      </c>
    </row>
    <row r="135" spans="1:26" x14ac:dyDescent="0.25">
      <c r="A135" s="135" t="s">
        <v>347</v>
      </c>
      <c r="B135" s="2" t="s">
        <v>348</v>
      </c>
      <c r="C135" s="310"/>
      <c r="D135" s="3">
        <v>0.44</v>
      </c>
      <c r="E135" s="4">
        <v>0.5</v>
      </c>
      <c r="F135" s="5">
        <v>0.56000000000000005</v>
      </c>
      <c r="G135" s="6" t="s">
        <v>155</v>
      </c>
      <c r="H135" s="3">
        <v>0.13</v>
      </c>
      <c r="I135" s="7">
        <v>0.5</v>
      </c>
      <c r="J135" s="3">
        <v>0.22</v>
      </c>
      <c r="K135" s="5">
        <v>0.56000000000000005</v>
      </c>
      <c r="L135" s="10" t="s">
        <v>349</v>
      </c>
      <c r="M135" s="167">
        <v>0</v>
      </c>
      <c r="N135" s="168">
        <f t="shared" si="20"/>
        <v>6</v>
      </c>
      <c r="O135" s="168" t="str">
        <f t="shared" si="21"/>
        <v>SlateGray</v>
      </c>
      <c r="P135" s="169">
        <f t="shared" si="22"/>
        <v>0</v>
      </c>
      <c r="Q135" s="173" t="str">
        <f t="shared" si="23"/>
        <v>SlateGray</v>
      </c>
      <c r="R135" s="175">
        <f t="shared" si="24"/>
        <v>9</v>
      </c>
      <c r="S135" s="175" t="s">
        <v>383</v>
      </c>
      <c r="T135" s="176" t="str">
        <f t="shared" si="25"/>
        <v>70</v>
      </c>
      <c r="U135" s="176" t="str">
        <f t="shared" si="25"/>
        <v>80</v>
      </c>
      <c r="V135" s="176" t="str">
        <f t="shared" si="25"/>
        <v>90</v>
      </c>
      <c r="W135" s="177" t="str">
        <f t="shared" si="26"/>
        <v xml:space="preserve">    SlateGray = &amp;HFF908070&amp;         ' aka: Slate Grey</v>
      </c>
      <c r="X135" s="159" t="str">
        <f t="shared" si="27"/>
        <v xml:space="preserve">    Case X11KnownColor.SlateGray:         s = "SlateGray"</v>
      </c>
      <c r="Y135" t="str">
        <f t="shared" si="28"/>
        <v xml:space="preserve">    m_Col.Add X11KnownColor_Name(X11KnownColor.SlateGray), CStr(X11KnownColor.SlateGray)</v>
      </c>
      <c r="Z135" s="159" t="str">
        <f t="shared" si="29"/>
        <v xml:space="preserve">    m_Arr(i) = TNamedColor("SlateGray", X11KnownColor.SlateGray):                 i = i + 1</v>
      </c>
    </row>
    <row r="136" spans="1:26" x14ac:dyDescent="0.25">
      <c r="A136" s="136" t="s">
        <v>45</v>
      </c>
      <c r="B136" s="2" t="s">
        <v>350</v>
      </c>
      <c r="C136" s="311"/>
      <c r="D136" s="3">
        <v>1</v>
      </c>
      <c r="E136" s="4">
        <v>0.98</v>
      </c>
      <c r="F136" s="5">
        <v>0.98</v>
      </c>
      <c r="G136" s="6" t="s">
        <v>71</v>
      </c>
      <c r="H136" s="3">
        <v>1</v>
      </c>
      <c r="I136" s="7">
        <v>0.99</v>
      </c>
      <c r="J136" s="3">
        <v>0.02</v>
      </c>
      <c r="K136" s="5">
        <v>1</v>
      </c>
      <c r="M136" s="167">
        <v>0</v>
      </c>
      <c r="N136" s="168">
        <f t="shared" si="20"/>
        <v>0</v>
      </c>
      <c r="O136" s="168" t="str">
        <f t="shared" si="21"/>
        <v>Snow</v>
      </c>
      <c r="P136" s="169">
        <f t="shared" si="22"/>
        <v>0</v>
      </c>
      <c r="Q136" s="173" t="str">
        <f t="shared" si="23"/>
        <v>Snow</v>
      </c>
      <c r="R136" s="175">
        <f t="shared" si="24"/>
        <v>4</v>
      </c>
      <c r="S136" s="175" t="s">
        <v>383</v>
      </c>
      <c r="T136" s="176" t="str">
        <f t="shared" si="25"/>
        <v>FF</v>
      </c>
      <c r="U136" s="176" t="str">
        <f t="shared" si="25"/>
        <v>FA</v>
      </c>
      <c r="V136" s="176" t="str">
        <f t="shared" si="25"/>
        <v>FA</v>
      </c>
      <c r="W136" s="177" t="str">
        <f t="shared" si="26"/>
        <v xml:space="preserve">    Snow = &amp;HFFFAFAFF&amp;              '</v>
      </c>
      <c r="X136" s="159" t="str">
        <f t="shared" si="27"/>
        <v xml:space="preserve">    Case X11KnownColor.Snow:              s = "Snow"</v>
      </c>
      <c r="Y136" t="str">
        <f t="shared" si="28"/>
        <v xml:space="preserve">    m_Col.Add X11KnownColor_Name(X11KnownColor.Snow), CStr(X11KnownColor.Snow)</v>
      </c>
      <c r="Z136" s="159" t="str">
        <f t="shared" si="29"/>
        <v xml:space="preserve">    m_Arr(i) = TNamedColor("Snow", X11KnownColor.Snow):                           i = i + 1</v>
      </c>
    </row>
    <row r="137" spans="1:26" x14ac:dyDescent="0.25">
      <c r="A137" s="137" t="s">
        <v>351</v>
      </c>
      <c r="B137" s="2" t="s">
        <v>352</v>
      </c>
      <c r="C137" s="312"/>
      <c r="D137" s="3">
        <v>0</v>
      </c>
      <c r="E137" s="4">
        <v>1</v>
      </c>
      <c r="F137" s="5">
        <v>0.5</v>
      </c>
      <c r="G137" s="6" t="s">
        <v>271</v>
      </c>
      <c r="H137" s="3">
        <v>1</v>
      </c>
      <c r="I137" s="7">
        <v>0.5</v>
      </c>
      <c r="J137" s="3">
        <v>1</v>
      </c>
      <c r="K137" s="5">
        <v>1</v>
      </c>
      <c r="M137" s="167">
        <v>0</v>
      </c>
      <c r="N137" s="168">
        <f t="shared" si="20"/>
        <v>7</v>
      </c>
      <c r="O137" s="168" t="str">
        <f t="shared" si="21"/>
        <v>SpringGreen</v>
      </c>
      <c r="P137" s="169">
        <f t="shared" si="22"/>
        <v>0</v>
      </c>
      <c r="Q137" s="173" t="str">
        <f t="shared" si="23"/>
        <v>SpringGreen</v>
      </c>
      <c r="R137" s="175">
        <f t="shared" si="24"/>
        <v>11</v>
      </c>
      <c r="S137" s="175" t="s">
        <v>383</v>
      </c>
      <c r="T137" s="176" t="str">
        <f t="shared" si="25"/>
        <v>00</v>
      </c>
      <c r="U137" s="176" t="str">
        <f t="shared" si="25"/>
        <v>FF</v>
      </c>
      <c r="V137" s="176" t="str">
        <f t="shared" si="25"/>
        <v>7F</v>
      </c>
      <c r="W137" s="177" t="str">
        <f t="shared" si="26"/>
        <v xml:space="preserve">    SpringGreen = &amp;HFF7FFF00&amp;       '</v>
      </c>
      <c r="X137" s="159" t="str">
        <f t="shared" si="27"/>
        <v xml:space="preserve">    Case X11KnownColor.SpringGreen:       s = "SpringGreen"</v>
      </c>
      <c r="Y137" t="str">
        <f t="shared" si="28"/>
        <v xml:space="preserve">    m_Col.Add X11KnownColor_Name(X11KnownColor.SpringGreen), CStr(X11KnownColor.SpringGreen)</v>
      </c>
      <c r="Z137" s="159" t="str">
        <f t="shared" si="29"/>
        <v xml:space="preserve">    m_Arr(i) = TNamedColor("SpringGreen", X11KnownColor.SpringGreen):             i = i + 1</v>
      </c>
    </row>
    <row r="138" spans="1:26" x14ac:dyDescent="0.25">
      <c r="A138" s="138" t="s">
        <v>353</v>
      </c>
      <c r="B138" s="2" t="s">
        <v>354</v>
      </c>
      <c r="C138" s="313"/>
      <c r="D138" s="3">
        <v>0.27</v>
      </c>
      <c r="E138" s="4">
        <v>0.51</v>
      </c>
      <c r="F138" s="5">
        <v>0.71</v>
      </c>
      <c r="G138" s="6" t="s">
        <v>355</v>
      </c>
      <c r="H138" s="3">
        <v>0.44</v>
      </c>
      <c r="I138" s="7">
        <v>0.49</v>
      </c>
      <c r="J138" s="3">
        <v>0.61</v>
      </c>
      <c r="K138" s="5">
        <v>0.71</v>
      </c>
      <c r="M138" s="167">
        <v>0</v>
      </c>
      <c r="N138" s="168">
        <f t="shared" si="20"/>
        <v>6</v>
      </c>
      <c r="O138" s="168" t="str">
        <f t="shared" si="21"/>
        <v>SteelBlue</v>
      </c>
      <c r="P138" s="169">
        <f t="shared" si="22"/>
        <v>0</v>
      </c>
      <c r="Q138" s="173" t="str">
        <f t="shared" si="23"/>
        <v>SteelBlue</v>
      </c>
      <c r="R138" s="175">
        <f t="shared" si="24"/>
        <v>9</v>
      </c>
      <c r="S138" s="175" t="s">
        <v>383</v>
      </c>
      <c r="T138" s="176" t="str">
        <f t="shared" si="25"/>
        <v>46</v>
      </c>
      <c r="U138" s="176" t="str">
        <f t="shared" si="25"/>
        <v>82</v>
      </c>
      <c r="V138" s="176" t="str">
        <f t="shared" si="25"/>
        <v>B4</v>
      </c>
      <c r="W138" s="177" t="str">
        <f t="shared" si="26"/>
        <v xml:space="preserve">    SteelBlue = &amp;HFFB48246&amp;         '</v>
      </c>
      <c r="X138" s="159" t="str">
        <f t="shared" si="27"/>
        <v xml:space="preserve">    Case X11KnownColor.SteelBlue:         s = "SteelBlue"</v>
      </c>
      <c r="Y138" t="str">
        <f t="shared" si="28"/>
        <v xml:space="preserve">    m_Col.Add X11KnownColor_Name(X11KnownColor.SteelBlue), CStr(X11KnownColor.SteelBlue)</v>
      </c>
      <c r="Z138" s="159" t="str">
        <f t="shared" si="29"/>
        <v xml:space="preserve">    m_Arr(i) = TNamedColor("SteelBlue", X11KnownColor.SteelBlue):                 i = i + 1</v>
      </c>
    </row>
    <row r="139" spans="1:26" x14ac:dyDescent="0.25">
      <c r="A139" s="139" t="s">
        <v>46</v>
      </c>
      <c r="B139" s="2" t="s">
        <v>356</v>
      </c>
      <c r="C139" s="314"/>
      <c r="D139" s="3">
        <v>0.82</v>
      </c>
      <c r="E139" s="4">
        <v>0.71</v>
      </c>
      <c r="F139" s="5">
        <v>0.55000000000000004</v>
      </c>
      <c r="G139" s="6" t="s">
        <v>60</v>
      </c>
      <c r="H139" s="3">
        <v>0.44</v>
      </c>
      <c r="I139" s="7">
        <v>0.69</v>
      </c>
      <c r="J139" s="3">
        <v>0.33</v>
      </c>
      <c r="K139" s="5">
        <v>0.82</v>
      </c>
      <c r="M139" s="167">
        <v>0</v>
      </c>
      <c r="N139" s="168">
        <f t="shared" si="20"/>
        <v>0</v>
      </c>
      <c r="O139" s="168" t="str">
        <f t="shared" si="21"/>
        <v>Tan</v>
      </c>
      <c r="P139" s="169">
        <f t="shared" si="22"/>
        <v>0</v>
      </c>
      <c r="Q139" s="173" t="str">
        <f t="shared" si="23"/>
        <v>Tan</v>
      </c>
      <c r="R139" s="175">
        <f t="shared" si="24"/>
        <v>3</v>
      </c>
      <c r="S139" s="175" t="s">
        <v>383</v>
      </c>
      <c r="T139" s="176" t="str">
        <f t="shared" si="25"/>
        <v>D2</v>
      </c>
      <c r="U139" s="176" t="str">
        <f t="shared" si="25"/>
        <v>B4</v>
      </c>
      <c r="V139" s="176" t="str">
        <f t="shared" si="25"/>
        <v>8C</v>
      </c>
      <c r="W139" s="177" t="str">
        <f t="shared" si="26"/>
        <v xml:space="preserve">    Tan = &amp;HFF8CB4D2&amp;               '</v>
      </c>
      <c r="X139" s="159" t="str">
        <f t="shared" si="27"/>
        <v xml:space="preserve">    Case X11KnownColor.Tan:               s = "Tan"</v>
      </c>
      <c r="Y139" t="str">
        <f t="shared" si="28"/>
        <v xml:space="preserve">    m_Col.Add X11KnownColor_Name(X11KnownColor.Tan), CStr(X11KnownColor.Tan)</v>
      </c>
      <c r="Z139" s="159" t="str">
        <f t="shared" si="29"/>
        <v xml:space="preserve">    m_Arr(i) = TNamedColor("Tan", X11KnownColor.Tan):                             i = i + 1</v>
      </c>
    </row>
    <row r="140" spans="1:26" x14ac:dyDescent="0.25">
      <c r="A140" s="140" t="s">
        <v>47</v>
      </c>
      <c r="B140" s="2" t="s">
        <v>357</v>
      </c>
      <c r="C140" s="315"/>
      <c r="D140" s="3">
        <v>0</v>
      </c>
      <c r="E140" s="4">
        <v>0.5</v>
      </c>
      <c r="F140" s="5">
        <v>0.5</v>
      </c>
      <c r="G140" s="6" t="s">
        <v>62</v>
      </c>
      <c r="H140" s="3">
        <v>1</v>
      </c>
      <c r="I140" s="7">
        <v>0.25</v>
      </c>
      <c r="J140" s="3">
        <v>1</v>
      </c>
      <c r="K140" s="5">
        <v>0.5</v>
      </c>
      <c r="M140" s="167">
        <v>0</v>
      </c>
      <c r="N140" s="168">
        <f t="shared" si="20"/>
        <v>0</v>
      </c>
      <c r="O140" s="168" t="str">
        <f t="shared" si="21"/>
        <v>Teal</v>
      </c>
      <c r="P140" s="169">
        <f t="shared" si="22"/>
        <v>0</v>
      </c>
      <c r="Q140" s="173" t="str">
        <f t="shared" si="23"/>
        <v>Teal</v>
      </c>
      <c r="R140" s="175">
        <f t="shared" si="24"/>
        <v>4</v>
      </c>
      <c r="S140" s="175" t="s">
        <v>383</v>
      </c>
      <c r="T140" s="176" t="str">
        <f t="shared" si="25"/>
        <v>00</v>
      </c>
      <c r="U140" s="176" t="str">
        <f t="shared" si="25"/>
        <v>80</v>
      </c>
      <c r="V140" s="176" t="str">
        <f t="shared" si="25"/>
        <v>80</v>
      </c>
      <c r="W140" s="177" t="str">
        <f t="shared" si="26"/>
        <v xml:space="preserve">    Teal = &amp;HFF808000&amp;              '</v>
      </c>
      <c r="X140" s="159" t="str">
        <f t="shared" si="27"/>
        <v xml:space="preserve">    Case X11KnownColor.Teal:              s = "Teal"</v>
      </c>
      <c r="Y140" t="str">
        <f t="shared" si="28"/>
        <v xml:space="preserve">    m_Col.Add X11KnownColor_Name(X11KnownColor.Teal), CStr(X11KnownColor.Teal)</v>
      </c>
      <c r="Z140" s="159" t="str">
        <f t="shared" si="29"/>
        <v xml:space="preserve">    m_Arr(i) = TNamedColor("Teal", X11KnownColor.Teal):                           i = i + 1</v>
      </c>
    </row>
    <row r="141" spans="1:26" x14ac:dyDescent="0.25">
      <c r="A141" s="141" t="s">
        <v>48</v>
      </c>
      <c r="B141" s="2" t="s">
        <v>358</v>
      </c>
      <c r="C141" s="316"/>
      <c r="D141" s="3">
        <v>0.85</v>
      </c>
      <c r="E141" s="4">
        <v>0.75</v>
      </c>
      <c r="F141" s="5">
        <v>0.85</v>
      </c>
      <c r="G141" s="6" t="s">
        <v>116</v>
      </c>
      <c r="H141" s="3">
        <v>0.24</v>
      </c>
      <c r="I141" s="7">
        <v>0.8</v>
      </c>
      <c r="J141" s="3">
        <v>0.12</v>
      </c>
      <c r="K141" s="5">
        <v>0.85</v>
      </c>
      <c r="M141" s="167">
        <v>0</v>
      </c>
      <c r="N141" s="168">
        <f t="shared" si="20"/>
        <v>0</v>
      </c>
      <c r="O141" s="168" t="str">
        <f t="shared" si="21"/>
        <v>Thistle</v>
      </c>
      <c r="P141" s="169">
        <f t="shared" si="22"/>
        <v>0</v>
      </c>
      <c r="Q141" s="173" t="str">
        <f t="shared" si="23"/>
        <v>Thistle</v>
      </c>
      <c r="R141" s="175">
        <f t="shared" si="24"/>
        <v>7</v>
      </c>
      <c r="S141" s="175" t="s">
        <v>383</v>
      </c>
      <c r="T141" s="176" t="str">
        <f t="shared" si="25"/>
        <v>D8</v>
      </c>
      <c r="U141" s="176" t="str">
        <f t="shared" si="25"/>
        <v>BF</v>
      </c>
      <c r="V141" s="176" t="str">
        <f t="shared" si="25"/>
        <v>D8</v>
      </c>
      <c r="W141" s="177" t="str">
        <f t="shared" si="26"/>
        <v xml:space="preserve">    Thistle = &amp;HFFD8BFD8&amp;           '</v>
      </c>
      <c r="X141" s="159" t="str">
        <f t="shared" si="27"/>
        <v xml:space="preserve">    Case X11KnownColor.Thistle:           s = "Thistle"</v>
      </c>
      <c r="Y141" t="str">
        <f t="shared" si="28"/>
        <v xml:space="preserve">    m_Col.Add X11KnownColor_Name(X11KnownColor.Thistle), CStr(X11KnownColor.Thistle)</v>
      </c>
      <c r="Z141" s="159" t="str">
        <f t="shared" si="29"/>
        <v xml:space="preserve">    m_Arr(i) = TNamedColor("Thistle", X11KnownColor.Thistle):                     i = i + 1</v>
      </c>
    </row>
    <row r="142" spans="1:26" x14ac:dyDescent="0.25">
      <c r="A142" s="142" t="s">
        <v>49</v>
      </c>
      <c r="B142" s="2" t="s">
        <v>359</v>
      </c>
      <c r="C142" s="317"/>
      <c r="D142" s="3">
        <v>1</v>
      </c>
      <c r="E142" s="4">
        <v>0.39</v>
      </c>
      <c r="F142" s="5">
        <v>0.28000000000000003</v>
      </c>
      <c r="G142" s="6" t="s">
        <v>360</v>
      </c>
      <c r="H142" s="3">
        <v>1</v>
      </c>
      <c r="I142" s="7">
        <v>0.64</v>
      </c>
      <c r="J142" s="3">
        <v>0.72</v>
      </c>
      <c r="K142" s="5">
        <v>1</v>
      </c>
      <c r="M142" s="167">
        <v>0</v>
      </c>
      <c r="N142" s="168">
        <f t="shared" si="20"/>
        <v>0</v>
      </c>
      <c r="O142" s="168" t="str">
        <f t="shared" si="21"/>
        <v>Tomato</v>
      </c>
      <c r="P142" s="169">
        <f t="shared" si="22"/>
        <v>0</v>
      </c>
      <c r="Q142" s="173" t="str">
        <f t="shared" si="23"/>
        <v>Tomato</v>
      </c>
      <c r="R142" s="175">
        <f t="shared" si="24"/>
        <v>6</v>
      </c>
      <c r="S142" s="175" t="s">
        <v>383</v>
      </c>
      <c r="T142" s="176" t="str">
        <f t="shared" si="25"/>
        <v>FF</v>
      </c>
      <c r="U142" s="176" t="str">
        <f t="shared" si="25"/>
        <v>63</v>
      </c>
      <c r="V142" s="176" t="str">
        <f t="shared" si="25"/>
        <v>47</v>
      </c>
      <c r="W142" s="177" t="str">
        <f t="shared" si="26"/>
        <v xml:space="preserve">    Tomato = &amp;HFF4763FF&amp;            '</v>
      </c>
      <c r="X142" s="159" t="str">
        <f t="shared" si="27"/>
        <v xml:space="preserve">    Case X11KnownColor.Tomato:            s = "Tomato"</v>
      </c>
      <c r="Y142" t="str">
        <f t="shared" si="28"/>
        <v xml:space="preserve">    m_Col.Add X11KnownColor_Name(X11KnownColor.Tomato), CStr(X11KnownColor.Tomato)</v>
      </c>
      <c r="Z142" s="159" t="str">
        <f t="shared" si="29"/>
        <v xml:space="preserve">    m_Arr(i) = TNamedColor("Tomato", X11KnownColor.Tomato):                       i = i + 1</v>
      </c>
    </row>
    <row r="143" spans="1:26" x14ac:dyDescent="0.25">
      <c r="A143" s="143" t="s">
        <v>50</v>
      </c>
      <c r="B143" s="2" t="s">
        <v>361</v>
      </c>
      <c r="C143" s="318"/>
      <c r="D143" s="3">
        <v>0.25</v>
      </c>
      <c r="E143" s="4">
        <v>0.88</v>
      </c>
      <c r="F143" s="5">
        <v>0.82</v>
      </c>
      <c r="G143" s="6" t="s">
        <v>362</v>
      </c>
      <c r="H143" s="3">
        <v>0.72</v>
      </c>
      <c r="I143" s="7">
        <v>0.56999999999999995</v>
      </c>
      <c r="J143" s="3">
        <v>0.71</v>
      </c>
      <c r="K143" s="5">
        <v>0.88</v>
      </c>
      <c r="M143" s="167">
        <v>0</v>
      </c>
      <c r="N143" s="168">
        <f t="shared" si="20"/>
        <v>0</v>
      </c>
      <c r="O143" s="168" t="str">
        <f t="shared" si="21"/>
        <v>Turquoise</v>
      </c>
      <c r="P143" s="169">
        <f t="shared" si="22"/>
        <v>0</v>
      </c>
      <c r="Q143" s="173" t="str">
        <f t="shared" si="23"/>
        <v>Turquoise</v>
      </c>
      <c r="R143" s="175">
        <f t="shared" si="24"/>
        <v>9</v>
      </c>
      <c r="S143" s="175" t="s">
        <v>383</v>
      </c>
      <c r="T143" s="176" t="str">
        <f t="shared" si="25"/>
        <v>40</v>
      </c>
      <c r="U143" s="176" t="str">
        <f t="shared" si="25"/>
        <v>E0</v>
      </c>
      <c r="V143" s="176" t="str">
        <f t="shared" si="25"/>
        <v>D0</v>
      </c>
      <c r="W143" s="177" t="str">
        <f t="shared" si="26"/>
        <v xml:space="preserve">    Turquoise = &amp;HFFD0E040&amp;         '</v>
      </c>
      <c r="X143" s="159" t="str">
        <f t="shared" si="27"/>
        <v xml:space="preserve">    Case X11KnownColor.Turquoise:         s = "Turquoise"</v>
      </c>
      <c r="Y143" t="str">
        <f t="shared" si="28"/>
        <v xml:space="preserve">    m_Col.Add X11KnownColor_Name(X11KnownColor.Turquoise), CStr(X11KnownColor.Turquoise)</v>
      </c>
      <c r="Z143" s="159" t="str">
        <f t="shared" si="29"/>
        <v xml:space="preserve">    m_Arr(i) = TNamedColor("Turquoise", X11KnownColor.Turquoise):                 i = i + 1</v>
      </c>
    </row>
    <row r="144" spans="1:26" x14ac:dyDescent="0.25">
      <c r="A144" s="144" t="s">
        <v>51</v>
      </c>
      <c r="B144" s="2" t="s">
        <v>363</v>
      </c>
      <c r="C144" s="319"/>
      <c r="D144" s="3">
        <v>0.93</v>
      </c>
      <c r="E144" s="4">
        <v>0.51</v>
      </c>
      <c r="F144" s="5">
        <v>0.93</v>
      </c>
      <c r="G144" s="6" t="s">
        <v>116</v>
      </c>
      <c r="H144" s="3">
        <v>0.76</v>
      </c>
      <c r="I144" s="7">
        <v>0.72</v>
      </c>
      <c r="J144" s="3">
        <v>0.45</v>
      </c>
      <c r="K144" s="5">
        <v>0.93</v>
      </c>
      <c r="M144" s="167">
        <v>0</v>
      </c>
      <c r="N144" s="168">
        <f t="shared" si="20"/>
        <v>0</v>
      </c>
      <c r="O144" s="168" t="str">
        <f t="shared" si="21"/>
        <v>Violet</v>
      </c>
      <c r="P144" s="169">
        <f t="shared" si="22"/>
        <v>0</v>
      </c>
      <c r="Q144" s="173" t="str">
        <f t="shared" si="23"/>
        <v>Violet</v>
      </c>
      <c r="R144" s="175">
        <f t="shared" si="24"/>
        <v>6</v>
      </c>
      <c r="S144" s="175" t="s">
        <v>383</v>
      </c>
      <c r="T144" s="176" t="str">
        <f t="shared" si="25"/>
        <v>EE</v>
      </c>
      <c r="U144" s="176" t="str">
        <f t="shared" si="25"/>
        <v>82</v>
      </c>
      <c r="V144" s="176" t="str">
        <f t="shared" si="25"/>
        <v>EE</v>
      </c>
      <c r="W144" s="177" t="str">
        <f t="shared" si="26"/>
        <v xml:space="preserve">    Violet = &amp;HFFEE82EE&amp;            '</v>
      </c>
      <c r="X144" s="159" t="str">
        <f t="shared" si="27"/>
        <v xml:space="preserve">    Case X11KnownColor.Violet:            s = "Violet"</v>
      </c>
      <c r="Y144" t="str">
        <f t="shared" si="28"/>
        <v xml:space="preserve">    m_Col.Add X11KnownColor_Name(X11KnownColor.Violet), CStr(X11KnownColor.Violet)</v>
      </c>
      <c r="Z144" s="159" t="str">
        <f t="shared" si="29"/>
        <v xml:space="preserve">    m_Arr(i) = TNamedColor("Violet", X11KnownColor.Violet):                       i = i + 1</v>
      </c>
    </row>
    <row r="145" spans="1:26" x14ac:dyDescent="0.25">
      <c r="A145" s="145" t="s">
        <v>52</v>
      </c>
      <c r="B145" s="2" t="s">
        <v>364</v>
      </c>
      <c r="C145" s="320"/>
      <c r="D145" s="3">
        <v>0.96</v>
      </c>
      <c r="E145" s="4">
        <v>0.87</v>
      </c>
      <c r="F145" s="5">
        <v>0.7</v>
      </c>
      <c r="G145" s="6" t="s">
        <v>284</v>
      </c>
      <c r="H145" s="3">
        <v>0.77</v>
      </c>
      <c r="I145" s="7">
        <v>0.83</v>
      </c>
      <c r="J145" s="3">
        <v>0.27</v>
      </c>
      <c r="K145" s="5">
        <v>0.96</v>
      </c>
      <c r="M145" s="167">
        <v>0</v>
      </c>
      <c r="N145" s="168">
        <f t="shared" si="20"/>
        <v>0</v>
      </c>
      <c r="O145" s="168" t="str">
        <f t="shared" si="21"/>
        <v>Wheat</v>
      </c>
      <c r="P145" s="169">
        <f t="shared" si="22"/>
        <v>0</v>
      </c>
      <c r="Q145" s="173" t="str">
        <f t="shared" si="23"/>
        <v>Wheat</v>
      </c>
      <c r="R145" s="175">
        <f t="shared" si="24"/>
        <v>5</v>
      </c>
      <c r="S145" s="175" t="s">
        <v>383</v>
      </c>
      <c r="T145" s="176" t="str">
        <f t="shared" si="25"/>
        <v>F5</v>
      </c>
      <c r="U145" s="176" t="str">
        <f t="shared" si="25"/>
        <v>DE</v>
      </c>
      <c r="V145" s="176" t="str">
        <f t="shared" si="25"/>
        <v>B3</v>
      </c>
      <c r="W145" s="177" t="str">
        <f t="shared" si="26"/>
        <v xml:space="preserve">    Wheat = &amp;HFFB3DEF5&amp;             '</v>
      </c>
      <c r="X145" s="159" t="str">
        <f t="shared" si="27"/>
        <v xml:space="preserve">    Case X11KnownColor.Wheat:             s = "Wheat"</v>
      </c>
      <c r="Y145" t="str">
        <f t="shared" si="28"/>
        <v xml:space="preserve">    m_Col.Add X11KnownColor_Name(X11KnownColor.Wheat), CStr(X11KnownColor.Wheat)</v>
      </c>
      <c r="Z145" s="159" t="str">
        <f t="shared" si="29"/>
        <v xml:space="preserve">    m_Arr(i) = TNamedColor("Wheat", X11KnownColor.Wheat):                         i = i + 1</v>
      </c>
    </row>
    <row r="146" spans="1:26" x14ac:dyDescent="0.25">
      <c r="A146" s="146" t="s">
        <v>53</v>
      </c>
      <c r="B146" s="2" t="s">
        <v>365</v>
      </c>
      <c r="C146" s="321"/>
      <c r="D146" s="3">
        <v>1</v>
      </c>
      <c r="E146" s="4">
        <v>1</v>
      </c>
      <c r="F146" s="5">
        <v>1</v>
      </c>
      <c r="G146" s="6" t="s">
        <v>71</v>
      </c>
      <c r="H146" s="3">
        <v>0</v>
      </c>
      <c r="I146" s="7">
        <v>1</v>
      </c>
      <c r="J146" s="3">
        <v>0</v>
      </c>
      <c r="K146" s="5">
        <v>1</v>
      </c>
      <c r="M146" s="167">
        <v>0</v>
      </c>
      <c r="N146" s="168">
        <f t="shared" si="20"/>
        <v>0</v>
      </c>
      <c r="O146" s="168" t="str">
        <f t="shared" si="21"/>
        <v>White</v>
      </c>
      <c r="P146" s="169">
        <f t="shared" si="22"/>
        <v>0</v>
      </c>
      <c r="Q146" s="173" t="str">
        <f t="shared" si="23"/>
        <v>White</v>
      </c>
      <c r="R146" s="175">
        <f t="shared" si="24"/>
        <v>5</v>
      </c>
      <c r="S146" s="175" t="s">
        <v>383</v>
      </c>
      <c r="T146" s="176" t="str">
        <f t="shared" si="25"/>
        <v>FF</v>
      </c>
      <c r="U146" s="176" t="str">
        <f t="shared" si="25"/>
        <v>FF</v>
      </c>
      <c r="V146" s="176" t="str">
        <f t="shared" si="25"/>
        <v>FF</v>
      </c>
      <c r="W146" s="177" t="str">
        <f t="shared" si="26"/>
        <v xml:space="preserve">    White = &amp;HFFFFFFFF&amp;             '</v>
      </c>
      <c r="X146" s="159" t="str">
        <f t="shared" si="27"/>
        <v xml:space="preserve">    Case X11KnownColor.White:             s = "White"</v>
      </c>
      <c r="Y146" t="str">
        <f t="shared" si="28"/>
        <v xml:space="preserve">    m_Col.Add X11KnownColor_Name(X11KnownColor.White), CStr(X11KnownColor.White)</v>
      </c>
      <c r="Z146" s="159" t="str">
        <f t="shared" si="29"/>
        <v xml:space="preserve">    m_Arr(i) = TNamedColor("White", X11KnownColor.White):                         i = i + 1</v>
      </c>
    </row>
    <row r="147" spans="1:26" x14ac:dyDescent="0.25">
      <c r="A147" s="147" t="s">
        <v>366</v>
      </c>
      <c r="B147" s="2" t="s">
        <v>367</v>
      </c>
      <c r="C147" s="322"/>
      <c r="D147" s="3">
        <v>0.96</v>
      </c>
      <c r="E147" s="4">
        <v>0.96</v>
      </c>
      <c r="F147" s="5">
        <v>0.96</v>
      </c>
      <c r="G147" s="6" t="s">
        <v>71</v>
      </c>
      <c r="H147" s="3">
        <v>0</v>
      </c>
      <c r="I147" s="7">
        <v>0.96</v>
      </c>
      <c r="J147" s="3">
        <v>0</v>
      </c>
      <c r="K147" s="5">
        <v>0.96</v>
      </c>
      <c r="M147" s="167">
        <v>0</v>
      </c>
      <c r="N147" s="168">
        <f t="shared" si="20"/>
        <v>6</v>
      </c>
      <c r="O147" s="168" t="str">
        <f t="shared" si="21"/>
        <v>WhiteSmoke</v>
      </c>
      <c r="P147" s="169">
        <f t="shared" si="22"/>
        <v>0</v>
      </c>
      <c r="Q147" s="173" t="str">
        <f t="shared" si="23"/>
        <v>WhiteSmoke</v>
      </c>
      <c r="R147" s="175">
        <f t="shared" si="24"/>
        <v>10</v>
      </c>
      <c r="S147" s="175" t="s">
        <v>383</v>
      </c>
      <c r="T147" s="176" t="str">
        <f t="shared" si="25"/>
        <v>F5</v>
      </c>
      <c r="U147" s="176" t="str">
        <f t="shared" si="25"/>
        <v>F5</v>
      </c>
      <c r="V147" s="176" t="str">
        <f t="shared" si="25"/>
        <v>F5</v>
      </c>
      <c r="W147" s="177" t="str">
        <f t="shared" si="26"/>
        <v xml:space="preserve">    WhiteSmoke = &amp;HFFF5F5F5&amp;        '</v>
      </c>
      <c r="X147" s="159" t="str">
        <f t="shared" si="27"/>
        <v xml:space="preserve">    Case X11KnownColor.WhiteSmoke:        s = "WhiteSmoke"</v>
      </c>
      <c r="Y147" t="str">
        <f t="shared" si="28"/>
        <v xml:space="preserve">    m_Col.Add X11KnownColor_Name(X11KnownColor.WhiteSmoke), CStr(X11KnownColor.WhiteSmoke)</v>
      </c>
      <c r="Z147" s="159" t="str">
        <f t="shared" si="29"/>
        <v xml:space="preserve">    m_Arr(i) = TNamedColor("WhiteSmoke", X11KnownColor.WhiteSmoke):               i = i + 1</v>
      </c>
    </row>
    <row r="148" spans="1:26" x14ac:dyDescent="0.25">
      <c r="A148" s="148" t="s">
        <v>54</v>
      </c>
      <c r="B148" s="2" t="s">
        <v>368</v>
      </c>
      <c r="C148" s="323"/>
      <c r="D148" s="3">
        <v>1</v>
      </c>
      <c r="E148" s="4">
        <v>1</v>
      </c>
      <c r="F148" s="5">
        <v>0</v>
      </c>
      <c r="G148" s="6" t="s">
        <v>67</v>
      </c>
      <c r="H148" s="3">
        <v>1</v>
      </c>
      <c r="I148" s="7">
        <v>0.5</v>
      </c>
      <c r="J148" s="3">
        <v>1</v>
      </c>
      <c r="K148" s="5">
        <v>1</v>
      </c>
      <c r="M148" s="167">
        <v>0</v>
      </c>
      <c r="N148" s="168">
        <f t="shared" si="20"/>
        <v>0</v>
      </c>
      <c r="O148" s="168" t="str">
        <f t="shared" si="21"/>
        <v>Yellow</v>
      </c>
      <c r="P148" s="169">
        <f t="shared" si="22"/>
        <v>0</v>
      </c>
      <c r="Q148" s="173" t="str">
        <f t="shared" si="23"/>
        <v>Yellow</v>
      </c>
      <c r="R148" s="175">
        <f t="shared" si="24"/>
        <v>6</v>
      </c>
      <c r="S148" s="175" t="s">
        <v>383</v>
      </c>
      <c r="T148" s="176" t="str">
        <f t="shared" si="25"/>
        <v>FF</v>
      </c>
      <c r="U148" s="176" t="str">
        <f t="shared" si="25"/>
        <v>FF</v>
      </c>
      <c r="V148" s="176" t="str">
        <f t="shared" si="25"/>
        <v>00</v>
      </c>
      <c r="W148" s="177" t="str">
        <f t="shared" si="26"/>
        <v xml:space="preserve">    Yellow = &amp;HFF00FFFF&amp;            '</v>
      </c>
      <c r="X148" s="159" t="str">
        <f t="shared" si="27"/>
        <v xml:space="preserve">    Case X11KnownColor.Yellow:            s = "Yellow"</v>
      </c>
      <c r="Y148" t="str">
        <f t="shared" si="28"/>
        <v xml:space="preserve">    m_Col.Add X11KnownColor_Name(X11KnownColor.Yellow), CStr(X11KnownColor.Yellow)</v>
      </c>
      <c r="Z148" s="159" t="str">
        <f t="shared" si="29"/>
        <v xml:space="preserve">    m_Arr(i) = TNamedColor("Yellow", X11KnownColor.Yellow):                       i = i + 1</v>
      </c>
    </row>
    <row r="149" spans="1:26" x14ac:dyDescent="0.25">
      <c r="A149" s="149" t="s">
        <v>369</v>
      </c>
      <c r="B149" s="2" t="s">
        <v>370</v>
      </c>
      <c r="C149" s="324"/>
      <c r="D149" s="3">
        <v>0.6</v>
      </c>
      <c r="E149" s="4">
        <v>0.8</v>
      </c>
      <c r="F149" s="5">
        <v>0.2</v>
      </c>
      <c r="G149" s="6" t="s">
        <v>288</v>
      </c>
      <c r="H149" s="3">
        <v>0.61</v>
      </c>
      <c r="I149" s="7">
        <v>0.5</v>
      </c>
      <c r="J149" s="3">
        <v>0.76</v>
      </c>
      <c r="K149" s="5">
        <v>0.8</v>
      </c>
      <c r="M149" s="170">
        <v>0</v>
      </c>
      <c r="N149" s="171">
        <f t="shared" si="20"/>
        <v>7</v>
      </c>
      <c r="O149" s="171" t="str">
        <f t="shared" si="21"/>
        <v>YellowGreen</v>
      </c>
      <c r="P149" s="172">
        <f t="shared" si="22"/>
        <v>0</v>
      </c>
      <c r="Q149" s="174" t="str">
        <f t="shared" si="23"/>
        <v>YellowGreen</v>
      </c>
      <c r="R149" s="165">
        <f t="shared" si="24"/>
        <v>11</v>
      </c>
      <c r="S149" s="165" t="s">
        <v>383</v>
      </c>
      <c r="T149" s="166" t="str">
        <f t="shared" si="25"/>
        <v>9A</v>
      </c>
      <c r="U149" s="166" t="str">
        <f t="shared" si="25"/>
        <v>CD</v>
      </c>
      <c r="V149" s="166" t="str">
        <f t="shared" si="25"/>
        <v>32</v>
      </c>
      <c r="W149" s="177" t="str">
        <f t="shared" si="26"/>
        <v xml:space="preserve">    YellowGreen = &amp;HFF32CD9A&amp;       '</v>
      </c>
      <c r="X149" s="159" t="str">
        <f>"    Case " &amp; Q$2 &amp; "." &amp; Q149 &amp; ":" &amp; REPT(" ", R$4 -R149+1) &amp; "s = " &amp; """" &amp; Q149 &amp; """"</f>
        <v xml:space="preserve">    Case X11KnownColor.YellowGreen:       s = "YellowGreen"</v>
      </c>
      <c r="Y149" t="str">
        <f t="shared" si="28"/>
        <v xml:space="preserve">    m_Col.Add X11KnownColor_Name(X11KnownColor.YellowGreen), CStr(X11KnownColor.YellowGreen)</v>
      </c>
      <c r="Z149" s="159" t="str">
        <f t="shared" si="29"/>
        <v xml:space="preserve">    m_Arr(i) = TNamedColor("YellowGreen", X11KnownColor.YellowGreen):             i = i + 1</v>
      </c>
    </row>
    <row r="150" spans="1:26" x14ac:dyDescent="0.25">
      <c r="S150" s="176"/>
      <c r="W150" s="179" t="s">
        <v>0</v>
      </c>
      <c r="X150" s="159"/>
    </row>
  </sheetData>
  <mergeCells count="1">
    <mergeCell ref="M4:P4"/>
  </mergeCells>
  <hyperlinks>
    <hyperlink ref="A5" r:id="rId1" tooltip="Alice blue" display="https://en.wikipedia.org/wiki/Alice_blue"/>
    <hyperlink ref="A6" r:id="rId2" tooltip="Antique white" display="https://en.wikipedia.org/wiki/Antique_white"/>
    <hyperlink ref="A7" r:id="rId3" tooltip="Aqua (color)" display="https://en.wikipedia.org/wiki/Aqua_(color)"/>
    <hyperlink ref="A8" r:id="rId4" tooltip="Aquamarine (color)" display="https://en.wikipedia.org/wiki/Aquamarine_(color)"/>
    <hyperlink ref="A9" r:id="rId5" tooltip="Azure (color)" display="https://en.wikipedia.org/wiki/Azure_(color)"/>
    <hyperlink ref="A10" r:id="rId6" tooltip="Beige" display="https://en.wikipedia.org/wiki/Beige"/>
    <hyperlink ref="A12" r:id="rId7" tooltip="Black" display="https://en.wikipedia.org/wiki/Black"/>
    <hyperlink ref="A14" r:id="rId8" tooltip="Blue" display="https://en.wikipedia.org/wiki/Blue"/>
    <hyperlink ref="A15" r:id="rId9" tooltip="Indigo" display="https://en.wikipedia.org/wiki/Indigo"/>
    <hyperlink ref="A16" r:id="rId10" location="Red-brown" tooltip="Brown" display="https://en.wikipedia.org/wiki/Brown - Red-brown"/>
    <hyperlink ref="A18" r:id="rId11" location="Cadet_blue" tooltip="Cadet grey" display="https://en.wikipedia.org/wiki/Cadet_grey - Cadet_blue"/>
    <hyperlink ref="A19" r:id="rId12" tooltip="Chartreuse (color)" display="https://en.wikipedia.org/wiki/Chartreuse_(color)"/>
    <hyperlink ref="A20" r:id="rId13" location="Cocoa_brown" tooltip="Chocolate (color)" display="https://en.wikipedia.org/wiki/Chocolate_(color) - Cocoa_brown"/>
    <hyperlink ref="A21" r:id="rId14" tooltip="Coral (color)" display="https://en.wikipedia.org/wiki/Coral_(color)"/>
    <hyperlink ref="A22" r:id="rId15" tooltip="Cornflower blue" display="https://en.wikipedia.org/wiki/Cornflower_blue"/>
    <hyperlink ref="A24" r:id="rId16" tooltip="Crimson" display="https://en.wikipedia.org/wiki/Crimson"/>
    <hyperlink ref="A25" r:id="rId17" tooltip="Cyan" display="https://en.wikipedia.org/wiki/Cyan"/>
    <hyperlink ref="A26" r:id="rId18" location="Dark_blue" tooltip="Variations of blue" display="https://en.wikipedia.org/wiki/Variations_of_blue - Dark_blue"/>
    <hyperlink ref="A27" r:id="rId19" location="Dark_cyan" tooltip="Cyan" display="https://en.wikipedia.org/wiki/Cyan - Dark_cyan"/>
    <hyperlink ref="A28" r:id="rId20" tooltip="Dark goldenrod" display="https://en.wikipedia.org/wiki/Dark_goldenrod"/>
    <hyperlink ref="A29" r:id="rId21" location="Web_colors" tooltip="Grey" display="https://en.wikipedia.org/wiki/Grey - Web_colors"/>
    <hyperlink ref="A30" r:id="rId22" location="Dark_green" tooltip="Variations of green" display="https://en.wikipedia.org/wiki/Variations_of_green - Dark_green"/>
    <hyperlink ref="A31" r:id="rId23" location="Web_color_dark_khaki" tooltip="Khaki (color)" display="https://en.wikipedia.org/wiki/Khaki_(color) - Web_color_dark_khaki"/>
    <hyperlink ref="A32" r:id="rId24" location="Dark_magenta" tooltip="Variations of magenta" display="https://en.wikipedia.org/wiki/Variations_of_magenta - Dark_magenta"/>
    <hyperlink ref="A33" r:id="rId25" location="Dark_olive_green" tooltip="Olive (color)" display="https://en.wikipedia.org/wiki/Olive_(color) - Dark_olive_green"/>
    <hyperlink ref="A34" r:id="rId26" tooltip="Dark orange (colour)" display="https://en.wikipedia.org/wiki/Dark_orange_(colour)"/>
    <hyperlink ref="A35" r:id="rId27" location="Dark_orchid" tooltip="Orchid (color)" display="https://en.wikipedia.org/wiki/Orchid_(color) - Dark_orchid"/>
    <hyperlink ref="A36" r:id="rId28" location="Dark_red" tooltip="Maroon (color)" display="https://en.wikipedia.org/wiki/Maroon_(color) - Dark_red"/>
    <hyperlink ref="A37" r:id="rId29" tooltip="Dark salmon" display="https://en.wikipedia.org/wiki/Dark_salmon"/>
    <hyperlink ref="A40" r:id="rId30" location="Dark_slate_gray" tooltip="Slate gray" display="https://en.wikipedia.org/wiki/Slate_gray - Dark_slate_gray"/>
    <hyperlink ref="A41" r:id="rId31" location="Dark_turquoise" tooltip="Turquoise (color)" display="https://en.wikipedia.org/wiki/Turquoise_(color) - Dark_turquoise"/>
    <hyperlink ref="A42" r:id="rId32" tooltip="Violet (color)" display="https://en.wikipedia.org/wiki/Violet_(color)"/>
    <hyperlink ref="A43" r:id="rId33" location="Deep_pink" tooltip="Variations of pink" display="https://en.wikipedia.org/wiki/Variations_of_pink - Deep_pink"/>
    <hyperlink ref="A44" r:id="rId34" tooltip="Deep sky blue" display="https://en.wikipedia.org/wiki/Deep_sky_blue"/>
    <hyperlink ref="A45" r:id="rId35" location="Dim_gray" tooltip="Shades of gray" display="https://en.wikipedia.org/wiki/Shades_of_gray - Dim_gray"/>
    <hyperlink ref="A46" r:id="rId36" tooltip="Dodger blue" display="https://en.wikipedia.org/wiki/Dodger_blue"/>
    <hyperlink ref="A47" r:id="rId37" location="Fire_brick" tooltip="Scarlet (color)" display="https://en.wikipedia.org/wiki/Scarlet_(color) - Fire_brick"/>
    <hyperlink ref="A49" r:id="rId38" location="Forest_green" tooltip="Variations of green" display="https://en.wikipedia.org/wiki/Variations_of_green - Forest_green"/>
    <hyperlink ref="A50" r:id="rId39" tooltip="Fuchsia (color)" display="https://en.wikipedia.org/wiki/Fuchsia_(color)"/>
    <hyperlink ref="A51" r:id="rId40" location="Gainsboro" tooltip="Variations of gray" display="https://en.wikipedia.org/wiki/Variations_of_gray - Gainsboro"/>
    <hyperlink ref="A52" r:id="rId41" tooltip="Ghost white" display="https://en.wikipedia.org/wiki/Ghost_white"/>
    <hyperlink ref="A53" r:id="rId42" tooltip="Gold (color)" display="https://en.wikipedia.org/wiki/Gold_(color)"/>
    <hyperlink ref="A54" r:id="rId43" tooltip="Goldenrod (color)" display="https://en.wikipedia.org/wiki/Goldenrod_(color)"/>
    <hyperlink ref="A55" r:id="rId44" tooltip="Grey" display="https://en.wikipedia.org/wiki/Grey"/>
    <hyperlink ref="A56" r:id="rId45" tooltip="Grey" display="https://en.wikipedia.org/wiki/Grey"/>
    <hyperlink ref="A57" r:id="rId46" location="Computer_web_color_greens" tooltip="Variations of green" display="https://en.wikipedia.org/wiki/Variations_of_green - Computer_web_color_greens"/>
    <hyperlink ref="A58" r:id="rId47" location="Computer_web_color_greens" tooltip="Variations of green" display="https://en.wikipedia.org/wiki/Variations_of_green - Computer_web_color_greens"/>
    <hyperlink ref="A59" r:id="rId48" location="Green-yellow" tooltip="Chartreuse (color)" display="https://en.wikipedia.org/wiki/Chartreuse_(color) - Green-yellow"/>
    <hyperlink ref="A60" r:id="rId49" location="Honeydew" tooltip="Spring green (color)" display="https://en.wikipedia.org/wiki/Spring_green_(color) - Honeydew"/>
    <hyperlink ref="A61" r:id="rId50" tooltip="Hot pink" display="https://en.wikipedia.org/wiki/Hot_pink"/>
    <hyperlink ref="A62" r:id="rId51" tooltip="Indian red (color)" display="https://en.wikipedia.org/wiki/Indian_red_(color)"/>
    <hyperlink ref="A63" r:id="rId52" tooltip="Indigo" display="https://en.wikipedia.org/wiki/Indigo"/>
    <hyperlink ref="A64" r:id="rId53" tooltip="Ivory (color)" display="https://en.wikipedia.org/wiki/Ivory_(color)"/>
    <hyperlink ref="A65" r:id="rId54" tooltip="Khaki" display="https://en.wikipedia.org/wiki/Khaki"/>
    <hyperlink ref="A66" r:id="rId55" tooltip="Lavender (color)" display="https://en.wikipedia.org/wiki/Lavender_(color)"/>
    <hyperlink ref="A67" r:id="rId56" location="Lavender_blush" tooltip="Lavender (color)" display="https://en.wikipedia.org/wiki/Lavender_(color) - Lavender_blush"/>
    <hyperlink ref="A68" r:id="rId57" location="Lawn_green" tooltip="Chartreuse (color)" display="https://en.wikipedia.org/wiki/Chartreuse_(color) - Lawn_green"/>
    <hyperlink ref="A69" r:id="rId58" location="Lemon_chiffon" tooltip="Lemon (color)" display="https://en.wikipedia.org/wiki/Lemon_(color) - Lemon_chiffon"/>
    <hyperlink ref="A70" r:id="rId59" location="Light_blue" tooltip="Variations of blue" display="https://en.wikipedia.org/wiki/Variations_of_blue - Light_blue"/>
    <hyperlink ref="A71" r:id="rId60" tooltip="Light Coral" display="https://en.wikipedia.org/wiki/Light_Coral"/>
    <hyperlink ref="A72" r:id="rId61" location="Light_cyan" tooltip="Shades of cyan" display="https://en.wikipedia.org/wiki/Shades_of_cyan - Light_cyan"/>
    <hyperlink ref="A73" r:id="rId62" location="Light_goldenrod" tooltip="Goldenrod (color)" display="https://en.wikipedia.org/wiki/Goldenrod_(color) - Light_goldenrod"/>
    <hyperlink ref="A74" r:id="rId63" location="Web_colors" tooltip="Grey" display="https://en.wikipedia.org/wiki/Grey - Web_colors"/>
    <hyperlink ref="A75" r:id="rId64" location="Light_green" tooltip="Variations of green" display="https://en.wikipedia.org/wiki/Variations_of_green - Light_green"/>
    <hyperlink ref="A76" r:id="rId65" tooltip="Light pink" display="https://en.wikipedia.org/wiki/Light_pink"/>
    <hyperlink ref="A77" r:id="rId66" location="Light_salmon" tooltip="Salmon (color)" display="https://en.wikipedia.org/wiki/Salmon_(color) - Light_salmon"/>
    <hyperlink ref="A78" r:id="rId67" location="Light_sea_green" tooltip="Shades of cyan" display="https://en.wikipedia.org/wiki/Shades_of_cyan - Light_sea_green"/>
    <hyperlink ref="A79" r:id="rId68" location="Light_sky_blue" tooltip="Sky blue" display="https://en.wikipedia.org/wiki/Sky_blue - Light_sky_blue"/>
    <hyperlink ref="A80" r:id="rId69" location="Light_slate_gray" tooltip="Slate gray" display="https://en.wikipedia.org/wiki/Slate_gray - Light_slate_gray"/>
    <hyperlink ref="A81" r:id="rId70" location="Light_steel_blue" tooltip="Steel blue" display="https://en.wikipedia.org/wiki/Steel_blue - Light_steel_blue"/>
    <hyperlink ref="A82" r:id="rId71" location="Light_yellow" tooltip="Variations of yellow" display="https://en.wikipedia.org/wiki/Variations_of_yellow - Light_yellow"/>
    <hyperlink ref="A83" r:id="rId72" tooltip="Lime (color)" display="https://en.wikipedia.org/wiki/Lime_(color)"/>
    <hyperlink ref="A84" r:id="rId73" location="Lime_green" tooltip="Lime (color)" display="https://en.wikipedia.org/wiki/Lime_(color) - Lime_green"/>
    <hyperlink ref="A86" r:id="rId74" tooltip="Magenta" display="https://en.wikipedia.org/wiki/Magenta"/>
    <hyperlink ref="A87" r:id="rId75" location="Rich_maroon_(maroon_(X11))" tooltip="Maroon (color)" display="https://en.wikipedia.org/wiki/Maroon_(color) - Rich_maroon_(maroon_(X11))"/>
    <hyperlink ref="A88" r:id="rId76" tooltip="Maroon (color)" display="https://en.wikipedia.org/wiki/Maroon_(color)"/>
    <hyperlink ref="A89" r:id="rId77" location="Medium_aquamarine" tooltip="Aquamarine (color)" display="https://en.wikipedia.org/wiki/Aquamarine_(color) - Medium_aquamarine"/>
    <hyperlink ref="A90" r:id="rId78" location="Medium_blue" tooltip="Variations of blue" display="https://en.wikipedia.org/wiki/Variations_of_blue - Medium_blue"/>
    <hyperlink ref="A91" r:id="rId79" location="Wild_orchid" tooltip="Orchid (color)" display="https://en.wikipedia.org/wiki/Orchid_(color) - Wild_orchid"/>
    <hyperlink ref="A92" r:id="rId80" location="Medium_purple_(X11)" tooltip="Shades of purple" display="https://en.wikipedia.org/wiki/Shades_of_purple - Medium_purple_(X11)"/>
    <hyperlink ref="A93" r:id="rId81" location="Medium_sea_green" tooltip="Spring green (color)" display="https://en.wikipedia.org/wiki/Spring_green_(color) - Medium_sea_green"/>
    <hyperlink ref="A95" r:id="rId82" location="Medium_spring_green" tooltip="Spring green (color)" display="https://en.wikipedia.org/wiki/Spring_green_(color) - Medium_spring_green"/>
    <hyperlink ref="A96" r:id="rId83" location="Medium_turquoise" tooltip="Turquoise (color)" display="https://en.wikipedia.org/wiki/Turquoise_(color) - Medium_turquoise"/>
    <hyperlink ref="A97" r:id="rId84" tooltip="Red-violet" display="https://en.wikipedia.org/wiki/Red-violet"/>
    <hyperlink ref="A98" r:id="rId85" tooltip="Midnight blue" display="https://en.wikipedia.org/wiki/Midnight_blue"/>
    <hyperlink ref="A99" r:id="rId86" location="Mint_cream" tooltip="Spring green (color)" display="https://en.wikipedia.org/wiki/Spring_green_(color) - Mint_cream"/>
    <hyperlink ref="A100" r:id="rId87" location="Misty_rose" tooltip="Rose (color)" display="https://en.wikipedia.org/wiki/Rose_(color) - Misty_rose"/>
    <hyperlink ref="A102" r:id="rId88" tooltip="Navajo white" display="https://en.wikipedia.org/wiki/Navajo_white"/>
    <hyperlink ref="A103" r:id="rId89" tooltip="Navy blue" display="https://en.wikipedia.org/wiki/Navy_blue"/>
    <hyperlink ref="A104" r:id="rId90" tooltip="Old Lace (color)" display="https://en.wikipedia.org/wiki/Old_Lace_(color)"/>
    <hyperlink ref="A105" r:id="rId91" tooltip="Olive (color)" display="https://en.wikipedia.org/wiki/Olive_(color)"/>
    <hyperlink ref="A106" r:id="rId92" tooltip="Olive drab" display="https://en.wikipedia.org/wiki/Olive_drab"/>
    <hyperlink ref="A107" r:id="rId93" location="Orange_(web_color)" tooltip="Shades of orange" display="https://en.wikipedia.org/wiki/Shades_of_orange - Orange_(web_color)"/>
    <hyperlink ref="A108" r:id="rId94" location="Orange-red" tooltip="Vermilion (color)" display="https://en.wikipedia.org/wiki/Vermilion_(color) - Orange-red"/>
    <hyperlink ref="A109" r:id="rId95" tooltip="Orchid (color)" display="https://en.wikipedia.org/wiki/Orchid_(color)"/>
    <hyperlink ref="A110" r:id="rId96" location="Pale_goldenrod" tooltip="Goldenrod (color)" display="https://en.wikipedia.org/wiki/Goldenrod_(color) - Pale_goldenrod"/>
    <hyperlink ref="A111" r:id="rId97" location="Pale_green" tooltip="Variations of green" display="https://en.wikipedia.org/wiki/Variations_of_green - Pale_green"/>
    <hyperlink ref="A112" r:id="rId98" location="Light_Turquoise" tooltip="Turquoise (color)" display="https://en.wikipedia.org/wiki/Turquoise_(color) - Light_Turquoise"/>
    <hyperlink ref="A113" r:id="rId99" tooltip="Pale red-violet" display="https://en.wikipedia.org/wiki/Pale_red-violet"/>
    <hyperlink ref="A114" r:id="rId100" location="Papaya_whip" tooltip="Variations of orange" display="https://en.wikipedia.org/wiki/Variations_of_orange - Papaya_whip"/>
    <hyperlink ref="A115" r:id="rId101" location="Peach_puff" tooltip="Peach (color)" display="https://en.wikipedia.org/wiki/Peach_(color) - Peach_puff"/>
    <hyperlink ref="A116" r:id="rId102" location="Peru" tooltip="Shades of brown" display="https://en.wikipedia.org/wiki/Shades_of_brown - Peru"/>
    <hyperlink ref="A117" r:id="rId103" tooltip="Pink" display="https://en.wikipedia.org/wiki/Pink"/>
    <hyperlink ref="A118" r:id="rId104" location="Pale_plum" tooltip="Plum (color)" display="https://en.wikipedia.org/wiki/Plum_(color) - Pale_plum"/>
    <hyperlink ref="A119" r:id="rId105" tooltip="Powder blue" display="https://en.wikipedia.org/wiki/Powder_blue"/>
    <hyperlink ref="A120" r:id="rId106" tooltip="Purple" display="https://en.wikipedia.org/wiki/Purple"/>
    <hyperlink ref="A121" r:id="rId107" tooltip="Purple" display="https://en.wikipedia.org/wiki/Purple"/>
    <hyperlink ref="A122" r:id="rId108" location="Personal_life" tooltip="Eric A. Meyer" display="https://en.wikipedia.org/wiki/Eric_A._Meyer - Personal_life"/>
    <hyperlink ref="A123" r:id="rId109" tooltip="Red" display="https://en.wikipedia.org/wiki/Red"/>
    <hyperlink ref="A124" r:id="rId110" location="Rosy_brown" tooltip="Rose (color)" display="https://en.wikipedia.org/wiki/Rose_(color) - Rosy_brown"/>
    <hyperlink ref="A125" r:id="rId111" tooltip="Royal blue" display="https://en.wikipedia.org/wiki/Royal_blue"/>
    <hyperlink ref="A127" r:id="rId112" tooltip="Salmon (color)" display="https://en.wikipedia.org/wiki/Salmon_(color)"/>
    <hyperlink ref="A128" r:id="rId113" location="Sandy_brown" tooltip="Shades of brown" display="https://en.wikipedia.org/wiki/Shades_of_brown - Sandy_brown"/>
    <hyperlink ref="A129" r:id="rId114" tooltip="Sea green" display="https://en.wikipedia.org/wiki/Sea_green"/>
    <hyperlink ref="A130" r:id="rId115" tooltip="Seashell (color)" display="https://en.wikipedia.org/wiki/Seashell_(color)"/>
    <hyperlink ref="A131" r:id="rId116" location="Sienna_(X11_colour)" tooltip="Sienna" display="https://en.wikipedia.org/wiki/Sienna - Sienna_(X11_colour)"/>
    <hyperlink ref="A132" r:id="rId117" tooltip="Silver (color)" display="https://en.wikipedia.org/wiki/Silver_(color)"/>
    <hyperlink ref="A133" r:id="rId118" tooltip="Sky blue" display="https://en.wikipedia.org/wiki/Sky_blue"/>
    <hyperlink ref="A134" r:id="rId119" tooltip="Slate Blue (color)" display="https://en.wikipedia.org/wiki/Slate_Blue_(color)"/>
    <hyperlink ref="A135" r:id="rId120" tooltip="Slate grey" display="https://en.wikipedia.org/wiki/Slate_grey"/>
    <hyperlink ref="A136" r:id="rId121" location="Snow" tooltip="Shades of white" display="https://en.wikipedia.org/wiki/Shades_of_white - Snow"/>
    <hyperlink ref="A137" r:id="rId122" tooltip="Spring green (color)" display="https://en.wikipedia.org/wiki/Spring_green_(color)"/>
    <hyperlink ref="A138" r:id="rId123" tooltip="Steel blue" display="https://en.wikipedia.org/wiki/Steel_blue"/>
    <hyperlink ref="A139" r:id="rId124" tooltip="Tan (color)" display="https://en.wikipedia.org/wiki/Tan_(color)"/>
    <hyperlink ref="A140" r:id="rId125" tooltip="Teal" display="https://en.wikipedia.org/wiki/Teal"/>
    <hyperlink ref="A141" r:id="rId126" tooltip="Thistle (color)" display="https://en.wikipedia.org/wiki/Thistle_(color)"/>
    <hyperlink ref="A142" r:id="rId127" tooltip="Tomato (color)" display="https://en.wikipedia.org/wiki/Tomato_(color)"/>
    <hyperlink ref="A143" r:id="rId128" tooltip="Turquoise (color)" display="https://en.wikipedia.org/wiki/Turquoise_(color)"/>
    <hyperlink ref="A144" r:id="rId129" tooltip="Violet (color)" display="https://en.wikipedia.org/wiki/Violet_(color)"/>
    <hyperlink ref="A145" r:id="rId130" tooltip="Wheat (color)" display="https://en.wikipedia.org/wiki/Wheat_(color)"/>
    <hyperlink ref="A146" r:id="rId131" tooltip="White" display="https://en.wikipedia.org/wiki/White"/>
    <hyperlink ref="A147" r:id="rId132" tooltip="White smoke (colour)" display="https://en.wikipedia.org/wiki/White_smoke_(colour)"/>
    <hyperlink ref="A148" r:id="rId133" tooltip="Yellow" display="https://en.wikipedia.org/wiki/Yellow"/>
    <hyperlink ref="A149" r:id="rId134" tooltip="Yellow-green" display="https://en.wikipedia.org/wiki/Yellow-green"/>
  </hyperlinks>
  <pageMargins left="0.7" right="0.7" top="0.78740157499999996" bottom="0.78740157499999996" header="0.3" footer="0.3"/>
  <pageSetup paperSize="9" orientation="portrait" verticalDpi="0" r:id="rId1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P38"/>
  <sheetViews>
    <sheetView workbookViewId="0">
      <selection activeCell="H2" sqref="H2"/>
    </sheetView>
  </sheetViews>
  <sheetFormatPr baseColWidth="10" defaultRowHeight="15" x14ac:dyDescent="0.25"/>
  <cols>
    <col min="1" max="1" width="5.140625" customWidth="1"/>
    <col min="2" max="2" width="24.7109375" bestFit="1" customWidth="1"/>
    <col min="3" max="3" width="2.85546875" customWidth="1"/>
    <col min="4" max="4" width="16.7109375" customWidth="1"/>
    <col min="5" max="5" width="1.42578125" bestFit="1" customWidth="1"/>
    <col min="6" max="6" width="12.85546875" customWidth="1"/>
    <col min="8" max="8" width="13" customWidth="1"/>
    <col min="10" max="10" width="126.28515625" customWidth="1"/>
  </cols>
  <sheetData>
    <row r="1" spans="1:16" x14ac:dyDescent="0.25">
      <c r="B1" s="182" t="s">
        <v>440</v>
      </c>
      <c r="D1" t="s">
        <v>441</v>
      </c>
    </row>
    <row r="2" spans="1:16" x14ac:dyDescent="0.25">
      <c r="A2" t="s">
        <v>419</v>
      </c>
    </row>
    <row r="3" spans="1:16" x14ac:dyDescent="0.25">
      <c r="B3" t="s">
        <v>384</v>
      </c>
      <c r="C3" s="182" t="s">
        <v>417</v>
      </c>
      <c r="D3" t="str">
        <f>"&amp;H" &amp; MID(DEC2HEX(F3), 3, 8)</f>
        <v>&amp;H8000000A</v>
      </c>
      <c r="E3" s="182" t="s">
        <v>418</v>
      </c>
      <c r="F3">
        <v>-2147483638</v>
      </c>
      <c r="J3" s="325" t="s">
        <v>442</v>
      </c>
      <c r="K3" s="325"/>
      <c r="L3" s="325"/>
      <c r="M3" s="325"/>
      <c r="N3" s="325"/>
      <c r="O3" s="325"/>
      <c r="P3" s="325"/>
    </row>
    <row r="4" spans="1:16" x14ac:dyDescent="0.25">
      <c r="B4" t="s">
        <v>385</v>
      </c>
      <c r="C4" s="182" t="s">
        <v>417</v>
      </c>
      <c r="D4" t="str">
        <f t="shared" ref="D4:D35" si="0">"&amp;H" &amp; MID(DEC2HEX(F4), 3, 8)</f>
        <v>&amp;H80000002</v>
      </c>
      <c r="E4" s="182" t="s">
        <v>418</v>
      </c>
      <c r="F4">
        <v>-2147483646</v>
      </c>
      <c r="J4" s="325" t="s">
        <v>443</v>
      </c>
      <c r="K4" s="325"/>
      <c r="L4" s="325"/>
      <c r="M4" s="325"/>
      <c r="N4" s="325"/>
      <c r="O4" s="325"/>
      <c r="P4" s="325"/>
    </row>
    <row r="5" spans="1:16" x14ac:dyDescent="0.25">
      <c r="B5" t="s">
        <v>386</v>
      </c>
      <c r="C5" s="182" t="s">
        <v>417</v>
      </c>
      <c r="D5" t="str">
        <f t="shared" si="0"/>
        <v>&amp;H80000009</v>
      </c>
      <c r="E5" s="182" t="s">
        <v>418</v>
      </c>
      <c r="F5">
        <v>-2147483639</v>
      </c>
      <c r="J5" s="325" t="s">
        <v>444</v>
      </c>
      <c r="K5" s="325"/>
      <c r="L5" s="325"/>
      <c r="M5" s="325"/>
      <c r="N5" s="325"/>
      <c r="O5" s="325"/>
      <c r="P5" s="325"/>
    </row>
    <row r="6" spans="1:16" x14ac:dyDescent="0.25">
      <c r="B6" t="s">
        <v>387</v>
      </c>
      <c r="C6" s="182" t="s">
        <v>417</v>
      </c>
      <c r="D6" t="str">
        <f t="shared" si="0"/>
        <v>&amp;H8000000C</v>
      </c>
      <c r="E6" s="182" t="s">
        <v>418</v>
      </c>
      <c r="F6">
        <v>-2147483636</v>
      </c>
      <c r="J6" s="325" t="s">
        <v>445</v>
      </c>
      <c r="K6" s="325"/>
      <c r="L6" s="325"/>
      <c r="M6" s="325"/>
      <c r="N6" s="325"/>
      <c r="O6" s="325"/>
      <c r="P6" s="325"/>
    </row>
    <row r="7" spans="1:16" x14ac:dyDescent="0.25">
      <c r="B7" t="s">
        <v>388</v>
      </c>
      <c r="C7" s="182" t="s">
        <v>417</v>
      </c>
      <c r="D7" t="str">
        <f t="shared" si="0"/>
        <v>&amp;H8000000F</v>
      </c>
      <c r="E7" s="182" t="s">
        <v>418</v>
      </c>
      <c r="F7">
        <v>-2147483633</v>
      </c>
      <c r="J7" s="325" t="s">
        <v>446</v>
      </c>
      <c r="K7" s="325"/>
      <c r="L7" s="325"/>
      <c r="M7" s="325"/>
      <c r="N7" s="325"/>
      <c r="O7" s="325"/>
      <c r="P7" s="325"/>
    </row>
    <row r="8" spans="1:16" x14ac:dyDescent="0.25">
      <c r="B8" t="s">
        <v>389</v>
      </c>
      <c r="C8" s="182" t="s">
        <v>417</v>
      </c>
      <c r="D8" t="str">
        <f t="shared" si="0"/>
        <v>&amp;H80000014</v>
      </c>
      <c r="E8" s="182" t="s">
        <v>418</v>
      </c>
      <c r="F8">
        <v>-2147483628</v>
      </c>
      <c r="J8" s="325" t="s">
        <v>447</v>
      </c>
      <c r="K8" s="325"/>
      <c r="L8" s="325"/>
      <c r="M8" s="325"/>
      <c r="N8" s="325"/>
      <c r="O8" s="325"/>
      <c r="P8" s="325"/>
    </row>
    <row r="9" spans="1:16" x14ac:dyDescent="0.25">
      <c r="B9" t="s">
        <v>390</v>
      </c>
      <c r="C9" s="182" t="s">
        <v>417</v>
      </c>
      <c r="D9" t="str">
        <f t="shared" si="0"/>
        <v>&amp;H80000010</v>
      </c>
      <c r="E9" s="182" t="s">
        <v>418</v>
      </c>
      <c r="F9">
        <v>-2147483632</v>
      </c>
      <c r="J9" s="325" t="s">
        <v>448</v>
      </c>
      <c r="K9" s="325"/>
      <c r="L9" s="325"/>
      <c r="M9" s="325"/>
      <c r="N9" s="325"/>
      <c r="O9" s="325"/>
      <c r="P9" s="325"/>
    </row>
    <row r="10" spans="1:16" x14ac:dyDescent="0.25">
      <c r="B10" t="s">
        <v>391</v>
      </c>
      <c r="C10" s="182" t="s">
        <v>417</v>
      </c>
      <c r="D10" t="str">
        <f t="shared" si="0"/>
        <v>&amp;H8000000F</v>
      </c>
      <c r="E10" s="182" t="s">
        <v>418</v>
      </c>
      <c r="F10">
        <v>-2147483633</v>
      </c>
      <c r="J10" s="325" t="s">
        <v>449</v>
      </c>
      <c r="K10" s="325"/>
      <c r="L10" s="325"/>
      <c r="M10" s="325"/>
      <c r="N10" s="325"/>
      <c r="O10" s="325"/>
      <c r="P10" s="325"/>
    </row>
    <row r="11" spans="1:16" x14ac:dyDescent="0.25">
      <c r="B11" t="s">
        <v>392</v>
      </c>
      <c r="C11" s="182" t="s">
        <v>417</v>
      </c>
      <c r="D11" t="str">
        <f t="shared" si="0"/>
        <v>&amp;H80000010</v>
      </c>
      <c r="E11" s="182" t="s">
        <v>418</v>
      </c>
      <c r="F11">
        <v>-2147483632</v>
      </c>
      <c r="J11" s="325" t="s">
        <v>450</v>
      </c>
      <c r="K11" s="325"/>
      <c r="L11" s="325"/>
      <c r="M11" s="325"/>
      <c r="N11" s="325"/>
      <c r="O11" s="325"/>
      <c r="P11" s="325"/>
    </row>
    <row r="12" spans="1:16" x14ac:dyDescent="0.25">
      <c r="B12" t="s">
        <v>393</v>
      </c>
      <c r="C12" s="182" t="s">
        <v>417</v>
      </c>
      <c r="D12" t="str">
        <f t="shared" si="0"/>
        <v>&amp;H80000015</v>
      </c>
      <c r="E12" s="182" t="s">
        <v>418</v>
      </c>
      <c r="F12">
        <v>-2147483627</v>
      </c>
      <c r="J12" s="325" t="s">
        <v>451</v>
      </c>
      <c r="K12" s="325"/>
      <c r="L12" s="325"/>
      <c r="M12" s="325"/>
      <c r="N12" s="325"/>
      <c r="O12" s="325"/>
      <c r="P12" s="325"/>
    </row>
    <row r="13" spans="1:16" x14ac:dyDescent="0.25">
      <c r="B13" t="s">
        <v>394</v>
      </c>
      <c r="C13" s="182" t="s">
        <v>417</v>
      </c>
      <c r="D13" t="str">
        <f t="shared" si="0"/>
        <v>&amp;H80000016</v>
      </c>
      <c r="E13" s="182" t="s">
        <v>418</v>
      </c>
      <c r="F13">
        <v>-2147483626</v>
      </c>
      <c r="J13" s="325" t="s">
        <v>452</v>
      </c>
      <c r="K13" s="325"/>
      <c r="L13" s="325"/>
      <c r="M13" s="325"/>
      <c r="N13" s="325"/>
      <c r="O13" s="325"/>
      <c r="P13" s="325"/>
    </row>
    <row r="14" spans="1:16" x14ac:dyDescent="0.25">
      <c r="B14" t="s">
        <v>395</v>
      </c>
      <c r="C14" s="182" t="s">
        <v>417</v>
      </c>
      <c r="D14" t="str">
        <f t="shared" si="0"/>
        <v>&amp;H80000014</v>
      </c>
      <c r="E14" s="182" t="s">
        <v>418</v>
      </c>
      <c r="F14">
        <v>-2147483628</v>
      </c>
      <c r="J14" s="325" t="s">
        <v>453</v>
      </c>
      <c r="K14" s="325"/>
      <c r="L14" s="325"/>
      <c r="M14" s="325"/>
      <c r="N14" s="325"/>
      <c r="O14" s="325"/>
      <c r="P14" s="325"/>
    </row>
    <row r="15" spans="1:16" x14ac:dyDescent="0.25">
      <c r="B15" t="s">
        <v>396</v>
      </c>
      <c r="C15" s="182" t="s">
        <v>417</v>
      </c>
      <c r="D15" t="str">
        <f t="shared" si="0"/>
        <v>&amp;H80000012</v>
      </c>
      <c r="E15" s="182" t="s">
        <v>418</v>
      </c>
      <c r="F15">
        <v>-2147483630</v>
      </c>
      <c r="J15" s="325" t="s">
        <v>454</v>
      </c>
      <c r="K15" s="325"/>
      <c r="L15" s="325"/>
      <c r="M15" s="325"/>
      <c r="N15" s="325"/>
      <c r="O15" s="325"/>
      <c r="P15" s="325"/>
    </row>
    <row r="16" spans="1:16" x14ac:dyDescent="0.25">
      <c r="B16" t="s">
        <v>397</v>
      </c>
      <c r="C16" s="182" t="s">
        <v>417</v>
      </c>
      <c r="D16" t="str">
        <f t="shared" si="0"/>
        <v>&amp;H80000001</v>
      </c>
      <c r="E16" s="182" t="s">
        <v>418</v>
      </c>
      <c r="F16">
        <v>-2147483647</v>
      </c>
      <c r="J16" s="325" t="s">
        <v>455</v>
      </c>
      <c r="K16" s="325"/>
      <c r="L16" s="325"/>
      <c r="M16" s="325"/>
      <c r="N16" s="325"/>
      <c r="O16" s="325"/>
      <c r="P16" s="325"/>
    </row>
    <row r="17" spans="2:16" x14ac:dyDescent="0.25">
      <c r="B17" t="s">
        <v>398</v>
      </c>
      <c r="C17" s="182" t="s">
        <v>417</v>
      </c>
      <c r="D17" t="str">
        <f t="shared" si="0"/>
        <v>&amp;H8000001B</v>
      </c>
      <c r="E17" s="182" t="s">
        <v>418</v>
      </c>
      <c r="F17">
        <v>-2147483621</v>
      </c>
      <c r="J17" s="325" t="s">
        <v>456</v>
      </c>
      <c r="K17" s="325"/>
      <c r="L17" s="325"/>
      <c r="M17" s="325"/>
      <c r="N17" s="325"/>
      <c r="O17" s="325"/>
      <c r="P17" s="325"/>
    </row>
    <row r="18" spans="2:16" x14ac:dyDescent="0.25">
      <c r="B18" t="s">
        <v>399</v>
      </c>
      <c r="C18" s="182" t="s">
        <v>417</v>
      </c>
      <c r="D18" t="str">
        <f t="shared" si="0"/>
        <v>&amp;H8000001C</v>
      </c>
      <c r="E18" s="182" t="s">
        <v>418</v>
      </c>
      <c r="F18">
        <v>-2147483620</v>
      </c>
      <c r="J18" s="325" t="s">
        <v>477</v>
      </c>
      <c r="K18" s="325"/>
      <c r="L18" s="325"/>
      <c r="M18" s="325"/>
      <c r="N18" s="325"/>
      <c r="O18" s="325"/>
      <c r="P18" s="325"/>
    </row>
    <row r="19" spans="2:16" x14ac:dyDescent="0.25">
      <c r="B19" t="s">
        <v>400</v>
      </c>
      <c r="C19" s="182" t="s">
        <v>417</v>
      </c>
      <c r="D19" t="str">
        <f t="shared" si="0"/>
        <v>&amp;H80000011</v>
      </c>
      <c r="E19" s="182" t="s">
        <v>418</v>
      </c>
      <c r="F19">
        <v>-2147483631</v>
      </c>
      <c r="J19" s="325" t="s">
        <v>457</v>
      </c>
      <c r="K19" s="325"/>
      <c r="L19" s="325"/>
      <c r="M19" s="325"/>
      <c r="N19" s="325"/>
      <c r="O19" s="325"/>
      <c r="P19" s="325"/>
    </row>
    <row r="20" spans="2:16" x14ac:dyDescent="0.25">
      <c r="B20" t="s">
        <v>401</v>
      </c>
      <c r="C20" s="182" t="s">
        <v>417</v>
      </c>
      <c r="D20" t="str">
        <f t="shared" si="0"/>
        <v>&amp;H8000000D</v>
      </c>
      <c r="E20" s="182" t="s">
        <v>418</v>
      </c>
      <c r="F20">
        <v>-2147483635</v>
      </c>
      <c r="J20" s="325" t="s">
        <v>458</v>
      </c>
      <c r="K20" s="325"/>
      <c r="L20" s="325"/>
      <c r="M20" s="325"/>
      <c r="N20" s="325"/>
      <c r="O20" s="325"/>
      <c r="P20" s="325"/>
    </row>
    <row r="21" spans="2:16" x14ac:dyDescent="0.25">
      <c r="B21" t="s">
        <v>402</v>
      </c>
      <c r="C21" s="182" t="s">
        <v>417</v>
      </c>
      <c r="D21" t="str">
        <f t="shared" si="0"/>
        <v>&amp;H8000000E</v>
      </c>
      <c r="E21" s="182" t="s">
        <v>418</v>
      </c>
      <c r="F21">
        <v>-2147483634</v>
      </c>
      <c r="J21" s="325" t="s">
        <v>459</v>
      </c>
      <c r="K21" s="325"/>
      <c r="L21" s="325"/>
      <c r="M21" s="325"/>
      <c r="N21" s="325"/>
      <c r="O21" s="325"/>
      <c r="P21" s="325"/>
    </row>
    <row r="22" spans="2:16" x14ac:dyDescent="0.25">
      <c r="B22" t="s">
        <v>403</v>
      </c>
      <c r="C22" s="182" t="s">
        <v>417</v>
      </c>
      <c r="D22" t="str">
        <f t="shared" si="0"/>
        <v>&amp;H8000001A</v>
      </c>
      <c r="E22" s="182" t="s">
        <v>418</v>
      </c>
      <c r="F22">
        <v>-2147483622</v>
      </c>
      <c r="J22" s="325" t="s">
        <v>460</v>
      </c>
      <c r="K22" s="325"/>
      <c r="L22" s="325"/>
      <c r="M22" s="325"/>
      <c r="N22" s="325"/>
      <c r="O22" s="325"/>
      <c r="P22" s="325"/>
    </row>
    <row r="23" spans="2:16" x14ac:dyDescent="0.25">
      <c r="B23" t="s">
        <v>404</v>
      </c>
      <c r="C23" s="182" t="s">
        <v>417</v>
      </c>
      <c r="D23" t="str">
        <f t="shared" si="0"/>
        <v>&amp;H8000000B</v>
      </c>
      <c r="E23" s="182" t="s">
        <v>418</v>
      </c>
      <c r="F23">
        <v>-2147483637</v>
      </c>
      <c r="J23" s="325" t="s">
        <v>461</v>
      </c>
      <c r="K23" s="325"/>
      <c r="L23" s="325"/>
      <c r="M23" s="325"/>
      <c r="N23" s="325"/>
      <c r="O23" s="325"/>
      <c r="P23" s="325"/>
    </row>
    <row r="24" spans="2:16" x14ac:dyDescent="0.25">
      <c r="B24" t="s">
        <v>405</v>
      </c>
      <c r="C24" s="182" t="s">
        <v>417</v>
      </c>
      <c r="D24" t="str">
        <f t="shared" si="0"/>
        <v>&amp;H80000003</v>
      </c>
      <c r="E24" s="182" t="s">
        <v>418</v>
      </c>
      <c r="F24">
        <v>-2147483645</v>
      </c>
      <c r="J24" s="325" t="s">
        <v>462</v>
      </c>
      <c r="K24" s="325"/>
      <c r="L24" s="325"/>
      <c r="M24" s="325"/>
      <c r="N24" s="325"/>
      <c r="O24" s="325"/>
      <c r="P24" s="325"/>
    </row>
    <row r="25" spans="2:16" x14ac:dyDescent="0.25">
      <c r="B25" t="s">
        <v>406</v>
      </c>
      <c r="C25" s="182" t="s">
        <v>417</v>
      </c>
      <c r="D25" t="str">
        <f t="shared" si="0"/>
        <v>&amp;H80000013</v>
      </c>
      <c r="E25" s="182" t="s">
        <v>418</v>
      </c>
      <c r="F25">
        <v>-2147483629</v>
      </c>
      <c r="J25" s="325" t="s">
        <v>463</v>
      </c>
      <c r="K25" s="325"/>
      <c r="L25" s="325"/>
      <c r="M25" s="325"/>
      <c r="N25" s="325"/>
      <c r="O25" s="325"/>
      <c r="P25" s="325"/>
    </row>
    <row r="26" spans="2:16" x14ac:dyDescent="0.25">
      <c r="B26" t="s">
        <v>407</v>
      </c>
      <c r="C26" s="182" t="s">
        <v>417</v>
      </c>
      <c r="D26" t="str">
        <f t="shared" si="0"/>
        <v>&amp;H80000018</v>
      </c>
      <c r="E26" s="182" t="s">
        <v>418</v>
      </c>
      <c r="F26">
        <v>-2147483624</v>
      </c>
      <c r="J26" s="325" t="s">
        <v>464</v>
      </c>
      <c r="K26" s="325"/>
      <c r="L26" s="325"/>
      <c r="M26" s="325"/>
      <c r="N26" s="325"/>
      <c r="O26" s="325"/>
      <c r="P26" s="325"/>
    </row>
    <row r="27" spans="2:16" x14ac:dyDescent="0.25">
      <c r="B27" t="s">
        <v>408</v>
      </c>
      <c r="C27" s="182" t="s">
        <v>417</v>
      </c>
      <c r="D27" t="str">
        <f t="shared" si="0"/>
        <v>&amp;H80000017</v>
      </c>
      <c r="E27" s="182" t="s">
        <v>418</v>
      </c>
      <c r="F27">
        <v>-2147483625</v>
      </c>
      <c r="J27" s="325" t="s">
        <v>465</v>
      </c>
      <c r="K27" s="325"/>
      <c r="L27" s="325"/>
      <c r="M27" s="325"/>
      <c r="N27" s="325"/>
      <c r="O27" s="325"/>
      <c r="P27" s="325"/>
    </row>
    <row r="28" spans="2:16" x14ac:dyDescent="0.25">
      <c r="B28" t="s">
        <v>409</v>
      </c>
      <c r="C28" s="182" t="s">
        <v>417</v>
      </c>
      <c r="D28" t="str">
        <f t="shared" si="0"/>
        <v>&amp;H80000004</v>
      </c>
      <c r="E28" s="182" t="s">
        <v>418</v>
      </c>
      <c r="F28">
        <v>-2147483644</v>
      </c>
      <c r="J28" s="325" t="s">
        <v>466</v>
      </c>
      <c r="K28" s="325"/>
      <c r="L28" s="325"/>
      <c r="M28" s="325"/>
      <c r="N28" s="325"/>
      <c r="O28" s="325"/>
      <c r="P28" s="325"/>
    </row>
    <row r="29" spans="2:16" x14ac:dyDescent="0.25">
      <c r="B29" t="s">
        <v>410</v>
      </c>
      <c r="C29" s="182" t="s">
        <v>417</v>
      </c>
      <c r="D29" t="str">
        <f t="shared" si="0"/>
        <v>&amp;H8000001E</v>
      </c>
      <c r="E29" s="182" t="s">
        <v>418</v>
      </c>
      <c r="F29">
        <v>-2147483618</v>
      </c>
      <c r="J29" s="325" t="s">
        <v>467</v>
      </c>
      <c r="K29" s="325"/>
      <c r="L29" s="325"/>
      <c r="M29" s="325"/>
      <c r="N29" s="325"/>
      <c r="O29" s="325"/>
      <c r="P29" s="325"/>
    </row>
    <row r="30" spans="2:16" x14ac:dyDescent="0.25">
      <c r="B30" t="s">
        <v>411</v>
      </c>
      <c r="C30" s="182" t="s">
        <v>417</v>
      </c>
      <c r="D30" t="str">
        <f t="shared" si="0"/>
        <v>&amp;H8000001D</v>
      </c>
      <c r="E30" s="182" t="s">
        <v>418</v>
      </c>
      <c r="F30">
        <v>-2147483619</v>
      </c>
      <c r="J30" s="325" t="s">
        <v>468</v>
      </c>
      <c r="K30" s="325"/>
      <c r="L30" s="325"/>
      <c r="M30" s="325"/>
      <c r="N30" s="325"/>
      <c r="O30" s="325"/>
      <c r="P30" s="325"/>
    </row>
    <row r="31" spans="2:16" x14ac:dyDescent="0.25">
      <c r="B31" t="s">
        <v>412</v>
      </c>
      <c r="C31" s="182" t="s">
        <v>417</v>
      </c>
      <c r="D31" t="str">
        <f t="shared" si="0"/>
        <v>&amp;H80000007</v>
      </c>
      <c r="E31" s="182" t="s">
        <v>418</v>
      </c>
      <c r="F31">
        <v>-2147483641</v>
      </c>
      <c r="J31" s="325" t="s">
        <v>469</v>
      </c>
      <c r="K31" s="325"/>
      <c r="L31" s="325"/>
      <c r="M31" s="325"/>
      <c r="N31" s="325"/>
      <c r="O31" s="325"/>
      <c r="P31" s="325"/>
    </row>
    <row r="32" spans="2:16" x14ac:dyDescent="0.25">
      <c r="B32" t="s">
        <v>413</v>
      </c>
      <c r="C32" s="182" t="s">
        <v>417</v>
      </c>
      <c r="D32" t="str">
        <f t="shared" si="0"/>
        <v>&amp;H80000001</v>
      </c>
      <c r="E32" s="182" t="s">
        <v>418</v>
      </c>
      <c r="F32">
        <v>-2147483647</v>
      </c>
      <c r="J32" s="325" t="s">
        <v>470</v>
      </c>
      <c r="K32" s="325"/>
      <c r="L32" s="325"/>
      <c r="M32" s="325"/>
      <c r="N32" s="325"/>
      <c r="O32" s="325"/>
      <c r="P32" s="325"/>
    </row>
    <row r="33" spans="1:16" x14ac:dyDescent="0.25">
      <c r="B33" t="s">
        <v>414</v>
      </c>
      <c r="C33" s="182" t="s">
        <v>417</v>
      </c>
      <c r="D33" t="str">
        <f t="shared" si="0"/>
        <v>&amp;H80000005</v>
      </c>
      <c r="E33" s="182" t="s">
        <v>418</v>
      </c>
      <c r="F33">
        <v>-2147483643</v>
      </c>
      <c r="J33" s="325" t="s">
        <v>471</v>
      </c>
      <c r="K33" s="325"/>
      <c r="L33" s="325"/>
      <c r="M33" s="325"/>
      <c r="N33" s="325"/>
      <c r="O33" s="325"/>
      <c r="P33" s="325"/>
    </row>
    <row r="34" spans="1:16" x14ac:dyDescent="0.25">
      <c r="B34" t="s">
        <v>415</v>
      </c>
      <c r="C34" s="182" t="s">
        <v>417</v>
      </c>
      <c r="D34" t="str">
        <f t="shared" si="0"/>
        <v>&amp;H80000006</v>
      </c>
      <c r="E34" s="182" t="s">
        <v>418</v>
      </c>
      <c r="F34">
        <v>-2147483642</v>
      </c>
      <c r="J34" s="325" t="s">
        <v>472</v>
      </c>
      <c r="K34" s="325"/>
      <c r="L34" s="325"/>
      <c r="M34" s="325"/>
      <c r="N34" s="325"/>
      <c r="O34" s="325"/>
      <c r="P34" s="325"/>
    </row>
    <row r="35" spans="1:16" x14ac:dyDescent="0.25">
      <c r="B35" t="s">
        <v>416</v>
      </c>
      <c r="C35" s="182" t="s">
        <v>417</v>
      </c>
      <c r="D35" t="str">
        <f t="shared" si="0"/>
        <v>&amp;H80000008</v>
      </c>
      <c r="E35" s="182" t="s">
        <v>418</v>
      </c>
      <c r="F35">
        <v>-2147483640</v>
      </c>
      <c r="J35" s="325" t="s">
        <v>473</v>
      </c>
      <c r="K35" s="325"/>
      <c r="L35" s="325"/>
      <c r="M35" s="325"/>
      <c r="N35" s="325"/>
      <c r="O35" s="325"/>
      <c r="P35" s="325"/>
    </row>
    <row r="36" spans="1:16" x14ac:dyDescent="0.25">
      <c r="A36" t="s">
        <v>0</v>
      </c>
      <c r="J36" s="325" t="s">
        <v>474</v>
      </c>
      <c r="K36" s="325"/>
      <c r="L36" s="325"/>
      <c r="M36" s="325"/>
      <c r="N36" s="325"/>
      <c r="O36" s="325"/>
      <c r="P36" s="325"/>
    </row>
    <row r="37" spans="1:16" x14ac:dyDescent="0.25">
      <c r="J37" s="325" t="s">
        <v>475</v>
      </c>
      <c r="K37" s="325"/>
      <c r="L37" s="325"/>
      <c r="M37" s="325"/>
      <c r="N37" s="325"/>
      <c r="O37" s="325"/>
      <c r="P37" s="325"/>
    </row>
    <row r="38" spans="1:16" x14ac:dyDescent="0.25">
      <c r="J38" s="325" t="s">
        <v>476</v>
      </c>
      <c r="K38" s="325"/>
      <c r="L38" s="325"/>
      <c r="M38" s="325"/>
      <c r="N38" s="325"/>
      <c r="O38" s="325"/>
      <c r="P38" s="32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20"/>
  <sheetViews>
    <sheetView tabSelected="1" workbookViewId="0">
      <selection activeCell="C2" sqref="C2"/>
    </sheetView>
  </sheetViews>
  <sheetFormatPr baseColWidth="10" defaultRowHeight="15" x14ac:dyDescent="0.25"/>
  <sheetData>
    <row r="1" spans="1:1" x14ac:dyDescent="0.25">
      <c r="A1" s="182" t="s">
        <v>478</v>
      </c>
    </row>
    <row r="2" spans="1:1" x14ac:dyDescent="0.25">
      <c r="A2" t="s">
        <v>421</v>
      </c>
    </row>
    <row r="3" spans="1:1" x14ac:dyDescent="0.25">
      <c r="A3" t="s">
        <v>422</v>
      </c>
    </row>
    <row r="4" spans="1:1" x14ac:dyDescent="0.25">
      <c r="A4" t="s">
        <v>423</v>
      </c>
    </row>
    <row r="5" spans="1:1" x14ac:dyDescent="0.25">
      <c r="A5" t="s">
        <v>424</v>
      </c>
    </row>
    <row r="6" spans="1:1" x14ac:dyDescent="0.25">
      <c r="A6" t="s">
        <v>425</v>
      </c>
    </row>
    <row r="7" spans="1:1" x14ac:dyDescent="0.25">
      <c r="A7" t="s">
        <v>426</v>
      </c>
    </row>
    <row r="8" spans="1:1" x14ac:dyDescent="0.25">
      <c r="A8" t="s">
        <v>427</v>
      </c>
    </row>
    <row r="9" spans="1:1" x14ac:dyDescent="0.25">
      <c r="A9" t="s">
        <v>428</v>
      </c>
    </row>
    <row r="10" spans="1:1" x14ac:dyDescent="0.25">
      <c r="A10" t="s">
        <v>429</v>
      </c>
    </row>
    <row r="11" spans="1:1" x14ac:dyDescent="0.25">
      <c r="A11" t="s">
        <v>430</v>
      </c>
    </row>
    <row r="12" spans="1:1" x14ac:dyDescent="0.25">
      <c r="A12" t="s">
        <v>431</v>
      </c>
    </row>
    <row r="13" spans="1:1" x14ac:dyDescent="0.25">
      <c r="A13" t="s">
        <v>432</v>
      </c>
    </row>
    <row r="14" spans="1:1" x14ac:dyDescent="0.25">
      <c r="A14" t="s">
        <v>433</v>
      </c>
    </row>
    <row r="15" spans="1:1" x14ac:dyDescent="0.25">
      <c r="A15" t="s">
        <v>434</v>
      </c>
    </row>
    <row r="16" spans="1:1" x14ac:dyDescent="0.25">
      <c r="A16" t="s">
        <v>435</v>
      </c>
    </row>
    <row r="17" spans="1:1" x14ac:dyDescent="0.25">
      <c r="A17" t="s">
        <v>436</v>
      </c>
    </row>
    <row r="18" spans="1:1" x14ac:dyDescent="0.25">
      <c r="A18" t="s">
        <v>437</v>
      </c>
    </row>
    <row r="19" spans="1:1" x14ac:dyDescent="0.25">
      <c r="A19" t="s">
        <v>438</v>
      </c>
    </row>
    <row r="20" spans="1:1" x14ac:dyDescent="0.25">
      <c r="A20" t="s">
        <v>439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X11KnownColor</vt:lpstr>
      <vt:lpstr>SystemColorConstants</vt:lpstr>
      <vt:lpstr>VBACode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2020-05-18T20:03:44Z</dcterms:created>
  <dcterms:modified xsi:type="dcterms:W3CDTF">2022-11-16T18:31:35Z</dcterms:modified>
</cp:coreProperties>
</file>