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OLS_DS\Daten\GitHubRepos\VB\Color_Algorithms\"/>
    </mc:Choice>
  </mc:AlternateContent>
  <bookViews>
    <workbookView xWindow="38580" yWindow="4170" windowWidth="18210" windowHeight="15240" activeTab="1"/>
  </bookViews>
  <sheets>
    <sheet name="RAL 1x" sheetId="1" r:id="rId1"/>
    <sheet name="Tabelle2" sheetId="12" r:id="rId2"/>
    <sheet name="Tabelle1" sheetId="11" r:id="rId3"/>
    <sheet name="RAL 2x" sheetId="2" r:id="rId4"/>
    <sheet name="RAL 3x" sheetId="3" r:id="rId5"/>
    <sheet name="RAL 4x" sheetId="4" r:id="rId6"/>
    <sheet name="RAL 5x" sheetId="5" r:id="rId7"/>
    <sheet name="RAL 6x" sheetId="6" r:id="rId8"/>
    <sheet name="RAL 7x" sheetId="7" r:id="rId9"/>
    <sheet name="RAL 8x" sheetId="8" r:id="rId10"/>
    <sheet name="RAL 9x" sheetId="9" r:id="rId11"/>
    <sheet name="RAL F9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2" l="1"/>
  <c r="N4" i="12"/>
  <c r="M4" i="12"/>
  <c r="I4" i="12"/>
  <c r="H4" i="12"/>
  <c r="G4" i="12"/>
  <c r="E4" i="12"/>
  <c r="F4" i="12"/>
  <c r="D4" i="12"/>
  <c r="Q4" i="1"/>
  <c r="K5" i="1"/>
  <c r="L5" i="1"/>
  <c r="N5" i="1" s="1"/>
  <c r="R5" i="1" s="1"/>
  <c r="M5" i="1"/>
  <c r="K6" i="1"/>
  <c r="L6" i="1"/>
  <c r="M6" i="1"/>
  <c r="N6" i="1" s="1"/>
  <c r="K7" i="1"/>
  <c r="O7" i="1" s="1"/>
  <c r="Q7" i="1" s="1"/>
  <c r="L7" i="1"/>
  <c r="P7" i="1" s="1"/>
  <c r="M7" i="1"/>
  <c r="K8" i="1"/>
  <c r="L8" i="1"/>
  <c r="M8" i="1"/>
  <c r="K9" i="1"/>
  <c r="L9" i="1"/>
  <c r="N9" i="1" s="1"/>
  <c r="M9" i="1"/>
  <c r="K10" i="1"/>
  <c r="O10" i="1" s="1"/>
  <c r="L10" i="1"/>
  <c r="M10" i="1"/>
  <c r="L4" i="1"/>
  <c r="M4" i="1"/>
  <c r="K4" i="1"/>
  <c r="O9" i="1"/>
  <c r="P5" i="1"/>
  <c r="P8" i="1"/>
  <c r="O5" i="1"/>
  <c r="Q5" i="1" s="1"/>
  <c r="O6" i="1"/>
  <c r="O8" i="1"/>
  <c r="Q8" i="1" s="1"/>
  <c r="N8" i="1"/>
  <c r="P6" i="1" l="1"/>
  <c r="N10" i="1"/>
  <c r="R4" i="1"/>
  <c r="N7" i="1"/>
  <c r="R7" i="1" s="1"/>
  <c r="P10" i="1"/>
  <c r="P9" i="1"/>
  <c r="S9" i="1" s="1"/>
  <c r="R10" i="1"/>
  <c r="S4" i="1"/>
  <c r="R9" i="1"/>
  <c r="S6" i="1"/>
  <c r="R8" i="1"/>
  <c r="Q6" i="1"/>
  <c r="R6" i="1"/>
  <c r="S10" i="1"/>
  <c r="S5" i="1"/>
  <c r="Q10" i="1"/>
  <c r="S7" i="1"/>
  <c r="Q9" i="1"/>
  <c r="S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<sst xmlns="http://schemas.openxmlformats.org/spreadsheetml/2006/main" count="808" uniqueCount="695">
  <si>
    <t>Gelb und Beige</t>
  </si>
  <si>
    <t>Nummer</t>
  </si>
  <si>
    <t>Name</t>
  </si>
  <si>
    <t>Farbmuster[3]</t>
  </si>
  <si>
    <t>CIE L*a*b*</t>
  </si>
  <si>
    <t>Beschreibung, Beispiele</t>
  </si>
  <si>
    <t>RAL 1000</t>
  </si>
  <si>
    <t>Grünbeige</t>
  </si>
  <si>
    <t>1932 bis 1939/1940: RAL 20 h[4]</t>
  </si>
  <si>
    <t>RAL 1001</t>
  </si>
  <si>
    <t>Beige</t>
  </si>
  <si>
    <t>1932 bis 1939/1940: RAL 20 m[4]</t>
  </si>
  <si>
    <t>RAL 1002</t>
  </si>
  <si>
    <t>Sandgelb</t>
  </si>
  <si>
    <t>1932 bis 1939/1940: RAL 15 h[4]</t>
  </si>
  <si>
    <t>RAL 1003</t>
  </si>
  <si>
    <t>Signalgelb</t>
  </si>
  <si>
    <r>
      <t>zusammen mit Signalrot Rohrleitungskennzeichnung für Gasleitungen, DIN 4844 Sicherheitskennzeichnung für Warnung, Vorsicht oder Hinweis, unter dieser Nummer war ursprünglich RAL 1023 gelistet.</t>
    </r>
    <r>
      <rPr>
        <vertAlign val="superscript"/>
        <sz val="11"/>
        <color theme="1"/>
        <rFont val="Calibri"/>
        <family val="2"/>
        <scheme val="minor"/>
      </rPr>
      <t>[5]</t>
    </r>
  </si>
  <si>
    <t>RAL 1004</t>
  </si>
  <si>
    <t>Goldgelb</t>
  </si>
  <si>
    <r>
      <t>Unternehmensfarbe der schweizerischen Post</t>
    </r>
    <r>
      <rPr>
        <vertAlign val="superscript"/>
        <sz val="11"/>
        <color theme="1"/>
        <rFont val="Calibri"/>
        <family val="2"/>
        <scheme val="minor"/>
      </rPr>
      <t>[6]</t>
    </r>
  </si>
  <si>
    <t>RAL 1005</t>
  </si>
  <si>
    <t>Honiggelb</t>
  </si>
  <si>
    <t>1932 bis 1939/1940: RAL 22 a[4]</t>
  </si>
  <si>
    <t>RAL 1006</t>
  </si>
  <si>
    <t>Maisgelb</t>
  </si>
  <si>
    <t>1932 bis 1939/1940: RAL 23[4]</t>
  </si>
  <si>
    <t>RAL 1007</t>
  </si>
  <si>
    <t>Narzissengelb</t>
  </si>
  <si>
    <t>RAL 1011</t>
  </si>
  <si>
    <t>Braunbeige</t>
  </si>
  <si>
    <t>RAL 1012</t>
  </si>
  <si>
    <t>Zitronengelb</t>
  </si>
  <si>
    <t>RAL 1013</t>
  </si>
  <si>
    <t>Perlweiß</t>
  </si>
  <si>
    <t>„Elektroweiß“, die ursprüngliche Standardfarbe für Elektroinstallation (Lichtschalter, Steckdosen, Kabelkanäle)</t>
  </si>
  <si>
    <t>RAL 1014</t>
  </si>
  <si>
    <t>Elfenbein</t>
  </si>
  <si>
    <t>Farbe vieler Fahrzeuge im Katastrophenschutz</t>
  </si>
  <si>
    <t>RAL 1015</t>
  </si>
  <si>
    <t>Hellelfenbein</t>
  </si>
  <si>
    <t>in Westdeutschland seit 1971 für Taxis vorgeschrieben, in einigen Bundesländern wieder aufgehoben</t>
  </si>
  <si>
    <t>RAL 1016</t>
  </si>
  <si>
    <t>Schwefelgelb</t>
  </si>
  <si>
    <t>−9,78</t>
  </si>
  <si>
    <t>Eurogelb, teilweise Farbe von Rettungsdienstfahrzeugen</t>
  </si>
  <si>
    <t>RAL 1017</t>
  </si>
  <si>
    <t>Safrangelb</t>
  </si>
  <si>
    <t>RAL 1018</t>
  </si>
  <si>
    <t>Zinkgelb</t>
  </si>
  <si>
    <t>RAL 1019</t>
  </si>
  <si>
    <t>Graubeige</t>
  </si>
  <si>
    <t>RAL 1020</t>
  </si>
  <si>
    <t>Olivgelb</t>
  </si>
  <si>
    <t>RAL 1021</t>
  </si>
  <si>
    <t>Rapsgelb</t>
  </si>
  <si>
    <t>vormals „Cadmiumgelb“, Farbe der Österreichischen Post, der Deutschen Bundespost 1972–1980, Fahrzeuge des ADAC, bis 2007 Kennzeichnungsfarbe für Gasleitungen</t>
  </si>
  <si>
    <t>RAL 1023</t>
  </si>
  <si>
    <t>Verkehrsgelb</t>
  </si>
  <si>
    <t>Farbe war bei ihrer Einführung 1939/1940 unter der Nummer 1003 gelistet[5]</t>
  </si>
  <si>
    <t>RAL 1024</t>
  </si>
  <si>
    <t>Ockergelb</t>
  </si>
  <si>
    <t>RAL 1026</t>
  </si>
  <si>
    <t>Leuchtgelb</t>
  </si>
  <si>
    <t>−15</t>
  </si>
  <si>
    <t>RAL 1027</t>
  </si>
  <si>
    <t>Currygelb</t>
  </si>
  <si>
    <t>RAL 1028</t>
  </si>
  <si>
    <t>Melonengelb</t>
  </si>
  <si>
    <r>
      <t>Unternehmensfarbe der Lufthansa seit 1979, „Gold“ der Flaggen Deutschlands auf dem Reichstagsgebäude</t>
    </r>
    <r>
      <rPr>
        <vertAlign val="superscript"/>
        <sz val="11"/>
        <color theme="1"/>
        <rFont val="Calibri"/>
        <family val="2"/>
        <scheme val="minor"/>
      </rPr>
      <t>[8]</t>
    </r>
  </si>
  <si>
    <t>RAL 1032</t>
  </si>
  <si>
    <t>Ginstergelb</t>
  </si>
  <si>
    <t>Farbe der Deutschen Bundespost seit 1980, ab 1998 der Deutschen Post AG</t>
  </si>
  <si>
    <t>RAL 1033</t>
  </si>
  <si>
    <t>Dahliengelb</t>
  </si>
  <si>
    <t>RAL 1034</t>
  </si>
  <si>
    <t>Pastellgelb</t>
  </si>
  <si>
    <t>RAL 1035</t>
  </si>
  <si>
    <t>Perlbeige</t>
  </si>
  <si>
    <t>RAL 1036</t>
  </si>
  <si>
    <t>Perlgold</t>
  </si>
  <si>
    <t>RAL 1037</t>
  </si>
  <si>
    <t>Sonnengelb</t>
  </si>
  <si>
    <t>Orange</t>
  </si>
  <si>
    <t>RAL 2000</t>
  </si>
  <si>
    <t>Gelborange</t>
  </si>
  <si>
    <t>1932 bis 1939/1940: RAL 25[4]</t>
  </si>
  <si>
    <t>RAL 2001</t>
  </si>
  <si>
    <t>Rotorange</t>
  </si>
  <si>
    <t>1932 bis 1939/1940: RAL 6[4]</t>
  </si>
  <si>
    <t>RAL 2002</t>
  </si>
  <si>
    <t>Blutorange</t>
  </si>
  <si>
    <t>RAL 2003</t>
  </si>
  <si>
    <t>Pastellorange</t>
  </si>
  <si>
    <t>Warnfarbe für Hochvoltleitungen in Elektroautos</t>
  </si>
  <si>
    <t>RAL 2004</t>
  </si>
  <si>
    <t>Reinorange</t>
  </si>
  <si>
    <t>Fahrzeuge des ABC- und Fernmeldedienstes im erweiterten Katastrophenschutz in Deutschland,</t>
  </si>
  <si>
    <t>Notrufsäulen an Schweizer Autobahnen</t>
  </si>
  <si>
    <t>RAL 2005</t>
  </si>
  <si>
    <t>Leuchtorange</t>
  </si>
  <si>
    <t>RAL 2007</t>
  </si>
  <si>
    <t>Leuchthellorange</t>
  </si>
  <si>
    <t>RAL 2008</t>
  </si>
  <si>
    <t>Hellrotorange</t>
  </si>
  <si>
    <t>RAL 2009</t>
  </si>
  <si>
    <t>Verkehrsorange</t>
  </si>
  <si>
    <t>RAL 2010</t>
  </si>
  <si>
    <t>Signalorange</t>
  </si>
  <si>
    <t>RAL 2011</t>
  </si>
  <si>
    <t>Tieforange</t>
  </si>
  <si>
    <r>
      <t xml:space="preserve">Straßenbetriebsfahrzeuge (Straßen-/Autobahnmeisterei) in Deutschland (umgangssprachlich </t>
    </r>
    <r>
      <rPr>
        <i/>
        <sz val="11"/>
        <color theme="1"/>
        <rFont val="Calibri"/>
        <family val="2"/>
        <scheme val="minor"/>
      </rPr>
      <t>Kommunalorange</t>
    </r>
    <r>
      <rPr>
        <sz val="11"/>
        <color theme="1"/>
        <rFont val="Calibri"/>
        <family val="2"/>
        <scheme val="minor"/>
      </rPr>
      <t>)</t>
    </r>
  </si>
  <si>
    <t>RAL 2012</t>
  </si>
  <si>
    <t>Lachsorange</t>
  </si>
  <si>
    <t>RAL 2013</t>
  </si>
  <si>
    <t>Perlorange</t>
  </si>
  <si>
    <t>RAL 2017</t>
  </si>
  <si>
    <t>RAL Orange</t>
  </si>
  <si>
    <t>2020 wurde dieser Farbton aufgenommen, er definiert den RAL Hausfarbton[9]</t>
  </si>
  <si>
    <t>Rot</t>
  </si>
  <si>
    <t>RAL 3000</t>
  </si>
  <si>
    <t>Feuerrot</t>
  </si>
  <si>
    <t>Farbe von Feuerwehrfahrzeugen in diversen deutschen Bundesländern</t>
  </si>
  <si>
    <t>RAL 3001</t>
  </si>
  <si>
    <t>Signalrot</t>
  </si>
  <si>
    <t>Verbotszeichen (DIN 5381), Brandschutzzeichen (DIN 5381)</t>
  </si>
  <si>
    <t>RAL 3002</t>
  </si>
  <si>
    <t>Karminrot</t>
  </si>
  <si>
    <t>RAL 3003</t>
  </si>
  <si>
    <t>Rubinrot</t>
  </si>
  <si>
    <r>
      <t>Wegweisungssignale für Velo-, MTB- und FäG-Wege Schweiz</t>
    </r>
    <r>
      <rPr>
        <vertAlign val="superscript"/>
        <sz val="11"/>
        <color theme="1"/>
        <rFont val="Calibri"/>
        <family val="2"/>
        <scheme val="minor"/>
      </rPr>
      <t>[7]</t>
    </r>
  </si>
  <si>
    <t>RAL 3004</t>
  </si>
  <si>
    <t>Purpurrot</t>
  </si>
  <si>
    <t>1932 bis 1939/1940: RAL 47[4]</t>
  </si>
  <si>
    <t>RAL 3005</t>
  </si>
  <si>
    <t>Weinrot</t>
  </si>
  <si>
    <t>1932 bis 1939/1940: RAL 10[4]</t>
  </si>
  <si>
    <t>RAL 3007</t>
  </si>
  <si>
    <t>Schwarzrot</t>
  </si>
  <si>
    <t>1932 bis 1939/1940: RAL 40[4]</t>
  </si>
  <si>
    <t>RAL 3009</t>
  </si>
  <si>
    <t>Oxidrot</t>
  </si>
  <si>
    <t>RAL 3011</t>
  </si>
  <si>
    <t>Braunrot</t>
  </si>
  <si>
    <t>RAL 3012</t>
  </si>
  <si>
    <t>Beigerot</t>
  </si>
  <si>
    <t>RAL 3013</t>
  </si>
  <si>
    <t>Tomatenrot</t>
  </si>
  <si>
    <t>RAL 3014</t>
  </si>
  <si>
    <t>Altrosa</t>
  </si>
  <si>
    <t>RAL 3015</t>
  </si>
  <si>
    <t>Hellrosa</t>
  </si>
  <si>
    <t>RAL 3016</t>
  </si>
  <si>
    <t>Korallenrot</t>
  </si>
  <si>
    <t>RAL 3017</t>
  </si>
  <si>
    <t>Rosé</t>
  </si>
  <si>
    <t>RAL 3018</t>
  </si>
  <si>
    <t>Erdbeerrot</t>
  </si>
  <si>
    <t>RAL 3020</t>
  </si>
  <si>
    <t>Verkehrsrot</t>
  </si>
  <si>
    <t>Verkehrsschilder, Veterinärwesen, Lokomotiven der Österreichischen Bundesbahnen (ÖBB), ab 1996 Lokomotiven und Wagen der Deutschen Bahn AG, Rot der Flagge Deutschlands, Farbe von Feuerwehrfahrzeugen (nach DIN 14502-3:2015-12)</t>
  </si>
  <si>
    <t>RAL 3022</t>
  </si>
  <si>
    <t>Lachsrot</t>
  </si>
  <si>
    <t>RAL 3024</t>
  </si>
  <si>
    <t>Leuchtrot</t>
  </si>
  <si>
    <t>Farbe vieler Feuerwehr- und Rettungsfahrzeuge, Signallackierung von Seenotkreuzern und -rettungsbooten der DGzRS</t>
  </si>
  <si>
    <t>RAL 3026</t>
  </si>
  <si>
    <t>Leuchthellrot</t>
  </si>
  <si>
    <t>Farbe vieler Feuerwehr- und Rettungsfahrzeuge</t>
  </si>
  <si>
    <t>RAL 3027</t>
  </si>
  <si>
    <t>Himbeerrot</t>
  </si>
  <si>
    <t>RAL 3028</t>
  </si>
  <si>
    <t>Reinrot</t>
  </si>
  <si>
    <t>in der Schifffahrt zur Verkehrssicherung (Schifffahrtszeichen)</t>
  </si>
  <si>
    <t>RAL 3031</t>
  </si>
  <si>
    <t>Orientrot</t>
  </si>
  <si>
    <t>Hauptfarbe der Lokomotiven (von 1987 bis 1996) der Deutschen Bundesbahn</t>
  </si>
  <si>
    <t>RAL 3032</t>
  </si>
  <si>
    <t>Perlrubinrot</t>
  </si>
  <si>
    <t>RAL 3033</t>
  </si>
  <si>
    <t>Perlrosa</t>
  </si>
  <si>
    <t>Violett</t>
  </si>
  <si>
    <t>RAL 4001</t>
  </si>
  <si>
    <t>Rotlila</t>
  </si>
  <si>
    <t>−12,85</t>
  </si>
  <si>
    <t>RAL 4002</t>
  </si>
  <si>
    <t>Rotviolett</t>
  </si>
  <si>
    <t>RAL 4003</t>
  </si>
  <si>
    <t>Erikaviolett</t>
  </si>
  <si>
    <t>−5,02</t>
  </si>
  <si>
    <t>RAL 4004</t>
  </si>
  <si>
    <t>Bordeauxviolett</t>
  </si>
  <si>
    <r>
      <t>Farbe des Einbands des Reisepasses eines EU-Mitgliedstaates</t>
    </r>
    <r>
      <rPr>
        <vertAlign val="superscript"/>
        <sz val="11"/>
        <color theme="1"/>
        <rFont val="Calibri"/>
        <family val="2"/>
        <scheme val="minor"/>
      </rPr>
      <t>[10]</t>
    </r>
  </si>
  <si>
    <t>RAL 4005</t>
  </si>
  <si>
    <t>Blaulila</t>
  </si>
  <si>
    <t>−23,06</t>
  </si>
  <si>
    <t>RAL 4006</t>
  </si>
  <si>
    <t>Verkehrspurpur</t>
  </si>
  <si>
    <t>−14,94</t>
  </si>
  <si>
    <t>RAL 4007</t>
  </si>
  <si>
    <t>Purpurviolett</t>
  </si>
  <si>
    <t>−5,10</t>
  </si>
  <si>
    <t>RAL 4008</t>
  </si>
  <si>
    <t>Signalviolett</t>
  </si>
  <si>
    <t>−20,56</t>
  </si>
  <si>
    <t>RAL 4009</t>
  </si>
  <si>
    <t>Pastellviolett</t>
  </si>
  <si>
    <t>−2,88</t>
  </si>
  <si>
    <t>RAL 4010</t>
  </si>
  <si>
    <t>Telemagenta</t>
  </si>
  <si>
    <t>−4,24</t>
  </si>
  <si>
    <t>Farbe der Deutschen Telekom</t>
  </si>
  <si>
    <t>RAL 4011</t>
  </si>
  <si>
    <t>Perlviolett</t>
  </si>
  <si>
    <t>−20,83</t>
  </si>
  <si>
    <t>RAL 4012</t>
  </si>
  <si>
    <t>Perlbrombeer</t>
  </si>
  <si>
    <t>−11,94</t>
  </si>
  <si>
    <t>Blau</t>
  </si>
  <si>
    <t>RAL 5000</t>
  </si>
  <si>
    <t>Violettblau</t>
  </si>
  <si>
    <t>−1,28</t>
  </si>
  <si>
    <t>−21,69</t>
  </si>
  <si>
    <t>RAL 5001</t>
  </si>
  <si>
    <t>Grünblau</t>
  </si>
  <si>
    <t>−16</t>
  </si>
  <si>
    <t>−21</t>
  </si>
  <si>
    <t>1932 bis 1939/1940: RAL 32[4]</t>
  </si>
  <si>
    <t>RAL 5002</t>
  </si>
  <si>
    <t>Ultramarinblau</t>
  </si>
  <si>
    <t>−43</t>
  </si>
  <si>
    <r>
      <t>1932 bis 1939/1940: RAL 32 h,</t>
    </r>
    <r>
      <rPr>
        <vertAlign val="superscript"/>
        <sz val="11"/>
        <color theme="1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Signalfarbe für Hinweise Schutzp (DIN 4844), Technisches Hilfswerk</t>
    </r>
  </si>
  <si>
    <t>RAL 5003</t>
  </si>
  <si>
    <t>Saphirblau</t>
  </si>
  <si>
    <t>−0,37</t>
  </si>
  <si>
    <t>−16,68</t>
  </si>
  <si>
    <t>Farbe der Elektro- und Dieseltriebwagen der Österreichischen Bundesbahnen (ÖBB) bis etwa 1980 (gemeinsam mit RAL 1014 „Elfenbein“)</t>
  </si>
  <si>
    <t>RAL 5004</t>
  </si>
  <si>
    <t>Schwarzblau</t>
  </si>
  <si>
    <t>−9</t>
  </si>
  <si>
    <t>1932 bis 1939/1940: RAL 33,[4] Deutsche Polizei: Einsatzanzüge, Mattfarbe für Geräte und Ausrüstung</t>
  </si>
  <si>
    <t>RAL 5005</t>
  </si>
  <si>
    <t>Signalblau</t>
  </si>
  <si>
    <t>−11</t>
  </si>
  <si>
    <t>−35</t>
  </si>
  <si>
    <t>Gebotszeichen, Hinweiszeichen (DIN 5381)</t>
  </si>
  <si>
    <t>RAL 5007</t>
  </si>
  <si>
    <t>Brillantblau</t>
  </si>
  <si>
    <t>−6,24</t>
  </si>
  <si>
    <t>−21,71</t>
  </si>
  <si>
    <t>RAL 5008</t>
  </si>
  <si>
    <t>Graublau</t>
  </si>
  <si>
    <t>−2,09</t>
  </si>
  <si>
    <t>−6,07</t>
  </si>
  <si>
    <t>RAL 5009</t>
  </si>
  <si>
    <t>Azurblau</t>
  </si>
  <si>
    <t>−9,56</t>
  </si>
  <si>
    <t>−18,34</t>
  </si>
  <si>
    <t>RAL 5010</t>
  </si>
  <si>
    <t>Enzianblau</t>
  </si>
  <si>
    <t>−12</t>
  </si>
  <si>
    <t>−32</t>
  </si>
  <si>
    <t>Signalfarbe für (unterrichtendes) Gebot (DIN 4844), Firmenfarbe der Lufthansa 1955–1962</t>
  </si>
  <si>
    <t>RAL 5011</t>
  </si>
  <si>
    <t>Stahlblau</t>
  </si>
  <si>
    <t>−4</t>
  </si>
  <si>
    <t>Lokomotiven und Personenwagen der Deutschen Bundesbahn, Farbe vieler deutscher Polizeiuniformen, Mattfarbe für Helme</t>
  </si>
  <si>
    <t>RAL 5012</t>
  </si>
  <si>
    <t>Lichtblau</t>
  </si>
  <si>
    <t>−13,84</t>
  </si>
  <si>
    <t>−30,72</t>
  </si>
  <si>
    <t>RAL 5013</t>
  </si>
  <si>
    <t>Kobaltblau</t>
  </si>
  <si>
    <t>−26</t>
  </si>
  <si>
    <t>Lokomotiven und Personenwagen der Deutschen Bundesbahn</t>
  </si>
  <si>
    <t>RAL 5014</t>
  </si>
  <si>
    <t>Taubenblau</t>
  </si>
  <si>
    <t>−2,64</t>
  </si>
  <si>
    <t>−15,59</t>
  </si>
  <si>
    <t>RAL 5015</t>
  </si>
  <si>
    <t>Himmelblau</t>
  </si>
  <si>
    <t>−12,69</t>
  </si>
  <si>
    <t>−34,21</t>
  </si>
  <si>
    <r>
      <t>Alpinwanderwegsignalisation Schweiz</t>
    </r>
    <r>
      <rPr>
        <vertAlign val="superscript"/>
        <sz val="11"/>
        <color theme="1"/>
        <rFont val="Calibri"/>
        <family val="2"/>
        <scheme val="minor"/>
      </rPr>
      <t>[7]</t>
    </r>
  </si>
  <si>
    <t>RAL 5017</t>
  </si>
  <si>
    <t>Verkehrsblau</t>
  </si>
  <si>
    <t>−13,49</t>
  </si>
  <si>
    <t>−36,36</t>
  </si>
  <si>
    <t>deutsche Polizei: Fahrzeuglackierung mit Silber und Weiß</t>
  </si>
  <si>
    <t>RAL 5018</t>
  </si>
  <si>
    <t>Türkisblau</t>
  </si>
  <si>
    <t>−27,27</t>
  </si>
  <si>
    <t>−8,47</t>
  </si>
  <si>
    <t>RAL 5019</t>
  </si>
  <si>
    <t>Capriblau</t>
  </si>
  <si>
    <t>−9,97</t>
  </si>
  <si>
    <t>−25,87</t>
  </si>
  <si>
    <t>RAL 5020</t>
  </si>
  <si>
    <t>Ozeanblau</t>
  </si>
  <si>
    <t>−13,01</t>
  </si>
  <si>
    <t>−9,39</t>
  </si>
  <si>
    <t>RAL 5021</t>
  </si>
  <si>
    <t>Wasserblau</t>
  </si>
  <si>
    <t>−29,26</t>
  </si>
  <si>
    <t>−9,32</t>
  </si>
  <si>
    <t>RAL 5022</t>
  </si>
  <si>
    <t>Nachtblau</t>
  </si>
  <si>
    <t>−30</t>
  </si>
  <si>
    <t>Blau im Logo der Lufthansa</t>
  </si>
  <si>
    <t>RAL 5023</t>
  </si>
  <si>
    <t>Fernblau</t>
  </si>
  <si>
    <t>−2,96</t>
  </si>
  <si>
    <t>−21,18</t>
  </si>
  <si>
    <t>RAL 5024</t>
  </si>
  <si>
    <t>Pastellblau</t>
  </si>
  <si>
    <t>−9,53</t>
  </si>
  <si>
    <t>−17,38</t>
  </si>
  <si>
    <t>RAL 5025</t>
  </si>
  <si>
    <t>Perlenzian</t>
  </si>
  <si>
    <t>−11,81</t>
  </si>
  <si>
    <t>−16,28</t>
  </si>
  <si>
    <t>RAL 5026</t>
  </si>
  <si>
    <t>Perlnachtblau</t>
  </si>
  <si>
    <t>−29,10</t>
  </si>
  <si>
    <t>Grün</t>
  </si>
  <si>
    <t>RAL 6000</t>
  </si>
  <si>
    <t>Patinagrün</t>
  </si>
  <si>
    <t>−24</t>
  </si>
  <si>
    <t>Signalfarbe für Rettung, Gefahrlosigkeit (DIN 4844)</t>
  </si>
  <si>
    <t>RAL 6001</t>
  </si>
  <si>
    <t>Smaragdgrün</t>
  </si>
  <si>
    <t>−27</t>
  </si>
  <si>
    <t>RAL 6002</t>
  </si>
  <si>
    <t>Laubgrün</t>
  </si>
  <si>
    <r>
      <t>1932 bis 1939/1940: RAL 27,</t>
    </r>
    <r>
      <rPr>
        <vertAlign val="superscript"/>
        <sz val="11"/>
        <color theme="1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Signalfarbe für Erste Hilfe und Notausgang (DIN 4844)</t>
    </r>
  </si>
  <si>
    <t>RAL 6003</t>
  </si>
  <si>
    <t>Olivgrün</t>
  </si>
  <si>
    <t>−5</t>
  </si>
  <si>
    <r>
      <t>Fleckenfarbe für Kraftfahrzeuge und Geschütze des deutschen Heeres ab Februar 1943 (Grundfarbe Dunkelgelb), mit NVA-Farbton Chlorbunagrün SM (2425 TGL 21196) vergleichbar</t>
    </r>
    <r>
      <rPr>
        <vertAlign val="superscript"/>
        <sz val="11"/>
        <color theme="1"/>
        <rFont val="Calibri"/>
        <family val="2"/>
        <scheme val="minor"/>
      </rPr>
      <t>[11]</t>
    </r>
  </si>
  <si>
    <t>RAL 6004</t>
  </si>
  <si>
    <t>Blaugrün</t>
  </si>
  <si>
    <t>−6</t>
  </si>
  <si>
    <t>1932 bis 1939/1940: RAL 31[4]</t>
  </si>
  <si>
    <t>RAL 6005</t>
  </si>
  <si>
    <t>Moosgrün</t>
  </si>
  <si>
    <t>−25</t>
  </si>
  <si>
    <t>1932 bis 1939/1940: RAL 26,[4] Schriftfarbe für informierende Schilder</t>
  </si>
  <si>
    <t>RAL 6006</t>
  </si>
  <si>
    <t>Grauoliv</t>
  </si>
  <si>
    <t>1932 bis 1939/1940: RAL 3[4]</t>
  </si>
  <si>
    <t>RAL 6007</t>
  </si>
  <si>
    <t>Flaschengrün</t>
  </si>
  <si>
    <t>1932 bis 1939/1940: RAL 28,[4] ursprünglich eingeführt unter der Bezeichnung „Moosgrün“</t>
  </si>
  <si>
    <t>RAL 6008</t>
  </si>
  <si>
    <t>Braungrün</t>
  </si>
  <si>
    <t>RAL 6009</t>
  </si>
  <si>
    <t>Tannengrün</t>
  </si>
  <si>
    <t>1932 bis 1939/1940: RAL 30,[4] Farbe der deutschen Polizei bis 1975</t>
  </si>
  <si>
    <t>RAL 6010</t>
  </si>
  <si>
    <t>Grasgrün</t>
  </si>
  <si>
    <t>RAL 6011</t>
  </si>
  <si>
    <t>Resedagrün</t>
  </si>
  <si>
    <t>Grundanstrich vieler Maschinen (DIN 1844)</t>
  </si>
  <si>
    <t>RAL 6012</t>
  </si>
  <si>
    <t>Schwarzgrün</t>
  </si>
  <si>
    <t>−7</t>
  </si>
  <si>
    <t>bis 1994 für geschlossene Verbände des Bundesgrenzschutzes</t>
  </si>
  <si>
    <t>RAL 6013</t>
  </si>
  <si>
    <t>Schilfgrün</t>
  </si>
  <si>
    <t>−1</t>
  </si>
  <si>
    <t>RAL 6014</t>
  </si>
  <si>
    <t>Gelboliv</t>
  </si>
  <si>
    <r>
      <t>bis 1984 allgemein für Fahrzeuge und Geräte der deutschen Bundeswehr</t>
    </r>
    <r>
      <rPr>
        <vertAlign val="superscript"/>
        <sz val="11"/>
        <color theme="1"/>
        <rFont val="Calibri"/>
        <family val="2"/>
        <scheme val="minor"/>
      </rPr>
      <t>[12]</t>
    </r>
  </si>
  <si>
    <t>RAL 6015</t>
  </si>
  <si>
    <t>Schwarzoliv</t>
  </si>
  <si>
    <t>RAL 6016</t>
  </si>
  <si>
    <t>Türkisgrün</t>
  </si>
  <si>
    <t>−37</t>
  </si>
  <si>
    <t>RAL 6017</t>
  </si>
  <si>
    <t>Maigrün</t>
  </si>
  <si>
    <t>−23</t>
  </si>
  <si>
    <t>Wird verwendet von der Partei Bündnis 90/Die Grünen.</t>
  </si>
  <si>
    <t>RAL 6018</t>
  </si>
  <si>
    <t>Gelbgrün</t>
  </si>
  <si>
    <t>−31</t>
  </si>
  <si>
    <t>RAL 6019</t>
  </si>
  <si>
    <t>Weißgrün</t>
  </si>
  <si>
    <t>−10</t>
  </si>
  <si>
    <t>RAL 6020</t>
  </si>
  <si>
    <t>Chromoxidgrün</t>
  </si>
  <si>
    <t>RAL 6021</t>
  </si>
  <si>
    <t>Blassgrün</t>
  </si>
  <si>
    <t>RAL 6022</t>
  </si>
  <si>
    <t>Braunoliv</t>
  </si>
  <si>
    <t>RAL 6024</t>
  </si>
  <si>
    <t>Verkehrsgrün</t>
  </si>
  <si>
    <t>−45</t>
  </si>
  <si>
    <t>DIN 6171 Aufsichtfarben für Verkehrszeichen, Farbe der Grünen Tonne</t>
  </si>
  <si>
    <t>RAL 6025</t>
  </si>
  <si>
    <t>Farngrün</t>
  </si>
  <si>
    <t>−13</t>
  </si>
  <si>
    <t>RAL 6026</t>
  </si>
  <si>
    <t>Opalgrün</t>
  </si>
  <si>
    <t>−33</t>
  </si>
  <si>
    <t>RAL 6027</t>
  </si>
  <si>
    <t>Lichtgrün</t>
  </si>
  <si>
    <t>−19</t>
  </si>
  <si>
    <t>RAL 6028</t>
  </si>
  <si>
    <t>Kieferngrün</t>
  </si>
  <si>
    <t>−18</t>
  </si>
  <si>
    <t>RAL 6029</t>
  </si>
  <si>
    <t>Minzgrün</t>
  </si>
  <si>
    <t>Bundesgrenzschutz für Verbände (von 1994 bis 2005) und Einzeldienst (seit Gründung), viele Polizeien der deutschen Länder</t>
  </si>
  <si>
    <t>Notausgang-Signale auf Schweizer Autobahnen[13]</t>
  </si>
  <si>
    <t>RAL 6032</t>
  </si>
  <si>
    <t>Signalgrün</t>
  </si>
  <si>
    <t>−39</t>
  </si>
  <si>
    <t>Rettungszeichen (DIN 5381)</t>
  </si>
  <si>
    <t>RAL 6033</t>
  </si>
  <si>
    <t>Minttürkis</t>
  </si>
  <si>
    <t>RAL 6034</t>
  </si>
  <si>
    <t>Pastelltürkis</t>
  </si>
  <si>
    <t>RAL 6035</t>
  </si>
  <si>
    <t>Perlgrün</t>
  </si>
  <si>
    <t>RAL 6036</t>
  </si>
  <si>
    <t>Perlopalgrün</t>
  </si>
  <si>
    <t>RAL 6037</t>
  </si>
  <si>
    <t>Reingrün</t>
  </si>
  <si>
    <t>−54</t>
  </si>
  <si>
    <t>Verkehrssicherung in der Schifffahrt (Schifffahrtszeichen)</t>
  </si>
  <si>
    <t>RAL 6038</t>
  </si>
  <si>
    <t>Leuchtgrün</t>
  </si>
  <si>
    <t>−66</t>
  </si>
  <si>
    <t>RAL 6039</t>
  </si>
  <si>
    <t>Fasergrün</t>
  </si>
  <si>
    <t>Grau</t>
  </si>
  <si>
    <t>RAL 7000</t>
  </si>
  <si>
    <t>Fehgrau</t>
  </si>
  <si>
    <t>Überwasser-Tarnfarbe der Deutschen Marine</t>
  </si>
  <si>
    <t>RAL 7001</t>
  </si>
  <si>
    <t>Silbergrau</t>
  </si>
  <si>
    <t>−2,22</t>
  </si>
  <si>
    <t>−4,05</t>
  </si>
  <si>
    <t>RAL 7002</t>
  </si>
  <si>
    <t>Olivgrau</t>
  </si>
  <si>
    <t>1932 bis 1939/1940: RAL 1 m[4]</t>
  </si>
  <si>
    <t>RAL 7003</t>
  </si>
  <si>
    <t>Moosgrau</t>
  </si>
  <si>
    <t>1932 bis 1939/1940: RAL 1 r[4]</t>
  </si>
  <si>
    <t>RAL 7004</t>
  </si>
  <si>
    <t>Signalgrau</t>
  </si>
  <si>
    <t>−0,44</t>
  </si>
  <si>
    <t>RAL 7005</t>
  </si>
  <si>
    <t>Mausgrau</t>
  </si>
  <si>
    <t>−1,55</t>
  </si>
  <si>
    <t>RAL 7006</t>
  </si>
  <si>
    <t>Beigegrau</t>
  </si>
  <si>
    <t>RAL 7008</t>
  </si>
  <si>
    <t>Khakigrau</t>
  </si>
  <si>
    <t>ursprünglich „Graugrün“</t>
  </si>
  <si>
    <t>RAL 7009</t>
  </si>
  <si>
    <t>Grüngrau</t>
  </si>
  <si>
    <t>−2</t>
  </si>
  <si>
    <t>1932 bis 1939/1940: RAL 2[4]</t>
  </si>
  <si>
    <t>RAL 7010</t>
  </si>
  <si>
    <t>Zeltgrau</t>
  </si>
  <si>
    <t>−3</t>
  </si>
  <si>
    <t>RAL 7011</t>
  </si>
  <si>
    <t>Eisengrau</t>
  </si>
  <si>
    <t>−1,68</t>
  </si>
  <si>
    <t>−2,72</t>
  </si>
  <si>
    <t>RAL 7012</t>
  </si>
  <si>
    <t>Basaltgrau</t>
  </si>
  <si>
    <r>
      <t>Bundeswehruniform (Heeresjacke)</t>
    </r>
    <r>
      <rPr>
        <vertAlign val="superscript"/>
        <sz val="11"/>
        <color theme="1"/>
        <rFont val="Calibri"/>
        <family val="2"/>
        <scheme val="minor"/>
      </rPr>
      <t>[14]</t>
    </r>
  </si>
  <si>
    <t>RAL 7013</t>
  </si>
  <si>
    <t>Braungrau</t>
  </si>
  <si>
    <r>
      <t>Farbe des Österreichischen Bundesheers, Bundeswehr-Textilfarbe „steingrau-oliv“ (umgangssprachlich „NATO-Oliv“) ehemaliger Moleskin-Kampfanzug</t>
    </r>
    <r>
      <rPr>
        <vertAlign val="superscript"/>
        <sz val="11"/>
        <color theme="1"/>
        <rFont val="Calibri"/>
        <family val="2"/>
        <scheme val="minor"/>
      </rPr>
      <t>[15]</t>
    </r>
  </si>
  <si>
    <t>RAL 7015</t>
  </si>
  <si>
    <t>Schiefergrau</t>
  </si>
  <si>
    <t>−0,25</t>
  </si>
  <si>
    <t>−3,40</t>
  </si>
  <si>
    <t>RAL 7016</t>
  </si>
  <si>
    <t>Anthrazitgrau</t>
  </si>
  <si>
    <t>1932 bis 1939/1940: RAL 4,[4]</t>
  </si>
  <si>
    <t>RAL 7021</t>
  </si>
  <si>
    <t>Schwarzgrau</t>
  </si>
  <si>
    <t>1932 bis 1939/1940: RAL 46,[4]</t>
  </si>
  <si>
    <t>RAL 7022</t>
  </si>
  <si>
    <t>Umbragrau</t>
  </si>
  <si>
    <t>−0,07</t>
  </si>
  <si>
    <t>RAL 7023</t>
  </si>
  <si>
    <t>Betongrau</t>
  </si>
  <si>
    <t>−1,45</t>
  </si>
  <si>
    <t>RAL 7024</t>
  </si>
  <si>
    <t>Graphitgrau</t>
  </si>
  <si>
    <t>−0,13</t>
  </si>
  <si>
    <t>RAL 7026</t>
  </si>
  <si>
    <t>Granitgrau</t>
  </si>
  <si>
    <t>−3,02</t>
  </si>
  <si>
    <t>RAL 7030</t>
  </si>
  <si>
    <t>Steingrau</t>
  </si>
  <si>
    <t>−0,26</t>
  </si>
  <si>
    <t>RAL 7031</t>
  </si>
  <si>
    <t>Blaugrau</t>
  </si>
  <si>
    <t>Grundanstrich für Maschinen (DIN 1843)</t>
  </si>
  <si>
    <t>RAL 7032</t>
  </si>
  <si>
    <t>Kieselgrau</t>
  </si>
  <si>
    <t>Standardfarbe des Telefons FeTAp 611 der Deutschen Bundespost</t>
  </si>
  <si>
    <t>RAL 7033</t>
  </si>
  <si>
    <t>Zementgrau</t>
  </si>
  <si>
    <t>−3,36</t>
  </si>
  <si>
    <t>RAL 7034</t>
  </si>
  <si>
    <t>Gelbgrau</t>
  </si>
  <si>
    <t>RAL 7035</t>
  </si>
  <si>
    <t>Lichtgrau</t>
  </si>
  <si>
    <t>−1,24</t>
  </si>
  <si>
    <t>ICE und Fernverkehrswagen der Deutschen Bahn, klassische Schaltschrankfarbe</t>
  </si>
  <si>
    <t>RAL 7036</t>
  </si>
  <si>
    <t>Platingrau</t>
  </si>
  <si>
    <t>RAL 7037</t>
  </si>
  <si>
    <t>Staubgrau</t>
  </si>
  <si>
    <t>seit 1956 Waffenfarbe „Hellgrau“ der Heeresfliegertruppe</t>
  </si>
  <si>
    <t>RAL 7038</t>
  </si>
  <si>
    <t>Achatgrau</t>
  </si>
  <si>
    <t>−1,50</t>
  </si>
  <si>
    <t>RAL 7039</t>
  </si>
  <si>
    <t>Quarzgrau</t>
  </si>
  <si>
    <t>RAL 7040</t>
  </si>
  <si>
    <t>Fenstergrau</t>
  </si>
  <si>
    <t>−1,17</t>
  </si>
  <si>
    <t>−2,82</t>
  </si>
  <si>
    <t>RAL 7042</t>
  </si>
  <si>
    <t>Verkehrsgrau A</t>
  </si>
  <si>
    <t>−1,51</t>
  </si>
  <si>
    <t>−0,21</t>
  </si>
  <si>
    <t>RAL 7043</t>
  </si>
  <si>
    <t>Verkehrsgrau B</t>
  </si>
  <si>
    <t>RAL 7044</t>
  </si>
  <si>
    <t>Seidengrau</t>
  </si>
  <si>
    <t>−0,04</t>
  </si>
  <si>
    <t>RAL 7045</t>
  </si>
  <si>
    <t>Telegrau 1</t>
  </si>
  <si>
    <t>−1,43</t>
  </si>
  <si>
    <t>−1,84</t>
  </si>
  <si>
    <t>1992 für die Deutsche Bundespost (Telekom)</t>
  </si>
  <si>
    <t>RAL 7046</t>
  </si>
  <si>
    <t>Telegrau 2</t>
  </si>
  <si>
    <t>−1,60</t>
  </si>
  <si>
    <t>−3,00</t>
  </si>
  <si>
    <t>RAL 7047</t>
  </si>
  <si>
    <t>Telegrau 4</t>
  </si>
  <si>
    <t>RAL 7048</t>
  </si>
  <si>
    <t>Perlmausgrau</t>
  </si>
  <si>
    <t>−0,45</t>
  </si>
  <si>
    <t>Braun</t>
  </si>
  <si>
    <t>RAL 8000</t>
  </si>
  <si>
    <t>Grünbraun</t>
  </si>
  <si>
    <t>1932 bis 1939/1940: RAL 16,[4]</t>
  </si>
  <si>
    <t>RAL 8001</t>
  </si>
  <si>
    <t>Ockerbraun</t>
  </si>
  <si>
    <t>RAL 8002</t>
  </si>
  <si>
    <t>Signalbraun</t>
  </si>
  <si>
    <t>1932 bis 1939/1940: RAL 17,[4] ursprünglich eingeführt unter der Bezeichnung „Erdgelb“</t>
  </si>
  <si>
    <t>RAL 8003</t>
  </si>
  <si>
    <t>Lehmbraun</t>
  </si>
  <si>
    <t>1932 bis 1939/1940: RAL 11[4]</t>
  </si>
  <si>
    <t>RAL 8004</t>
  </si>
  <si>
    <t>Kupferbraun</t>
  </si>
  <si>
    <t>RAL 8007</t>
  </si>
  <si>
    <t>Rehbraun</t>
  </si>
  <si>
    <t>RAL 8008</t>
  </si>
  <si>
    <t>Olivbraun</t>
  </si>
  <si>
    <t>RAL 8011</t>
  </si>
  <si>
    <t>Nussbraun</t>
  </si>
  <si>
    <t>RAL 8012</t>
  </si>
  <si>
    <t>Rotbraun</t>
  </si>
  <si>
    <t>1932 bis 1939/1940: RAL 13 a[4]</t>
  </si>
  <si>
    <t>RAL 8014</t>
  </si>
  <si>
    <t>Sepiabraun</t>
  </si>
  <si>
    <t>1932 bis 1939/1940: RAL 18 g[4]</t>
  </si>
  <si>
    <t>RAL 8015</t>
  </si>
  <si>
    <t>Kastanienbraun</t>
  </si>
  <si>
    <t>RAL 8016</t>
  </si>
  <si>
    <t>Mahagonibraun</t>
  </si>
  <si>
    <t>RAL 8017</t>
  </si>
  <si>
    <t>Schokoladen­braun</t>
  </si>
  <si>
    <t>1932 bis 1939/1940: RAL 19,[4], militärische Bezeichnung bis 1945: Rotbraun</t>
  </si>
  <si>
    <t>RAL 8019</t>
  </si>
  <si>
    <t>Graubraun</t>
  </si>
  <si>
    <t>RAL 8022</t>
  </si>
  <si>
    <t>Schwarzbraun</t>
  </si>
  <si>
    <t>RAL 8023</t>
  </si>
  <si>
    <t>Orangebraun</t>
  </si>
  <si>
    <t>RAL 8024</t>
  </si>
  <si>
    <t>Beigebraun</t>
  </si>
  <si>
    <t>RAL 8025</t>
  </si>
  <si>
    <t>Blassbraun</t>
  </si>
  <si>
    <t>RAL 8028</t>
  </si>
  <si>
    <t>Terrabraun</t>
  </si>
  <si>
    <t>RAL 8029</t>
  </si>
  <si>
    <t>Perlkupfer</t>
  </si>
  <si>
    <t>Weiß und Schwarz</t>
  </si>
  <si>
    <t>RAL 9001</t>
  </si>
  <si>
    <t>Cremeweiß</t>
  </si>
  <si>
    <t>RAL 9002</t>
  </si>
  <si>
    <t>Grauweiß</t>
  </si>
  <si>
    <t>1932 bis 1939/1940: RAL 1,[4]</t>
  </si>
  <si>
    <t>RAL 9003</t>
  </si>
  <si>
    <t>Signalweiß</t>
  </si>
  <si>
    <t>−0,55</t>
  </si>
  <si>
    <t>RAL 9004</t>
  </si>
  <si>
    <t>Signalschwarz</t>
  </si>
  <si>
    <t>−0,66</t>
  </si>
  <si>
    <t>RAL 9005</t>
  </si>
  <si>
    <t>Tiefschwarz</t>
  </si>
  <si>
    <r>
      <t>1932 bis 1939/1940: RAL 5,</t>
    </r>
    <r>
      <rPr>
        <vertAlign val="superscript"/>
        <sz val="11"/>
        <color theme="1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Schwarz der Flagge Deutschlands</t>
    </r>
  </si>
  <si>
    <t>RAL 9006</t>
  </si>
  <si>
    <t>Weißaluminium</t>
  </si>
  <si>
    <r>
      <t>1932 bis 1939/1940: RAL 1 h,</t>
    </r>
    <r>
      <rPr>
        <vertAlign val="superscript"/>
        <sz val="11"/>
        <color theme="1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für Rostschutzprogramm der Deutschen Reichsbahn, wegen Farbabweichungen und Sonderlackierung nicht für dekorative Zwecke empfohlen</t>
    </r>
    <r>
      <rPr>
        <vertAlign val="superscript"/>
        <sz val="11"/>
        <color theme="1"/>
        <rFont val="Calibri"/>
        <family val="2"/>
        <scheme val="minor"/>
      </rPr>
      <t>[16]</t>
    </r>
  </si>
  <si>
    <t>RAL 9007</t>
  </si>
  <si>
    <t>Graualuminium</t>
  </si>
  <si>
    <t>für Rostschutzprogramm der Deutschen Reichsbahn, nicht für dekorative Zwecke empfohlen[16]</t>
  </si>
  <si>
    <t>RAL 9010</t>
  </si>
  <si>
    <t>Reinweiß</t>
  </si>
  <si>
    <t>−0,47</t>
  </si>
  <si>
    <t>RAL 9011</t>
  </si>
  <si>
    <t>Graphitschwarz</t>
  </si>
  <si>
    <t>−0,05</t>
  </si>
  <si>
    <t>−1,13</t>
  </si>
  <si>
    <t>RAL 9012</t>
  </si>
  <si>
    <t>Reinraumweiß</t>
  </si>
  <si>
    <t>2020 neu aufgenommen[17]</t>
  </si>
  <si>
    <t>RAL 9016</t>
  </si>
  <si>
    <t>Verkehrsweiß</t>
  </si>
  <si>
    <t>−0,76</t>
  </si>
  <si>
    <t>RAL 9017</t>
  </si>
  <si>
    <t>Verkehrsschwarz</t>
  </si>
  <si>
    <t>RAL 9018</t>
  </si>
  <si>
    <t>Papyrusweiß</t>
  </si>
  <si>
    <t>−2,29</t>
  </si>
  <si>
    <t>RAL 9022</t>
  </si>
  <si>
    <t>Perlhellgrau</t>
  </si>
  <si>
    <t>−0,43</t>
  </si>
  <si>
    <t>RAL 9023</t>
  </si>
  <si>
    <t>Perldunkelgrau</t>
  </si>
  <si>
    <t>−0,31</t>
  </si>
  <si>
    <t>−0,98</t>
  </si>
  <si>
    <t>RAL 9020</t>
  </si>
  <si>
    <t>Seidenmatt–Weiß</t>
  </si>
  <si>
    <t>vergleiche RAL 9016 Verkehrsweiß, ausgeführter (matterer) Farbton zu RAL 9010</t>
  </si>
  <si>
    <t>Tarnfarben der Bundeswehr (RAL F9)</t>
  </si>
  <si>
    <r>
      <t>Die gesondert geführte Sammlung RAL F9 enthält das 1984 eingeführte Dreifarb-Tarnsystem</t>
    </r>
    <r>
      <rPr>
        <vertAlign val="superscript"/>
        <sz val="11"/>
        <color theme="1"/>
        <rFont val="Calibri"/>
        <family val="2"/>
        <scheme val="minor"/>
      </rPr>
      <t>[18]</t>
    </r>
    <r>
      <rPr>
        <sz val="11"/>
        <color theme="1"/>
        <rFont val="Calibri"/>
        <family val="2"/>
        <scheme val="minor"/>
      </rPr>
      <t xml:space="preserve"> der Bundeswehr (Bronzegrün, Lederbraun, Teerschwarz). 2003 wurden zusätzlich die </t>
    </r>
    <r>
      <rPr>
        <i/>
        <sz val="11"/>
        <color theme="1"/>
        <rFont val="Calibri"/>
        <family val="2"/>
        <scheme val="minor"/>
      </rPr>
      <t>Umtarnfarben</t>
    </r>
    <r>
      <rPr>
        <sz val="11"/>
        <color theme="1"/>
        <rFont val="Calibri"/>
        <family val="2"/>
        <scheme val="minor"/>
      </rPr>
      <t xml:space="preserve"> zur Anpassung an Wüstenregionen eingeführt.</t>
    </r>
  </si>
  <si>
    <t>RAL 6031</t>
  </si>
  <si>
    <t>Bronzegrün</t>
  </si>
  <si>
    <t>Tarnfarbe für Gerät und Fahrzeuge der Bundeswehr, Grundfarbe des Flecktarnanstrichs</t>
  </si>
  <si>
    <t>RAL 8027</t>
  </si>
  <si>
    <t>Lederbraun</t>
  </si>
  <si>
    <t>Flecktarnlackierung bei Fahrzeugen der Bundeswehr</t>
  </si>
  <si>
    <t>RAL 9021</t>
  </si>
  <si>
    <t>Teerschwarz</t>
  </si>
  <si>
    <t>Flecktarnlackierung bei Fahrzeugen der Bundeswehr, wird auch als Infrarot-absorbierende Farbe verwendet (oftmals fälschlich als Infrarot-reflektierend bezeichnet)</t>
  </si>
  <si>
    <t>RAL 1039</t>
  </si>
  <si>
    <t>Sandbeige</t>
  </si>
  <si>
    <r>
      <t>Umtarnfarben</t>
    </r>
    <r>
      <rPr>
        <sz val="11"/>
        <color theme="1"/>
        <rFont val="Calibri"/>
        <family val="2"/>
        <scheme val="minor"/>
      </rPr>
      <t xml:space="preserve"> der Bundeswehr für Wüsten- und Steppenregionen (geringere Aufheizung der Fahrzeuge), Lack ist abwaschbar, aber nach 10–21 Tagen Trocknung wetterfest</t>
    </r>
  </si>
  <si>
    <t>RAL 1040</t>
  </si>
  <si>
    <t>Lehmbeige</t>
  </si>
  <si>
    <t>RAL 6040</t>
  </si>
  <si>
    <t>Helloliv</t>
  </si>
  <si>
    <t>RAL 7050</t>
  </si>
  <si>
    <t>Tarngrau</t>
  </si>
  <si>
    <t>RAL 8031</t>
  </si>
  <si>
    <t>Sandbraun</t>
  </si>
  <si>
    <t>ID</t>
  </si>
  <si>
    <t>R</t>
  </si>
  <si>
    <t>G</t>
  </si>
  <si>
    <t>B</t>
  </si>
  <si>
    <t>X</t>
  </si>
  <si>
    <t>Y</t>
  </si>
  <si>
    <t>Z</t>
  </si>
  <si>
    <t>L*</t>
  </si>
  <si>
    <t>a*</t>
  </si>
  <si>
    <t>b*</t>
  </si>
  <si>
    <t>Lichtart</t>
  </si>
  <si>
    <t>D50</t>
  </si>
  <si>
    <t>D65</t>
  </si>
  <si>
    <t>amerikanisch</t>
  </si>
  <si>
    <t>europäisch</t>
  </si>
  <si>
    <t>früher</t>
  </si>
  <si>
    <t>heute</t>
  </si>
  <si>
    <t>2°</t>
  </si>
  <si>
    <t>10°</t>
  </si>
  <si>
    <t>X_n</t>
  </si>
  <si>
    <t>Y_n</t>
  </si>
  <si>
    <t>Z_n</t>
  </si>
  <si>
    <t>1932 bis 1939/1940: RAL 27[4]Wanderwegsignalisation Schweiz[7]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</si>
</sst>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7">
    <fill>
      <patternFill patternType="none"/>
    </fill>
    <fill>
      <patternFill patternType="gray125"/>
    </fill>
    <fill>
      <patternFill patternType="solid">
        <fgColor rgb="FFCDBA88"/>
        <bgColor indexed="64"/>
      </patternFill>
    </fill>
    <fill>
      <patternFill patternType="solid">
        <fgColor rgb="FFD0B084"/>
        <bgColor indexed="64"/>
      </patternFill>
    </fill>
    <fill>
      <patternFill patternType="solid">
        <fgColor rgb="FFD2AA6D"/>
        <bgColor indexed="64"/>
      </patternFill>
    </fill>
    <fill>
      <patternFill patternType="solid">
        <fgColor rgb="FFF9A800"/>
        <bgColor indexed="64"/>
      </patternFill>
    </fill>
    <fill>
      <patternFill patternType="solid">
        <fgColor rgb="FFE2B007"/>
        <bgColor indexed="64"/>
      </patternFill>
    </fill>
    <fill>
      <patternFill patternType="solid">
        <fgColor rgb="FFCB8E00"/>
        <bgColor indexed="64"/>
      </patternFill>
    </fill>
    <fill>
      <patternFill patternType="solid">
        <fgColor rgb="FFE29000"/>
        <bgColor indexed="64"/>
      </patternFill>
    </fill>
    <fill>
      <patternFill patternType="solid">
        <fgColor rgb="FFE88C00"/>
        <bgColor indexed="64"/>
      </patternFill>
    </fill>
    <fill>
      <patternFill patternType="solid">
        <fgColor rgb="FFAF8A54"/>
        <bgColor indexed="64"/>
      </patternFill>
    </fill>
    <fill>
      <patternFill patternType="solid">
        <fgColor rgb="FFD9C022"/>
        <bgColor indexed="64"/>
      </patternFill>
    </fill>
    <fill>
      <patternFill patternType="solid">
        <fgColor rgb="FFE3D9C6"/>
        <bgColor indexed="64"/>
      </patternFill>
    </fill>
    <fill>
      <patternFill patternType="solid">
        <fgColor rgb="FFDDC49A"/>
        <bgColor indexed="64"/>
      </patternFill>
    </fill>
    <fill>
      <patternFill patternType="solid">
        <fgColor rgb="FFE6D2B5"/>
        <bgColor indexed="64"/>
      </patternFill>
    </fill>
    <fill>
      <patternFill patternType="solid">
        <fgColor rgb="FFEAF044"/>
        <bgColor indexed="64"/>
      </patternFill>
    </fill>
    <fill>
      <patternFill patternType="solid">
        <fgColor rgb="FFF4B752"/>
        <bgColor indexed="64"/>
      </patternFill>
    </fill>
    <fill>
      <patternFill patternType="solid">
        <fgColor rgb="FFF3E03B"/>
        <bgColor indexed="64"/>
      </patternFill>
    </fill>
    <fill>
      <patternFill patternType="solid">
        <fgColor rgb="FFA4957D"/>
        <bgColor indexed="64"/>
      </patternFill>
    </fill>
    <fill>
      <patternFill patternType="solid">
        <fgColor rgb="FF9A9464"/>
        <bgColor indexed="64"/>
      </patternFill>
    </fill>
    <fill>
      <patternFill patternType="solid">
        <fgColor rgb="FFF6B600"/>
        <bgColor indexed="64"/>
      </patternFill>
    </fill>
    <fill>
      <patternFill patternType="solid">
        <fgColor rgb="FFF7B500"/>
        <bgColor indexed="64"/>
      </patternFill>
    </fill>
    <fill>
      <patternFill patternType="solid">
        <fgColor rgb="FFB89C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8C15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E2A300"/>
        <bgColor indexed="64"/>
      </patternFill>
    </fill>
    <fill>
      <patternFill patternType="solid">
        <fgColor rgb="FFFAAB21"/>
        <bgColor indexed="64"/>
      </patternFill>
    </fill>
    <fill>
      <patternFill patternType="solid">
        <fgColor rgb="FFEDAB56"/>
        <bgColor indexed="64"/>
      </patternFill>
    </fill>
    <fill>
      <patternFill patternType="solid">
        <fgColor rgb="FFA29985"/>
        <bgColor indexed="64"/>
      </patternFill>
    </fill>
    <fill>
      <patternFill patternType="solid">
        <fgColor rgb="FF927549"/>
        <bgColor indexed="64"/>
      </patternFill>
    </fill>
    <fill>
      <patternFill patternType="solid">
        <fgColor rgb="FFEEA205"/>
        <bgColor indexed="64"/>
      </patternFill>
    </fill>
    <fill>
      <patternFill patternType="solid">
        <fgColor rgb="FFDA6E00"/>
        <bgColor indexed="64"/>
      </patternFill>
    </fill>
    <fill>
      <patternFill patternType="solid">
        <fgColor rgb="FFBA481B"/>
        <bgColor indexed="64"/>
      </patternFill>
    </fill>
    <fill>
      <patternFill patternType="solid">
        <fgColor rgb="FFC63927"/>
        <bgColor indexed="64"/>
      </patternFill>
    </fill>
    <fill>
      <patternFill patternType="solid">
        <fgColor rgb="FFFA842B"/>
        <bgColor indexed="64"/>
      </patternFill>
    </fill>
    <fill>
      <patternFill patternType="solid">
        <fgColor rgb="FFE75B12"/>
        <bgColor indexed="64"/>
      </patternFill>
    </fill>
    <fill>
      <patternFill patternType="solid">
        <fgColor rgb="FFFF4912"/>
        <bgColor indexed="64"/>
      </patternFill>
    </fill>
    <fill>
      <patternFill patternType="solid">
        <fgColor rgb="FFFFA421"/>
        <bgColor indexed="64"/>
      </patternFill>
    </fill>
    <fill>
      <patternFill patternType="solid">
        <fgColor rgb="FFED6B21"/>
        <bgColor indexed="64"/>
      </patternFill>
    </fill>
    <fill>
      <patternFill patternType="solid">
        <fgColor rgb="FFE15501"/>
        <bgColor indexed="64"/>
      </patternFill>
    </fill>
    <fill>
      <patternFill patternType="solid">
        <fgColor rgb="FFD4652F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rgb="FFDB6A50"/>
        <bgColor indexed="64"/>
      </patternFill>
    </fill>
    <fill>
      <patternFill patternType="solid">
        <fgColor rgb="FF954527"/>
        <bgColor indexed="64"/>
      </patternFill>
    </fill>
    <fill>
      <patternFill patternType="solid">
        <fgColor rgb="FFFA4402"/>
        <bgColor indexed="64"/>
      </patternFill>
    </fill>
    <fill>
      <patternFill patternType="solid">
        <fgColor rgb="FFA72920"/>
        <bgColor indexed="64"/>
      </patternFill>
    </fill>
    <fill>
      <patternFill patternType="solid">
        <fgColor rgb="FF9B2423"/>
        <bgColor indexed="64"/>
      </patternFill>
    </fill>
    <fill>
      <patternFill patternType="solid">
        <fgColor rgb="FF9B2321"/>
        <bgColor indexed="64"/>
      </patternFill>
    </fill>
    <fill>
      <patternFill patternType="solid">
        <fgColor rgb="FF861A22"/>
        <bgColor indexed="64"/>
      </patternFill>
    </fill>
    <fill>
      <patternFill patternType="solid">
        <fgColor rgb="FF6B1C23"/>
        <bgColor indexed="64"/>
      </patternFill>
    </fill>
    <fill>
      <patternFill patternType="solid">
        <fgColor rgb="FF59191F"/>
        <bgColor indexed="64"/>
      </patternFill>
    </fill>
    <fill>
      <patternFill patternType="solid">
        <fgColor rgb="FF3E2022"/>
        <bgColor indexed="64"/>
      </patternFill>
    </fill>
    <fill>
      <patternFill patternType="solid">
        <fgColor rgb="FF6D332C"/>
        <bgColor indexed="64"/>
      </patternFill>
    </fill>
    <fill>
      <patternFill patternType="solid">
        <fgColor rgb="FF7E292C"/>
        <bgColor indexed="64"/>
      </patternFill>
    </fill>
    <fill>
      <patternFill patternType="solid">
        <fgColor rgb="FFCB8D73"/>
        <bgColor indexed="64"/>
      </patternFill>
    </fill>
    <fill>
      <patternFill patternType="solid">
        <fgColor rgb="FF9C322E"/>
        <bgColor indexed="64"/>
      </patternFill>
    </fill>
    <fill>
      <patternFill patternType="solid">
        <fgColor rgb="FFD47479"/>
        <bgColor indexed="64"/>
      </patternFill>
    </fill>
    <fill>
      <patternFill patternType="solid">
        <fgColor rgb="FFD79FA6"/>
        <bgColor indexed="64"/>
      </patternFill>
    </fill>
    <fill>
      <patternFill patternType="solid">
        <fgColor rgb="FFAC4034"/>
        <bgColor indexed="64"/>
      </patternFill>
    </fill>
    <fill>
      <patternFill patternType="solid">
        <fgColor rgb="FFD3545F"/>
        <bgColor indexed="64"/>
      </patternFill>
    </fill>
    <fill>
      <patternFill patternType="solid">
        <fgColor rgb="FFD14152"/>
        <bgColor indexed="64"/>
      </patternFill>
    </fill>
    <fill>
      <patternFill patternType="solid">
        <fgColor rgb="FFBB1E10"/>
        <bgColor indexed="64"/>
      </patternFill>
    </fill>
    <fill>
      <patternFill patternType="solid">
        <fgColor rgb="FFCC6855"/>
        <bgColor indexed="64"/>
      </patternFill>
    </fill>
    <fill>
      <patternFill patternType="solid">
        <fgColor rgb="FFFF2D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2041"/>
        <bgColor indexed="64"/>
      </patternFill>
    </fill>
    <fill>
      <patternFill patternType="solid">
        <fgColor rgb="FFCC2C24"/>
        <bgColor indexed="64"/>
      </patternFill>
    </fill>
    <fill>
      <patternFill patternType="solid">
        <fgColor rgb="FFA63437"/>
        <bgColor indexed="64"/>
      </patternFill>
    </fill>
    <fill>
      <patternFill patternType="solid">
        <fgColor rgb="FF711521"/>
        <bgColor indexed="64"/>
      </patternFill>
    </fill>
    <fill>
      <patternFill patternType="solid">
        <fgColor rgb="FFB24C43"/>
        <bgColor indexed="64"/>
      </patternFill>
    </fill>
    <fill>
      <patternFill patternType="solid">
        <fgColor rgb="FF8A5A83"/>
        <bgColor indexed="64"/>
      </patternFill>
    </fill>
    <fill>
      <patternFill patternType="solid">
        <fgColor rgb="FF933D50"/>
        <bgColor indexed="64"/>
      </patternFill>
    </fill>
    <fill>
      <patternFill patternType="solid">
        <fgColor rgb="FFC45F8C"/>
        <bgColor indexed="64"/>
      </patternFill>
    </fill>
    <fill>
      <patternFill patternType="solid">
        <fgColor rgb="FF691639"/>
        <bgColor indexed="64"/>
      </patternFill>
    </fill>
    <fill>
      <patternFill patternType="solid">
        <fgColor rgb="FF83639D"/>
        <bgColor indexed="64"/>
      </patternFill>
    </fill>
    <fill>
      <patternFill patternType="solid">
        <fgColor rgb="FF992572"/>
        <bgColor indexed="64"/>
      </patternFill>
    </fill>
    <fill>
      <patternFill patternType="solid">
        <fgColor rgb="FF4A203B"/>
        <bgColor indexed="64"/>
      </patternFill>
    </fill>
    <fill>
      <patternFill patternType="solid">
        <fgColor rgb="FF884D84"/>
        <bgColor indexed="64"/>
      </patternFill>
    </fill>
    <fill>
      <patternFill patternType="solid">
        <fgColor rgb="FFA38995"/>
        <bgColor indexed="64"/>
      </patternFill>
    </fill>
    <fill>
      <patternFill patternType="solid">
        <fgColor rgb="FFC63678"/>
        <bgColor indexed="64"/>
      </patternFill>
    </fill>
    <fill>
      <patternFill patternType="solid">
        <fgColor rgb="FF8773A1"/>
        <bgColor indexed="64"/>
      </patternFill>
    </fill>
    <fill>
      <patternFill patternType="solid">
        <fgColor rgb="FF6B6880"/>
        <bgColor indexed="64"/>
      </patternFill>
    </fill>
    <fill>
      <patternFill patternType="solid">
        <fgColor rgb="FF384E6F"/>
        <bgColor indexed="64"/>
      </patternFill>
    </fill>
    <fill>
      <patternFill patternType="solid">
        <fgColor rgb="FF0F4C64"/>
        <bgColor indexed="64"/>
      </patternFill>
    </fill>
    <fill>
      <patternFill patternType="solid">
        <fgColor rgb="FF00387B"/>
        <bgColor indexed="64"/>
      </patternFill>
    </fill>
    <fill>
      <patternFill patternType="solid">
        <fgColor rgb="FF2A3756"/>
        <bgColor indexed="64"/>
      </patternFill>
    </fill>
    <fill>
      <patternFill patternType="solid">
        <fgColor rgb="FF191E28"/>
        <bgColor indexed="64"/>
      </patternFill>
    </fill>
    <fill>
      <patternFill patternType="solid">
        <fgColor rgb="FF005387"/>
        <bgColor indexed="64"/>
      </patternFill>
    </fill>
    <fill>
      <patternFill patternType="solid">
        <fgColor rgb="FF41678D"/>
        <bgColor indexed="64"/>
      </patternFill>
    </fill>
    <fill>
      <patternFill patternType="solid">
        <fgColor rgb="FF313C48"/>
        <bgColor indexed="64"/>
      </patternFill>
    </fill>
    <fill>
      <patternFill patternType="solid">
        <fgColor rgb="FF2E5978"/>
        <bgColor indexed="64"/>
      </patternFill>
    </fill>
    <fill>
      <patternFill patternType="solid">
        <fgColor rgb="FF004F7C"/>
        <bgColor indexed="64"/>
      </patternFill>
    </fill>
    <fill>
      <patternFill patternType="solid">
        <fgColor rgb="FF1A2B3C"/>
        <bgColor indexed="64"/>
      </patternFill>
    </fill>
    <fill>
      <patternFill patternType="solid">
        <fgColor rgb="FF3481B8"/>
        <bgColor indexed="64"/>
      </patternFill>
    </fill>
    <fill>
      <patternFill patternType="solid">
        <fgColor rgb="FF193153"/>
        <bgColor indexed="64"/>
      </patternFill>
    </fill>
    <fill>
      <patternFill patternType="solid">
        <fgColor rgb="FF6C7C98"/>
        <bgColor indexed="64"/>
      </patternFill>
    </fill>
    <fill>
      <patternFill patternType="solid">
        <fgColor rgb="FF2874B2"/>
        <bgColor indexed="64"/>
      </patternFill>
    </fill>
    <fill>
      <patternFill patternType="solid">
        <fgColor rgb="FF005A8C"/>
        <bgColor indexed="64"/>
      </patternFill>
    </fill>
    <fill>
      <patternFill patternType="solid">
        <fgColor rgb="FF21888F"/>
        <bgColor indexed="64"/>
      </patternFill>
    </fill>
    <fill>
      <patternFill patternType="solid">
        <fgColor rgb="FF1A5784"/>
        <bgColor indexed="64"/>
      </patternFill>
    </fill>
    <fill>
      <patternFill patternType="solid">
        <fgColor rgb="FF0B4151"/>
        <bgColor indexed="64"/>
      </patternFill>
    </fill>
    <fill>
      <patternFill patternType="solid">
        <fgColor rgb="FF07737A"/>
        <bgColor indexed="64"/>
      </patternFill>
    </fill>
    <fill>
      <patternFill patternType="solid">
        <fgColor rgb="FF222D5A"/>
        <bgColor indexed="64"/>
      </patternFill>
    </fill>
    <fill>
      <patternFill patternType="solid">
        <fgColor rgb="FF4D668E"/>
        <bgColor indexed="64"/>
      </patternFill>
    </fill>
    <fill>
      <patternFill patternType="solid">
        <fgColor rgb="FF6A93B0"/>
        <bgColor indexed="64"/>
      </patternFill>
    </fill>
    <fill>
      <patternFill patternType="solid">
        <fgColor rgb="FF296478"/>
        <bgColor indexed="64"/>
      </patternFill>
    </fill>
    <fill>
      <patternFill patternType="solid">
        <fgColor rgb="FF102C54"/>
        <bgColor indexed="64"/>
      </patternFill>
    </fill>
    <fill>
      <patternFill patternType="solid">
        <fgColor rgb="FF3C7460"/>
        <bgColor indexed="64"/>
      </patternFill>
    </fill>
    <fill>
      <patternFill patternType="solid">
        <fgColor rgb="FF366735"/>
        <bgColor indexed="64"/>
      </patternFill>
    </fill>
    <fill>
      <patternFill patternType="solid">
        <fgColor rgb="FF325928"/>
        <bgColor indexed="64"/>
      </patternFill>
    </fill>
    <fill>
      <patternFill patternType="solid">
        <fgColor rgb="FF50533C"/>
        <bgColor indexed="64"/>
      </patternFill>
    </fill>
    <fill>
      <patternFill patternType="solid">
        <fgColor rgb="FF024442"/>
        <bgColor indexed="64"/>
      </patternFill>
    </fill>
    <fill>
      <patternFill patternType="solid">
        <fgColor rgb="FF114232"/>
        <bgColor indexed="64"/>
      </patternFill>
    </fill>
    <fill>
      <patternFill patternType="solid">
        <fgColor rgb="FF3C392E"/>
        <bgColor indexed="64"/>
      </patternFill>
    </fill>
    <fill>
      <patternFill patternType="solid">
        <fgColor rgb="FF2C3222"/>
        <bgColor indexed="64"/>
      </patternFill>
    </fill>
    <fill>
      <patternFill patternType="solid">
        <fgColor rgb="FF37342A"/>
        <bgColor indexed="64"/>
      </patternFill>
    </fill>
    <fill>
      <patternFill patternType="solid">
        <fgColor rgb="FF27352A"/>
        <bgColor indexed="64"/>
      </patternFill>
    </fill>
    <fill>
      <patternFill patternType="solid">
        <fgColor rgb="FF4D6F39"/>
        <bgColor indexed="64"/>
      </patternFill>
    </fill>
    <fill>
      <patternFill patternType="solid">
        <fgColor rgb="FF6C7C59"/>
        <bgColor indexed="64"/>
      </patternFill>
    </fill>
    <fill>
      <patternFill patternType="solid">
        <fgColor rgb="FF303D3A"/>
        <bgColor indexed="64"/>
      </patternFill>
    </fill>
    <fill>
      <patternFill patternType="solid">
        <fgColor rgb="FF7D765A"/>
        <bgColor indexed="64"/>
      </patternFill>
    </fill>
    <fill>
      <patternFill patternType="solid">
        <fgColor rgb="FF474135"/>
        <bgColor indexed="64"/>
      </patternFill>
    </fill>
    <fill>
      <patternFill patternType="solid">
        <fgColor rgb="FF3D3D36"/>
        <bgColor indexed="64"/>
      </patternFill>
    </fill>
    <fill>
      <patternFill patternType="solid">
        <fgColor rgb="FF00694C"/>
        <bgColor indexed="64"/>
      </patternFill>
    </fill>
    <fill>
      <patternFill patternType="solid">
        <fgColor rgb="FF587F40"/>
        <bgColor indexed="64"/>
      </patternFill>
    </fill>
    <fill>
      <patternFill patternType="solid">
        <fgColor rgb="FF61993B"/>
        <bgColor indexed="64"/>
      </patternFill>
    </fill>
    <fill>
      <patternFill patternType="solid">
        <fgColor rgb="FFB9CEAC"/>
        <bgColor indexed="64"/>
      </patternFill>
    </fill>
    <fill>
      <patternFill patternType="solid">
        <fgColor rgb="FF37422F"/>
        <bgColor indexed="64"/>
      </patternFill>
    </fill>
    <fill>
      <patternFill patternType="solid">
        <fgColor rgb="FF8A9977"/>
        <bgColor indexed="64"/>
      </patternFill>
    </fill>
    <fill>
      <patternFill patternType="solid">
        <fgColor rgb="FF3A3327"/>
        <bgColor indexed="64"/>
      </patternFill>
    </fill>
    <fill>
      <patternFill patternType="solid">
        <fgColor rgb="FF008351"/>
        <bgColor indexed="64"/>
      </patternFill>
    </fill>
    <fill>
      <patternFill patternType="solid">
        <fgColor rgb="FF5E6E3B"/>
        <bgColor indexed="64"/>
      </patternFill>
    </fill>
    <fill>
      <patternFill patternType="solid">
        <fgColor rgb="FF005F4E"/>
        <bgColor indexed="64"/>
      </patternFill>
    </fill>
    <fill>
      <patternFill patternType="solid">
        <fgColor rgb="FF7EBAB5"/>
        <bgColor indexed="64"/>
      </patternFill>
    </fill>
    <fill>
      <patternFill patternType="solid">
        <fgColor rgb="FF315442"/>
        <bgColor indexed="64"/>
      </patternFill>
    </fill>
    <fill>
      <patternFill patternType="solid">
        <fgColor rgb="FF006F3D"/>
        <bgColor indexed="64"/>
      </patternFill>
    </fill>
    <fill>
      <patternFill patternType="solid">
        <fgColor rgb="FF237F52"/>
        <bgColor indexed="64"/>
      </patternFill>
    </fill>
    <fill>
      <patternFill patternType="solid">
        <fgColor rgb="FF46877F"/>
        <bgColor indexed="64"/>
      </patternFill>
    </fill>
    <fill>
      <patternFill patternType="solid">
        <fgColor rgb="FF7AACAC"/>
        <bgColor indexed="64"/>
      </patternFill>
    </fill>
    <fill>
      <patternFill patternType="solid">
        <fgColor rgb="FF194D25"/>
        <bgColor indexed="64"/>
      </patternFill>
    </fill>
    <fill>
      <patternFill patternType="solid">
        <fgColor rgb="FF04574B"/>
        <bgColor indexed="64"/>
      </patternFill>
    </fill>
    <fill>
      <patternFill patternType="solid">
        <fgColor rgb="FF008B29"/>
        <bgColor indexed="64"/>
      </patternFill>
    </fill>
    <fill>
      <patternFill patternType="solid">
        <fgColor rgb="FF00B51A"/>
        <bgColor indexed="64"/>
      </patternFill>
    </fill>
    <fill>
      <patternFill patternType="solid">
        <fgColor rgb="FFB3C53F"/>
        <bgColor indexed="64"/>
      </patternFill>
    </fill>
    <fill>
      <patternFill patternType="solid">
        <fgColor rgb="FF7A888E"/>
        <bgColor indexed="64"/>
      </patternFill>
    </fill>
    <fill>
      <patternFill patternType="solid">
        <fgColor rgb="FF8F999F"/>
        <bgColor indexed="64"/>
      </patternFill>
    </fill>
    <fill>
      <patternFill patternType="solid">
        <fgColor rgb="FF817863"/>
        <bgColor indexed="64"/>
      </patternFill>
    </fill>
    <fill>
      <patternFill patternType="solid">
        <fgColor rgb="FF7A7669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6B716F"/>
        <bgColor indexed="64"/>
      </patternFill>
    </fill>
    <fill>
      <patternFill patternType="solid">
        <fgColor rgb="FF756F61"/>
        <bgColor indexed="64"/>
      </patternFill>
    </fill>
    <fill>
      <patternFill patternType="solid">
        <fgColor rgb="FF745E3D"/>
        <bgColor indexed="64"/>
      </patternFill>
    </fill>
    <fill>
      <patternFill patternType="solid">
        <fgColor rgb="FF5D6058"/>
        <bgColor indexed="64"/>
      </patternFill>
    </fill>
    <fill>
      <patternFill patternType="solid">
        <fgColor rgb="FF585C56"/>
        <bgColor indexed="64"/>
      </patternFill>
    </fill>
    <fill>
      <patternFill patternType="solid">
        <fgColor rgb="FF555D61"/>
        <bgColor indexed="64"/>
      </patternFill>
    </fill>
    <fill>
      <patternFill patternType="solid">
        <fgColor rgb="FF575D5E"/>
        <bgColor indexed="64"/>
      </patternFill>
    </fill>
    <fill>
      <patternFill patternType="solid">
        <fgColor rgb="FF575044"/>
        <bgColor indexed="64"/>
      </patternFill>
    </fill>
    <fill>
      <patternFill patternType="solid">
        <fgColor rgb="FF51565C"/>
        <bgColor indexed="64"/>
      </patternFill>
    </fill>
    <fill>
      <patternFill patternType="solid">
        <fgColor rgb="FF383E42"/>
        <bgColor indexed="64"/>
      </patternFill>
    </fill>
    <fill>
      <patternFill patternType="solid">
        <fgColor rgb="FF2F3234"/>
        <bgColor indexed="64"/>
      </patternFill>
    </fill>
    <fill>
      <patternFill patternType="solid">
        <fgColor rgb="FF4B4D46"/>
        <bgColor indexed="64"/>
      </patternFill>
    </fill>
    <fill>
      <patternFill patternType="solid">
        <fgColor rgb="FF818479"/>
        <bgColor indexed="64"/>
      </patternFill>
    </fill>
    <fill>
      <patternFill patternType="solid">
        <fgColor rgb="FF474A50"/>
        <bgColor indexed="64"/>
      </patternFill>
    </fill>
    <fill>
      <patternFill patternType="solid">
        <fgColor rgb="FF374244"/>
        <bgColor indexed="64"/>
      </patternFill>
    </fill>
    <fill>
      <patternFill patternType="solid">
        <fgColor rgb="FF939388"/>
        <bgColor indexed="64"/>
      </patternFill>
    </fill>
    <fill>
      <patternFill patternType="solid">
        <fgColor rgb="FF5B686D"/>
        <bgColor indexed="64"/>
      </patternFill>
    </fill>
    <fill>
      <patternFill patternType="solid">
        <fgColor rgb="FFB5B0A1"/>
        <bgColor indexed="64"/>
      </patternFill>
    </fill>
    <fill>
      <patternFill patternType="solid">
        <fgColor rgb="FF818979"/>
        <bgColor indexed="64"/>
      </patternFill>
    </fill>
    <fill>
      <patternFill patternType="solid">
        <fgColor rgb="FF91886F"/>
        <bgColor indexed="64"/>
      </patternFill>
    </fill>
    <fill>
      <patternFill patternType="solid">
        <fgColor rgb="FFCBD0CC"/>
        <bgColor indexed="64"/>
      </patternFill>
    </fill>
    <fill>
      <patternFill patternType="solid">
        <fgColor rgb="FF9A9697"/>
        <bgColor indexed="64"/>
      </patternFill>
    </fill>
    <fill>
      <patternFill patternType="solid">
        <fgColor rgb="FF7A7B7A"/>
        <bgColor indexed="64"/>
      </patternFill>
    </fill>
    <fill>
      <patternFill patternType="solid">
        <fgColor rgb="FFB4B8B0"/>
        <bgColor indexed="64"/>
      </patternFill>
    </fill>
    <fill>
      <patternFill patternType="solid">
        <fgColor rgb="FF6B685E"/>
        <bgColor indexed="64"/>
      </patternFill>
    </fill>
    <fill>
      <patternFill patternType="solid">
        <fgColor rgb="FF9DA3A6"/>
        <bgColor indexed="64"/>
      </patternFill>
    </fill>
    <fill>
      <patternFill patternType="solid">
        <fgColor rgb="FF8F9695"/>
        <bgColor indexed="64"/>
      </patternFill>
    </fill>
    <fill>
      <patternFill patternType="solid">
        <fgColor rgb="FF4E5451"/>
        <bgColor indexed="64"/>
      </patternFill>
    </fill>
    <fill>
      <patternFill patternType="solid">
        <fgColor rgb="FFBDBDB2"/>
        <bgColor indexed="64"/>
      </patternFill>
    </fill>
    <fill>
      <patternFill patternType="solid">
        <fgColor rgb="FF8D9194"/>
        <bgColor indexed="64"/>
      </patternFill>
    </fill>
    <fill>
      <patternFill patternType="solid">
        <fgColor rgb="FF82898E"/>
        <bgColor indexed="64"/>
      </patternFill>
    </fill>
    <fill>
      <patternFill patternType="solid">
        <fgColor rgb="FFCFD0CF"/>
        <bgColor indexed="64"/>
      </patternFill>
    </fill>
    <fill>
      <patternFill patternType="solid">
        <fgColor rgb="FF888175"/>
        <bgColor indexed="64"/>
      </patternFill>
    </fill>
    <fill>
      <patternFill patternType="solid">
        <fgColor rgb="FF89693E"/>
        <bgColor indexed="64"/>
      </patternFill>
    </fill>
    <fill>
      <patternFill patternType="solid">
        <fgColor rgb="FF99622D"/>
        <bgColor indexed="64"/>
      </patternFill>
    </fill>
    <fill>
      <patternFill patternType="solid">
        <fgColor rgb="FF794D3E"/>
        <bgColor indexed="64"/>
      </patternFill>
    </fill>
    <fill>
      <patternFill patternType="solid">
        <fgColor rgb="FF7E4B26"/>
        <bgColor indexed="64"/>
      </patternFill>
    </fill>
    <fill>
      <patternFill patternType="solid">
        <fgColor rgb="FF8F4E35"/>
        <bgColor indexed="64"/>
      </patternFill>
    </fill>
    <fill>
      <patternFill patternType="solid">
        <fgColor rgb="FF6F4A2F"/>
        <bgColor indexed="64"/>
      </patternFill>
    </fill>
    <fill>
      <patternFill patternType="solid">
        <fgColor rgb="FF6E4A23"/>
        <bgColor indexed="64"/>
      </patternFill>
    </fill>
    <fill>
      <patternFill patternType="solid">
        <fgColor rgb="FF5A3A29"/>
        <bgColor indexed="64"/>
      </patternFill>
    </fill>
    <fill>
      <patternFill patternType="solid">
        <fgColor rgb="FF66332B"/>
        <bgColor indexed="64"/>
      </patternFill>
    </fill>
    <fill>
      <patternFill patternType="solid">
        <fgColor rgb="FF4A3526"/>
        <bgColor indexed="64"/>
      </patternFill>
    </fill>
    <fill>
      <patternFill patternType="solid">
        <fgColor rgb="FF633A34"/>
        <bgColor indexed="64"/>
      </patternFill>
    </fill>
    <fill>
      <patternFill patternType="solid">
        <fgColor rgb="FF492A1F"/>
        <bgColor indexed="64"/>
      </patternFill>
    </fill>
    <fill>
      <patternFill patternType="solid">
        <fgColor rgb="FF442F29"/>
        <bgColor indexed="64"/>
      </patternFill>
    </fill>
    <fill>
      <patternFill patternType="solid">
        <fgColor rgb="FF3F3A3A"/>
        <bgColor indexed="64"/>
      </patternFill>
    </fill>
    <fill>
      <patternFill patternType="solid">
        <fgColor rgb="FF211F20"/>
        <bgColor indexed="64"/>
      </patternFill>
    </fill>
    <fill>
      <patternFill patternType="solid">
        <fgColor rgb="FFA65E2F"/>
        <bgColor indexed="64"/>
      </patternFill>
    </fill>
    <fill>
      <patternFill patternType="solid">
        <fgColor rgb="FF765038"/>
        <bgColor indexed="64"/>
      </patternFill>
    </fill>
    <fill>
      <patternFill patternType="solid">
        <fgColor rgb="FF755C49"/>
        <bgColor indexed="64"/>
      </patternFill>
    </fill>
    <fill>
      <patternFill patternType="solid">
        <fgColor rgb="FF4E3B2B"/>
        <bgColor indexed="64"/>
      </patternFill>
    </fill>
    <fill>
      <patternFill patternType="solid">
        <fgColor rgb="FF773C27"/>
        <bgColor indexed="64"/>
      </patternFill>
    </fill>
    <fill>
      <patternFill patternType="solid">
        <fgColor rgb="FFE9E0D2"/>
        <bgColor indexed="64"/>
      </patternFill>
    </fill>
    <fill>
      <patternFill patternType="solid">
        <fgColor rgb="FFD7D5CB"/>
        <bgColor indexed="64"/>
      </patternFill>
    </fill>
    <fill>
      <patternFill patternType="solid">
        <fgColor rgb="FFF4F8F4"/>
        <bgColor indexed="64"/>
      </patternFill>
    </fill>
    <fill>
      <patternFill patternType="solid">
        <fgColor rgb="FF2E3032"/>
        <bgColor indexed="64"/>
      </patternFill>
    </fill>
    <fill>
      <patternFill patternType="solid">
        <fgColor rgb="FF0E0E10"/>
        <bgColor indexed="64"/>
      </patternFill>
    </fill>
    <fill>
      <patternFill patternType="solid">
        <fgColor rgb="FFA1A1A0"/>
        <bgColor indexed="64"/>
      </patternFill>
    </fill>
    <fill>
      <patternFill patternType="solid">
        <fgColor rgb="FF878683"/>
        <bgColor indexed="64"/>
      </patternFill>
    </fill>
    <fill>
      <patternFill patternType="solid">
        <fgColor rgb="FFF7F9EF"/>
        <bgColor indexed="64"/>
      </patternFill>
    </fill>
    <fill>
      <patternFill patternType="solid">
        <fgColor rgb="FF292C2F"/>
        <bgColor indexed="64"/>
      </patternFill>
    </fill>
    <fill>
      <patternFill patternType="solid">
        <fgColor rgb="FFFFFDE6"/>
        <bgColor indexed="64"/>
      </patternFill>
    </fill>
    <fill>
      <patternFill patternType="solid">
        <fgColor rgb="FFF7FBF5"/>
        <bgColor indexed="64"/>
      </patternFill>
    </fill>
    <fill>
      <patternFill patternType="solid">
        <fgColor rgb="FF2A2D2F"/>
        <bgColor indexed="64"/>
      </patternFill>
    </fill>
    <fill>
      <patternFill patternType="solid">
        <fgColor rgb="FFC7CAC3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7E8182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485746"/>
        <bgColor indexed="64"/>
      </patternFill>
    </fill>
    <fill>
      <patternFill patternType="solid">
        <fgColor rgb="FF504938"/>
        <bgColor indexed="64"/>
      </patternFill>
    </fill>
    <fill>
      <patternFill patternType="solid">
        <fgColor rgb="FF01050E"/>
        <bgColor indexed="64"/>
      </patternFill>
    </fill>
    <fill>
      <patternFill patternType="solid">
        <fgColor rgb="FFCEC19E"/>
        <bgColor indexed="64"/>
      </patternFill>
    </fill>
    <fill>
      <patternFill patternType="solid">
        <fgColor rgb="FFBBAC81"/>
        <bgColor indexed="64"/>
      </patternFill>
    </fill>
    <fill>
      <patternFill patternType="solid">
        <fgColor rgb="FF827E58"/>
        <bgColor indexed="64"/>
      </patternFill>
    </fill>
    <fill>
      <patternFill patternType="solid">
        <fgColor rgb="FF82887A"/>
        <bgColor indexed="64"/>
      </patternFill>
    </fill>
    <fill>
      <patternFill patternType="solid">
        <fgColor rgb="FFB49D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21" borderId="0" xfId="0" applyFill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3" borderId="0" xfId="0" applyFill="1" applyAlignment="1">
      <alignment horizontal="center" vertical="center" wrapText="1"/>
    </xf>
    <xf numFmtId="0" fontId="0" fillId="24" borderId="0" xfId="0" applyFill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2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42" borderId="0" xfId="0" applyFill="1" applyAlignment="1">
      <alignment horizontal="center" vertical="center" wrapText="1"/>
    </xf>
    <xf numFmtId="0" fontId="0" fillId="43" borderId="0" xfId="0" applyFill="1" applyAlignment="1">
      <alignment horizontal="center" vertical="center" wrapText="1"/>
    </xf>
    <xf numFmtId="0" fontId="0" fillId="44" borderId="0" xfId="0" applyFill="1" applyAlignment="1">
      <alignment horizontal="center" vertical="center" wrapText="1"/>
    </xf>
    <xf numFmtId="0" fontId="0" fillId="45" borderId="0" xfId="0" applyFill="1" applyAlignment="1">
      <alignment horizontal="center" vertical="center" wrapText="1"/>
    </xf>
    <xf numFmtId="0" fontId="0" fillId="46" borderId="0" xfId="0" applyFill="1" applyAlignment="1">
      <alignment horizontal="center" vertical="center" wrapText="1"/>
    </xf>
    <xf numFmtId="0" fontId="0" fillId="47" borderId="0" xfId="0" applyFill="1" applyAlignment="1">
      <alignment horizontal="center" vertical="center" wrapText="1"/>
    </xf>
    <xf numFmtId="0" fontId="0" fillId="48" borderId="0" xfId="0" applyFill="1" applyAlignment="1">
      <alignment horizontal="center" vertical="center" wrapText="1"/>
    </xf>
    <xf numFmtId="0" fontId="0" fillId="49" borderId="0" xfId="0" applyFill="1" applyAlignment="1">
      <alignment horizontal="center" vertical="center" wrapText="1"/>
    </xf>
    <xf numFmtId="0" fontId="0" fillId="50" borderId="0" xfId="0" applyFill="1" applyAlignment="1">
      <alignment horizontal="center" vertical="center" wrapText="1"/>
    </xf>
    <xf numFmtId="0" fontId="0" fillId="51" borderId="0" xfId="0" applyFill="1" applyAlignment="1">
      <alignment horizontal="center" vertical="center" wrapText="1"/>
    </xf>
    <xf numFmtId="0" fontId="0" fillId="52" borderId="0" xfId="0" applyFill="1" applyAlignment="1">
      <alignment horizontal="center" vertical="center" wrapText="1"/>
    </xf>
    <xf numFmtId="0" fontId="0" fillId="53" borderId="0" xfId="0" applyFill="1" applyAlignment="1">
      <alignment horizontal="center" vertical="center" wrapText="1"/>
    </xf>
    <xf numFmtId="0" fontId="0" fillId="54" borderId="0" xfId="0" applyFill="1" applyAlignment="1">
      <alignment horizontal="center" vertical="center" wrapText="1"/>
    </xf>
    <xf numFmtId="0" fontId="0" fillId="55" borderId="0" xfId="0" applyFill="1" applyAlignment="1">
      <alignment horizontal="center" vertical="center" wrapText="1"/>
    </xf>
    <xf numFmtId="0" fontId="0" fillId="56" borderId="0" xfId="0" applyFill="1" applyAlignment="1">
      <alignment horizontal="center" vertical="center" wrapText="1"/>
    </xf>
    <xf numFmtId="0" fontId="0" fillId="57" borderId="0" xfId="0" applyFill="1" applyAlignment="1">
      <alignment horizontal="center" vertical="center" wrapText="1"/>
    </xf>
    <xf numFmtId="0" fontId="0" fillId="58" borderId="0" xfId="0" applyFill="1" applyAlignment="1">
      <alignment horizontal="center" vertical="center" wrapText="1"/>
    </xf>
    <xf numFmtId="0" fontId="0" fillId="59" borderId="0" xfId="0" applyFill="1" applyAlignment="1">
      <alignment horizontal="center" vertical="center" wrapText="1"/>
    </xf>
    <xf numFmtId="0" fontId="0" fillId="60" borderId="0" xfId="0" applyFill="1" applyAlignment="1">
      <alignment horizontal="center" vertical="center" wrapText="1"/>
    </xf>
    <xf numFmtId="0" fontId="0" fillId="61" borderId="0" xfId="0" applyFill="1" applyAlignment="1">
      <alignment horizontal="center" vertical="center" wrapText="1"/>
    </xf>
    <xf numFmtId="0" fontId="0" fillId="62" borderId="0" xfId="0" applyFill="1" applyAlignment="1">
      <alignment horizontal="center" vertical="center" wrapText="1"/>
    </xf>
    <xf numFmtId="0" fontId="0" fillId="63" borderId="0" xfId="0" applyFill="1" applyAlignment="1">
      <alignment horizontal="center" vertical="center" wrapText="1"/>
    </xf>
    <xf numFmtId="0" fontId="0" fillId="64" borderId="0" xfId="0" applyFill="1" applyAlignment="1">
      <alignment horizontal="center" vertical="center" wrapText="1"/>
    </xf>
    <xf numFmtId="0" fontId="0" fillId="65" borderId="0" xfId="0" applyFill="1" applyAlignment="1">
      <alignment horizontal="center" vertical="center" wrapText="1"/>
    </xf>
    <xf numFmtId="0" fontId="0" fillId="66" borderId="0" xfId="0" applyFill="1" applyAlignment="1">
      <alignment horizontal="center" vertical="center" wrapText="1"/>
    </xf>
    <xf numFmtId="0" fontId="0" fillId="67" borderId="0" xfId="0" applyFill="1" applyAlignment="1">
      <alignment horizontal="center" vertical="center" wrapText="1"/>
    </xf>
    <xf numFmtId="0" fontId="0" fillId="68" borderId="0" xfId="0" applyFill="1" applyAlignment="1">
      <alignment horizontal="center" vertical="center" wrapText="1"/>
    </xf>
    <xf numFmtId="0" fontId="0" fillId="69" borderId="0" xfId="0" applyFill="1" applyAlignment="1">
      <alignment horizontal="center" vertical="center" wrapText="1"/>
    </xf>
    <xf numFmtId="0" fontId="0" fillId="70" borderId="0" xfId="0" applyFill="1" applyAlignment="1">
      <alignment horizontal="center" vertical="center" wrapText="1"/>
    </xf>
    <xf numFmtId="0" fontId="0" fillId="71" borderId="0" xfId="0" applyFill="1" applyAlignment="1">
      <alignment horizontal="center" vertical="center" wrapText="1"/>
    </xf>
    <xf numFmtId="0" fontId="0" fillId="72" borderId="0" xfId="0" applyFill="1" applyAlignment="1">
      <alignment horizontal="center" vertical="center" wrapText="1"/>
    </xf>
    <xf numFmtId="0" fontId="0" fillId="73" borderId="0" xfId="0" applyFill="1" applyAlignment="1">
      <alignment horizontal="center" vertical="center" wrapText="1"/>
    </xf>
    <xf numFmtId="0" fontId="0" fillId="74" borderId="0" xfId="0" applyFill="1" applyAlignment="1">
      <alignment horizontal="center" vertical="center" wrapText="1"/>
    </xf>
    <xf numFmtId="0" fontId="0" fillId="75" borderId="0" xfId="0" applyFill="1" applyAlignment="1">
      <alignment horizontal="center" vertical="center" wrapText="1"/>
    </xf>
    <xf numFmtId="0" fontId="0" fillId="76" borderId="0" xfId="0" applyFill="1" applyAlignment="1">
      <alignment horizontal="center" vertical="center" wrapText="1"/>
    </xf>
    <xf numFmtId="0" fontId="0" fillId="77" borderId="0" xfId="0" applyFill="1" applyAlignment="1">
      <alignment horizontal="center" vertical="center" wrapText="1"/>
    </xf>
    <xf numFmtId="0" fontId="0" fillId="78" borderId="0" xfId="0" applyFill="1" applyAlignment="1">
      <alignment horizontal="center" vertical="center" wrapText="1"/>
    </xf>
    <xf numFmtId="0" fontId="0" fillId="79" borderId="0" xfId="0" applyFill="1" applyAlignment="1">
      <alignment horizontal="center" vertical="center" wrapText="1"/>
    </xf>
    <xf numFmtId="0" fontId="0" fillId="80" borderId="0" xfId="0" applyFill="1" applyAlignment="1">
      <alignment horizontal="center" vertical="center" wrapText="1"/>
    </xf>
    <xf numFmtId="0" fontId="0" fillId="81" borderId="0" xfId="0" applyFill="1" applyAlignment="1">
      <alignment horizontal="center" vertical="center" wrapText="1"/>
    </xf>
    <xf numFmtId="0" fontId="0" fillId="82" borderId="0" xfId="0" applyFill="1" applyAlignment="1">
      <alignment horizontal="center" vertical="center" wrapText="1"/>
    </xf>
    <xf numFmtId="0" fontId="0" fillId="83" borderId="0" xfId="0" applyFill="1" applyAlignment="1">
      <alignment horizontal="center" vertical="center" wrapText="1"/>
    </xf>
    <xf numFmtId="0" fontId="0" fillId="84" borderId="0" xfId="0" applyFill="1" applyAlignment="1">
      <alignment horizontal="center" vertical="center" wrapText="1"/>
    </xf>
    <xf numFmtId="0" fontId="0" fillId="85" borderId="0" xfId="0" applyFill="1" applyAlignment="1">
      <alignment horizontal="center" vertical="center" wrapText="1"/>
    </xf>
    <xf numFmtId="0" fontId="0" fillId="86" borderId="0" xfId="0" applyFill="1" applyAlignment="1">
      <alignment horizontal="center" vertical="center" wrapText="1"/>
    </xf>
    <xf numFmtId="0" fontId="0" fillId="87" borderId="0" xfId="0" applyFill="1" applyAlignment="1">
      <alignment horizontal="center" vertical="center" wrapText="1"/>
    </xf>
    <xf numFmtId="0" fontId="0" fillId="88" borderId="0" xfId="0" applyFill="1" applyAlignment="1">
      <alignment horizontal="center" vertical="center" wrapText="1"/>
    </xf>
    <xf numFmtId="0" fontId="0" fillId="89" borderId="0" xfId="0" applyFill="1" applyAlignment="1">
      <alignment horizontal="center" vertical="center" wrapText="1"/>
    </xf>
    <xf numFmtId="0" fontId="0" fillId="90" borderId="0" xfId="0" applyFill="1" applyAlignment="1">
      <alignment horizontal="center" vertical="center" wrapText="1"/>
    </xf>
    <xf numFmtId="0" fontId="0" fillId="91" borderId="0" xfId="0" applyFill="1" applyAlignment="1">
      <alignment horizontal="center" vertical="center" wrapText="1"/>
    </xf>
    <xf numFmtId="0" fontId="0" fillId="92" borderId="0" xfId="0" applyFill="1" applyAlignment="1">
      <alignment horizontal="center" vertical="center" wrapText="1"/>
    </xf>
    <xf numFmtId="0" fontId="0" fillId="93" borderId="0" xfId="0" applyFill="1" applyAlignment="1">
      <alignment horizontal="center" vertical="center" wrapText="1"/>
    </xf>
    <xf numFmtId="0" fontId="0" fillId="94" borderId="0" xfId="0" applyFill="1" applyAlignment="1">
      <alignment horizontal="center" vertical="center" wrapText="1"/>
    </xf>
    <xf numFmtId="0" fontId="0" fillId="95" borderId="0" xfId="0" applyFill="1" applyAlignment="1">
      <alignment horizontal="center" vertical="center" wrapText="1"/>
    </xf>
    <xf numFmtId="0" fontId="0" fillId="96" borderId="0" xfId="0" applyFill="1" applyAlignment="1">
      <alignment horizontal="center" vertical="center" wrapText="1"/>
    </xf>
    <xf numFmtId="0" fontId="0" fillId="97" borderId="0" xfId="0" applyFill="1" applyAlignment="1">
      <alignment horizontal="center" vertical="center" wrapText="1"/>
    </xf>
    <xf numFmtId="0" fontId="0" fillId="98" borderId="0" xfId="0" applyFill="1" applyAlignment="1">
      <alignment horizontal="center" vertical="center" wrapText="1"/>
    </xf>
    <xf numFmtId="0" fontId="0" fillId="99" borderId="0" xfId="0" applyFill="1" applyAlignment="1">
      <alignment horizontal="center" vertical="center" wrapText="1"/>
    </xf>
    <xf numFmtId="0" fontId="0" fillId="100" borderId="0" xfId="0" applyFill="1" applyAlignment="1">
      <alignment horizontal="center" vertical="center" wrapText="1"/>
    </xf>
    <xf numFmtId="0" fontId="0" fillId="101" borderId="0" xfId="0" applyFill="1" applyAlignment="1">
      <alignment horizontal="center" vertical="center" wrapText="1"/>
    </xf>
    <xf numFmtId="0" fontId="0" fillId="102" borderId="0" xfId="0" applyFill="1" applyAlignment="1">
      <alignment horizontal="center" vertical="center" wrapText="1"/>
    </xf>
    <xf numFmtId="0" fontId="0" fillId="103" borderId="0" xfId="0" applyFill="1" applyAlignment="1">
      <alignment horizontal="center" vertical="center" wrapText="1"/>
    </xf>
    <xf numFmtId="0" fontId="0" fillId="104" borderId="0" xfId="0" applyFill="1" applyAlignment="1">
      <alignment horizontal="center" vertical="center" wrapText="1"/>
    </xf>
    <xf numFmtId="0" fontId="0" fillId="105" borderId="0" xfId="0" applyFill="1" applyAlignment="1">
      <alignment horizontal="center" vertical="center" wrapText="1"/>
    </xf>
    <xf numFmtId="0" fontId="0" fillId="106" borderId="0" xfId="0" applyFill="1" applyAlignment="1">
      <alignment horizontal="center" vertical="center" wrapText="1"/>
    </xf>
    <xf numFmtId="0" fontId="0" fillId="107" borderId="0" xfId="0" applyFill="1" applyAlignment="1">
      <alignment horizontal="center" vertical="center" wrapText="1"/>
    </xf>
    <xf numFmtId="0" fontId="0" fillId="108" borderId="0" xfId="0" applyFill="1" applyAlignment="1">
      <alignment horizontal="center" vertical="center" wrapText="1"/>
    </xf>
    <xf numFmtId="0" fontId="0" fillId="109" borderId="0" xfId="0" applyFill="1" applyAlignment="1">
      <alignment horizontal="center" vertical="center" wrapText="1"/>
    </xf>
    <xf numFmtId="0" fontId="0" fillId="110" borderId="0" xfId="0" applyFill="1" applyAlignment="1">
      <alignment horizontal="center" vertical="center" wrapText="1"/>
    </xf>
    <xf numFmtId="0" fontId="0" fillId="111" borderId="0" xfId="0" applyFill="1" applyAlignment="1">
      <alignment horizontal="center" vertical="center" wrapText="1"/>
    </xf>
    <xf numFmtId="0" fontId="0" fillId="112" borderId="0" xfId="0" applyFill="1" applyAlignment="1">
      <alignment horizontal="center" vertical="center" wrapText="1"/>
    </xf>
    <xf numFmtId="0" fontId="0" fillId="113" borderId="0" xfId="0" applyFill="1" applyAlignment="1">
      <alignment horizontal="center" vertical="center" wrapText="1"/>
    </xf>
    <xf numFmtId="0" fontId="0" fillId="114" borderId="0" xfId="0" applyFill="1" applyAlignment="1">
      <alignment horizontal="center" vertical="center" wrapText="1"/>
    </xf>
    <xf numFmtId="0" fontId="0" fillId="115" borderId="0" xfId="0" applyFill="1" applyAlignment="1">
      <alignment horizontal="center" vertical="center" wrapText="1"/>
    </xf>
    <xf numFmtId="0" fontId="0" fillId="116" borderId="0" xfId="0" applyFill="1" applyAlignment="1">
      <alignment horizontal="center" vertical="center" wrapText="1"/>
    </xf>
    <xf numFmtId="0" fontId="0" fillId="117" borderId="0" xfId="0" applyFill="1" applyAlignment="1">
      <alignment horizontal="center" vertical="center" wrapText="1"/>
    </xf>
    <xf numFmtId="0" fontId="0" fillId="118" borderId="0" xfId="0" applyFill="1" applyAlignment="1">
      <alignment horizontal="center" vertical="center" wrapText="1"/>
    </xf>
    <xf numFmtId="0" fontId="0" fillId="119" borderId="0" xfId="0" applyFill="1" applyAlignment="1">
      <alignment horizontal="center" vertical="center" wrapText="1"/>
    </xf>
    <xf numFmtId="0" fontId="0" fillId="120" borderId="0" xfId="0" applyFill="1" applyAlignment="1">
      <alignment horizontal="center" vertical="center" wrapText="1"/>
    </xf>
    <xf numFmtId="0" fontId="0" fillId="121" borderId="0" xfId="0" applyFill="1" applyAlignment="1">
      <alignment horizontal="center" vertical="center" wrapText="1"/>
    </xf>
    <xf numFmtId="0" fontId="0" fillId="122" borderId="0" xfId="0" applyFill="1" applyAlignment="1">
      <alignment horizontal="center" vertical="center" wrapText="1"/>
    </xf>
    <xf numFmtId="0" fontId="0" fillId="123" borderId="0" xfId="0" applyFill="1" applyAlignment="1">
      <alignment horizontal="center" vertical="center" wrapText="1"/>
    </xf>
    <xf numFmtId="0" fontId="0" fillId="124" borderId="0" xfId="0" applyFill="1" applyAlignment="1">
      <alignment horizontal="center" vertical="center" wrapText="1"/>
    </xf>
    <xf numFmtId="0" fontId="0" fillId="125" borderId="0" xfId="0" applyFill="1" applyAlignment="1">
      <alignment horizontal="center" vertical="center" wrapText="1"/>
    </xf>
    <xf numFmtId="0" fontId="0" fillId="126" borderId="0" xfId="0" applyFill="1" applyAlignment="1">
      <alignment horizontal="center" vertical="center" wrapText="1"/>
    </xf>
    <xf numFmtId="0" fontId="0" fillId="127" borderId="0" xfId="0" applyFill="1" applyAlignment="1">
      <alignment horizontal="center" vertical="center" wrapText="1"/>
    </xf>
    <xf numFmtId="0" fontId="0" fillId="128" borderId="0" xfId="0" applyFill="1" applyAlignment="1">
      <alignment horizontal="center" vertical="center" wrapText="1"/>
    </xf>
    <xf numFmtId="0" fontId="0" fillId="129" borderId="0" xfId="0" applyFill="1" applyAlignment="1">
      <alignment horizontal="center" vertical="center" wrapText="1"/>
    </xf>
    <xf numFmtId="0" fontId="0" fillId="130" borderId="0" xfId="0" applyFill="1" applyAlignment="1">
      <alignment horizontal="center" vertical="center" wrapText="1"/>
    </xf>
    <xf numFmtId="0" fontId="0" fillId="131" borderId="0" xfId="0" applyFill="1" applyAlignment="1">
      <alignment horizontal="center" vertical="center" wrapText="1"/>
    </xf>
    <xf numFmtId="0" fontId="0" fillId="132" borderId="0" xfId="0" applyFill="1" applyAlignment="1">
      <alignment horizontal="center" vertical="center" wrapText="1"/>
    </xf>
    <xf numFmtId="0" fontId="0" fillId="133" borderId="0" xfId="0" applyFill="1" applyAlignment="1">
      <alignment horizontal="center" vertical="center" wrapText="1"/>
    </xf>
    <xf numFmtId="0" fontId="0" fillId="134" borderId="0" xfId="0" applyFill="1" applyAlignment="1">
      <alignment horizontal="center" vertical="center" wrapText="1"/>
    </xf>
    <xf numFmtId="0" fontId="0" fillId="135" borderId="0" xfId="0" applyFill="1" applyAlignment="1">
      <alignment horizontal="center" vertical="center" wrapText="1"/>
    </xf>
    <xf numFmtId="0" fontId="0" fillId="137" borderId="0" xfId="0" applyFill="1" applyAlignment="1">
      <alignment horizontal="center" vertical="center" wrapText="1"/>
    </xf>
    <xf numFmtId="0" fontId="0" fillId="138" borderId="0" xfId="0" applyFill="1" applyAlignment="1">
      <alignment horizontal="center" vertical="center" wrapText="1"/>
    </xf>
    <xf numFmtId="0" fontId="0" fillId="139" borderId="0" xfId="0" applyFill="1" applyAlignment="1">
      <alignment horizontal="center" vertical="center" wrapText="1"/>
    </xf>
    <xf numFmtId="0" fontId="0" fillId="140" borderId="0" xfId="0" applyFill="1" applyAlignment="1">
      <alignment horizontal="center" vertical="center" wrapText="1"/>
    </xf>
    <xf numFmtId="0" fontId="0" fillId="141" borderId="0" xfId="0" applyFill="1" applyAlignment="1">
      <alignment horizontal="center" vertical="center" wrapText="1"/>
    </xf>
    <xf numFmtId="0" fontId="0" fillId="142" borderId="0" xfId="0" applyFill="1" applyAlignment="1">
      <alignment horizontal="center" vertical="center" wrapText="1"/>
    </xf>
    <xf numFmtId="0" fontId="0" fillId="143" borderId="0" xfId="0" applyFill="1" applyAlignment="1">
      <alignment horizontal="center" vertical="center" wrapText="1"/>
    </xf>
    <xf numFmtId="0" fontId="0" fillId="144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45" borderId="0" xfId="0" applyFill="1" applyAlignment="1">
      <alignment horizontal="center" vertical="center" wrapText="1"/>
    </xf>
    <xf numFmtId="0" fontId="0" fillId="146" borderId="0" xfId="0" applyFill="1" applyAlignment="1">
      <alignment horizontal="center" vertical="center" wrapText="1"/>
    </xf>
    <xf numFmtId="0" fontId="0" fillId="147" borderId="0" xfId="0" applyFill="1" applyAlignment="1">
      <alignment horizontal="center" vertical="center" wrapText="1"/>
    </xf>
    <xf numFmtId="0" fontId="0" fillId="148" borderId="0" xfId="0" applyFill="1" applyAlignment="1">
      <alignment horizontal="center" vertical="center" wrapText="1"/>
    </xf>
    <xf numFmtId="0" fontId="0" fillId="149" borderId="0" xfId="0" applyFill="1" applyAlignment="1">
      <alignment horizontal="center" vertical="center" wrapText="1"/>
    </xf>
    <xf numFmtId="0" fontId="0" fillId="150" borderId="0" xfId="0" applyFill="1" applyAlignment="1">
      <alignment horizontal="center" vertical="center" wrapText="1"/>
    </xf>
    <xf numFmtId="0" fontId="0" fillId="151" borderId="0" xfId="0" applyFill="1" applyAlignment="1">
      <alignment horizontal="center" vertical="center" wrapText="1"/>
    </xf>
    <xf numFmtId="0" fontId="0" fillId="152" borderId="0" xfId="0" applyFill="1" applyAlignment="1">
      <alignment horizontal="center" vertical="center" wrapText="1"/>
    </xf>
    <xf numFmtId="0" fontId="0" fillId="153" borderId="0" xfId="0" applyFill="1" applyAlignment="1">
      <alignment horizontal="center" vertical="center" wrapText="1"/>
    </xf>
    <xf numFmtId="0" fontId="0" fillId="154" borderId="0" xfId="0" applyFill="1" applyAlignment="1">
      <alignment horizontal="center" vertical="center" wrapText="1"/>
    </xf>
    <xf numFmtId="0" fontId="0" fillId="155" borderId="0" xfId="0" applyFill="1" applyAlignment="1">
      <alignment horizontal="center" vertical="center" wrapText="1"/>
    </xf>
    <xf numFmtId="0" fontId="0" fillId="156" borderId="0" xfId="0" applyFill="1" applyAlignment="1">
      <alignment horizontal="center" vertical="center" wrapText="1"/>
    </xf>
    <xf numFmtId="0" fontId="0" fillId="157" borderId="0" xfId="0" applyFill="1" applyAlignment="1">
      <alignment horizontal="center" vertical="center" wrapText="1"/>
    </xf>
    <xf numFmtId="0" fontId="0" fillId="158" borderId="0" xfId="0" applyFill="1" applyAlignment="1">
      <alignment horizontal="center" vertical="center" wrapText="1"/>
    </xf>
    <xf numFmtId="0" fontId="0" fillId="159" borderId="0" xfId="0" applyFill="1" applyAlignment="1">
      <alignment horizontal="center" vertical="center" wrapText="1"/>
    </xf>
    <xf numFmtId="0" fontId="0" fillId="160" borderId="0" xfId="0" applyFill="1" applyAlignment="1">
      <alignment horizontal="center" vertical="center" wrapText="1"/>
    </xf>
    <xf numFmtId="0" fontId="0" fillId="161" borderId="0" xfId="0" applyFill="1" applyAlignment="1">
      <alignment horizontal="center" vertical="center" wrapText="1"/>
    </xf>
    <xf numFmtId="0" fontId="0" fillId="162" borderId="0" xfId="0" applyFill="1" applyAlignment="1">
      <alignment horizontal="center" vertical="center" wrapText="1"/>
    </xf>
    <xf numFmtId="0" fontId="0" fillId="163" borderId="0" xfId="0" applyFill="1" applyAlignment="1">
      <alignment horizontal="center" vertical="center" wrapText="1"/>
    </xf>
    <xf numFmtId="0" fontId="0" fillId="164" borderId="0" xfId="0" applyFill="1" applyAlignment="1">
      <alignment horizontal="center" vertical="center" wrapText="1"/>
    </xf>
    <xf numFmtId="0" fontId="0" fillId="165" borderId="0" xfId="0" applyFill="1" applyAlignment="1">
      <alignment horizontal="center" vertical="center" wrapText="1"/>
    </xf>
    <xf numFmtId="0" fontId="0" fillId="166" borderId="0" xfId="0" applyFill="1" applyAlignment="1">
      <alignment horizontal="center" vertical="center" wrapText="1"/>
    </xf>
    <xf numFmtId="0" fontId="0" fillId="167" borderId="0" xfId="0" applyFill="1" applyAlignment="1">
      <alignment horizontal="center" vertical="center" wrapText="1"/>
    </xf>
    <xf numFmtId="0" fontId="0" fillId="168" borderId="0" xfId="0" applyFill="1" applyAlignment="1">
      <alignment horizontal="center" vertical="center" wrapText="1"/>
    </xf>
    <xf numFmtId="0" fontId="0" fillId="169" borderId="0" xfId="0" applyFill="1" applyAlignment="1">
      <alignment horizontal="center" vertical="center" wrapText="1"/>
    </xf>
    <xf numFmtId="0" fontId="0" fillId="170" borderId="0" xfId="0" applyFill="1" applyAlignment="1">
      <alignment horizontal="center" vertical="center" wrapText="1"/>
    </xf>
    <xf numFmtId="0" fontId="0" fillId="171" borderId="0" xfId="0" applyFill="1" applyAlignment="1">
      <alignment horizontal="center" vertical="center" wrapText="1"/>
    </xf>
    <xf numFmtId="0" fontId="0" fillId="172" borderId="0" xfId="0" applyFill="1" applyAlignment="1">
      <alignment horizontal="center" vertical="center" wrapText="1"/>
    </xf>
    <xf numFmtId="0" fontId="0" fillId="173" borderId="0" xfId="0" applyFill="1" applyAlignment="1">
      <alignment horizontal="center" vertical="center" wrapText="1"/>
    </xf>
    <xf numFmtId="0" fontId="0" fillId="174" borderId="0" xfId="0" applyFill="1" applyAlignment="1">
      <alignment horizontal="center" vertical="center" wrapText="1"/>
    </xf>
    <xf numFmtId="0" fontId="0" fillId="175" borderId="0" xfId="0" applyFill="1" applyAlignment="1">
      <alignment horizontal="center" vertical="center" wrapText="1"/>
    </xf>
    <xf numFmtId="0" fontId="0" fillId="176" borderId="0" xfId="0" applyFill="1" applyAlignment="1">
      <alignment horizontal="center" vertical="center" wrapText="1"/>
    </xf>
    <xf numFmtId="0" fontId="0" fillId="177" borderId="0" xfId="0" applyFill="1" applyAlignment="1">
      <alignment horizontal="center" vertical="center" wrapText="1"/>
    </xf>
    <xf numFmtId="0" fontId="0" fillId="178" borderId="0" xfId="0" applyFill="1" applyAlignment="1">
      <alignment horizontal="center" vertical="center" wrapText="1"/>
    </xf>
    <xf numFmtId="0" fontId="0" fillId="179" borderId="0" xfId="0" applyFill="1" applyAlignment="1">
      <alignment horizontal="center" vertical="center" wrapText="1"/>
    </xf>
    <xf numFmtId="0" fontId="0" fillId="180" borderId="0" xfId="0" applyFill="1" applyAlignment="1">
      <alignment horizontal="center" vertical="center" wrapText="1"/>
    </xf>
    <xf numFmtId="0" fontId="0" fillId="181" borderId="0" xfId="0" applyFill="1" applyAlignment="1">
      <alignment horizontal="center" vertical="center" wrapText="1"/>
    </xf>
    <xf numFmtId="0" fontId="0" fillId="182" borderId="0" xfId="0" applyFill="1" applyAlignment="1">
      <alignment horizontal="center" vertical="center" wrapText="1"/>
    </xf>
    <xf numFmtId="0" fontId="0" fillId="183" borderId="0" xfId="0" applyFill="1" applyAlignment="1">
      <alignment horizontal="center" vertical="center" wrapText="1"/>
    </xf>
    <xf numFmtId="0" fontId="0" fillId="184" borderId="0" xfId="0" applyFill="1" applyAlignment="1">
      <alignment horizontal="center" vertical="center" wrapText="1"/>
    </xf>
    <xf numFmtId="0" fontId="0" fillId="185" borderId="0" xfId="0" applyFill="1" applyAlignment="1">
      <alignment horizontal="center" vertical="center" wrapText="1"/>
    </xf>
    <xf numFmtId="0" fontId="0" fillId="186" borderId="0" xfId="0" applyFill="1" applyAlignment="1">
      <alignment horizontal="center" vertical="center" wrapText="1"/>
    </xf>
    <xf numFmtId="0" fontId="0" fillId="187" borderId="0" xfId="0" applyFill="1" applyAlignment="1">
      <alignment horizontal="center" vertical="center" wrapText="1"/>
    </xf>
    <xf numFmtId="0" fontId="0" fillId="188" borderId="0" xfId="0" applyFill="1" applyAlignment="1">
      <alignment horizontal="center" vertical="center" wrapText="1"/>
    </xf>
    <xf numFmtId="0" fontId="0" fillId="189" borderId="0" xfId="0" applyFill="1" applyAlignment="1">
      <alignment horizontal="center" vertical="center" wrapText="1"/>
    </xf>
    <xf numFmtId="0" fontId="0" fillId="190" borderId="0" xfId="0" applyFill="1" applyAlignment="1">
      <alignment horizontal="center" vertical="center" wrapText="1"/>
    </xf>
    <xf numFmtId="0" fontId="0" fillId="191" borderId="0" xfId="0" applyFill="1" applyAlignment="1">
      <alignment horizontal="center" vertical="center" wrapText="1"/>
    </xf>
    <xf numFmtId="0" fontId="0" fillId="192" borderId="0" xfId="0" applyFill="1" applyAlignment="1">
      <alignment horizontal="center" vertical="center" wrapText="1"/>
    </xf>
    <xf numFmtId="0" fontId="0" fillId="193" borderId="0" xfId="0" applyFill="1" applyAlignment="1">
      <alignment horizontal="center" vertical="center" wrapText="1"/>
    </xf>
    <xf numFmtId="0" fontId="0" fillId="194" borderId="0" xfId="0" applyFill="1" applyAlignment="1">
      <alignment horizontal="center" vertical="center" wrapText="1"/>
    </xf>
    <xf numFmtId="0" fontId="0" fillId="195" borderId="0" xfId="0" applyFill="1" applyAlignment="1">
      <alignment horizontal="center" vertical="center" wrapText="1"/>
    </xf>
    <xf numFmtId="0" fontId="0" fillId="196" borderId="0" xfId="0" applyFill="1" applyAlignment="1">
      <alignment horizontal="center" vertical="center" wrapText="1"/>
    </xf>
    <xf numFmtId="0" fontId="0" fillId="197" borderId="0" xfId="0" applyFill="1" applyAlignment="1">
      <alignment horizontal="center" vertical="center" wrapText="1"/>
    </xf>
    <xf numFmtId="0" fontId="0" fillId="198" borderId="0" xfId="0" applyFill="1" applyAlignment="1">
      <alignment horizontal="center" vertical="center" wrapText="1"/>
    </xf>
    <xf numFmtId="0" fontId="0" fillId="199" borderId="0" xfId="0" applyFill="1" applyAlignment="1">
      <alignment horizontal="center" vertical="center" wrapText="1"/>
    </xf>
    <xf numFmtId="0" fontId="0" fillId="200" borderId="0" xfId="0" applyFill="1" applyAlignment="1">
      <alignment horizontal="center" vertical="center" wrapText="1"/>
    </xf>
    <xf numFmtId="0" fontId="0" fillId="201" borderId="0" xfId="0" applyFill="1" applyAlignment="1">
      <alignment horizontal="center" vertical="center" wrapText="1"/>
    </xf>
    <xf numFmtId="0" fontId="0" fillId="202" borderId="0" xfId="0" applyFill="1" applyAlignment="1">
      <alignment horizontal="center" vertical="center" wrapText="1"/>
    </xf>
    <xf numFmtId="0" fontId="0" fillId="203" borderId="0" xfId="0" applyFill="1" applyAlignment="1">
      <alignment horizontal="center" vertical="center" wrapText="1"/>
    </xf>
    <xf numFmtId="0" fontId="0" fillId="204" borderId="0" xfId="0" applyFill="1" applyAlignment="1">
      <alignment horizontal="center" vertical="center" wrapText="1"/>
    </xf>
    <xf numFmtId="0" fontId="0" fillId="205" borderId="0" xfId="0" applyFill="1" applyAlignment="1">
      <alignment horizontal="center" vertical="center" wrapText="1"/>
    </xf>
    <xf numFmtId="0" fontId="0" fillId="206" borderId="0" xfId="0" applyFill="1" applyAlignment="1">
      <alignment horizontal="center" vertical="center" wrapText="1"/>
    </xf>
    <xf numFmtId="0" fontId="0" fillId="207" borderId="0" xfId="0" applyFill="1" applyAlignment="1">
      <alignment horizontal="center" vertical="center" wrapText="1"/>
    </xf>
    <xf numFmtId="0" fontId="0" fillId="208" borderId="0" xfId="0" applyFill="1" applyAlignment="1">
      <alignment horizontal="center" vertical="center" wrapText="1"/>
    </xf>
    <xf numFmtId="0" fontId="0" fillId="209" borderId="0" xfId="0" applyFill="1" applyAlignment="1">
      <alignment horizontal="center" vertical="center" wrapText="1"/>
    </xf>
    <xf numFmtId="0" fontId="0" fillId="210" borderId="0" xfId="0" applyFill="1" applyAlignment="1">
      <alignment horizontal="center" vertical="center" wrapText="1"/>
    </xf>
    <xf numFmtId="0" fontId="0" fillId="211" borderId="0" xfId="0" applyFill="1" applyAlignment="1">
      <alignment horizontal="center" vertical="center" wrapText="1"/>
    </xf>
    <xf numFmtId="0" fontId="0" fillId="212" borderId="0" xfId="0" applyFill="1" applyAlignment="1">
      <alignment horizontal="center" vertical="center" wrapText="1"/>
    </xf>
    <xf numFmtId="0" fontId="0" fillId="213" borderId="0" xfId="0" applyFill="1" applyAlignment="1">
      <alignment horizontal="center" vertical="center" wrapText="1"/>
    </xf>
    <xf numFmtId="0" fontId="0" fillId="214" borderId="0" xfId="0" applyFill="1" applyAlignment="1">
      <alignment horizontal="center" vertical="center" wrapText="1"/>
    </xf>
    <xf numFmtId="0" fontId="0" fillId="215" borderId="0" xfId="0" applyFill="1" applyAlignment="1">
      <alignment horizontal="center" vertical="center" wrapText="1"/>
    </xf>
    <xf numFmtId="0" fontId="0" fillId="216" borderId="0" xfId="0" applyFill="1" applyAlignment="1">
      <alignment horizontal="center" vertical="center" wrapText="1"/>
    </xf>
    <xf numFmtId="0" fontId="0" fillId="217" borderId="0" xfId="0" applyFill="1" applyAlignment="1">
      <alignment horizontal="center" vertical="center" wrapText="1"/>
    </xf>
    <xf numFmtId="0" fontId="0" fillId="218" borderId="0" xfId="0" applyFill="1" applyAlignment="1">
      <alignment horizontal="center" vertical="center" wrapText="1"/>
    </xf>
    <xf numFmtId="0" fontId="0" fillId="219" borderId="0" xfId="0" applyFill="1" applyAlignment="1">
      <alignment horizontal="center" vertical="center" wrapText="1"/>
    </xf>
    <xf numFmtId="0" fontId="0" fillId="220" borderId="0" xfId="0" applyFill="1" applyAlignment="1">
      <alignment horizontal="center" vertical="center" wrapText="1"/>
    </xf>
    <xf numFmtId="0" fontId="0" fillId="221" borderId="0" xfId="0" applyFill="1" applyAlignment="1">
      <alignment horizontal="center" vertical="center" wrapText="1"/>
    </xf>
    <xf numFmtId="0" fontId="0" fillId="222" borderId="0" xfId="0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223" borderId="0" xfId="0" applyFill="1" applyAlignment="1">
      <alignment horizontal="center" vertical="center" wrapText="1"/>
    </xf>
    <xf numFmtId="0" fontId="0" fillId="224" borderId="0" xfId="0" applyFill="1" applyAlignment="1">
      <alignment horizontal="center" vertical="center" wrapText="1"/>
    </xf>
    <xf numFmtId="0" fontId="0" fillId="225" borderId="0" xfId="0" applyFill="1" applyAlignment="1">
      <alignment horizontal="center" vertical="center" wrapText="1"/>
    </xf>
    <xf numFmtId="0" fontId="0" fillId="226" borderId="0" xfId="0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3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Gelb" TargetMode="External"/><Relationship Id="rId13" Type="http://schemas.openxmlformats.org/officeDocument/2006/relationships/hyperlink" Target="https://de.wikipedia.org/wiki/Zitronengelb_(Farbe)" TargetMode="External"/><Relationship Id="rId18" Type="http://schemas.openxmlformats.org/officeDocument/2006/relationships/hyperlink" Target="https://de.wikipedia.org/wiki/Zinkgelb" TargetMode="External"/><Relationship Id="rId3" Type="http://schemas.openxmlformats.org/officeDocument/2006/relationships/hyperlink" Target="https://de.wikipedia.org/wiki/RAL-Farbe" TargetMode="External"/><Relationship Id="rId21" Type="http://schemas.openxmlformats.org/officeDocument/2006/relationships/hyperlink" Target="https://de.wikipedia.org/wiki/Ocker" TargetMode="External"/><Relationship Id="rId7" Type="http://schemas.openxmlformats.org/officeDocument/2006/relationships/hyperlink" Target="https://de.wikipedia.org/wiki/Gelb" TargetMode="External"/><Relationship Id="rId12" Type="http://schemas.openxmlformats.org/officeDocument/2006/relationships/hyperlink" Target="https://de.wikipedia.org/wiki/RAL-Farbe" TargetMode="External"/><Relationship Id="rId17" Type="http://schemas.openxmlformats.org/officeDocument/2006/relationships/hyperlink" Target="https://de.wikipedia.org/wiki/Gelb" TargetMode="External"/><Relationship Id="rId2" Type="http://schemas.openxmlformats.org/officeDocument/2006/relationships/hyperlink" Target="https://de.wikipedia.org/wiki/Lab-Farbraum" TargetMode="External"/><Relationship Id="rId16" Type="http://schemas.openxmlformats.org/officeDocument/2006/relationships/hyperlink" Target="https://de.wikipedia.org/wiki/Taxi" TargetMode="External"/><Relationship Id="rId20" Type="http://schemas.openxmlformats.org/officeDocument/2006/relationships/hyperlink" Target="https://de.wikipedia.org/wiki/RAL-Farbe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RAL-Farbe" TargetMode="External"/><Relationship Id="rId11" Type="http://schemas.openxmlformats.org/officeDocument/2006/relationships/hyperlink" Target="https://de.wikipedia.org/wiki/Narzissengelb" TargetMode="External"/><Relationship Id="rId5" Type="http://schemas.openxmlformats.org/officeDocument/2006/relationships/hyperlink" Target="https://de.wikipedia.org/wiki/RAL-Farbe" TargetMode="External"/><Relationship Id="rId15" Type="http://schemas.openxmlformats.org/officeDocument/2006/relationships/hyperlink" Target="https://de.wikipedia.org/wiki/Elfenbei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e.wikipedia.org/wiki/RAL-Farbe" TargetMode="External"/><Relationship Id="rId19" Type="http://schemas.openxmlformats.org/officeDocument/2006/relationships/hyperlink" Target="https://de.wikipedia.org/wiki/Verkehrsgelb" TargetMode="External"/><Relationship Id="rId4" Type="http://schemas.openxmlformats.org/officeDocument/2006/relationships/hyperlink" Target="https://de.wikipedia.org/wiki/Naturfarben" TargetMode="External"/><Relationship Id="rId9" Type="http://schemas.openxmlformats.org/officeDocument/2006/relationships/hyperlink" Target="https://de.wikipedia.org/wiki/RAL-Farbe" TargetMode="External"/><Relationship Id="rId14" Type="http://schemas.openxmlformats.org/officeDocument/2006/relationships/hyperlink" Target="https://de.wikipedia.org/wiki/Elektroinstallation" TargetMode="External"/><Relationship Id="rId22" Type="http://schemas.openxmlformats.org/officeDocument/2006/relationships/hyperlink" Target="https://de.wikipedia.org/wiki/Deutsche_Post_AG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RAL-Farbe" TargetMode="External"/><Relationship Id="rId3" Type="http://schemas.openxmlformats.org/officeDocument/2006/relationships/hyperlink" Target="https://de.wikipedia.org/wiki/RAL-Farbe" TargetMode="External"/><Relationship Id="rId7" Type="http://schemas.openxmlformats.org/officeDocument/2006/relationships/hyperlink" Target="https://de.wikipedia.org/wiki/Sepia_(Farbstoff)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RAL-Farbe" TargetMode="External"/><Relationship Id="rId5" Type="http://schemas.openxmlformats.org/officeDocument/2006/relationships/hyperlink" Target="https://de.wikipedia.org/wiki/RAL-Farbe" TargetMode="External"/><Relationship Id="rId10" Type="http://schemas.openxmlformats.org/officeDocument/2006/relationships/hyperlink" Target="https://de.wikipedia.org/wiki/RAL-Farbe" TargetMode="External"/><Relationship Id="rId4" Type="http://schemas.openxmlformats.org/officeDocument/2006/relationships/hyperlink" Target="https://de.wikipedia.org/wiki/RAL-Farbe" TargetMode="External"/><Relationship Id="rId9" Type="http://schemas.openxmlformats.org/officeDocument/2006/relationships/hyperlink" Target="https://de.wikipedia.org/wiki/Mahagon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RAL-Farbe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5" Type="http://schemas.openxmlformats.org/officeDocument/2006/relationships/hyperlink" Target="https://de.wikipedia.org/wiki/RAL-Farbe" TargetMode="External"/><Relationship Id="rId4" Type="http://schemas.openxmlformats.org/officeDocument/2006/relationships/hyperlink" Target="https://de.wikipedia.org/wiki/RAL-Farb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e.wikipedia.org/wiki/Flecktarn_(Bundeswehr)" TargetMode="External"/><Relationship Id="rId1" Type="http://schemas.openxmlformats.org/officeDocument/2006/relationships/hyperlink" Target="https://de.wikipedia.org/wiki/RAL-Farb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RAL-Farbe" TargetMode="External"/><Relationship Id="rId7" Type="http://schemas.openxmlformats.org/officeDocument/2006/relationships/hyperlink" Target="https://de.wikipedia.org/wiki/RAL-Farbe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Erweiterter_Katastrophenschutz" TargetMode="External"/><Relationship Id="rId5" Type="http://schemas.openxmlformats.org/officeDocument/2006/relationships/hyperlink" Target="https://de.wikipedia.org/wiki/Reinorange" TargetMode="External"/><Relationship Id="rId4" Type="http://schemas.openxmlformats.org/officeDocument/2006/relationships/hyperlink" Target="https://de.wikipedia.org/wiki/RAL-Farb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RAL-Farbe" TargetMode="External"/><Relationship Id="rId13" Type="http://schemas.openxmlformats.org/officeDocument/2006/relationships/hyperlink" Target="https://de.wikipedia.org/wiki/Orientrot" TargetMode="External"/><Relationship Id="rId3" Type="http://schemas.openxmlformats.org/officeDocument/2006/relationships/hyperlink" Target="https://de.wikipedia.org/wiki/Feuerwehrfahrzeug" TargetMode="External"/><Relationship Id="rId7" Type="http://schemas.openxmlformats.org/officeDocument/2006/relationships/hyperlink" Target="https://de.wikipedia.org/wiki/RAL-Farbe" TargetMode="External"/><Relationship Id="rId12" Type="http://schemas.openxmlformats.org/officeDocument/2006/relationships/hyperlink" Target="https://de.wikipedia.org/wiki/Schifffahrtszeichen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RAL-Farbe" TargetMode="External"/><Relationship Id="rId11" Type="http://schemas.openxmlformats.org/officeDocument/2006/relationships/hyperlink" Target="https://de.wikipedia.org/wiki/Himbeerrot" TargetMode="External"/><Relationship Id="rId5" Type="http://schemas.openxmlformats.org/officeDocument/2006/relationships/hyperlink" Target="https://de.wikipedia.org/wiki/Purpur_(Farbe)" TargetMode="External"/><Relationship Id="rId10" Type="http://schemas.openxmlformats.org/officeDocument/2006/relationships/hyperlink" Target="https://de.wikipedia.org/wiki/Verkehrsrot" TargetMode="External"/><Relationship Id="rId4" Type="http://schemas.openxmlformats.org/officeDocument/2006/relationships/hyperlink" Target="https://de.wikipedia.org/wiki/Karminrot" TargetMode="External"/><Relationship Id="rId9" Type="http://schemas.openxmlformats.org/officeDocument/2006/relationships/hyperlink" Target="https://de.wikipedia.org/wiki/Oxidrot" TargetMode="External"/><Relationship Id="rId14" Type="http://schemas.openxmlformats.org/officeDocument/2006/relationships/hyperlink" Target="https://de.wikipedia.org/wiki/Deutsche_Bundesbah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Deutsche_Telekom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Stahlblau" TargetMode="External"/><Relationship Id="rId13" Type="http://schemas.openxmlformats.org/officeDocument/2006/relationships/hyperlink" Target="https://de.wikipedia.org/wiki/Verkehrsblau" TargetMode="External"/><Relationship Id="rId3" Type="http://schemas.openxmlformats.org/officeDocument/2006/relationships/hyperlink" Target="https://de.wikipedia.org/wiki/RAL-Farbe" TargetMode="External"/><Relationship Id="rId7" Type="http://schemas.openxmlformats.org/officeDocument/2006/relationships/hyperlink" Target="https://de.wikipedia.org/wiki/Azurblau" TargetMode="External"/><Relationship Id="rId12" Type="http://schemas.openxmlformats.org/officeDocument/2006/relationships/hyperlink" Target="https://de.wikipedia.org/wiki/Hellblau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Gebotszeichen" TargetMode="External"/><Relationship Id="rId11" Type="http://schemas.openxmlformats.org/officeDocument/2006/relationships/hyperlink" Target="https://de.wikipedia.org/wiki/Th%C3%A9nards_Blau" TargetMode="External"/><Relationship Id="rId5" Type="http://schemas.openxmlformats.org/officeDocument/2006/relationships/hyperlink" Target="https://de.wikipedia.org/wiki/RAL-Farbe" TargetMode="External"/><Relationship Id="rId15" Type="http://schemas.openxmlformats.org/officeDocument/2006/relationships/hyperlink" Target="https://de.wikipedia.org/wiki/Lufthansa" TargetMode="External"/><Relationship Id="rId10" Type="http://schemas.openxmlformats.org/officeDocument/2006/relationships/hyperlink" Target="https://de.wikipedia.org/wiki/Hellblau" TargetMode="External"/><Relationship Id="rId4" Type="http://schemas.openxmlformats.org/officeDocument/2006/relationships/hyperlink" Target="https://de.wikipedia.org/wiki/Ultramarinblau" TargetMode="External"/><Relationship Id="rId9" Type="http://schemas.openxmlformats.org/officeDocument/2006/relationships/hyperlink" Target="https://de.wikipedia.org/wiki/Polizeiuniform_(Deutschland)" TargetMode="External"/><Relationship Id="rId14" Type="http://schemas.openxmlformats.org/officeDocument/2006/relationships/hyperlink" Target="https://de.wikipedia.org/wiki/T%C3%BCrkisblau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RAL-Farbe" TargetMode="External"/><Relationship Id="rId13" Type="http://schemas.openxmlformats.org/officeDocument/2006/relationships/hyperlink" Target="https://de.wikipedia.org/wiki/Reseda" TargetMode="External"/><Relationship Id="rId18" Type="http://schemas.openxmlformats.org/officeDocument/2006/relationships/hyperlink" Target="https://de.wikipedia.org/wiki/Chrom(III)-oxid" TargetMode="External"/><Relationship Id="rId3" Type="http://schemas.openxmlformats.org/officeDocument/2006/relationships/hyperlink" Target="https://de.wikipedia.org/wiki/Patina" TargetMode="External"/><Relationship Id="rId21" Type="http://schemas.openxmlformats.org/officeDocument/2006/relationships/hyperlink" Target="https://de.wikipedia.org/wiki/RAL-Farbe" TargetMode="External"/><Relationship Id="rId7" Type="http://schemas.openxmlformats.org/officeDocument/2006/relationships/hyperlink" Target="https://de.wikipedia.org/wiki/RAL-Farbe" TargetMode="External"/><Relationship Id="rId12" Type="http://schemas.openxmlformats.org/officeDocument/2006/relationships/hyperlink" Target="https://de.wikipedia.org/wiki/RAL-Farbe" TargetMode="External"/><Relationship Id="rId17" Type="http://schemas.openxmlformats.org/officeDocument/2006/relationships/hyperlink" Target="https://de.wikipedia.org/wiki/Gelbgr%C3%BCn" TargetMode="External"/><Relationship Id="rId2" Type="http://schemas.openxmlformats.org/officeDocument/2006/relationships/hyperlink" Target="https://de.wikipedia.org/wiki/Lab-Farbraum" TargetMode="External"/><Relationship Id="rId16" Type="http://schemas.openxmlformats.org/officeDocument/2006/relationships/hyperlink" Target="https://de.wikipedia.org/wiki/B%C3%BCndnis_90/Die_Gr%C3%BCnen" TargetMode="External"/><Relationship Id="rId20" Type="http://schemas.openxmlformats.org/officeDocument/2006/relationships/hyperlink" Target="https://de.wikipedia.org/wiki/Bundesgrenzschutz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Olivgr%C3%BCn" TargetMode="External"/><Relationship Id="rId11" Type="http://schemas.openxmlformats.org/officeDocument/2006/relationships/hyperlink" Target="https://de.wikipedia.org/wiki/Tannengr%C3%BCn_(Farbe)" TargetMode="External"/><Relationship Id="rId5" Type="http://schemas.openxmlformats.org/officeDocument/2006/relationships/hyperlink" Target="https://de.wikipedia.org/w/index.php?title=Laubgr%C3%BCn&amp;action=edit&amp;redlink=1" TargetMode="External"/><Relationship Id="rId15" Type="http://schemas.openxmlformats.org/officeDocument/2006/relationships/hyperlink" Target="https://de.wikipedia.org/wiki/Maigr%C3%BCn" TargetMode="External"/><Relationship Id="rId23" Type="http://schemas.openxmlformats.org/officeDocument/2006/relationships/hyperlink" Target="https://de.wikipedia.org/wiki/Schifffahrtszeichen" TargetMode="External"/><Relationship Id="rId10" Type="http://schemas.openxmlformats.org/officeDocument/2006/relationships/hyperlink" Target="https://de.wikipedia.org/wiki/RAL-Farbe" TargetMode="External"/><Relationship Id="rId19" Type="http://schemas.openxmlformats.org/officeDocument/2006/relationships/hyperlink" Target="https://de.wikipedia.org/wiki/Blassgr%C3%BCn" TargetMode="External"/><Relationship Id="rId4" Type="http://schemas.openxmlformats.org/officeDocument/2006/relationships/hyperlink" Target="https://de.wikipedia.org/wiki/Liste_der_DIN-Normen" TargetMode="External"/><Relationship Id="rId9" Type="http://schemas.openxmlformats.org/officeDocument/2006/relationships/hyperlink" Target="https://de.wikipedia.org/wiki/RAL-Farbe" TargetMode="External"/><Relationship Id="rId14" Type="http://schemas.openxmlformats.org/officeDocument/2006/relationships/hyperlink" Target="https://de.wikipedia.org/wiki/Bundesgrenzschutz" TargetMode="External"/><Relationship Id="rId22" Type="http://schemas.openxmlformats.org/officeDocument/2006/relationships/hyperlink" Target="https://de.wikipedia.org/wiki/Rettungszeiche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RAL-Farbe" TargetMode="External"/><Relationship Id="rId3" Type="http://schemas.openxmlformats.org/officeDocument/2006/relationships/hyperlink" Target="https://de.wikipedia.org/wiki/Deutsche_Marine" TargetMode="External"/><Relationship Id="rId7" Type="http://schemas.openxmlformats.org/officeDocument/2006/relationships/hyperlink" Target="https://de.wikipedia.org/wiki/RAL-Farbe" TargetMode="External"/><Relationship Id="rId2" Type="http://schemas.openxmlformats.org/officeDocument/2006/relationships/hyperlink" Target="https://de.wikipedia.org/wiki/Lab-Farbraum" TargetMode="External"/><Relationship Id="rId1" Type="http://schemas.openxmlformats.org/officeDocument/2006/relationships/hyperlink" Target="https://de.wikipedia.org/wiki/RAL-Farbe" TargetMode="External"/><Relationship Id="rId6" Type="http://schemas.openxmlformats.org/officeDocument/2006/relationships/hyperlink" Target="https://de.wikipedia.org/wiki/RAL-Farbe" TargetMode="External"/><Relationship Id="rId5" Type="http://schemas.openxmlformats.org/officeDocument/2006/relationships/hyperlink" Target="https://de.wikipedia.org/wiki/RAL-Farbe" TargetMode="External"/><Relationship Id="rId10" Type="http://schemas.openxmlformats.org/officeDocument/2006/relationships/hyperlink" Target="https://de.wikipedia.org/w/index.php?title=DIN_1843&amp;action=edit&amp;redlink=1" TargetMode="External"/><Relationship Id="rId4" Type="http://schemas.openxmlformats.org/officeDocument/2006/relationships/hyperlink" Target="https://de.wikipedia.org/wiki/Silbergrau" TargetMode="External"/><Relationship Id="rId9" Type="http://schemas.openxmlformats.org/officeDocument/2006/relationships/hyperlink" Target="https://de.wikipedia.org/wiki/RAL-Far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2" sqref="Q2:S2"/>
    </sheetView>
  </sheetViews>
  <sheetFormatPr baseColWidth="10" defaultRowHeight="15" x14ac:dyDescent="0.25"/>
  <cols>
    <col min="1" max="1" width="11.42578125" customWidth="1"/>
    <col min="2" max="2" width="18.7109375" customWidth="1"/>
    <col min="3" max="3" width="35.7109375" customWidth="1"/>
    <col min="4" max="4" width="15.7109375" customWidth="1"/>
    <col min="18" max="19" width="12.28515625" bestFit="1" customWidth="1"/>
    <col min="20" max="20" width="189.28515625" customWidth="1"/>
  </cols>
  <sheetData>
    <row r="1" spans="1:20" ht="18" x14ac:dyDescent="0.25">
      <c r="A1" s="2" t="s">
        <v>0</v>
      </c>
      <c r="Q1" s="245" t="s">
        <v>691</v>
      </c>
      <c r="R1" s="245" t="s">
        <v>692</v>
      </c>
      <c r="S1" s="245" t="s">
        <v>693</v>
      </c>
    </row>
    <row r="2" spans="1:20" x14ac:dyDescent="0.25">
      <c r="Q2" s="245">
        <v>96.72</v>
      </c>
      <c r="R2" s="245">
        <v>100</v>
      </c>
      <c r="S2" s="245">
        <v>81.427000000000007</v>
      </c>
    </row>
    <row r="3" spans="1:20" x14ac:dyDescent="0.25">
      <c r="A3" s="3" t="s">
        <v>1</v>
      </c>
      <c r="B3" s="3" t="s">
        <v>2</v>
      </c>
      <c r="C3" s="37" t="s">
        <v>672</v>
      </c>
      <c r="D3" s="4" t="s">
        <v>3</v>
      </c>
      <c r="E3" s="238" t="s">
        <v>4</v>
      </c>
      <c r="F3" s="238"/>
      <c r="G3" s="238"/>
      <c r="H3" s="233" t="s">
        <v>673</v>
      </c>
      <c r="I3" s="233" t="s">
        <v>674</v>
      </c>
      <c r="J3" s="233" t="s">
        <v>675</v>
      </c>
      <c r="K3" s="233" t="s">
        <v>673</v>
      </c>
      <c r="L3" s="233" t="s">
        <v>674</v>
      </c>
      <c r="M3" s="233" t="s">
        <v>675</v>
      </c>
      <c r="N3" s="233" t="s">
        <v>676</v>
      </c>
      <c r="O3" s="233" t="s">
        <v>677</v>
      </c>
      <c r="P3" s="233" t="s">
        <v>678</v>
      </c>
      <c r="Q3" s="233" t="s">
        <v>679</v>
      </c>
      <c r="R3" s="233" t="s">
        <v>680</v>
      </c>
      <c r="S3" s="233" t="s">
        <v>681</v>
      </c>
      <c r="T3" s="3" t="s">
        <v>5</v>
      </c>
    </row>
    <row r="4" spans="1:20" x14ac:dyDescent="0.25">
      <c r="A4" s="3" t="s">
        <v>6</v>
      </c>
      <c r="B4" s="5" t="s">
        <v>7</v>
      </c>
      <c r="C4" s="149" t="str">
        <f>LEFT(A4, 3) &amp; "_" &amp; RIGHT(A4, 4) &amp; "_" &amp; B4</f>
        <v>RAL_1000_Grünbeige</v>
      </c>
      <c r="D4" s="6"/>
      <c r="E4" s="7">
        <v>80</v>
      </c>
      <c r="F4" s="7">
        <v>1</v>
      </c>
      <c r="G4" s="7">
        <v>24</v>
      </c>
      <c r="H4" s="237">
        <v>205</v>
      </c>
      <c r="I4" s="237">
        <v>186</v>
      </c>
      <c r="J4" s="237">
        <v>136</v>
      </c>
      <c r="K4" s="237">
        <f>H4/255</f>
        <v>0.80392156862745101</v>
      </c>
      <c r="L4" s="237">
        <f t="shared" ref="L4:M4" si="0">I4/255</f>
        <v>0.72941176470588232</v>
      </c>
      <c r="M4" s="237">
        <f t="shared" si="0"/>
        <v>0.53333333333333333</v>
      </c>
      <c r="N4" s="247">
        <v>0.4718</v>
      </c>
      <c r="O4" s="247">
        <v>0.49875999999999998</v>
      </c>
      <c r="P4" s="247">
        <v>0.30429</v>
      </c>
      <c r="Q4" s="246">
        <f xml:space="preserve"> 116 * (O4 / R$2)^(1/3) - 16</f>
        <v>3.8193098781069814</v>
      </c>
      <c r="R4" s="246">
        <f xml:space="preserve"> 500 * ((N4 / Q$2)^(1/3) - (O4 / R$2)^(1/3))</f>
        <v>-0.63039606800735504</v>
      </c>
      <c r="S4" s="246">
        <f xml:space="preserve"> 200 * ((O4 / R$2)^(1/3) - (P4 / S$2)^(1/3))</f>
        <v>3.1349379992194724</v>
      </c>
      <c r="T4" s="8" t="s">
        <v>8</v>
      </c>
    </row>
    <row r="5" spans="1:20" x14ac:dyDescent="0.25">
      <c r="A5" s="3" t="s">
        <v>9</v>
      </c>
      <c r="B5" s="8" t="s">
        <v>10</v>
      </c>
      <c r="C5" s="149" t="str">
        <f t="shared" ref="C5:C33" si="1">LEFT(A5, 3) &amp; "_" &amp; RIGHT(A5, 4) &amp; "_" &amp; B5</f>
        <v>RAL_1001_Beige</v>
      </c>
      <c r="D5" s="9"/>
      <c r="E5" s="7">
        <v>78</v>
      </c>
      <c r="F5" s="7">
        <v>6</v>
      </c>
      <c r="G5" s="7">
        <v>23</v>
      </c>
      <c r="H5" s="237">
        <v>208</v>
      </c>
      <c r="I5" s="237">
        <v>176</v>
      </c>
      <c r="J5" s="237">
        <v>132</v>
      </c>
      <c r="K5" s="237">
        <f t="shared" ref="K5:K10" si="2">H5/255</f>
        <v>0.81568627450980391</v>
      </c>
      <c r="L5" s="237">
        <f t="shared" ref="L5:L10" si="3">I5/255</f>
        <v>0.69019607843137254</v>
      </c>
      <c r="M5" s="237">
        <f t="shared" ref="M5:M10" si="4">J5/255</f>
        <v>0.51764705882352946</v>
      </c>
      <c r="N5" s="246">
        <f xml:space="preserve"> 0.4124564 * K5 + 0.3575761 * L5 + 0.1804375 * M5</f>
        <v>0.6766355874509804</v>
      </c>
      <c r="O5" s="246">
        <f xml:space="preserve"> 0.2126729 * K5 + 0.7151522 * L5 + 0.072175 * M5</f>
        <v>0.70443078588235297</v>
      </c>
      <c r="P5" s="246">
        <f xml:space="preserve"> 0.0193339 * K5 + 0.119192 * L5 + 0.9503041 * M5</f>
        <v>0.58995837019607844</v>
      </c>
      <c r="Q5" s="246">
        <f t="shared" ref="Q5:Q10" si="5" xml:space="preserve"> 116 * (O5 / R$2)^(1/3) - 16</f>
        <v>6.2367219246296699</v>
      </c>
      <c r="R5" s="246">
        <f t="shared" ref="R5:R10" si="6" xml:space="preserve"> 500 * ((N5 / Q$2)^(1/3) - (O5 / R$2)^(1/3))</f>
        <v>-0.22042799436088056</v>
      </c>
      <c r="S5" s="246">
        <f xml:space="preserve"> 200 * ((O5 / R$2)^(1/3) - (P5 / S$2)^(1/3))</f>
        <v>-0.361122035003697</v>
      </c>
      <c r="T5" s="8" t="s">
        <v>11</v>
      </c>
    </row>
    <row r="6" spans="1:20" x14ac:dyDescent="0.25">
      <c r="A6" s="3" t="s">
        <v>12</v>
      </c>
      <c r="B6" s="5" t="s">
        <v>13</v>
      </c>
      <c r="C6" s="149" t="str">
        <f t="shared" si="1"/>
        <v>RAL_1002_Sandgelb</v>
      </c>
      <c r="D6" s="10"/>
      <c r="E6" s="7">
        <v>77</v>
      </c>
      <c r="F6" s="7">
        <v>7</v>
      </c>
      <c r="G6" s="7">
        <v>33</v>
      </c>
      <c r="H6" s="237">
        <v>210</v>
      </c>
      <c r="I6" s="237">
        <v>170</v>
      </c>
      <c r="J6" s="237">
        <v>109</v>
      </c>
      <c r="K6" s="237">
        <f t="shared" si="2"/>
        <v>0.82352941176470584</v>
      </c>
      <c r="L6" s="237">
        <f t="shared" si="3"/>
        <v>0.66666666666666663</v>
      </c>
      <c r="M6" s="237">
        <f t="shared" si="4"/>
        <v>0.42745098039215684</v>
      </c>
      <c r="N6" s="246">
        <f xml:space="preserve"> 0.4124564 * K6 + 0.3575761 * L6 + 0.1804375 * M6</f>
        <v>0.65518222941176474</v>
      </c>
      <c r="O6" s="246">
        <f xml:space="preserve"> 0.2126729 * K6 + 0.7151522 * L6 + 0.072175 * M6</f>
        <v>0.68276179607843135</v>
      </c>
      <c r="P6" s="246">
        <f xml:space="preserve"> 0.0193339 * K6 + 0.119192 * L6 + 0.9503041 * M6</f>
        <v>0.50159178784313718</v>
      </c>
      <c r="Q6" s="246">
        <f t="shared" si="5"/>
        <v>6.006335341081293</v>
      </c>
      <c r="R6" s="246">
        <f t="shared" si="6"/>
        <v>-0.24890876083458191</v>
      </c>
      <c r="S6" s="246">
        <f xml:space="preserve"> 200 * ((O6 / R$2)^(1/3) - (P6 / S$2)^(1/3))</f>
        <v>1.2792959044300445</v>
      </c>
      <c r="T6" s="8" t="s">
        <v>14</v>
      </c>
    </row>
    <row r="7" spans="1:20" ht="17.25" x14ac:dyDescent="0.25">
      <c r="A7" s="3" t="s">
        <v>15</v>
      </c>
      <c r="B7" s="8" t="s">
        <v>16</v>
      </c>
      <c r="C7" s="149" t="str">
        <f t="shared" si="1"/>
        <v>RAL_1003_Signalgelb</v>
      </c>
      <c r="D7" s="11"/>
      <c r="E7" s="7">
        <v>79</v>
      </c>
      <c r="F7" s="7">
        <v>17</v>
      </c>
      <c r="G7" s="7">
        <v>79</v>
      </c>
      <c r="H7" s="237">
        <v>249</v>
      </c>
      <c r="I7" s="237">
        <v>186</v>
      </c>
      <c r="J7" s="237">
        <v>0</v>
      </c>
      <c r="K7" s="237">
        <f t="shared" si="2"/>
        <v>0.97647058823529409</v>
      </c>
      <c r="L7" s="237">
        <f t="shared" si="3"/>
        <v>0.72941176470588232</v>
      </c>
      <c r="M7" s="237">
        <f t="shared" si="4"/>
        <v>0</v>
      </c>
      <c r="N7" s="246">
        <f xml:space="preserve"> 0.4124564 * K7 + 0.3575761 * L7 + 0.1804375 * M7</f>
        <v>0.66357175764705878</v>
      </c>
      <c r="O7" s="246">
        <f xml:space="preserve"> 0.2126729 * K7 + 0.7151522 * L7 + 0.072175 * M7</f>
        <v>0.72930925999999996</v>
      </c>
      <c r="P7" s="246">
        <f xml:space="preserve"> 0.0193339 * K7 + 0.119192 * L7 + 0.9503041 * M7</f>
        <v>0.10581903176470589</v>
      </c>
      <c r="Q7" s="246">
        <f t="shared" si="5"/>
        <v>6.4954783124148783</v>
      </c>
      <c r="R7" s="246">
        <f t="shared" si="6"/>
        <v>-1.9551890237571035</v>
      </c>
      <c r="S7" s="246">
        <f xml:space="preserve"> 200 * ((O7 / R$2)^(1/3) - (P7 / S$2)^(1/3))</f>
        <v>16.959929206526102</v>
      </c>
      <c r="T7" s="5" t="s">
        <v>17</v>
      </c>
    </row>
    <row r="8" spans="1:20" ht="17.25" x14ac:dyDescent="0.25">
      <c r="A8" s="3" t="s">
        <v>18</v>
      </c>
      <c r="B8" s="8" t="s">
        <v>19</v>
      </c>
      <c r="C8" s="149" t="str">
        <f t="shared" si="1"/>
        <v>RAL_1004_Goldgelb</v>
      </c>
      <c r="D8" s="12"/>
      <c r="E8" s="7">
        <v>71.42</v>
      </c>
      <c r="F8" s="7">
        <v>15.28</v>
      </c>
      <c r="G8" s="7">
        <v>69.28</v>
      </c>
      <c r="H8" s="237">
        <v>226</v>
      </c>
      <c r="I8" s="237">
        <v>176</v>
      </c>
      <c r="J8" s="237">
        <v>7</v>
      </c>
      <c r="K8" s="237">
        <f t="shared" si="2"/>
        <v>0.88627450980392153</v>
      </c>
      <c r="L8" s="237">
        <f t="shared" si="3"/>
        <v>0.69019607843137254</v>
      </c>
      <c r="M8" s="237">
        <f t="shared" si="4"/>
        <v>2.7450980392156862E-2</v>
      </c>
      <c r="N8" s="246">
        <f xml:space="preserve"> 0.4124564 * K8 + 0.3575761 * L8 + 0.1804375 * M8</f>
        <v>0.61730040196078428</v>
      </c>
      <c r="O8" s="246">
        <f xml:space="preserve"> 0.2126729 * K8 + 0.7151522 * L8 + 0.072175 * M8</f>
        <v>0.68406308862745091</v>
      </c>
      <c r="P8" s="246">
        <f xml:space="preserve"> 0.0193339 * K8 + 0.119192 * L8 + 0.9503041 * M8</f>
        <v>0.12548777294117647</v>
      </c>
      <c r="Q8" s="246">
        <f t="shared" si="5"/>
        <v>6.0203072741409365</v>
      </c>
      <c r="R8" s="246">
        <f t="shared" si="6"/>
        <v>-2.1687815441113893</v>
      </c>
      <c r="S8" s="246">
        <f xml:space="preserve"> 200 * ((O8 / R$2)^(1/3) - (P8 / S$2)^(1/3))</f>
        <v>14.864504032995784</v>
      </c>
      <c r="T8" s="5" t="s">
        <v>20</v>
      </c>
    </row>
    <row r="9" spans="1:20" x14ac:dyDescent="0.25">
      <c r="A9" s="3" t="s">
        <v>21</v>
      </c>
      <c r="B9" s="5" t="s">
        <v>22</v>
      </c>
      <c r="C9" s="149" t="str">
        <f t="shared" si="1"/>
        <v>RAL_1005_Honiggelb</v>
      </c>
      <c r="D9" s="13"/>
      <c r="E9" s="7">
        <v>69</v>
      </c>
      <c r="F9" s="7">
        <v>13</v>
      </c>
      <c r="G9" s="7">
        <v>70</v>
      </c>
      <c r="H9" s="237">
        <v>203</v>
      </c>
      <c r="I9" s="237">
        <v>142</v>
      </c>
      <c r="J9" s="237">
        <v>0</v>
      </c>
      <c r="K9" s="237">
        <f t="shared" si="2"/>
        <v>0.79607843137254897</v>
      </c>
      <c r="L9" s="237">
        <f t="shared" si="3"/>
        <v>0.55686274509803924</v>
      </c>
      <c r="M9" s="237">
        <f t="shared" si="4"/>
        <v>0</v>
      </c>
      <c r="N9" s="246">
        <f xml:space="preserve"> 0.4124564 * K9 + 0.3575761 * L9 + 0.1804375 * M9</f>
        <v>0.52746845254901964</v>
      </c>
      <c r="O9" s="246">
        <f xml:space="preserve"> 0.2126729 * K9 + 0.7151522 * L9 + 0.072175 * M9</f>
        <v>0.56754592588235298</v>
      </c>
      <c r="P9" s="246">
        <f xml:space="preserve"> 0.0193339 * K9 + 0.119192 * L9 + 0.9503041 * M9</f>
        <v>8.1764885098039211E-2</v>
      </c>
      <c r="Q9" s="246">
        <f t="shared" si="5"/>
        <v>4.6914849457756205</v>
      </c>
      <c r="R9" s="246">
        <f t="shared" si="6"/>
        <v>-1.1778301346437177</v>
      </c>
      <c r="S9" s="246">
        <f xml:space="preserve"> 200 * ((O9 / R$2)^(1/3) - (P9 / S$2)^(1/3))</f>
        <v>15.647348579025163</v>
      </c>
      <c r="T9" s="8" t="s">
        <v>23</v>
      </c>
    </row>
    <row r="10" spans="1:20" x14ac:dyDescent="0.25">
      <c r="A10" s="3" t="s">
        <v>24</v>
      </c>
      <c r="B10" s="5" t="s">
        <v>25</v>
      </c>
      <c r="C10" s="149" t="str">
        <f t="shared" si="1"/>
        <v>RAL_1006_Maisgelb</v>
      </c>
      <c r="D10" s="14"/>
      <c r="E10" s="7">
        <v>72</v>
      </c>
      <c r="F10" s="7">
        <v>20</v>
      </c>
      <c r="G10" s="7">
        <v>74</v>
      </c>
      <c r="H10" s="237">
        <v>226</v>
      </c>
      <c r="I10" s="237">
        <v>144</v>
      </c>
      <c r="J10" s="237">
        <v>0</v>
      </c>
      <c r="K10" s="237">
        <f t="shared" si="2"/>
        <v>0.88627450980392153</v>
      </c>
      <c r="L10" s="237">
        <f t="shared" si="3"/>
        <v>0.56470588235294117</v>
      </c>
      <c r="M10" s="237">
        <f t="shared" si="4"/>
        <v>0</v>
      </c>
      <c r="N10" s="246">
        <f xml:space="preserve"> 0.4124564 * K10 + 0.3575761 * L10 + 0.1804375 * M10</f>
        <v>0.56747492078431372</v>
      </c>
      <c r="O10" s="246">
        <f xml:space="preserve"> 0.2126729 * K10 + 0.7151522 * L10 + 0.072175 * M10</f>
        <v>0.59233722431372549</v>
      </c>
      <c r="P10" s="246">
        <f xml:space="preserve"> 0.0193339 * K10 + 0.119192 * L10 + 0.9503041 * M10</f>
        <v>8.4443566274509801E-2</v>
      </c>
      <c r="Q10" s="246">
        <f t="shared" si="5"/>
        <v>4.9884804854891023</v>
      </c>
      <c r="R10" s="246">
        <f t="shared" si="6"/>
        <v>-0.28691654837698088</v>
      </c>
      <c r="S10" s="246">
        <f xml:space="preserve"> 200 * ((O10 / R$2)^(1/3) - (P10 / S$2)^(1/3))</f>
        <v>15.943048790335324</v>
      </c>
      <c r="T10" s="8" t="s">
        <v>26</v>
      </c>
    </row>
    <row r="11" spans="1:20" x14ac:dyDescent="0.25">
      <c r="A11" s="234" t="s">
        <v>27</v>
      </c>
      <c r="B11" s="235" t="s">
        <v>28</v>
      </c>
      <c r="C11" s="149" t="str">
        <f t="shared" si="1"/>
        <v>RAL_1007_Narzissengelb</v>
      </c>
      <c r="D11" s="236"/>
      <c r="E11" s="237">
        <v>72</v>
      </c>
      <c r="F11" s="237">
        <v>24</v>
      </c>
      <c r="G11" s="237">
        <v>74</v>
      </c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8" t="s">
        <v>694</v>
      </c>
    </row>
    <row r="12" spans="1:20" x14ac:dyDescent="0.25">
      <c r="A12" s="3" t="s">
        <v>29</v>
      </c>
      <c r="B12" s="5" t="s">
        <v>30</v>
      </c>
      <c r="C12" s="149" t="str">
        <f t="shared" si="1"/>
        <v>RAL_1011_Braunbeige</v>
      </c>
      <c r="D12" s="15"/>
      <c r="E12" s="7">
        <v>59.92</v>
      </c>
      <c r="F12" s="7">
        <v>11.35</v>
      </c>
      <c r="G12" s="7">
        <v>29.17</v>
      </c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5"/>
    </row>
    <row r="13" spans="1:20" x14ac:dyDescent="0.25">
      <c r="A13" s="3" t="s">
        <v>31</v>
      </c>
      <c r="B13" s="8" t="s">
        <v>32</v>
      </c>
      <c r="C13" s="149" t="str">
        <f t="shared" si="1"/>
        <v>RAL_1012_Zitronengelb</v>
      </c>
      <c r="D13" s="16"/>
      <c r="E13" s="7">
        <v>75.040000000000006</v>
      </c>
      <c r="F13" s="7">
        <v>4.6399999999999997</v>
      </c>
      <c r="G13" s="7">
        <v>61.31</v>
      </c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5"/>
    </row>
    <row r="14" spans="1:20" x14ac:dyDescent="0.25">
      <c r="A14" s="3" t="s">
        <v>33</v>
      </c>
      <c r="B14" s="5" t="s">
        <v>34</v>
      </c>
      <c r="C14" s="149" t="str">
        <f t="shared" si="1"/>
        <v>RAL_1013_Perlweiß</v>
      </c>
      <c r="D14" s="17"/>
      <c r="E14" s="7">
        <v>90</v>
      </c>
      <c r="F14" s="7">
        <v>1</v>
      </c>
      <c r="G14" s="7">
        <v>9</v>
      </c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8" t="s">
        <v>35</v>
      </c>
    </row>
    <row r="15" spans="1:20" x14ac:dyDescent="0.25">
      <c r="A15" s="3" t="s">
        <v>36</v>
      </c>
      <c r="B15" s="8" t="s">
        <v>37</v>
      </c>
      <c r="C15" s="149" t="str">
        <f t="shared" si="1"/>
        <v>RAL_1014_Elfenbein</v>
      </c>
      <c r="D15" s="18"/>
      <c r="E15" s="7">
        <v>84</v>
      </c>
      <c r="F15" s="7">
        <v>4</v>
      </c>
      <c r="G15" s="7">
        <v>21</v>
      </c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 t="s">
        <v>38</v>
      </c>
    </row>
    <row r="16" spans="1:20" x14ac:dyDescent="0.25">
      <c r="A16" s="3" t="s">
        <v>39</v>
      </c>
      <c r="B16" s="5" t="s">
        <v>40</v>
      </c>
      <c r="C16" s="149" t="str">
        <f t="shared" si="1"/>
        <v>RAL_1015_Hellelfenbein</v>
      </c>
      <c r="D16" s="19"/>
      <c r="E16" s="7">
        <v>88</v>
      </c>
      <c r="F16" s="7">
        <v>3</v>
      </c>
      <c r="G16" s="7">
        <v>14</v>
      </c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8" t="s">
        <v>41</v>
      </c>
    </row>
    <row r="17" spans="1:20" x14ac:dyDescent="0.25">
      <c r="A17" s="3" t="s">
        <v>42</v>
      </c>
      <c r="B17" s="8" t="s">
        <v>43</v>
      </c>
      <c r="C17" s="149" t="str">
        <f t="shared" si="1"/>
        <v>RAL_1016_Schwefelgelb</v>
      </c>
      <c r="D17" s="20"/>
      <c r="E17" s="7">
        <v>88.37</v>
      </c>
      <c r="F17" s="7" t="s">
        <v>44</v>
      </c>
      <c r="G17" s="7">
        <v>71.3</v>
      </c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 t="s">
        <v>45</v>
      </c>
    </row>
    <row r="18" spans="1:20" x14ac:dyDescent="0.25">
      <c r="A18" s="3" t="s">
        <v>46</v>
      </c>
      <c r="B18" s="5" t="s">
        <v>47</v>
      </c>
      <c r="C18" s="149" t="str">
        <f t="shared" si="1"/>
        <v>RAL_1017_Safrangelb</v>
      </c>
      <c r="D18" s="21"/>
      <c r="E18" s="7">
        <v>76.319999999999993</v>
      </c>
      <c r="F18" s="7">
        <v>19.37</v>
      </c>
      <c r="G18" s="7">
        <v>51.02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</row>
    <row r="19" spans="1:20" x14ac:dyDescent="0.25">
      <c r="A19" s="3" t="s">
        <v>48</v>
      </c>
      <c r="B19" s="8" t="s">
        <v>49</v>
      </c>
      <c r="C19" s="149" t="str">
        <f t="shared" si="1"/>
        <v>RAL_1018_Zinkgelb</v>
      </c>
      <c r="D19" s="22"/>
      <c r="E19" s="7">
        <v>83.35</v>
      </c>
      <c r="F19" s="7">
        <v>3.46</v>
      </c>
      <c r="G19" s="7">
        <v>75.83</v>
      </c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</row>
    <row r="20" spans="1:20" x14ac:dyDescent="0.25">
      <c r="A20" s="3" t="s">
        <v>50</v>
      </c>
      <c r="B20" s="5" t="s">
        <v>51</v>
      </c>
      <c r="C20" s="149" t="str">
        <f t="shared" si="1"/>
        <v>RAL_1019_Graubeige</v>
      </c>
      <c r="D20" s="23"/>
      <c r="E20" s="7">
        <v>62.62</v>
      </c>
      <c r="F20" s="7">
        <v>4.3099999999999996</v>
      </c>
      <c r="G20" s="7">
        <v>12.94</v>
      </c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</row>
    <row r="21" spans="1:20" x14ac:dyDescent="0.25">
      <c r="A21" s="3" t="s">
        <v>52</v>
      </c>
      <c r="B21" s="5" t="s">
        <v>53</v>
      </c>
      <c r="C21" s="149" t="str">
        <f t="shared" si="1"/>
        <v>RAL_1020_Olivgelb</v>
      </c>
      <c r="D21" s="24"/>
      <c r="E21" s="7">
        <v>61.98</v>
      </c>
      <c r="F21" s="7">
        <v>0.39</v>
      </c>
      <c r="G21" s="7">
        <v>23.18</v>
      </c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5"/>
    </row>
    <row r="22" spans="1:20" x14ac:dyDescent="0.25">
      <c r="A22" s="3" t="s">
        <v>54</v>
      </c>
      <c r="B22" s="5" t="s">
        <v>55</v>
      </c>
      <c r="C22" s="149" t="str">
        <f t="shared" si="1"/>
        <v>RAL_1021_Rapsgelb</v>
      </c>
      <c r="D22" s="25"/>
      <c r="E22" s="7">
        <v>82</v>
      </c>
      <c r="F22" s="7">
        <v>10</v>
      </c>
      <c r="G22" s="7">
        <v>80</v>
      </c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5" t="s">
        <v>56</v>
      </c>
    </row>
    <row r="23" spans="1:20" x14ac:dyDescent="0.25">
      <c r="A23" s="3" t="s">
        <v>57</v>
      </c>
      <c r="B23" s="8" t="s">
        <v>58</v>
      </c>
      <c r="C23" s="149" t="str">
        <f t="shared" si="1"/>
        <v>RAL_1023_Verkehrsgelb</v>
      </c>
      <c r="D23" s="26"/>
      <c r="E23" s="7">
        <v>82</v>
      </c>
      <c r="F23" s="7">
        <v>11</v>
      </c>
      <c r="G23" s="7">
        <v>80</v>
      </c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8" t="s">
        <v>59</v>
      </c>
    </row>
    <row r="24" spans="1:20" x14ac:dyDescent="0.25">
      <c r="A24" s="3" t="s">
        <v>60</v>
      </c>
      <c r="B24" s="8" t="s">
        <v>61</v>
      </c>
      <c r="C24" s="149" t="str">
        <f t="shared" si="1"/>
        <v>RAL_1024_Ockergelb</v>
      </c>
      <c r="D24" s="27"/>
      <c r="E24" s="7">
        <v>64.260000000000005</v>
      </c>
      <c r="F24" s="7">
        <v>8.49</v>
      </c>
      <c r="G24" s="7">
        <v>41.49</v>
      </c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5"/>
    </row>
    <row r="25" spans="1:20" x14ac:dyDescent="0.25">
      <c r="A25" s="3" t="s">
        <v>62</v>
      </c>
      <c r="B25" s="5" t="s">
        <v>63</v>
      </c>
      <c r="C25" s="149" t="str">
        <f t="shared" si="1"/>
        <v>RAL_1026_Leuchtgelb</v>
      </c>
      <c r="D25" s="28"/>
      <c r="E25" s="7">
        <v>97</v>
      </c>
      <c r="F25" s="7" t="s">
        <v>64</v>
      </c>
      <c r="G25" s="7">
        <v>90</v>
      </c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5"/>
    </row>
    <row r="26" spans="1:20" x14ac:dyDescent="0.25">
      <c r="A26" s="3" t="s">
        <v>65</v>
      </c>
      <c r="B26" s="5" t="s">
        <v>66</v>
      </c>
      <c r="C26" s="149" t="str">
        <f t="shared" si="1"/>
        <v>RAL_1027_Currygelb</v>
      </c>
      <c r="D26" s="29"/>
      <c r="E26" s="7">
        <v>58.15</v>
      </c>
      <c r="F26" s="7">
        <v>5.83</v>
      </c>
      <c r="G26" s="7">
        <v>47.68</v>
      </c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5"/>
    </row>
    <row r="27" spans="1:20" ht="17.25" x14ac:dyDescent="0.25">
      <c r="A27" s="3" t="s">
        <v>67</v>
      </c>
      <c r="B27" s="5" t="s">
        <v>68</v>
      </c>
      <c r="C27" s="149" t="str">
        <f t="shared" si="1"/>
        <v>RAL_1028_Melonengelb</v>
      </c>
      <c r="D27" s="30"/>
      <c r="E27" s="7">
        <v>77</v>
      </c>
      <c r="F27" s="7">
        <v>25</v>
      </c>
      <c r="G27" s="7">
        <v>78</v>
      </c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5" t="s">
        <v>69</v>
      </c>
    </row>
    <row r="28" spans="1:20" x14ac:dyDescent="0.25">
      <c r="A28" s="3" t="s">
        <v>70</v>
      </c>
      <c r="B28" s="5" t="s">
        <v>71</v>
      </c>
      <c r="C28" s="149" t="str">
        <f t="shared" si="1"/>
        <v>RAL_1032_Ginstergelb</v>
      </c>
      <c r="D28" s="31"/>
      <c r="E28" s="7">
        <v>76</v>
      </c>
      <c r="F28" s="7">
        <v>11</v>
      </c>
      <c r="G28" s="7">
        <v>76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" t="s">
        <v>72</v>
      </c>
    </row>
    <row r="29" spans="1:20" x14ac:dyDescent="0.25">
      <c r="A29" s="3" t="s">
        <v>73</v>
      </c>
      <c r="B29" s="5" t="s">
        <v>74</v>
      </c>
      <c r="C29" s="149" t="str">
        <f t="shared" si="1"/>
        <v>RAL_1033_Dahliengelb</v>
      </c>
      <c r="D29" s="32"/>
      <c r="E29" s="7">
        <v>71.739999999999995</v>
      </c>
      <c r="F29" s="7">
        <v>27.78</v>
      </c>
      <c r="G29" s="7">
        <v>71.680000000000007</v>
      </c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5"/>
    </row>
    <row r="30" spans="1:20" x14ac:dyDescent="0.25">
      <c r="A30" s="3" t="s">
        <v>75</v>
      </c>
      <c r="B30" s="5" t="s">
        <v>76</v>
      </c>
      <c r="C30" s="149" t="str">
        <f t="shared" si="1"/>
        <v>RAL_1034_Pastellgelb</v>
      </c>
      <c r="D30" s="33"/>
      <c r="E30" s="7">
        <v>72.73</v>
      </c>
      <c r="F30" s="7">
        <v>21.4</v>
      </c>
      <c r="G30" s="7">
        <v>45.09</v>
      </c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5"/>
    </row>
    <row r="31" spans="1:20" x14ac:dyDescent="0.25">
      <c r="A31" s="3" t="s">
        <v>77</v>
      </c>
      <c r="B31" s="5" t="s">
        <v>78</v>
      </c>
      <c r="C31" s="149" t="str">
        <f t="shared" si="1"/>
        <v>RAL_1035_Perlbeige</v>
      </c>
      <c r="D31" s="34"/>
      <c r="E31" s="7">
        <v>54.79</v>
      </c>
      <c r="F31" s="7">
        <v>0.35</v>
      </c>
      <c r="G31" s="7">
        <v>11.86</v>
      </c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5"/>
    </row>
    <row r="32" spans="1:20" x14ac:dyDescent="0.25">
      <c r="A32" s="3" t="s">
        <v>79</v>
      </c>
      <c r="B32" s="5" t="s">
        <v>80</v>
      </c>
      <c r="C32" s="149" t="str">
        <f t="shared" si="1"/>
        <v>RAL_1036_Perlgold</v>
      </c>
      <c r="D32" s="35"/>
      <c r="E32" s="7">
        <v>48.95</v>
      </c>
      <c r="F32" s="7">
        <v>4.7699999999999996</v>
      </c>
      <c r="G32" s="7">
        <v>26.69</v>
      </c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5"/>
    </row>
    <row r="33" spans="1:19" x14ac:dyDescent="0.25">
      <c r="A33" s="3" t="s">
        <v>81</v>
      </c>
      <c r="B33" s="5" t="s">
        <v>82</v>
      </c>
      <c r="C33" s="149" t="str">
        <f t="shared" si="1"/>
        <v>RAL_1037_Sonnengelb</v>
      </c>
      <c r="D33" s="36"/>
      <c r="E33" s="7">
        <v>70.28</v>
      </c>
      <c r="F33" s="7">
        <v>26.19</v>
      </c>
      <c r="G33" s="7">
        <v>64.790000000000006</v>
      </c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</row>
  </sheetData>
  <mergeCells count="1">
    <mergeCell ref="E3:G3"/>
  </mergeCells>
  <hyperlinks>
    <hyperlink ref="D3" r:id="rId1" location="cite_note-wiedergabe-5" display="https://de.wikipedia.org/wiki/RAL-Farbe - cite_note-wiedergabe-5"/>
    <hyperlink ref="E3" r:id="rId2" tooltip="Lab-Farbraum" display="https://de.wikipedia.org/wiki/Lab-Farbraum"/>
    <hyperlink ref="T4" r:id="rId3" location="cite_note-FarbkarteB2-6" display="https://de.wikipedia.org/wiki/RAL-Farbe - cite_note-FarbkarteB2-6"/>
    <hyperlink ref="B5" r:id="rId4" location="Beige" tooltip="Naturfarben" display="https://de.wikipedia.org/wiki/Naturfarben - Beige"/>
    <hyperlink ref="T5" r:id="rId5" location="cite_note-FarbkarteB2-6" display="https://de.wikipedia.org/wiki/RAL-Farbe - cite_note-FarbkarteB2-6"/>
    <hyperlink ref="T6" r:id="rId6" location="cite_note-FarbkarteB2-6" display="https://de.wikipedia.org/wiki/RAL-Farbe - cite_note-FarbkarteB2-6"/>
    <hyperlink ref="B7" r:id="rId7" location="Signalfarbe" tooltip="Gelb" display="https://de.wikipedia.org/wiki/Gelb - Signalfarbe"/>
    <hyperlink ref="B8" r:id="rId8" location="Goldgelb" tooltip="Gelb" display="https://de.wikipedia.org/wiki/Gelb - Goldgelb"/>
    <hyperlink ref="T9" r:id="rId9" location="cite_note-FarbkarteB2-6" display="https://de.wikipedia.org/wiki/RAL-Farbe - cite_note-FarbkarteB2-6"/>
    <hyperlink ref="T10" r:id="rId10" location="cite_note-FarbkarteB2-6" display="https://de.wikipedia.org/wiki/RAL-Farbe - cite_note-FarbkarteB2-6"/>
    <hyperlink ref="B11" r:id="rId11" tooltip="Narzissengelb" display="https://de.wikipedia.org/wiki/Narzissengelb"/>
    <hyperlink ref="T11" r:id="rId12" location="cite_note-FarbkarteB2-6" display="https://de.wikipedia.org/wiki/RAL-Farbe - cite_note-FarbkarteB2-6"/>
    <hyperlink ref="B13" r:id="rId13" tooltip="Zitronengelb (Farbe)" display="https://de.wikipedia.org/wiki/Zitronengelb_(Farbe)"/>
    <hyperlink ref="T14" r:id="rId14" tooltip="Elektroinstallation" display="https://de.wikipedia.org/wiki/Elektroinstallation"/>
    <hyperlink ref="B15" r:id="rId15" tooltip="Elfenbein" display="https://de.wikipedia.org/wiki/Elfenbein"/>
    <hyperlink ref="T16" r:id="rId16" tooltip="Taxi" display="https://de.wikipedia.org/wiki/Taxi"/>
    <hyperlink ref="B17" r:id="rId17" location="Zitronengelb,_Schwefelgelb" tooltip="Gelb" display="https://de.wikipedia.org/wiki/Gelb - Zitronengelb,_Schwefelgelb"/>
    <hyperlink ref="B19" r:id="rId18" tooltip="Zinkgelb" display="https://de.wikipedia.org/wiki/Zinkgelb"/>
    <hyperlink ref="B23" r:id="rId19" tooltip="Verkehrsgelb" display="https://de.wikipedia.org/wiki/Verkehrsgelb"/>
    <hyperlink ref="T23" r:id="rId20" location="cite_note-Farbkarte840R-7" display="https://de.wikipedia.org/wiki/RAL-Farbe - cite_note-Farbkarte840R-7"/>
    <hyperlink ref="B24" r:id="rId21" tooltip="Ocker" display="https://de.wikipedia.org/wiki/Ocker"/>
    <hyperlink ref="T28" r:id="rId22" tooltip="Deutsche Post AG" display="https://de.wikipedia.org/wiki/Deutsche_Post_AG"/>
  </hyperlinks>
  <pageMargins left="0.7" right="0.7" top="0.78740157499999996" bottom="0.78740157499999996" header="0.3" footer="0.3"/>
  <pageSetup paperSize="9" orientation="portrait" verticalDpi="0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138.42578125" customWidth="1"/>
  </cols>
  <sheetData>
    <row r="1" spans="1:7" ht="18" x14ac:dyDescent="0.25">
      <c r="A1" s="2" t="s">
        <v>554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555</v>
      </c>
      <c r="B4" s="5" t="s">
        <v>556</v>
      </c>
      <c r="C4" s="188"/>
      <c r="D4" s="7">
        <v>54</v>
      </c>
      <c r="E4" s="7">
        <v>8</v>
      </c>
      <c r="F4" s="7">
        <v>29</v>
      </c>
      <c r="G4" s="8" t="s">
        <v>557</v>
      </c>
    </row>
    <row r="5" spans="1:7" x14ac:dyDescent="0.25">
      <c r="A5" s="3" t="s">
        <v>558</v>
      </c>
      <c r="B5" s="5" t="s">
        <v>559</v>
      </c>
      <c r="C5" s="189"/>
      <c r="D5" s="7">
        <v>47.08</v>
      </c>
      <c r="E5" s="7">
        <v>18.95</v>
      </c>
      <c r="F5" s="7">
        <v>39.869999999999997</v>
      </c>
      <c r="G5" s="5"/>
    </row>
    <row r="6" spans="1:7" x14ac:dyDescent="0.25">
      <c r="A6" s="3" t="s">
        <v>560</v>
      </c>
      <c r="B6" s="5" t="s">
        <v>561</v>
      </c>
      <c r="C6" s="190"/>
      <c r="D6" s="7">
        <v>45</v>
      </c>
      <c r="E6" s="7">
        <v>17</v>
      </c>
      <c r="F6" s="7">
        <v>17</v>
      </c>
      <c r="G6" s="8" t="s">
        <v>562</v>
      </c>
    </row>
    <row r="7" spans="1:7" x14ac:dyDescent="0.25">
      <c r="A7" s="3" t="s">
        <v>563</v>
      </c>
      <c r="B7" s="5" t="s">
        <v>564</v>
      </c>
      <c r="C7" s="191"/>
      <c r="D7" s="7">
        <v>45</v>
      </c>
      <c r="E7" s="7">
        <v>18</v>
      </c>
      <c r="F7" s="7">
        <v>33</v>
      </c>
      <c r="G7" s="8" t="s">
        <v>565</v>
      </c>
    </row>
    <row r="8" spans="1:7" x14ac:dyDescent="0.25">
      <c r="A8" s="3" t="s">
        <v>566</v>
      </c>
      <c r="B8" s="5" t="s">
        <v>567</v>
      </c>
      <c r="C8" s="192"/>
      <c r="D8" s="7">
        <v>43.78</v>
      </c>
      <c r="E8" s="7">
        <v>22.83</v>
      </c>
      <c r="F8" s="7">
        <v>20.22</v>
      </c>
      <c r="G8" s="5"/>
    </row>
    <row r="9" spans="1:7" x14ac:dyDescent="0.25">
      <c r="A9" s="3" t="s">
        <v>568</v>
      </c>
      <c r="B9" s="5" t="s">
        <v>569</v>
      </c>
      <c r="C9" s="193"/>
      <c r="D9" s="7">
        <v>38.99</v>
      </c>
      <c r="E9" s="7">
        <v>12.62</v>
      </c>
      <c r="F9" s="7">
        <v>17.079999999999998</v>
      </c>
      <c r="G9" s="5"/>
    </row>
    <row r="10" spans="1:7" x14ac:dyDescent="0.25">
      <c r="A10" s="3" t="s">
        <v>570</v>
      </c>
      <c r="B10" s="5" t="s">
        <v>571</v>
      </c>
      <c r="C10" s="194"/>
      <c r="D10" s="7">
        <v>35.15</v>
      </c>
      <c r="E10" s="7">
        <v>13.22</v>
      </c>
      <c r="F10" s="7">
        <v>28.5</v>
      </c>
      <c r="G10" s="5"/>
    </row>
    <row r="11" spans="1:7" x14ac:dyDescent="0.25">
      <c r="A11" s="3" t="s">
        <v>572</v>
      </c>
      <c r="B11" s="5" t="s">
        <v>573</v>
      </c>
      <c r="C11" s="195"/>
      <c r="D11" s="7">
        <v>33.979999999999997</v>
      </c>
      <c r="E11" s="7">
        <v>10.039999999999999</v>
      </c>
      <c r="F11" s="7">
        <v>10.97</v>
      </c>
      <c r="G11" s="5"/>
    </row>
    <row r="12" spans="1:7" x14ac:dyDescent="0.25">
      <c r="A12" s="3" t="s">
        <v>574</v>
      </c>
      <c r="B12" s="5" t="s">
        <v>575</v>
      </c>
      <c r="C12" s="196"/>
      <c r="D12" s="7">
        <v>35</v>
      </c>
      <c r="E12" s="7">
        <v>23</v>
      </c>
      <c r="F12" s="7">
        <v>17</v>
      </c>
      <c r="G12" s="8" t="s">
        <v>576</v>
      </c>
    </row>
    <row r="13" spans="1:7" x14ac:dyDescent="0.25">
      <c r="A13" s="3" t="s">
        <v>577</v>
      </c>
      <c r="B13" s="8" t="s">
        <v>578</v>
      </c>
      <c r="C13" s="197"/>
      <c r="D13" s="7">
        <v>32</v>
      </c>
      <c r="E13" s="7">
        <v>8</v>
      </c>
      <c r="F13" s="7">
        <v>15</v>
      </c>
      <c r="G13" s="8" t="s">
        <v>579</v>
      </c>
    </row>
    <row r="14" spans="1:7" x14ac:dyDescent="0.25">
      <c r="A14" s="3" t="s">
        <v>580</v>
      </c>
      <c r="B14" s="5" t="s">
        <v>581</v>
      </c>
      <c r="C14" s="198"/>
      <c r="D14" s="7">
        <v>33.520000000000003</v>
      </c>
      <c r="E14" s="7">
        <v>15.02</v>
      </c>
      <c r="F14" s="7">
        <v>9.25</v>
      </c>
      <c r="G14" s="5"/>
    </row>
    <row r="15" spans="1:7" x14ac:dyDescent="0.25">
      <c r="A15" s="3" t="s">
        <v>582</v>
      </c>
      <c r="B15" s="8" t="s">
        <v>583</v>
      </c>
      <c r="C15" s="199"/>
      <c r="D15" s="7">
        <v>21.4</v>
      </c>
      <c r="E15" s="7">
        <v>14.37</v>
      </c>
      <c r="F15" s="7">
        <v>13.84</v>
      </c>
      <c r="G15" s="5"/>
    </row>
    <row r="16" spans="1:7" x14ac:dyDescent="0.25">
      <c r="A16" s="3" t="s">
        <v>584</v>
      </c>
      <c r="B16" s="5" t="s">
        <v>585</v>
      </c>
      <c r="C16" s="200"/>
      <c r="D16" s="7">
        <v>29</v>
      </c>
      <c r="E16" s="7">
        <v>10</v>
      </c>
      <c r="F16" s="7">
        <v>9</v>
      </c>
      <c r="G16" s="8" t="s">
        <v>586</v>
      </c>
    </row>
    <row r="17" spans="1:7" x14ac:dyDescent="0.25">
      <c r="A17" s="3" t="s">
        <v>587</v>
      </c>
      <c r="B17" s="5" t="s">
        <v>588</v>
      </c>
      <c r="C17" s="201"/>
      <c r="D17" s="7">
        <v>31.46</v>
      </c>
      <c r="E17" s="7">
        <v>2.12</v>
      </c>
      <c r="F17" s="7">
        <v>1.1000000000000001</v>
      </c>
      <c r="G17" s="5"/>
    </row>
    <row r="18" spans="1:7" x14ac:dyDescent="0.25">
      <c r="A18" s="3" t="s">
        <v>589</v>
      </c>
      <c r="B18" s="5" t="s">
        <v>590</v>
      </c>
      <c r="C18" s="202"/>
      <c r="D18" s="7">
        <v>25.08</v>
      </c>
      <c r="E18" s="7">
        <v>1.18</v>
      </c>
      <c r="F18" s="7">
        <v>0.67</v>
      </c>
      <c r="G18" s="5"/>
    </row>
    <row r="19" spans="1:7" x14ac:dyDescent="0.25">
      <c r="A19" s="3" t="s">
        <v>591</v>
      </c>
      <c r="B19" s="5" t="s">
        <v>592</v>
      </c>
      <c r="C19" s="203"/>
      <c r="D19" s="7">
        <v>49.37</v>
      </c>
      <c r="E19" s="7">
        <v>24.91</v>
      </c>
      <c r="F19" s="7">
        <v>30.25</v>
      </c>
      <c r="G19" s="5"/>
    </row>
    <row r="20" spans="1:7" x14ac:dyDescent="0.25">
      <c r="A20" s="3" t="s">
        <v>593</v>
      </c>
      <c r="B20" s="5" t="s">
        <v>594</v>
      </c>
      <c r="C20" s="204"/>
      <c r="D20" s="7">
        <v>38.04</v>
      </c>
      <c r="E20" s="7">
        <v>14.14</v>
      </c>
      <c r="F20" s="7">
        <v>20.82</v>
      </c>
      <c r="G20" s="5"/>
    </row>
    <row r="21" spans="1:7" x14ac:dyDescent="0.25">
      <c r="A21" s="3" t="s">
        <v>595</v>
      </c>
      <c r="B21" s="5" t="s">
        <v>596</v>
      </c>
      <c r="C21" s="205"/>
      <c r="D21" s="7">
        <v>44</v>
      </c>
      <c r="E21" s="7">
        <v>7.95</v>
      </c>
      <c r="F21" s="7">
        <v>11.73</v>
      </c>
      <c r="G21" s="5"/>
    </row>
    <row r="22" spans="1:7" x14ac:dyDescent="0.25">
      <c r="A22" s="3" t="s">
        <v>597</v>
      </c>
      <c r="B22" s="5" t="s">
        <v>598</v>
      </c>
      <c r="C22" s="206"/>
      <c r="D22" s="7">
        <v>34.19</v>
      </c>
      <c r="E22" s="7">
        <v>5.72</v>
      </c>
      <c r="F22" s="7">
        <v>8.58</v>
      </c>
      <c r="G22" s="5"/>
    </row>
    <row r="23" spans="1:7" x14ac:dyDescent="0.25">
      <c r="A23" s="3" t="s">
        <v>599</v>
      </c>
      <c r="B23" s="5" t="s">
        <v>600</v>
      </c>
      <c r="C23" s="207"/>
      <c r="D23" s="7">
        <v>35.06</v>
      </c>
      <c r="E23" s="7">
        <v>25.58</v>
      </c>
      <c r="F23" s="7">
        <v>27.32</v>
      </c>
      <c r="G23" s="5"/>
    </row>
  </sheetData>
  <mergeCells count="1">
    <mergeCell ref="D3:F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4" r:id="rId3" location="cite_note-FarbkarteB2-6" display="https://de.wikipedia.org/wiki/RAL-Farbe - cite_note-FarbkarteB2-6"/>
    <hyperlink ref="G6" r:id="rId4" location="cite_note-FarbkarteB2-6" display="https://de.wikipedia.org/wiki/RAL-Farbe - cite_note-FarbkarteB2-6"/>
    <hyperlink ref="G7" r:id="rId5" location="cite_note-FarbkarteB2-6" display="https://de.wikipedia.org/wiki/RAL-Farbe - cite_note-FarbkarteB2-6"/>
    <hyperlink ref="G12" r:id="rId6" location="cite_note-FarbkarteB2-6" display="https://de.wikipedia.org/wiki/RAL-Farbe - cite_note-FarbkarteB2-6"/>
    <hyperlink ref="B13" r:id="rId7" tooltip="Sepia (Farbstoff)" display="https://de.wikipedia.org/wiki/Sepia_(Farbstoff)"/>
    <hyperlink ref="G13" r:id="rId8" location="cite_note-FarbkarteB2-6" display="https://de.wikipedia.org/wiki/RAL-Farbe - cite_note-FarbkarteB2-6"/>
    <hyperlink ref="B15" r:id="rId9" tooltip="Mahagoni" display="https://de.wikipedia.org/wiki/Mahagoni"/>
    <hyperlink ref="G16" r:id="rId10" location="cite_note-FarbkarteB2-6" display="https://de.wikipedia.org/wiki/RAL-Farbe - cite_note-FarbkarteB2-6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:XFD17"/>
    </sheetView>
  </sheetViews>
  <sheetFormatPr baseColWidth="10" defaultRowHeight="15" x14ac:dyDescent="0.25"/>
  <cols>
    <col min="2" max="2" width="18.7109375" customWidth="1"/>
    <col min="3" max="3" width="15.7109375" customWidth="1"/>
    <col min="7" max="7" width="236.7109375" customWidth="1"/>
  </cols>
  <sheetData>
    <row r="1" spans="1:7" ht="18" x14ac:dyDescent="0.25">
      <c r="A1" s="2" t="s">
        <v>601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602</v>
      </c>
      <c r="B4" s="5" t="s">
        <v>603</v>
      </c>
      <c r="C4" s="208"/>
      <c r="D4" s="7">
        <v>92</v>
      </c>
      <c r="E4" s="7">
        <v>10</v>
      </c>
      <c r="F4" s="7">
        <v>9</v>
      </c>
      <c r="G4" s="5"/>
    </row>
    <row r="5" spans="1:7" x14ac:dyDescent="0.25">
      <c r="A5" s="3" t="s">
        <v>604</v>
      </c>
      <c r="B5" s="5" t="s">
        <v>605</v>
      </c>
      <c r="C5" s="209"/>
      <c r="D5" s="7">
        <v>88</v>
      </c>
      <c r="E5" s="7">
        <v>0</v>
      </c>
      <c r="F5" s="7">
        <v>4</v>
      </c>
      <c r="G5" s="8" t="s">
        <v>606</v>
      </c>
    </row>
    <row r="6" spans="1:7" x14ac:dyDescent="0.25">
      <c r="A6" s="3" t="s">
        <v>607</v>
      </c>
      <c r="B6" s="5" t="s">
        <v>608</v>
      </c>
      <c r="C6" s="210"/>
      <c r="D6" s="7">
        <v>94.13</v>
      </c>
      <c r="E6" s="7" t="s">
        <v>609</v>
      </c>
      <c r="F6" s="7">
        <v>0.81</v>
      </c>
      <c r="G6" s="5"/>
    </row>
    <row r="7" spans="1:7" x14ac:dyDescent="0.25">
      <c r="A7" s="3" t="s">
        <v>610</v>
      </c>
      <c r="B7" s="5" t="s">
        <v>611</v>
      </c>
      <c r="C7" s="211"/>
      <c r="D7" s="7">
        <v>28.66</v>
      </c>
      <c r="E7" s="7">
        <v>0.24</v>
      </c>
      <c r="F7" s="7" t="s">
        <v>612</v>
      </c>
      <c r="G7" s="5"/>
    </row>
    <row r="8" spans="1:7" ht="17.25" x14ac:dyDescent="0.25">
      <c r="A8" s="3" t="s">
        <v>613</v>
      </c>
      <c r="B8" s="5" t="s">
        <v>614</v>
      </c>
      <c r="C8" s="212"/>
      <c r="D8" s="7">
        <v>5</v>
      </c>
      <c r="E8" s="7">
        <v>0</v>
      </c>
      <c r="F8" s="7" t="s">
        <v>462</v>
      </c>
      <c r="G8" s="5" t="s">
        <v>615</v>
      </c>
    </row>
    <row r="9" spans="1:7" ht="17.25" x14ac:dyDescent="0.25">
      <c r="A9" s="3" t="s">
        <v>616</v>
      </c>
      <c r="B9" s="5" t="s">
        <v>617</v>
      </c>
      <c r="C9" s="213"/>
      <c r="D9" s="7">
        <v>72</v>
      </c>
      <c r="E9" s="7">
        <v>0</v>
      </c>
      <c r="F9" s="7">
        <v>0</v>
      </c>
      <c r="G9" s="5" t="s">
        <v>618</v>
      </c>
    </row>
    <row r="10" spans="1:7" x14ac:dyDescent="0.25">
      <c r="A10" s="3" t="s">
        <v>619</v>
      </c>
      <c r="B10" s="5" t="s">
        <v>620</v>
      </c>
      <c r="C10" s="214"/>
      <c r="D10" s="7">
        <v>55.55</v>
      </c>
      <c r="E10" s="5">
        <v>-0.06</v>
      </c>
      <c r="F10" s="7">
        <v>2.14</v>
      </c>
      <c r="G10" s="8" t="s">
        <v>621</v>
      </c>
    </row>
    <row r="11" spans="1:7" x14ac:dyDescent="0.25">
      <c r="A11" s="3" t="s">
        <v>622</v>
      </c>
      <c r="B11" s="5" t="s">
        <v>623</v>
      </c>
      <c r="C11" s="215"/>
      <c r="D11" s="7">
        <v>94.57</v>
      </c>
      <c r="E11" s="7" t="s">
        <v>624</v>
      </c>
      <c r="F11" s="7">
        <v>4.1399999999999997</v>
      </c>
      <c r="G11" s="5"/>
    </row>
    <row r="12" spans="1:7" x14ac:dyDescent="0.25">
      <c r="A12" s="3" t="s">
        <v>625</v>
      </c>
      <c r="B12" s="5" t="s">
        <v>626</v>
      </c>
      <c r="C12" s="216"/>
      <c r="D12" s="7">
        <v>26.54</v>
      </c>
      <c r="E12" s="7" t="s">
        <v>627</v>
      </c>
      <c r="F12" s="7" t="s">
        <v>628</v>
      </c>
      <c r="G12" s="5"/>
    </row>
    <row r="13" spans="1:7" x14ac:dyDescent="0.25">
      <c r="A13" s="3" t="s">
        <v>629</v>
      </c>
      <c r="B13" s="5" t="s">
        <v>630</v>
      </c>
      <c r="C13" s="217"/>
      <c r="D13" s="7"/>
      <c r="E13" s="7"/>
      <c r="F13" s="7"/>
      <c r="G13" s="8" t="s">
        <v>631</v>
      </c>
    </row>
    <row r="14" spans="1:7" x14ac:dyDescent="0.25">
      <c r="A14" s="3" t="s">
        <v>632</v>
      </c>
      <c r="B14" s="5" t="s">
        <v>633</v>
      </c>
      <c r="C14" s="218"/>
      <c r="D14" s="7">
        <v>95.26</v>
      </c>
      <c r="E14" s="7" t="s">
        <v>634</v>
      </c>
      <c r="F14" s="7">
        <v>2.11</v>
      </c>
      <c r="G14" s="5"/>
    </row>
    <row r="15" spans="1:7" x14ac:dyDescent="0.25">
      <c r="A15" s="3" t="s">
        <v>635</v>
      </c>
      <c r="B15" s="5" t="s">
        <v>636</v>
      </c>
      <c r="C15" s="219"/>
      <c r="D15" s="7">
        <v>27.25</v>
      </c>
      <c r="E15" s="7">
        <v>0.44</v>
      </c>
      <c r="F15" s="7">
        <v>0.51</v>
      </c>
      <c r="G15" s="5"/>
    </row>
    <row r="16" spans="1:7" x14ac:dyDescent="0.25">
      <c r="A16" s="3" t="s">
        <v>637</v>
      </c>
      <c r="B16" s="5" t="s">
        <v>638</v>
      </c>
      <c r="C16" s="220"/>
      <c r="D16" s="7">
        <v>81.34</v>
      </c>
      <c r="E16" s="7" t="s">
        <v>639</v>
      </c>
      <c r="F16" s="7">
        <v>2.96</v>
      </c>
      <c r="G16" s="5"/>
    </row>
    <row r="17" spans="1:7" x14ac:dyDescent="0.25">
      <c r="A17" s="3" t="s">
        <v>640</v>
      </c>
      <c r="B17" s="5" t="s">
        <v>641</v>
      </c>
      <c r="C17" s="221"/>
      <c r="D17" s="7">
        <v>65.38</v>
      </c>
      <c r="E17" s="7" t="s">
        <v>642</v>
      </c>
      <c r="F17" s="7">
        <v>0.34</v>
      </c>
      <c r="G17" s="5"/>
    </row>
    <row r="18" spans="1:7" x14ac:dyDescent="0.25">
      <c r="A18" s="3" t="s">
        <v>643</v>
      </c>
      <c r="B18" s="5" t="s">
        <v>644</v>
      </c>
      <c r="C18" s="222"/>
      <c r="D18" s="7">
        <v>57.32</v>
      </c>
      <c r="E18" s="7" t="s">
        <v>645</v>
      </c>
      <c r="F18" s="7" t="s">
        <v>646</v>
      </c>
      <c r="G18" s="5"/>
    </row>
    <row r="19" spans="1:7" x14ac:dyDescent="0.25">
      <c r="A19" s="3" t="s">
        <v>647</v>
      </c>
      <c r="B19" s="5" t="s">
        <v>648</v>
      </c>
      <c r="C19" s="223"/>
      <c r="G19" s="5" t="s">
        <v>649</v>
      </c>
    </row>
  </sheetData>
  <mergeCells count="1">
    <mergeCell ref="D3:F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5" r:id="rId3" location="cite_note-FarbkarteB2-6" display="https://de.wikipedia.org/wiki/RAL-Farbe - cite_note-FarbkarteB2-6"/>
    <hyperlink ref="G10" r:id="rId4" location="cite_note-RAL900607-18" display="https://de.wikipedia.org/wiki/RAL-Farbe - cite_note-RAL900607-18"/>
    <hyperlink ref="G13" r:id="rId5" location="cite_note-19" display="https://de.wikipedia.org/wiki/RAL-Farbe - cite_note-19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4" max="4" width="222.85546875" customWidth="1"/>
  </cols>
  <sheetData>
    <row r="1" spans="1:4" ht="18" x14ac:dyDescent="0.25">
      <c r="A1" s="2" t="s">
        <v>650</v>
      </c>
    </row>
    <row r="3" spans="1:4" ht="17.25" x14ac:dyDescent="0.25">
      <c r="A3" t="s">
        <v>651</v>
      </c>
    </row>
    <row r="5" spans="1:4" x14ac:dyDescent="0.25">
      <c r="A5" s="3" t="s">
        <v>1</v>
      </c>
      <c r="B5" s="3" t="s">
        <v>2</v>
      </c>
      <c r="C5" s="4" t="s">
        <v>3</v>
      </c>
      <c r="D5" s="3" t="s">
        <v>5</v>
      </c>
    </row>
    <row r="6" spans="1:4" x14ac:dyDescent="0.25">
      <c r="A6" s="3" t="s">
        <v>652</v>
      </c>
      <c r="B6" s="5" t="s">
        <v>653</v>
      </c>
      <c r="C6" s="224"/>
      <c r="D6" s="8" t="s">
        <v>654</v>
      </c>
    </row>
    <row r="7" spans="1:4" x14ac:dyDescent="0.25">
      <c r="A7" s="3" t="s">
        <v>655</v>
      </c>
      <c r="B7" s="5" t="s">
        <v>656</v>
      </c>
      <c r="C7" s="225"/>
      <c r="D7" s="5" t="s">
        <v>657</v>
      </c>
    </row>
    <row r="8" spans="1:4" x14ac:dyDescent="0.25">
      <c r="A8" s="3" t="s">
        <v>658</v>
      </c>
      <c r="B8" s="5" t="s">
        <v>659</v>
      </c>
      <c r="C8" s="226"/>
      <c r="D8" s="5" t="s">
        <v>660</v>
      </c>
    </row>
    <row r="9" spans="1:4" x14ac:dyDescent="0.25">
      <c r="A9" s="3" t="s">
        <v>661</v>
      </c>
      <c r="B9" s="5" t="s">
        <v>662</v>
      </c>
      <c r="C9" s="227"/>
      <c r="D9" s="228" t="s">
        <v>663</v>
      </c>
    </row>
    <row r="10" spans="1:4" x14ac:dyDescent="0.25">
      <c r="A10" s="3" t="s">
        <v>664</v>
      </c>
      <c r="B10" s="5" t="s">
        <v>665</v>
      </c>
      <c r="C10" s="229"/>
      <c r="D10" s="228" t="s">
        <v>663</v>
      </c>
    </row>
    <row r="11" spans="1:4" x14ac:dyDescent="0.25">
      <c r="A11" s="3" t="s">
        <v>666</v>
      </c>
      <c r="B11" s="5" t="s">
        <v>667</v>
      </c>
      <c r="C11" s="230"/>
      <c r="D11" s="228" t="s">
        <v>663</v>
      </c>
    </row>
    <row r="12" spans="1:4" x14ac:dyDescent="0.25">
      <c r="A12" s="3" t="s">
        <v>668</v>
      </c>
      <c r="B12" s="5" t="s">
        <v>669</v>
      </c>
      <c r="C12" s="231"/>
      <c r="D12" s="228" t="s">
        <v>663</v>
      </c>
    </row>
    <row r="13" spans="1:4" x14ac:dyDescent="0.25">
      <c r="A13" s="3" t="s">
        <v>670</v>
      </c>
      <c r="B13" s="5" t="s">
        <v>671</v>
      </c>
      <c r="C13" s="232"/>
      <c r="D13" s="228" t="s">
        <v>663</v>
      </c>
    </row>
  </sheetData>
  <hyperlinks>
    <hyperlink ref="C5" r:id="rId1" location="cite_note-wiedergabe-5" display="https://de.wikipedia.org/wiki/RAL-Farbe - cite_note-wiedergabe-5"/>
    <hyperlink ref="D6" r:id="rId2" tooltip="Flecktarn (Bundeswehr)" display="https://de.wikipedia.org/wiki/Flecktarn_(Bundeswehr)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O5" sqref="O5"/>
    </sheetView>
  </sheetViews>
  <sheetFormatPr baseColWidth="10" defaultRowHeight="15" x14ac:dyDescent="0.25"/>
  <sheetData>
    <row r="1" spans="1:18" x14ac:dyDescent="0.25">
      <c r="J1" s="245" t="s">
        <v>691</v>
      </c>
      <c r="K1" s="245" t="s">
        <v>692</v>
      </c>
      <c r="L1" s="245" t="s">
        <v>693</v>
      </c>
    </row>
    <row r="2" spans="1:18" x14ac:dyDescent="0.25">
      <c r="J2" s="245">
        <v>96.72</v>
      </c>
      <c r="K2" s="245">
        <v>100</v>
      </c>
      <c r="L2" s="245">
        <v>81.427000000000007</v>
      </c>
    </row>
    <row r="3" spans="1:18" x14ac:dyDescent="0.25">
      <c r="A3" s="245" t="s">
        <v>673</v>
      </c>
      <c r="B3" s="245" t="s">
        <v>674</v>
      </c>
      <c r="C3" s="245" t="s">
        <v>675</v>
      </c>
      <c r="D3" s="245" t="s">
        <v>673</v>
      </c>
      <c r="E3" s="245" t="s">
        <v>674</v>
      </c>
      <c r="F3" s="245" t="s">
        <v>675</v>
      </c>
      <c r="G3" s="245" t="s">
        <v>676</v>
      </c>
      <c r="H3" s="245" t="s">
        <v>677</v>
      </c>
      <c r="I3" s="245" t="s">
        <v>678</v>
      </c>
      <c r="J3" s="245" t="s">
        <v>676</v>
      </c>
      <c r="K3" s="245" t="s">
        <v>677</v>
      </c>
      <c r="L3" s="245" t="s">
        <v>678</v>
      </c>
      <c r="M3" s="245" t="s">
        <v>679</v>
      </c>
      <c r="N3" s="245" t="s">
        <v>680</v>
      </c>
      <c r="O3" s="245" t="s">
        <v>681</v>
      </c>
      <c r="P3" s="245" t="s">
        <v>679</v>
      </c>
      <c r="Q3" s="245" t="s">
        <v>680</v>
      </c>
      <c r="R3" s="245" t="s">
        <v>681</v>
      </c>
    </row>
    <row r="4" spans="1:18" x14ac:dyDescent="0.25">
      <c r="A4" s="245">
        <v>248</v>
      </c>
      <c r="B4" s="245">
        <v>29</v>
      </c>
      <c r="C4" s="245">
        <v>112</v>
      </c>
      <c r="D4" s="245">
        <f>A4/255</f>
        <v>0.97254901960784312</v>
      </c>
      <c r="E4" s="245">
        <f t="shared" ref="E4:F4" si="0">B4/255</f>
        <v>0.11372549019607843</v>
      </c>
      <c r="F4" s="245">
        <f t="shared" si="0"/>
        <v>0.4392156862745098</v>
      </c>
      <c r="G4" s="245">
        <f xml:space="preserve"> 0.4124564 * D4 + 0.3575761 * E4 + 0.1804375 * F4</f>
        <v>0.52105056509803926</v>
      </c>
      <c r="H4" s="245">
        <f xml:space="preserve"> 0.2126729 * D4 + 0.7151522 * E4 + 0.072175 * F4</f>
        <v>0.31986624705882355</v>
      </c>
      <c r="I4" s="245">
        <f xml:space="preserve"> 0.0193339 * D4 + 0.119192 * E4 + 0.9503041 * F4</f>
        <v>0.44974680156862745</v>
      </c>
      <c r="J4" s="245">
        <v>0.42080000000000001</v>
      </c>
      <c r="K4" s="245">
        <v>0.22011</v>
      </c>
      <c r="L4" s="245">
        <v>0.17358999999999999</v>
      </c>
      <c r="M4" s="245">
        <f xml:space="preserve"> 116 * (K4 / K2)^(1/3) - 16</f>
        <v>-0.91062515868975069</v>
      </c>
      <c r="N4" s="245">
        <f xml:space="preserve"> 500 * ((J4 / J2)^(1/3) - (K4 / K2)^(1/3))</f>
        <v>16.584583273057035</v>
      </c>
      <c r="O4" s="245">
        <f xml:space="preserve"> 200 * ((K4 / K2)^(1/3) - (L4 / L2)^(1/3))</f>
        <v>0.27575598603372664</v>
      </c>
      <c r="P4" s="245">
        <v>55</v>
      </c>
      <c r="Q4" s="245">
        <v>78.8</v>
      </c>
      <c r="R4" s="245">
        <v>13.9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E5" sqref="E5:G5"/>
    </sheetView>
  </sheetViews>
  <sheetFormatPr baseColWidth="10" defaultRowHeight="15" x14ac:dyDescent="0.25"/>
  <cols>
    <col min="1" max="1" width="13.85546875" customWidth="1"/>
  </cols>
  <sheetData>
    <row r="2" spans="1:7" x14ac:dyDescent="0.25">
      <c r="B2" t="s">
        <v>682</v>
      </c>
      <c r="E2" s="245" t="s">
        <v>691</v>
      </c>
      <c r="F2" s="245" t="s">
        <v>692</v>
      </c>
      <c r="G2" s="245" t="s">
        <v>693</v>
      </c>
    </row>
    <row r="3" spans="1:7" x14ac:dyDescent="0.25">
      <c r="A3" t="s">
        <v>685</v>
      </c>
      <c r="B3" t="s">
        <v>683</v>
      </c>
      <c r="C3" t="s">
        <v>687</v>
      </c>
      <c r="D3" t="s">
        <v>689</v>
      </c>
      <c r="E3" s="245">
        <v>96.421999999999997</v>
      </c>
      <c r="F3" s="245">
        <v>100</v>
      </c>
      <c r="G3" s="245">
        <v>85.521000000000001</v>
      </c>
    </row>
    <row r="4" spans="1:7" x14ac:dyDescent="0.25">
      <c r="A4" t="s">
        <v>686</v>
      </c>
      <c r="B4" t="s">
        <v>684</v>
      </c>
      <c r="C4" t="s">
        <v>687</v>
      </c>
      <c r="D4" t="s">
        <v>689</v>
      </c>
      <c r="E4" s="245">
        <v>95.046999999999997</v>
      </c>
      <c r="F4" s="245">
        <v>100</v>
      </c>
      <c r="G4" s="245">
        <v>108.883</v>
      </c>
    </row>
    <row r="5" spans="1:7" x14ac:dyDescent="0.25">
      <c r="A5" t="s">
        <v>685</v>
      </c>
      <c r="B5" t="s">
        <v>683</v>
      </c>
      <c r="C5" t="s">
        <v>688</v>
      </c>
      <c r="D5" t="s">
        <v>690</v>
      </c>
      <c r="E5" s="245">
        <v>96.72</v>
      </c>
      <c r="F5" s="245">
        <v>100</v>
      </c>
      <c r="G5" s="245">
        <v>81.427000000000007</v>
      </c>
    </row>
    <row r="6" spans="1:7" x14ac:dyDescent="0.25">
      <c r="A6" t="s">
        <v>686</v>
      </c>
      <c r="B6" t="s">
        <v>684</v>
      </c>
      <c r="C6" t="s">
        <v>688</v>
      </c>
      <c r="D6" t="s">
        <v>690</v>
      </c>
      <c r="E6" s="245">
        <v>94.811000000000007</v>
      </c>
      <c r="F6" s="245">
        <v>100</v>
      </c>
      <c r="G6" s="245">
        <v>107.304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177.7109375" customWidth="1"/>
  </cols>
  <sheetData>
    <row r="1" spans="1:7" ht="18" x14ac:dyDescent="0.25">
      <c r="A1" s="2" t="s">
        <v>83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84</v>
      </c>
      <c r="B4" s="5" t="s">
        <v>85</v>
      </c>
      <c r="C4" s="38"/>
      <c r="D4" s="7">
        <v>64</v>
      </c>
      <c r="E4" s="7">
        <v>33</v>
      </c>
      <c r="F4" s="7">
        <v>69</v>
      </c>
      <c r="G4" s="8" t="s">
        <v>86</v>
      </c>
    </row>
    <row r="5" spans="1:7" x14ac:dyDescent="0.25">
      <c r="A5" s="3" t="s">
        <v>87</v>
      </c>
      <c r="B5" s="5" t="s">
        <v>88</v>
      </c>
      <c r="C5" s="39"/>
      <c r="D5" s="7">
        <v>53</v>
      </c>
      <c r="E5" s="7">
        <v>41</v>
      </c>
      <c r="F5" s="7">
        <v>51</v>
      </c>
      <c r="G5" s="8" t="s">
        <v>89</v>
      </c>
    </row>
    <row r="6" spans="1:7" x14ac:dyDescent="0.25">
      <c r="A6" s="3" t="s">
        <v>90</v>
      </c>
      <c r="B6" s="5" t="s">
        <v>91</v>
      </c>
      <c r="C6" s="40"/>
      <c r="D6" s="7">
        <v>47.74</v>
      </c>
      <c r="E6" s="7">
        <v>47.87</v>
      </c>
      <c r="F6" s="7">
        <v>33.729999999999997</v>
      </c>
      <c r="G6" s="5"/>
    </row>
    <row r="7" spans="1:7" x14ac:dyDescent="0.25">
      <c r="A7" s="3" t="s">
        <v>92</v>
      </c>
      <c r="B7" s="5" t="s">
        <v>93</v>
      </c>
      <c r="C7" s="41"/>
      <c r="D7" s="7">
        <v>66.02</v>
      </c>
      <c r="E7" s="7">
        <v>41.22</v>
      </c>
      <c r="F7" s="7">
        <v>52.36</v>
      </c>
      <c r="G7" s="5" t="s">
        <v>94</v>
      </c>
    </row>
    <row r="8" spans="1:7" x14ac:dyDescent="0.25">
      <c r="A8" s="239" t="s">
        <v>95</v>
      </c>
      <c r="B8" s="240" t="s">
        <v>96</v>
      </c>
      <c r="C8" s="242"/>
      <c r="D8" s="241">
        <v>56.89</v>
      </c>
      <c r="E8" s="241">
        <v>50.34</v>
      </c>
      <c r="F8" s="241">
        <v>49.81</v>
      </c>
      <c r="G8" s="8" t="s">
        <v>97</v>
      </c>
    </row>
    <row r="9" spans="1:7" x14ac:dyDescent="0.25">
      <c r="A9" s="239"/>
      <c r="B9" s="240"/>
      <c r="C9" s="242"/>
      <c r="D9" s="241"/>
      <c r="E9" s="241"/>
      <c r="F9" s="241"/>
      <c r="G9" s="5" t="s">
        <v>98</v>
      </c>
    </row>
    <row r="10" spans="1:7" x14ac:dyDescent="0.25">
      <c r="A10" s="3" t="s">
        <v>99</v>
      </c>
      <c r="B10" s="5" t="s">
        <v>100</v>
      </c>
      <c r="C10" s="42"/>
      <c r="D10" s="7">
        <v>72.27</v>
      </c>
      <c r="E10" s="7">
        <v>87.78</v>
      </c>
      <c r="F10" s="7">
        <v>82.31</v>
      </c>
      <c r="G10" s="5"/>
    </row>
    <row r="11" spans="1:7" x14ac:dyDescent="0.25">
      <c r="A11" s="3" t="s">
        <v>101</v>
      </c>
      <c r="B11" s="5" t="s">
        <v>102</v>
      </c>
      <c r="C11" s="43"/>
      <c r="D11" s="7">
        <v>76.86</v>
      </c>
      <c r="E11" s="7">
        <v>47.87</v>
      </c>
      <c r="F11" s="7">
        <v>97.63</v>
      </c>
      <c r="G11" s="5"/>
    </row>
    <row r="12" spans="1:7" x14ac:dyDescent="0.25">
      <c r="A12" s="3" t="s">
        <v>103</v>
      </c>
      <c r="B12" s="5" t="s">
        <v>104</v>
      </c>
      <c r="C12" s="44"/>
      <c r="D12" s="7">
        <v>60.33</v>
      </c>
      <c r="E12" s="7">
        <v>46.91</v>
      </c>
      <c r="F12" s="7">
        <v>60.52</v>
      </c>
      <c r="G12" s="5"/>
    </row>
    <row r="13" spans="1:7" x14ac:dyDescent="0.25">
      <c r="A13" s="3" t="s">
        <v>105</v>
      </c>
      <c r="B13" s="5" t="s">
        <v>106</v>
      </c>
      <c r="C13" s="45"/>
      <c r="D13" s="7">
        <v>55.83</v>
      </c>
      <c r="E13" s="7">
        <v>47.79</v>
      </c>
      <c r="F13" s="7">
        <v>48.83</v>
      </c>
      <c r="G13" s="5"/>
    </row>
    <row r="14" spans="1:7" x14ac:dyDescent="0.25">
      <c r="A14" s="3" t="s">
        <v>107</v>
      </c>
      <c r="B14" s="5" t="s">
        <v>108</v>
      </c>
      <c r="C14" s="46"/>
      <c r="D14" s="7">
        <v>55.39</v>
      </c>
      <c r="E14" s="7">
        <v>40.1</v>
      </c>
      <c r="F14" s="7">
        <v>42.42</v>
      </c>
      <c r="G14" s="5"/>
    </row>
    <row r="15" spans="1:7" x14ac:dyDescent="0.25">
      <c r="A15" s="3" t="s">
        <v>109</v>
      </c>
      <c r="B15" s="5" t="s">
        <v>110</v>
      </c>
      <c r="C15" s="47"/>
      <c r="D15" s="7">
        <v>65</v>
      </c>
      <c r="E15" s="7">
        <v>35</v>
      </c>
      <c r="F15" s="7">
        <v>68</v>
      </c>
      <c r="G15" s="5" t="s">
        <v>111</v>
      </c>
    </row>
    <row r="16" spans="1:7" x14ac:dyDescent="0.25">
      <c r="A16" s="3" t="s">
        <v>112</v>
      </c>
      <c r="B16" s="5" t="s">
        <v>113</v>
      </c>
      <c r="C16" s="48"/>
      <c r="D16" s="7">
        <v>57.75</v>
      </c>
      <c r="E16" s="7">
        <v>40.28</v>
      </c>
      <c r="F16" s="7">
        <v>30.66</v>
      </c>
      <c r="G16" s="5"/>
    </row>
    <row r="17" spans="1:7" x14ac:dyDescent="0.25">
      <c r="A17" s="3" t="s">
        <v>114</v>
      </c>
      <c r="B17" s="5" t="s">
        <v>115</v>
      </c>
      <c r="C17" s="49"/>
      <c r="D17" s="7">
        <v>40.729999999999997</v>
      </c>
      <c r="E17" s="7">
        <v>32.14</v>
      </c>
      <c r="F17" s="7">
        <v>34.92</v>
      </c>
      <c r="G17" s="5"/>
    </row>
    <row r="18" spans="1:7" x14ac:dyDescent="0.25">
      <c r="A18" s="3" t="s">
        <v>116</v>
      </c>
      <c r="B18" s="5" t="s">
        <v>117</v>
      </c>
      <c r="C18" s="50"/>
      <c r="D18" s="7"/>
      <c r="E18" s="7"/>
      <c r="F18" s="7"/>
      <c r="G18" s="8" t="s">
        <v>118</v>
      </c>
    </row>
  </sheetData>
  <mergeCells count="7">
    <mergeCell ref="D3:F3"/>
    <mergeCell ref="A8:A9"/>
    <mergeCell ref="B8:B9"/>
    <mergeCell ref="C8:C9"/>
    <mergeCell ref="D8:D9"/>
    <mergeCell ref="E8:E9"/>
    <mergeCell ref="F8:F9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4" r:id="rId3" location="cite_note-FarbkarteB2-6" display="https://de.wikipedia.org/wiki/RAL-Farbe - cite_note-FarbkarteB2-6"/>
    <hyperlink ref="G5" r:id="rId4" location="cite_note-FarbkarteB2-6" display="https://de.wikipedia.org/wiki/RAL-Farbe - cite_note-FarbkarteB2-6"/>
    <hyperlink ref="B8" r:id="rId5" tooltip="Reinorange" display="https://de.wikipedia.org/wiki/Reinorange"/>
    <hyperlink ref="G8" r:id="rId6" tooltip="Erweiterter Katastrophenschutz" display="https://de.wikipedia.org/wiki/Erweiterter_Katastrophenschutz"/>
    <hyperlink ref="G18" r:id="rId7" location="cite_note-11" display="https://de.wikipedia.org/wiki/RAL-Farbe - cite_note-1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234.85546875" customWidth="1"/>
  </cols>
  <sheetData>
    <row r="1" spans="1:7" ht="18" x14ac:dyDescent="0.25">
      <c r="A1" s="2" t="s">
        <v>119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120</v>
      </c>
      <c r="B4" s="5" t="s">
        <v>121</v>
      </c>
      <c r="C4" s="51"/>
      <c r="D4" s="7">
        <v>44</v>
      </c>
      <c r="E4" s="7">
        <v>50</v>
      </c>
      <c r="F4" s="7">
        <v>39</v>
      </c>
      <c r="G4" s="8" t="s">
        <v>122</v>
      </c>
    </row>
    <row r="5" spans="1:7" x14ac:dyDescent="0.25">
      <c r="A5" s="3" t="s">
        <v>123</v>
      </c>
      <c r="B5" s="5" t="s">
        <v>124</v>
      </c>
      <c r="C5" s="52"/>
      <c r="D5" s="7">
        <v>41</v>
      </c>
      <c r="E5" s="7">
        <v>49</v>
      </c>
      <c r="F5" s="7">
        <v>33</v>
      </c>
      <c r="G5" s="5" t="s">
        <v>125</v>
      </c>
    </row>
    <row r="6" spans="1:7" x14ac:dyDescent="0.25">
      <c r="A6" s="3" t="s">
        <v>126</v>
      </c>
      <c r="B6" s="8" t="s">
        <v>127</v>
      </c>
      <c r="C6" s="53"/>
      <c r="D6" s="7">
        <v>41</v>
      </c>
      <c r="E6" s="7">
        <v>49</v>
      </c>
      <c r="F6" s="7">
        <v>35</v>
      </c>
      <c r="G6" s="5"/>
    </row>
    <row r="7" spans="1:7" ht="17.25" x14ac:dyDescent="0.25">
      <c r="A7" s="3" t="s">
        <v>128</v>
      </c>
      <c r="B7" s="5" t="s">
        <v>129</v>
      </c>
      <c r="C7" s="54"/>
      <c r="D7" s="7">
        <v>36</v>
      </c>
      <c r="E7" s="7">
        <v>47</v>
      </c>
      <c r="F7" s="7">
        <v>27</v>
      </c>
      <c r="G7" s="5" t="s">
        <v>130</v>
      </c>
    </row>
    <row r="8" spans="1:7" x14ac:dyDescent="0.25">
      <c r="A8" s="3" t="s">
        <v>131</v>
      </c>
      <c r="B8" s="8" t="s">
        <v>132</v>
      </c>
      <c r="C8" s="55"/>
      <c r="D8" s="7">
        <v>31</v>
      </c>
      <c r="E8" s="7">
        <v>38</v>
      </c>
      <c r="F8" s="7">
        <v>18</v>
      </c>
      <c r="G8" s="8" t="s">
        <v>133</v>
      </c>
    </row>
    <row r="9" spans="1:7" x14ac:dyDescent="0.25">
      <c r="A9" s="3" t="s">
        <v>134</v>
      </c>
      <c r="B9" s="5" t="s">
        <v>135</v>
      </c>
      <c r="C9" s="56"/>
      <c r="D9" s="7">
        <v>26</v>
      </c>
      <c r="E9" s="7">
        <v>33</v>
      </c>
      <c r="F9" s="7">
        <v>15</v>
      </c>
      <c r="G9" s="8" t="s">
        <v>136</v>
      </c>
    </row>
    <row r="10" spans="1:7" x14ac:dyDescent="0.25">
      <c r="A10" s="3" t="s">
        <v>137</v>
      </c>
      <c r="B10" s="5" t="s">
        <v>138</v>
      </c>
      <c r="C10" s="57"/>
      <c r="D10" s="7">
        <v>23</v>
      </c>
      <c r="E10" s="7">
        <v>17</v>
      </c>
      <c r="F10" s="7">
        <v>7</v>
      </c>
      <c r="G10" s="8" t="s">
        <v>139</v>
      </c>
    </row>
    <row r="11" spans="1:7" x14ac:dyDescent="0.25">
      <c r="A11" s="3" t="s">
        <v>140</v>
      </c>
      <c r="B11" s="8" t="s">
        <v>141</v>
      </c>
      <c r="C11" s="58"/>
      <c r="D11" s="7">
        <v>29.27</v>
      </c>
      <c r="E11" s="7">
        <v>24.59</v>
      </c>
      <c r="F11" s="7">
        <v>16.510000000000002</v>
      </c>
      <c r="G11" s="5"/>
    </row>
    <row r="12" spans="1:7" x14ac:dyDescent="0.25">
      <c r="A12" s="3" t="s">
        <v>142</v>
      </c>
      <c r="B12" s="5" t="s">
        <v>143</v>
      </c>
      <c r="C12" s="59"/>
      <c r="D12" s="7">
        <v>34.520000000000003</v>
      </c>
      <c r="E12" s="7">
        <v>28.66</v>
      </c>
      <c r="F12" s="7">
        <v>13.44</v>
      </c>
      <c r="G12" s="5"/>
    </row>
    <row r="13" spans="1:7" x14ac:dyDescent="0.25">
      <c r="A13" s="3" t="s">
        <v>144</v>
      </c>
      <c r="B13" s="5" t="s">
        <v>145</v>
      </c>
      <c r="C13" s="60"/>
      <c r="D13" s="7">
        <v>63.81</v>
      </c>
      <c r="E13" s="7">
        <v>20.79</v>
      </c>
      <c r="F13" s="7">
        <v>20.45</v>
      </c>
      <c r="G13" s="5"/>
    </row>
    <row r="14" spans="1:7" x14ac:dyDescent="0.25">
      <c r="A14" s="3" t="s">
        <v>146</v>
      </c>
      <c r="B14" s="5" t="s">
        <v>147</v>
      </c>
      <c r="C14" s="61"/>
      <c r="D14" s="7">
        <v>40.700000000000003</v>
      </c>
      <c r="E14" s="7">
        <v>36.67</v>
      </c>
      <c r="F14" s="7">
        <v>21.37</v>
      </c>
      <c r="G14" s="5"/>
    </row>
    <row r="15" spans="1:7" x14ac:dyDescent="0.25">
      <c r="A15" s="3" t="s">
        <v>148</v>
      </c>
      <c r="B15" s="5" t="s">
        <v>149</v>
      </c>
      <c r="C15" s="62"/>
      <c r="D15" s="7">
        <v>60.17</v>
      </c>
      <c r="E15" s="7">
        <v>32.49</v>
      </c>
      <c r="F15" s="7">
        <v>12.58</v>
      </c>
      <c r="G15" s="5"/>
    </row>
    <row r="16" spans="1:7" x14ac:dyDescent="0.25">
      <c r="A16" s="3" t="s">
        <v>150</v>
      </c>
      <c r="B16" s="5" t="s">
        <v>151</v>
      </c>
      <c r="C16" s="63"/>
      <c r="D16" s="7">
        <v>71.23</v>
      </c>
      <c r="E16" s="7">
        <v>21.59</v>
      </c>
      <c r="F16" s="7">
        <v>4.9800000000000004</v>
      </c>
      <c r="G16" s="5"/>
    </row>
    <row r="17" spans="1:7" x14ac:dyDescent="0.25">
      <c r="A17" s="3" t="s">
        <v>152</v>
      </c>
      <c r="B17" s="5" t="s">
        <v>153</v>
      </c>
      <c r="C17" s="64"/>
      <c r="D17" s="7">
        <v>44.7</v>
      </c>
      <c r="E17" s="7">
        <v>37.92</v>
      </c>
      <c r="F17" s="7">
        <v>23.96</v>
      </c>
      <c r="G17" s="5"/>
    </row>
    <row r="18" spans="1:7" x14ac:dyDescent="0.25">
      <c r="A18" s="3" t="s">
        <v>154</v>
      </c>
      <c r="B18" s="5" t="s">
        <v>155</v>
      </c>
      <c r="C18" s="65"/>
      <c r="D18" s="7">
        <v>54.24</v>
      </c>
      <c r="E18" s="7">
        <v>44.26</v>
      </c>
      <c r="F18" s="7">
        <v>16.87</v>
      </c>
      <c r="G18" s="5"/>
    </row>
    <row r="19" spans="1:7" x14ac:dyDescent="0.25">
      <c r="A19" s="3" t="s">
        <v>156</v>
      </c>
      <c r="B19" s="5" t="s">
        <v>157</v>
      </c>
      <c r="C19" s="66"/>
      <c r="D19" s="7">
        <v>50.77</v>
      </c>
      <c r="E19" s="7">
        <v>49.15</v>
      </c>
      <c r="F19" s="7">
        <v>19.86</v>
      </c>
      <c r="G19" s="5"/>
    </row>
    <row r="20" spans="1:7" x14ac:dyDescent="0.25">
      <c r="A20" s="3" t="s">
        <v>158</v>
      </c>
      <c r="B20" s="8" t="s">
        <v>159</v>
      </c>
      <c r="C20" s="67"/>
      <c r="D20" s="7">
        <v>46</v>
      </c>
      <c r="E20" s="7">
        <v>59</v>
      </c>
      <c r="F20" s="7">
        <v>54</v>
      </c>
      <c r="G20" s="5" t="s">
        <v>160</v>
      </c>
    </row>
    <row r="21" spans="1:7" x14ac:dyDescent="0.25">
      <c r="A21" s="3" t="s">
        <v>161</v>
      </c>
      <c r="B21" s="5" t="s">
        <v>162</v>
      </c>
      <c r="C21" s="68"/>
      <c r="D21" s="7">
        <v>56.06</v>
      </c>
      <c r="E21" s="7">
        <v>38.9</v>
      </c>
      <c r="F21" s="7">
        <v>29.7</v>
      </c>
      <c r="G21" s="5"/>
    </row>
    <row r="22" spans="1:7" x14ac:dyDescent="0.25">
      <c r="A22" s="3" t="s">
        <v>163</v>
      </c>
      <c r="B22" s="5" t="s">
        <v>164</v>
      </c>
      <c r="C22" s="69"/>
      <c r="D22" s="7">
        <v>51.32</v>
      </c>
      <c r="E22" s="7">
        <v>82.52</v>
      </c>
      <c r="F22" s="7">
        <v>71.62</v>
      </c>
      <c r="G22" s="5" t="s">
        <v>165</v>
      </c>
    </row>
    <row r="23" spans="1:7" x14ac:dyDescent="0.25">
      <c r="A23" s="3" t="s">
        <v>166</v>
      </c>
      <c r="B23" s="5" t="s">
        <v>167</v>
      </c>
      <c r="C23" s="70"/>
      <c r="D23" s="7">
        <v>59</v>
      </c>
      <c r="E23" s="7">
        <v>70</v>
      </c>
      <c r="F23" s="7">
        <v>59</v>
      </c>
      <c r="G23" s="5" t="s">
        <v>168</v>
      </c>
    </row>
    <row r="24" spans="1:7" x14ac:dyDescent="0.25">
      <c r="A24" s="3" t="s">
        <v>169</v>
      </c>
      <c r="B24" s="8" t="s">
        <v>170</v>
      </c>
      <c r="C24" s="71"/>
      <c r="D24" s="7">
        <v>43.07</v>
      </c>
      <c r="E24" s="7">
        <v>46.96</v>
      </c>
      <c r="F24" s="7">
        <v>15.81</v>
      </c>
      <c r="G24" s="5"/>
    </row>
    <row r="25" spans="1:7" x14ac:dyDescent="0.25">
      <c r="A25" s="3" t="s">
        <v>171</v>
      </c>
      <c r="B25" s="5" t="s">
        <v>172</v>
      </c>
      <c r="C25" s="72"/>
      <c r="D25" s="7">
        <v>51</v>
      </c>
      <c r="E25" s="7">
        <v>58</v>
      </c>
      <c r="F25" s="7">
        <v>46</v>
      </c>
      <c r="G25" s="8" t="s">
        <v>173</v>
      </c>
    </row>
    <row r="26" spans="1:7" x14ac:dyDescent="0.25">
      <c r="A26" s="3" t="s">
        <v>174</v>
      </c>
      <c r="B26" s="8" t="s">
        <v>175</v>
      </c>
      <c r="C26" s="73"/>
      <c r="D26" s="7">
        <v>46</v>
      </c>
      <c r="E26" s="7">
        <v>45</v>
      </c>
      <c r="F26" s="7">
        <v>25</v>
      </c>
      <c r="G26" s="8" t="s">
        <v>176</v>
      </c>
    </row>
    <row r="27" spans="1:7" x14ac:dyDescent="0.25">
      <c r="A27" s="3" t="s">
        <v>177</v>
      </c>
      <c r="B27" s="5" t="s">
        <v>178</v>
      </c>
      <c r="C27" s="74"/>
      <c r="D27" s="7">
        <v>26.88</v>
      </c>
      <c r="E27" s="7">
        <v>41.34</v>
      </c>
      <c r="F27" s="7">
        <v>19.399999999999999</v>
      </c>
      <c r="G27" s="5"/>
    </row>
    <row r="28" spans="1:7" x14ac:dyDescent="0.25">
      <c r="A28" s="3" t="s">
        <v>179</v>
      </c>
      <c r="B28" s="5" t="s">
        <v>180</v>
      </c>
      <c r="C28" s="75"/>
      <c r="D28" s="7">
        <v>44.29</v>
      </c>
      <c r="E28" s="7">
        <v>45.11</v>
      </c>
      <c r="F28" s="7">
        <v>28.62</v>
      </c>
      <c r="G28" s="5"/>
    </row>
  </sheetData>
  <mergeCells count="1">
    <mergeCell ref="D3:F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4" r:id="rId3" tooltip="Feuerwehrfahrzeug" display="https://de.wikipedia.org/wiki/Feuerwehrfahrzeug"/>
    <hyperlink ref="B6" r:id="rId4" tooltip="Karminrot" display="https://de.wikipedia.org/wiki/Karminrot"/>
    <hyperlink ref="B8" r:id="rId5" tooltip="Purpur (Farbe)" display="https://de.wikipedia.org/wiki/Purpur_(Farbe)"/>
    <hyperlink ref="G8" r:id="rId6" location="cite_note-FarbkarteB2-6" display="https://de.wikipedia.org/wiki/RAL-Farbe - cite_note-FarbkarteB2-6"/>
    <hyperlink ref="G9" r:id="rId7" location="cite_note-FarbkarteB2-6" display="https://de.wikipedia.org/wiki/RAL-Farbe - cite_note-FarbkarteB2-6"/>
    <hyperlink ref="G10" r:id="rId8" location="cite_note-FarbkarteB2-6" display="https://de.wikipedia.org/wiki/RAL-Farbe - cite_note-FarbkarteB2-6"/>
    <hyperlink ref="B11" r:id="rId9" tooltip="Oxidrot" display="https://de.wikipedia.org/wiki/Oxidrot"/>
    <hyperlink ref="B20" r:id="rId10" tooltip="Verkehrsrot" display="https://de.wikipedia.org/wiki/Verkehrsrot"/>
    <hyperlink ref="B24" r:id="rId11" tooltip="Himbeerrot" display="https://de.wikipedia.org/wiki/Himbeerrot"/>
    <hyperlink ref="G25" r:id="rId12" tooltip="Schifffahrtszeichen" display="https://de.wikipedia.org/wiki/Schifffahrtszeichen"/>
    <hyperlink ref="B26" r:id="rId13" tooltip="Orientrot" display="https://de.wikipedia.org/wiki/Orientrot"/>
    <hyperlink ref="G26" r:id="rId14" tooltip="Deutsche Bundesbahn" display="https://de.wikipedia.org/wiki/Deutsche_Bundesbahn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93.85546875" customWidth="1"/>
  </cols>
  <sheetData>
    <row r="1" spans="1:7" ht="18" x14ac:dyDescent="0.25">
      <c r="A1" s="2" t="s">
        <v>181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182</v>
      </c>
      <c r="B4" s="5" t="s">
        <v>183</v>
      </c>
      <c r="C4" s="76"/>
      <c r="D4" s="7">
        <v>49.1</v>
      </c>
      <c r="E4" s="7">
        <v>17.350000000000001</v>
      </c>
      <c r="F4" s="7" t="s">
        <v>184</v>
      </c>
      <c r="G4" s="5"/>
    </row>
    <row r="5" spans="1:7" x14ac:dyDescent="0.25">
      <c r="A5" s="3" t="s">
        <v>185</v>
      </c>
      <c r="B5" s="5" t="s">
        <v>186</v>
      </c>
      <c r="C5" s="77"/>
      <c r="D5" s="7">
        <v>41.91</v>
      </c>
      <c r="E5" s="7">
        <v>30.05</v>
      </c>
      <c r="F5" s="7">
        <v>5.67</v>
      </c>
      <c r="G5" s="5"/>
    </row>
    <row r="6" spans="1:7" x14ac:dyDescent="0.25">
      <c r="A6" s="3" t="s">
        <v>187</v>
      </c>
      <c r="B6" s="5" t="s">
        <v>188</v>
      </c>
      <c r="C6" s="78"/>
      <c r="D6" s="7">
        <v>54.25</v>
      </c>
      <c r="E6" s="7">
        <v>44.66</v>
      </c>
      <c r="F6" s="7" t="s">
        <v>189</v>
      </c>
      <c r="G6" s="5"/>
    </row>
    <row r="7" spans="1:7" ht="17.25" x14ac:dyDescent="0.25">
      <c r="A7" s="3" t="s">
        <v>190</v>
      </c>
      <c r="B7" s="5" t="s">
        <v>191</v>
      </c>
      <c r="C7" s="79"/>
      <c r="D7" s="7">
        <v>32.22</v>
      </c>
      <c r="E7" s="7">
        <v>24.83</v>
      </c>
      <c r="F7" s="7">
        <v>0.06</v>
      </c>
      <c r="G7" s="5" t="s">
        <v>192</v>
      </c>
    </row>
    <row r="8" spans="1:7" x14ac:dyDescent="0.25">
      <c r="A8" s="3" t="s">
        <v>193</v>
      </c>
      <c r="B8" s="5" t="s">
        <v>194</v>
      </c>
      <c r="C8" s="80"/>
      <c r="D8" s="7">
        <v>50.92</v>
      </c>
      <c r="E8" s="7">
        <v>15.38</v>
      </c>
      <c r="F8" s="7" t="s">
        <v>195</v>
      </c>
      <c r="G8" s="5"/>
    </row>
    <row r="9" spans="1:7" x14ac:dyDescent="0.25">
      <c r="A9" s="3" t="s">
        <v>196</v>
      </c>
      <c r="B9" s="5" t="s">
        <v>197</v>
      </c>
      <c r="C9" s="81"/>
      <c r="D9" s="7">
        <v>42.38</v>
      </c>
      <c r="E9" s="7">
        <v>39.479999999999997</v>
      </c>
      <c r="F9" s="7" t="s">
        <v>198</v>
      </c>
      <c r="G9" s="5"/>
    </row>
    <row r="10" spans="1:7" x14ac:dyDescent="0.25">
      <c r="A10" s="3" t="s">
        <v>199</v>
      </c>
      <c r="B10" s="5" t="s">
        <v>200</v>
      </c>
      <c r="C10" s="82"/>
      <c r="D10" s="7">
        <v>30.05</v>
      </c>
      <c r="E10" s="7">
        <v>13.16</v>
      </c>
      <c r="F10" s="7" t="s">
        <v>201</v>
      </c>
      <c r="G10" s="5"/>
    </row>
    <row r="11" spans="1:7" x14ac:dyDescent="0.25">
      <c r="A11" s="3" t="s">
        <v>202</v>
      </c>
      <c r="B11" s="5" t="s">
        <v>203</v>
      </c>
      <c r="C11" s="83"/>
      <c r="D11" s="7">
        <v>40.76</v>
      </c>
      <c r="E11" s="7">
        <v>32.53</v>
      </c>
      <c r="F11" s="7" t="s">
        <v>204</v>
      </c>
      <c r="G11" s="5"/>
    </row>
    <row r="12" spans="1:7" x14ac:dyDescent="0.25">
      <c r="A12" s="3" t="s">
        <v>205</v>
      </c>
      <c r="B12" s="5" t="s">
        <v>206</v>
      </c>
      <c r="C12" s="84"/>
      <c r="D12" s="7">
        <v>60.59</v>
      </c>
      <c r="E12" s="7">
        <v>10.38</v>
      </c>
      <c r="F12" s="7" t="s">
        <v>207</v>
      </c>
      <c r="G12" s="5"/>
    </row>
    <row r="13" spans="1:7" x14ac:dyDescent="0.25">
      <c r="A13" s="3" t="s">
        <v>208</v>
      </c>
      <c r="B13" s="5" t="s">
        <v>209</v>
      </c>
      <c r="C13" s="85"/>
      <c r="D13" s="7">
        <v>50.39</v>
      </c>
      <c r="E13" s="7">
        <v>48.95</v>
      </c>
      <c r="F13" s="7" t="s">
        <v>210</v>
      </c>
      <c r="G13" s="8" t="s">
        <v>211</v>
      </c>
    </row>
    <row r="14" spans="1:7" x14ac:dyDescent="0.25">
      <c r="A14" s="3" t="s">
        <v>212</v>
      </c>
      <c r="B14" s="5" t="s">
        <v>213</v>
      </c>
      <c r="C14" s="86"/>
      <c r="D14" s="7">
        <v>47.92</v>
      </c>
      <c r="E14" s="7">
        <v>18.89</v>
      </c>
      <c r="F14" s="7" t="s">
        <v>214</v>
      </c>
      <c r="G14" s="5"/>
    </row>
    <row r="15" spans="1:7" x14ac:dyDescent="0.25">
      <c r="A15" s="3" t="s">
        <v>215</v>
      </c>
      <c r="B15" s="5" t="s">
        <v>216</v>
      </c>
      <c r="C15" s="87"/>
      <c r="D15" s="7">
        <v>46.33</v>
      </c>
      <c r="E15" s="7">
        <v>7.27</v>
      </c>
      <c r="F15" s="7" t="s">
        <v>217</v>
      </c>
      <c r="G15" s="5"/>
    </row>
  </sheetData>
  <mergeCells count="1">
    <mergeCell ref="D3:F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13" r:id="rId3" tooltip="Deutsche Telekom" display="https://de.wikipedia.org/wiki/Deutsche_Telekom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141.42578125" customWidth="1"/>
  </cols>
  <sheetData>
    <row r="1" spans="1:7" ht="18" x14ac:dyDescent="0.25">
      <c r="A1" s="2" t="s">
        <v>218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219</v>
      </c>
      <c r="B4" s="5" t="s">
        <v>220</v>
      </c>
      <c r="C4" s="88"/>
      <c r="D4" s="7">
        <v>32.590000000000003</v>
      </c>
      <c r="E4" s="7" t="s">
        <v>221</v>
      </c>
      <c r="F4" s="7" t="s">
        <v>222</v>
      </c>
      <c r="G4" s="5"/>
    </row>
    <row r="5" spans="1:7" x14ac:dyDescent="0.25">
      <c r="A5" s="3" t="s">
        <v>223</v>
      </c>
      <c r="B5" s="5" t="s">
        <v>224</v>
      </c>
      <c r="C5" s="89"/>
      <c r="D5" s="7">
        <v>37</v>
      </c>
      <c r="E5" s="7" t="s">
        <v>225</v>
      </c>
      <c r="F5" s="7" t="s">
        <v>226</v>
      </c>
      <c r="G5" s="8" t="s">
        <v>227</v>
      </c>
    </row>
    <row r="6" spans="1:7" ht="17.25" x14ac:dyDescent="0.25">
      <c r="A6" s="3" t="s">
        <v>228</v>
      </c>
      <c r="B6" s="8" t="s">
        <v>229</v>
      </c>
      <c r="C6" s="90"/>
      <c r="D6" s="7">
        <v>31</v>
      </c>
      <c r="E6" s="7">
        <v>2</v>
      </c>
      <c r="F6" s="7" t="s">
        <v>230</v>
      </c>
      <c r="G6" s="5" t="s">
        <v>231</v>
      </c>
    </row>
    <row r="7" spans="1:7" x14ac:dyDescent="0.25">
      <c r="A7" s="3" t="s">
        <v>232</v>
      </c>
      <c r="B7" s="5" t="s">
        <v>233</v>
      </c>
      <c r="C7" s="91"/>
      <c r="D7" s="7">
        <v>30.53</v>
      </c>
      <c r="E7" s="7" t="s">
        <v>234</v>
      </c>
      <c r="F7" s="7" t="s">
        <v>235</v>
      </c>
      <c r="G7" s="5" t="s">
        <v>236</v>
      </c>
    </row>
    <row r="8" spans="1:7" x14ac:dyDescent="0.25">
      <c r="A8" s="3" t="s">
        <v>237</v>
      </c>
      <c r="B8" s="5" t="s">
        <v>238</v>
      </c>
      <c r="C8" s="92"/>
      <c r="D8" s="7">
        <v>16</v>
      </c>
      <c r="E8" s="7">
        <v>0</v>
      </c>
      <c r="F8" s="7" t="s">
        <v>239</v>
      </c>
      <c r="G8" s="8" t="s">
        <v>240</v>
      </c>
    </row>
    <row r="9" spans="1:7" x14ac:dyDescent="0.25">
      <c r="A9" s="3" t="s">
        <v>241</v>
      </c>
      <c r="B9" s="5" t="s">
        <v>242</v>
      </c>
      <c r="C9" s="93"/>
      <c r="D9" s="7">
        <v>40</v>
      </c>
      <c r="E9" s="7" t="s">
        <v>243</v>
      </c>
      <c r="F9" s="7" t="s">
        <v>244</v>
      </c>
      <c r="G9" s="8" t="s">
        <v>245</v>
      </c>
    </row>
    <row r="10" spans="1:7" x14ac:dyDescent="0.25">
      <c r="A10" s="3" t="s">
        <v>246</v>
      </c>
      <c r="B10" s="5" t="s">
        <v>247</v>
      </c>
      <c r="C10" s="94"/>
      <c r="D10" s="7">
        <v>46.37</v>
      </c>
      <c r="E10" s="7" t="s">
        <v>248</v>
      </c>
      <c r="F10" s="7" t="s">
        <v>249</v>
      </c>
      <c r="G10" s="5"/>
    </row>
    <row r="11" spans="1:7" x14ac:dyDescent="0.25">
      <c r="A11" s="3" t="s">
        <v>250</v>
      </c>
      <c r="B11" s="5" t="s">
        <v>251</v>
      </c>
      <c r="C11" s="95"/>
      <c r="D11" s="7">
        <v>32</v>
      </c>
      <c r="E11" s="7" t="s">
        <v>252</v>
      </c>
      <c r="F11" s="7" t="s">
        <v>253</v>
      </c>
      <c r="G11" s="5"/>
    </row>
    <row r="12" spans="1:7" x14ac:dyDescent="0.25">
      <c r="A12" s="3" t="s">
        <v>254</v>
      </c>
      <c r="B12" s="8" t="s">
        <v>255</v>
      </c>
      <c r="C12" s="96"/>
      <c r="D12" s="7">
        <v>41.22</v>
      </c>
      <c r="E12" s="7" t="s">
        <v>256</v>
      </c>
      <c r="F12" s="7" t="s">
        <v>257</v>
      </c>
      <c r="G12" s="5"/>
    </row>
    <row r="13" spans="1:7" x14ac:dyDescent="0.25">
      <c r="A13" s="3" t="s">
        <v>258</v>
      </c>
      <c r="B13" s="5" t="s">
        <v>259</v>
      </c>
      <c r="C13" s="97"/>
      <c r="D13" s="7">
        <v>39</v>
      </c>
      <c r="E13" s="7" t="s">
        <v>260</v>
      </c>
      <c r="F13" s="7" t="s">
        <v>261</v>
      </c>
      <c r="G13" s="5" t="s">
        <v>262</v>
      </c>
    </row>
    <row r="14" spans="1:7" x14ac:dyDescent="0.25">
      <c r="A14" s="3" t="s">
        <v>263</v>
      </c>
      <c r="B14" s="8" t="s">
        <v>264</v>
      </c>
      <c r="C14" s="98"/>
      <c r="D14" s="7">
        <v>23</v>
      </c>
      <c r="E14" s="7" t="s">
        <v>265</v>
      </c>
      <c r="F14" s="7" t="s">
        <v>64</v>
      </c>
      <c r="G14" s="8" t="s">
        <v>266</v>
      </c>
    </row>
    <row r="15" spans="1:7" x14ac:dyDescent="0.25">
      <c r="A15" s="3" t="s">
        <v>267</v>
      </c>
      <c r="B15" s="8" t="s">
        <v>268</v>
      </c>
      <c r="C15" s="99"/>
      <c r="D15" s="7">
        <v>55.62</v>
      </c>
      <c r="E15" s="7" t="s">
        <v>269</v>
      </c>
      <c r="F15" s="7" t="s">
        <v>270</v>
      </c>
      <c r="G15" s="5"/>
    </row>
    <row r="16" spans="1:7" x14ac:dyDescent="0.25">
      <c r="A16" s="3" t="s">
        <v>271</v>
      </c>
      <c r="B16" s="8" t="s">
        <v>272</v>
      </c>
      <c r="C16" s="100"/>
      <c r="D16" s="7">
        <v>26</v>
      </c>
      <c r="E16" s="7">
        <v>-2</v>
      </c>
      <c r="F16" s="7" t="s">
        <v>273</v>
      </c>
      <c r="G16" s="5" t="s">
        <v>274</v>
      </c>
    </row>
    <row r="17" spans="1:7" x14ac:dyDescent="0.25">
      <c r="A17" s="3" t="s">
        <v>275</v>
      </c>
      <c r="B17" s="5" t="s">
        <v>276</v>
      </c>
      <c r="C17" s="101"/>
      <c r="D17" s="7">
        <v>53.79</v>
      </c>
      <c r="E17" s="7" t="s">
        <v>277</v>
      </c>
      <c r="F17" s="7" t="s">
        <v>278</v>
      </c>
      <c r="G17" s="5"/>
    </row>
    <row r="18" spans="1:7" ht="17.25" x14ac:dyDescent="0.25">
      <c r="A18" s="3" t="s">
        <v>279</v>
      </c>
      <c r="B18" s="8" t="s">
        <v>280</v>
      </c>
      <c r="C18" s="102"/>
      <c r="D18" s="7">
        <v>51.13</v>
      </c>
      <c r="E18" s="7" t="s">
        <v>281</v>
      </c>
      <c r="F18" s="7" t="s">
        <v>282</v>
      </c>
      <c r="G18" s="5" t="s">
        <v>283</v>
      </c>
    </row>
    <row r="19" spans="1:7" x14ac:dyDescent="0.25">
      <c r="A19" s="3" t="s">
        <v>284</v>
      </c>
      <c r="B19" s="8" t="s">
        <v>285</v>
      </c>
      <c r="C19" s="103"/>
      <c r="D19" s="7">
        <v>34.82</v>
      </c>
      <c r="E19" s="7" t="s">
        <v>286</v>
      </c>
      <c r="F19" s="7" t="s">
        <v>287</v>
      </c>
      <c r="G19" s="5" t="s">
        <v>288</v>
      </c>
    </row>
    <row r="20" spans="1:7" x14ac:dyDescent="0.25">
      <c r="A20" s="3" t="s">
        <v>289</v>
      </c>
      <c r="B20" s="8" t="s">
        <v>290</v>
      </c>
      <c r="C20" s="104"/>
      <c r="D20" s="7">
        <v>55.13</v>
      </c>
      <c r="E20" s="7" t="s">
        <v>291</v>
      </c>
      <c r="F20" s="7" t="s">
        <v>292</v>
      </c>
      <c r="G20" s="5"/>
    </row>
    <row r="21" spans="1:7" x14ac:dyDescent="0.25">
      <c r="A21" s="3" t="s">
        <v>293</v>
      </c>
      <c r="B21" s="5" t="s">
        <v>294</v>
      </c>
      <c r="C21" s="105"/>
      <c r="D21" s="7">
        <v>41.18</v>
      </c>
      <c r="E21" s="7" t="s">
        <v>295</v>
      </c>
      <c r="F21" s="7" t="s">
        <v>296</v>
      </c>
      <c r="G21" s="5"/>
    </row>
    <row r="22" spans="1:7" x14ac:dyDescent="0.25">
      <c r="A22" s="3" t="s">
        <v>297</v>
      </c>
      <c r="B22" s="5" t="s">
        <v>298</v>
      </c>
      <c r="C22" s="106"/>
      <c r="D22" s="7">
        <v>32.299999999999997</v>
      </c>
      <c r="E22" s="7" t="s">
        <v>299</v>
      </c>
      <c r="F22" s="7" t="s">
        <v>300</v>
      </c>
      <c r="G22" s="5"/>
    </row>
    <row r="23" spans="1:7" x14ac:dyDescent="0.25">
      <c r="A23" s="3" t="s">
        <v>301</v>
      </c>
      <c r="B23" s="5" t="s">
        <v>302</v>
      </c>
      <c r="C23" s="107"/>
      <c r="D23" s="7">
        <v>47.15</v>
      </c>
      <c r="E23" s="7" t="s">
        <v>303</v>
      </c>
      <c r="F23" s="7" t="s">
        <v>304</v>
      </c>
      <c r="G23" s="5"/>
    </row>
    <row r="24" spans="1:7" x14ac:dyDescent="0.25">
      <c r="A24" s="3" t="s">
        <v>305</v>
      </c>
      <c r="B24" s="5" t="s">
        <v>306</v>
      </c>
      <c r="C24" s="108"/>
      <c r="D24" s="7">
        <v>26</v>
      </c>
      <c r="E24" s="7">
        <v>6</v>
      </c>
      <c r="F24" s="7" t="s">
        <v>307</v>
      </c>
      <c r="G24" s="8" t="s">
        <v>308</v>
      </c>
    </row>
    <row r="25" spans="1:7" x14ac:dyDescent="0.25">
      <c r="A25" s="3" t="s">
        <v>309</v>
      </c>
      <c r="B25" s="5" t="s">
        <v>310</v>
      </c>
      <c r="C25" s="109"/>
      <c r="D25" s="7">
        <v>47.64</v>
      </c>
      <c r="E25" s="7" t="s">
        <v>311</v>
      </c>
      <c r="F25" s="7" t="s">
        <v>312</v>
      </c>
      <c r="G25" s="5"/>
    </row>
    <row r="26" spans="1:7" x14ac:dyDescent="0.25">
      <c r="A26" s="3" t="s">
        <v>313</v>
      </c>
      <c r="B26" s="5" t="s">
        <v>314</v>
      </c>
      <c r="C26" s="110"/>
      <c r="D26" s="7">
        <v>60.5</v>
      </c>
      <c r="E26" s="7" t="s">
        <v>315</v>
      </c>
      <c r="F26" s="7" t="s">
        <v>316</v>
      </c>
      <c r="G26" s="5"/>
    </row>
    <row r="27" spans="1:7" x14ac:dyDescent="0.25">
      <c r="A27" s="3" t="s">
        <v>317</v>
      </c>
      <c r="B27" s="5" t="s">
        <v>318</v>
      </c>
      <c r="C27" s="111"/>
      <c r="D27" s="7">
        <v>35.93</v>
      </c>
      <c r="E27" s="7" t="s">
        <v>319</v>
      </c>
      <c r="F27" s="7" t="s">
        <v>320</v>
      </c>
      <c r="G27" s="5"/>
    </row>
    <row r="28" spans="1:7" x14ac:dyDescent="0.25">
      <c r="A28" s="3" t="s">
        <v>321</v>
      </c>
      <c r="B28" s="5" t="s">
        <v>322</v>
      </c>
      <c r="C28" s="112"/>
      <c r="D28" s="7">
        <v>16</v>
      </c>
      <c r="E28" s="7">
        <v>7.84</v>
      </c>
      <c r="F28" s="7" t="s">
        <v>323</v>
      </c>
      <c r="G28" s="5"/>
    </row>
  </sheetData>
  <mergeCells count="1">
    <mergeCell ref="D3:F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5" r:id="rId3" location="cite_note-FarbkarteB2-6" display="https://de.wikipedia.org/wiki/RAL-Farbe - cite_note-FarbkarteB2-6"/>
    <hyperlink ref="B6" r:id="rId4" tooltip="Ultramarinblau" display="https://de.wikipedia.org/wiki/Ultramarinblau"/>
    <hyperlink ref="G8" r:id="rId5" location="cite_note-FarbkarteB2-6" display="https://de.wikipedia.org/wiki/RAL-Farbe - cite_note-FarbkarteB2-6"/>
    <hyperlink ref="G9" r:id="rId6" tooltip="Gebotszeichen" display="https://de.wikipedia.org/wiki/Gebotszeichen"/>
    <hyperlink ref="B12" r:id="rId7" tooltip="Azurblau" display="https://de.wikipedia.org/wiki/Azurblau"/>
    <hyperlink ref="B14" r:id="rId8" tooltip="Stahlblau" display="https://de.wikipedia.org/wiki/Stahlblau"/>
    <hyperlink ref="G14" r:id="rId9" tooltip="Polizeiuniform (Deutschland)" display="https://de.wikipedia.org/wiki/Polizeiuniform_(Deutschland)"/>
    <hyperlink ref="B15" r:id="rId10" tooltip="Hellblau" display="https://de.wikipedia.org/wiki/Hellblau"/>
    <hyperlink ref="B16" r:id="rId11" location="Farblehre" tooltip="Thénards Blau" display="https://de.wikipedia.org/wiki/Th%C3%A9nards_Blau - Farblehre"/>
    <hyperlink ref="B18" r:id="rId12" location="Himmelblau" tooltip="Hellblau" display="https://de.wikipedia.org/wiki/Hellblau - Himmelblau"/>
    <hyperlink ref="B19" r:id="rId13" tooltip="Verkehrsblau" display="https://de.wikipedia.org/wiki/Verkehrsblau"/>
    <hyperlink ref="B20" r:id="rId14" tooltip="Türkisblau" display="https://de.wikipedia.org/wiki/T%C3%BCrkisblau"/>
    <hyperlink ref="G24" r:id="rId15" tooltip="Lufthansa" display="https://de.wikipedia.org/wiki/Lufthansa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197.42578125" customWidth="1"/>
  </cols>
  <sheetData>
    <row r="1" spans="1:7" ht="18" x14ac:dyDescent="0.25">
      <c r="A1" s="2" t="s">
        <v>324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325</v>
      </c>
      <c r="B4" s="8" t="s">
        <v>326</v>
      </c>
      <c r="C4" s="113"/>
      <c r="D4" s="7">
        <v>51</v>
      </c>
      <c r="E4" s="7" t="s">
        <v>327</v>
      </c>
      <c r="F4" s="7">
        <v>3</v>
      </c>
      <c r="G4" s="8" t="s">
        <v>328</v>
      </c>
    </row>
    <row r="5" spans="1:7" x14ac:dyDescent="0.25">
      <c r="A5" s="3" t="s">
        <v>329</v>
      </c>
      <c r="B5" s="5" t="s">
        <v>330</v>
      </c>
      <c r="C5" s="114"/>
      <c r="D5" s="7">
        <v>46</v>
      </c>
      <c r="E5" s="7" t="s">
        <v>331</v>
      </c>
      <c r="F5" s="7">
        <v>22</v>
      </c>
      <c r="G5" s="5"/>
    </row>
    <row r="6" spans="1:7" ht="17.25" x14ac:dyDescent="0.25">
      <c r="A6" s="3" t="s">
        <v>332</v>
      </c>
      <c r="B6" s="8" t="s">
        <v>333</v>
      </c>
      <c r="C6" s="115"/>
      <c r="D6" s="7">
        <v>41</v>
      </c>
      <c r="E6" s="7" t="s">
        <v>327</v>
      </c>
      <c r="F6" s="7">
        <v>24</v>
      </c>
      <c r="G6" s="5" t="s">
        <v>334</v>
      </c>
    </row>
    <row r="7" spans="1:7" ht="17.25" x14ac:dyDescent="0.25">
      <c r="A7" s="3" t="s">
        <v>335</v>
      </c>
      <c r="B7" s="8" t="s">
        <v>336</v>
      </c>
      <c r="C7" s="116"/>
      <c r="D7" s="7">
        <v>42</v>
      </c>
      <c r="E7" s="7" t="s">
        <v>337</v>
      </c>
      <c r="F7" s="7">
        <v>13</v>
      </c>
      <c r="G7" s="5" t="s">
        <v>338</v>
      </c>
    </row>
    <row r="8" spans="1:7" x14ac:dyDescent="0.25">
      <c r="A8" s="3" t="s">
        <v>339</v>
      </c>
      <c r="B8" s="5" t="s">
        <v>340</v>
      </c>
      <c r="C8" s="117"/>
      <c r="D8" s="7">
        <v>32</v>
      </c>
      <c r="E8" s="7">
        <v>-24</v>
      </c>
      <c r="F8" s="7" t="s">
        <v>341</v>
      </c>
      <c r="G8" s="8" t="s">
        <v>342</v>
      </c>
    </row>
    <row r="9" spans="1:7" x14ac:dyDescent="0.25">
      <c r="A9" s="3" t="s">
        <v>343</v>
      </c>
      <c r="B9" s="5" t="s">
        <v>344</v>
      </c>
      <c r="C9" s="118"/>
      <c r="D9" s="7">
        <v>31</v>
      </c>
      <c r="E9" s="7" t="s">
        <v>345</v>
      </c>
      <c r="F9" s="7">
        <v>4</v>
      </c>
      <c r="G9" s="8" t="s">
        <v>346</v>
      </c>
    </row>
    <row r="10" spans="1:7" x14ac:dyDescent="0.25">
      <c r="A10" s="3" t="s">
        <v>347</v>
      </c>
      <c r="B10" s="5" t="s">
        <v>348</v>
      </c>
      <c r="C10" s="119"/>
      <c r="D10" s="7">
        <v>31</v>
      </c>
      <c r="E10" s="7">
        <v>0</v>
      </c>
      <c r="F10" s="7">
        <v>8</v>
      </c>
      <c r="G10" s="8" t="s">
        <v>349</v>
      </c>
    </row>
    <row r="11" spans="1:7" x14ac:dyDescent="0.25">
      <c r="A11" s="3" t="s">
        <v>350</v>
      </c>
      <c r="B11" s="5" t="s">
        <v>351</v>
      </c>
      <c r="C11" s="120"/>
      <c r="D11" s="7">
        <v>26</v>
      </c>
      <c r="E11" s="7" t="s">
        <v>341</v>
      </c>
      <c r="F11" s="7">
        <v>11</v>
      </c>
      <c r="G11" s="8" t="s">
        <v>352</v>
      </c>
    </row>
    <row r="12" spans="1:7" x14ac:dyDescent="0.25">
      <c r="A12" s="3" t="s">
        <v>353</v>
      </c>
      <c r="B12" s="5" t="s">
        <v>354</v>
      </c>
      <c r="C12" s="121"/>
      <c r="D12" s="7">
        <v>29</v>
      </c>
      <c r="E12" s="7">
        <v>0</v>
      </c>
      <c r="F12" s="7">
        <v>8</v>
      </c>
      <c r="G12" s="5"/>
    </row>
    <row r="13" spans="1:7" x14ac:dyDescent="0.25">
      <c r="A13" s="3" t="s">
        <v>355</v>
      </c>
      <c r="B13" s="8" t="s">
        <v>356</v>
      </c>
      <c r="C13" s="122"/>
      <c r="D13" s="7">
        <v>27</v>
      </c>
      <c r="E13" s="7" t="s">
        <v>239</v>
      </c>
      <c r="F13" s="7">
        <v>5</v>
      </c>
      <c r="G13" s="8" t="s">
        <v>357</v>
      </c>
    </row>
    <row r="14" spans="1:7" x14ac:dyDescent="0.25">
      <c r="A14" s="3" t="s">
        <v>358</v>
      </c>
      <c r="B14" s="5" t="s">
        <v>359</v>
      </c>
      <c r="C14" s="123"/>
      <c r="D14" s="7">
        <v>50</v>
      </c>
      <c r="E14" s="7" t="s">
        <v>226</v>
      </c>
      <c r="F14" s="7">
        <v>25</v>
      </c>
      <c r="G14" s="5"/>
    </row>
    <row r="15" spans="1:7" x14ac:dyDescent="0.25">
      <c r="A15" s="3" t="s">
        <v>360</v>
      </c>
      <c r="B15" s="8" t="s">
        <v>361</v>
      </c>
      <c r="C15" s="124"/>
      <c r="D15" s="7">
        <v>57</v>
      </c>
      <c r="E15" s="7" t="s">
        <v>243</v>
      </c>
      <c r="F15" s="7">
        <v>16</v>
      </c>
      <c r="G15" s="5" t="s">
        <v>362</v>
      </c>
    </row>
    <row r="16" spans="1:7" x14ac:dyDescent="0.25">
      <c r="A16" s="3" t="s">
        <v>363</v>
      </c>
      <c r="B16" s="5" t="s">
        <v>364</v>
      </c>
      <c r="C16" s="125"/>
      <c r="D16" s="7">
        <v>32</v>
      </c>
      <c r="E16" s="7" t="s">
        <v>365</v>
      </c>
      <c r="F16" s="7">
        <v>0</v>
      </c>
      <c r="G16" s="8" t="s">
        <v>366</v>
      </c>
    </row>
    <row r="17" spans="1:7" x14ac:dyDescent="0.25">
      <c r="A17" s="3" t="s">
        <v>367</v>
      </c>
      <c r="B17" s="5" t="s">
        <v>368</v>
      </c>
      <c r="C17" s="126"/>
      <c r="D17" s="7">
        <v>57</v>
      </c>
      <c r="E17" s="7" t="s">
        <v>369</v>
      </c>
      <c r="F17" s="7">
        <v>15</v>
      </c>
      <c r="G17" s="5"/>
    </row>
    <row r="18" spans="1:7" ht="17.25" x14ac:dyDescent="0.25">
      <c r="A18" s="3" t="s">
        <v>370</v>
      </c>
      <c r="B18" s="5" t="s">
        <v>371</v>
      </c>
      <c r="C18" s="127"/>
      <c r="D18" s="7">
        <v>35</v>
      </c>
      <c r="E18" s="7">
        <v>1</v>
      </c>
      <c r="F18" s="7">
        <v>9</v>
      </c>
      <c r="G18" s="5" t="s">
        <v>372</v>
      </c>
    </row>
    <row r="19" spans="1:7" x14ac:dyDescent="0.25">
      <c r="A19" s="3" t="s">
        <v>373</v>
      </c>
      <c r="B19" s="5" t="s">
        <v>374</v>
      </c>
      <c r="C19" s="128"/>
      <c r="D19" s="7">
        <v>33</v>
      </c>
      <c r="E19" s="7" t="s">
        <v>369</v>
      </c>
      <c r="F19" s="7">
        <v>5</v>
      </c>
      <c r="G19" s="5"/>
    </row>
    <row r="20" spans="1:7" x14ac:dyDescent="0.25">
      <c r="A20" s="3" t="s">
        <v>375</v>
      </c>
      <c r="B20" s="5" t="s">
        <v>376</v>
      </c>
      <c r="C20" s="129"/>
      <c r="D20" s="7">
        <v>45</v>
      </c>
      <c r="E20" s="7" t="s">
        <v>377</v>
      </c>
      <c r="F20" s="7">
        <v>6</v>
      </c>
      <c r="G20" s="5"/>
    </row>
    <row r="21" spans="1:7" x14ac:dyDescent="0.25">
      <c r="A21" s="3" t="s">
        <v>378</v>
      </c>
      <c r="B21" s="8" t="s">
        <v>379</v>
      </c>
      <c r="C21" s="130"/>
      <c r="D21" s="7">
        <v>56</v>
      </c>
      <c r="E21" s="7" t="s">
        <v>380</v>
      </c>
      <c r="F21" s="7">
        <v>28</v>
      </c>
      <c r="G21" s="8" t="s">
        <v>381</v>
      </c>
    </row>
    <row r="22" spans="1:7" x14ac:dyDescent="0.25">
      <c r="A22" s="3" t="s">
        <v>382</v>
      </c>
      <c r="B22" s="8" t="s">
        <v>383</v>
      </c>
      <c r="C22" s="131"/>
      <c r="D22" s="7">
        <v>63</v>
      </c>
      <c r="E22" s="7" t="s">
        <v>384</v>
      </c>
      <c r="F22" s="7">
        <v>39</v>
      </c>
      <c r="G22" s="5"/>
    </row>
    <row r="23" spans="1:7" x14ac:dyDescent="0.25">
      <c r="A23" s="3" t="s">
        <v>385</v>
      </c>
      <c r="B23" s="5" t="s">
        <v>386</v>
      </c>
      <c r="C23" s="132"/>
      <c r="D23" s="7">
        <v>84</v>
      </c>
      <c r="E23" s="7" t="s">
        <v>387</v>
      </c>
      <c r="F23" s="7">
        <v>12</v>
      </c>
      <c r="G23" s="5"/>
    </row>
    <row r="24" spans="1:7" x14ac:dyDescent="0.25">
      <c r="A24" s="3" t="s">
        <v>388</v>
      </c>
      <c r="B24" s="8" t="s">
        <v>389</v>
      </c>
      <c r="C24" s="133"/>
      <c r="D24" s="7">
        <v>34</v>
      </c>
      <c r="E24" s="7" t="s">
        <v>239</v>
      </c>
      <c r="F24" s="7">
        <v>11</v>
      </c>
      <c r="G24" s="5"/>
    </row>
    <row r="25" spans="1:7" x14ac:dyDescent="0.25">
      <c r="A25" s="3" t="s">
        <v>390</v>
      </c>
      <c r="B25" s="8" t="s">
        <v>391</v>
      </c>
      <c r="C25" s="134"/>
      <c r="D25" s="7">
        <v>67</v>
      </c>
      <c r="E25" s="7" t="s">
        <v>239</v>
      </c>
      <c r="F25" s="7">
        <v>14</v>
      </c>
      <c r="G25" s="5"/>
    </row>
    <row r="26" spans="1:7" x14ac:dyDescent="0.25">
      <c r="A26" s="3" t="s">
        <v>392</v>
      </c>
      <c r="B26" s="5" t="s">
        <v>393</v>
      </c>
      <c r="C26" s="135"/>
      <c r="D26" s="7">
        <v>29</v>
      </c>
      <c r="E26" s="7">
        <v>2</v>
      </c>
      <c r="F26" s="7">
        <v>10</v>
      </c>
      <c r="G26" s="5"/>
    </row>
    <row r="27" spans="1:7" x14ac:dyDescent="0.25">
      <c r="A27" s="3" t="s">
        <v>394</v>
      </c>
      <c r="B27" s="5" t="s">
        <v>395</v>
      </c>
      <c r="C27" s="136"/>
      <c r="D27" s="7">
        <v>53</v>
      </c>
      <c r="E27" s="7" t="s">
        <v>396</v>
      </c>
      <c r="F27" s="7">
        <v>14</v>
      </c>
      <c r="G27" s="5" t="s">
        <v>397</v>
      </c>
    </row>
    <row r="28" spans="1:7" x14ac:dyDescent="0.25">
      <c r="A28" s="3" t="s">
        <v>398</v>
      </c>
      <c r="B28" s="5" t="s">
        <v>399</v>
      </c>
      <c r="C28" s="137"/>
      <c r="D28" s="7">
        <v>51</v>
      </c>
      <c r="E28" s="7" t="s">
        <v>400</v>
      </c>
      <c r="F28" s="7">
        <v>26</v>
      </c>
      <c r="G28" s="5"/>
    </row>
    <row r="29" spans="1:7" x14ac:dyDescent="0.25">
      <c r="A29" s="3" t="s">
        <v>401</v>
      </c>
      <c r="B29" s="5" t="s">
        <v>402</v>
      </c>
      <c r="C29" s="138"/>
      <c r="D29" s="7">
        <v>42</v>
      </c>
      <c r="E29" s="7" t="s">
        <v>403</v>
      </c>
      <c r="F29" s="7">
        <v>0</v>
      </c>
      <c r="G29" s="5"/>
    </row>
    <row r="30" spans="1:7" x14ac:dyDescent="0.25">
      <c r="A30" s="3" t="s">
        <v>404</v>
      </c>
      <c r="B30" s="5" t="s">
        <v>405</v>
      </c>
      <c r="C30" s="139"/>
      <c r="D30" s="7">
        <v>76</v>
      </c>
      <c r="E30" s="7" t="s">
        <v>406</v>
      </c>
      <c r="F30" s="7" t="s">
        <v>265</v>
      </c>
      <c r="G30" s="5"/>
    </row>
    <row r="31" spans="1:7" x14ac:dyDescent="0.25">
      <c r="A31" s="3" t="s">
        <v>407</v>
      </c>
      <c r="B31" s="5" t="s">
        <v>408</v>
      </c>
      <c r="C31" s="140"/>
      <c r="D31" s="7">
        <v>40</v>
      </c>
      <c r="E31" s="7" t="s">
        <v>409</v>
      </c>
      <c r="F31" s="7">
        <v>6</v>
      </c>
      <c r="G31" s="5"/>
    </row>
    <row r="32" spans="1:7" x14ac:dyDescent="0.25">
      <c r="A32" s="239" t="s">
        <v>410</v>
      </c>
      <c r="B32" s="243" t="s">
        <v>411</v>
      </c>
      <c r="C32" s="244"/>
      <c r="D32" s="241">
        <v>47</v>
      </c>
      <c r="E32" s="241" t="s">
        <v>230</v>
      </c>
      <c r="F32" s="241">
        <v>17</v>
      </c>
      <c r="G32" s="8" t="s">
        <v>412</v>
      </c>
    </row>
    <row r="33" spans="1:7" x14ac:dyDescent="0.25">
      <c r="A33" s="239"/>
      <c r="B33" s="243"/>
      <c r="C33" s="244"/>
      <c r="D33" s="241"/>
      <c r="E33" s="241"/>
      <c r="F33" s="241"/>
      <c r="G33" s="8" t="s">
        <v>413</v>
      </c>
    </row>
    <row r="34" spans="1:7" x14ac:dyDescent="0.25">
      <c r="A34" s="3" t="s">
        <v>414</v>
      </c>
      <c r="B34" s="5" t="s">
        <v>415</v>
      </c>
      <c r="C34" s="141"/>
      <c r="D34" s="7">
        <v>53</v>
      </c>
      <c r="E34" s="7" t="s">
        <v>416</v>
      </c>
      <c r="F34" s="7">
        <v>13</v>
      </c>
      <c r="G34" s="8" t="s">
        <v>417</v>
      </c>
    </row>
    <row r="35" spans="1:7" x14ac:dyDescent="0.25">
      <c r="A35" s="3" t="s">
        <v>418</v>
      </c>
      <c r="B35" s="5" t="s">
        <v>419</v>
      </c>
      <c r="C35" s="142"/>
      <c r="D35" s="7">
        <v>58</v>
      </c>
      <c r="E35" s="7" t="s">
        <v>380</v>
      </c>
      <c r="F35" s="7" t="s">
        <v>265</v>
      </c>
      <c r="G35" s="5"/>
    </row>
    <row r="36" spans="1:7" x14ac:dyDescent="0.25">
      <c r="A36" s="3" t="s">
        <v>420</v>
      </c>
      <c r="B36" s="5" t="s">
        <v>421</v>
      </c>
      <c r="C36" s="143"/>
      <c r="D36" s="7">
        <v>72</v>
      </c>
      <c r="E36" s="7" t="s">
        <v>225</v>
      </c>
      <c r="F36" s="7" t="s">
        <v>341</v>
      </c>
      <c r="G36" s="5"/>
    </row>
    <row r="37" spans="1:7" x14ac:dyDescent="0.25">
      <c r="A37" s="3" t="s">
        <v>422</v>
      </c>
      <c r="B37" s="5" t="s">
        <v>423</v>
      </c>
      <c r="C37" s="144"/>
      <c r="D37" s="7">
        <v>35</v>
      </c>
      <c r="E37" s="7" t="s">
        <v>307</v>
      </c>
      <c r="F37" s="7">
        <v>19</v>
      </c>
      <c r="G37" s="5"/>
    </row>
    <row r="38" spans="1:7" x14ac:dyDescent="0.25">
      <c r="A38" s="3" t="s">
        <v>424</v>
      </c>
      <c r="B38" s="5" t="s">
        <v>425</v>
      </c>
      <c r="C38" s="145"/>
      <c r="D38" s="7">
        <v>39</v>
      </c>
      <c r="E38" s="7" t="s">
        <v>307</v>
      </c>
      <c r="F38" s="7">
        <v>-2</v>
      </c>
      <c r="G38" s="5"/>
    </row>
    <row r="39" spans="1:7" x14ac:dyDescent="0.25">
      <c r="A39" s="3" t="s">
        <v>426</v>
      </c>
      <c r="B39" s="5" t="s">
        <v>427</v>
      </c>
      <c r="C39" s="146"/>
      <c r="D39" s="7">
        <v>55</v>
      </c>
      <c r="E39" s="7" t="s">
        <v>428</v>
      </c>
      <c r="F39" s="7">
        <v>39</v>
      </c>
      <c r="G39" s="8" t="s">
        <v>429</v>
      </c>
    </row>
    <row r="40" spans="1:7" x14ac:dyDescent="0.25">
      <c r="A40" s="3" t="s">
        <v>430</v>
      </c>
      <c r="B40" s="5" t="s">
        <v>431</v>
      </c>
      <c r="C40" s="147"/>
      <c r="D40" s="7">
        <v>67</v>
      </c>
      <c r="E40" s="7" t="s">
        <v>432</v>
      </c>
      <c r="F40" s="7">
        <v>56</v>
      </c>
      <c r="G40" s="5" t="s">
        <v>429</v>
      </c>
    </row>
    <row r="41" spans="1:7" x14ac:dyDescent="0.25">
      <c r="A41" s="3" t="s">
        <v>433</v>
      </c>
      <c r="B41" s="5" t="s">
        <v>434</v>
      </c>
      <c r="C41" s="148"/>
      <c r="D41" s="7"/>
      <c r="E41" s="7"/>
      <c r="F41" s="7"/>
      <c r="G41" s="5"/>
    </row>
  </sheetData>
  <mergeCells count="7">
    <mergeCell ref="D3:F3"/>
    <mergeCell ref="A32:A33"/>
    <mergeCell ref="B32:B33"/>
    <mergeCell ref="C32:C33"/>
    <mergeCell ref="D32:D33"/>
    <mergeCell ref="E32:E33"/>
    <mergeCell ref="F32:F33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B4" r:id="rId3" tooltip="Patina" display="https://de.wikipedia.org/wiki/Patina"/>
    <hyperlink ref="G4" r:id="rId4" tooltip="Liste der DIN-Normen" display="https://de.wikipedia.org/wiki/Liste_der_DIN-Normen"/>
    <hyperlink ref="B6" r:id="rId5" tooltip="Laubgrün (Seite nicht vorhanden)" display="https://de.wikipedia.org/w/index.php?title=Laubgr%C3%BCn&amp;action=edit&amp;redlink=1"/>
    <hyperlink ref="B7" r:id="rId6" tooltip="Olivgrün" display="https://de.wikipedia.org/wiki/Olivgr%C3%BCn"/>
    <hyperlink ref="G8" r:id="rId7" location="cite_note-FarbkarteB2-6" display="https://de.wikipedia.org/wiki/RAL-Farbe - cite_note-FarbkarteB2-6"/>
    <hyperlink ref="G9" r:id="rId8" location="cite_note-FarbkarteB2-6" display="https://de.wikipedia.org/wiki/RAL-Farbe - cite_note-FarbkarteB2-6"/>
    <hyperlink ref="G10" r:id="rId9" location="cite_note-FarbkarteB2-6" display="https://de.wikipedia.org/wiki/RAL-Farbe - cite_note-FarbkarteB2-6"/>
    <hyperlink ref="G11" r:id="rId10" location="cite_note-FarbkarteB2-6" display="https://de.wikipedia.org/wiki/RAL-Farbe - cite_note-FarbkarteB2-6"/>
    <hyperlink ref="B13" r:id="rId11" tooltip="Tannengrün (Farbe)" display="https://de.wikipedia.org/wiki/Tannengr%C3%BCn_(Farbe)"/>
    <hyperlink ref="G13" r:id="rId12" location="cite_note-FarbkarteB2-6" display="https://de.wikipedia.org/wiki/RAL-Farbe - cite_note-FarbkarteB2-6"/>
    <hyperlink ref="B15" r:id="rId13" location="Farbe_Resedagrün" tooltip="Reseda" display="https://de.wikipedia.org/wiki/Reseda - Farbe_Resedagrün"/>
    <hyperlink ref="G16" r:id="rId14" tooltip="Bundesgrenzschutz" display="https://de.wikipedia.org/wiki/Bundesgrenzschutz"/>
    <hyperlink ref="B21" r:id="rId15" tooltip="Maigrün" display="https://de.wikipedia.org/wiki/Maigr%C3%BCn"/>
    <hyperlink ref="G21" r:id="rId16" tooltip="Bündnis 90/Die Grünen" display="https://de.wikipedia.org/wiki/B%C3%BCndnis_90/Die_Gr%C3%BCnen"/>
    <hyperlink ref="B22" r:id="rId17" tooltip="Gelbgrün" display="https://de.wikipedia.org/wiki/Gelbgr%C3%BCn"/>
    <hyperlink ref="B24" r:id="rId18" tooltip="Chrom(III)-oxid" display="https://de.wikipedia.org/wiki/Chrom(III)-oxid"/>
    <hyperlink ref="B25" r:id="rId19" tooltip="Blassgrün" display="https://de.wikipedia.org/wiki/Blassgr%C3%BCn"/>
    <hyperlink ref="G32" r:id="rId20" tooltip="Bundesgrenzschutz" display="https://de.wikipedia.org/wiki/Bundesgrenzschutz"/>
    <hyperlink ref="G33" r:id="rId21" location="cite_note-15" display="https://de.wikipedia.org/wiki/RAL-Farbe - cite_note-15"/>
    <hyperlink ref="G34" r:id="rId22" tooltip="Rettungszeichen" display="https://de.wikipedia.org/wiki/Rettungszeichen"/>
    <hyperlink ref="G39" r:id="rId23" tooltip="Schifffahrtszeichen" display="https://de.wikipedia.org/wiki/Schifffahrtszeichen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RowHeight="15" x14ac:dyDescent="0.25"/>
  <cols>
    <col min="2" max="2" width="18.7109375" customWidth="1"/>
    <col min="3" max="3" width="15.7109375" customWidth="1"/>
    <col min="7" max="7" width="161.28515625" customWidth="1"/>
  </cols>
  <sheetData>
    <row r="1" spans="1:7" ht="18" x14ac:dyDescent="0.25">
      <c r="A1" s="2" t="s">
        <v>435</v>
      </c>
    </row>
    <row r="3" spans="1:7" x14ac:dyDescent="0.25">
      <c r="A3" s="3" t="s">
        <v>1</v>
      </c>
      <c r="B3" s="3" t="s">
        <v>2</v>
      </c>
      <c r="C3" s="4" t="s">
        <v>3</v>
      </c>
      <c r="D3" s="238" t="s">
        <v>4</v>
      </c>
      <c r="E3" s="238"/>
      <c r="F3" s="238"/>
      <c r="G3" s="3" t="s">
        <v>5</v>
      </c>
    </row>
    <row r="4" spans="1:7" x14ac:dyDescent="0.25">
      <c r="A4" s="3" t="s">
        <v>436</v>
      </c>
      <c r="B4" s="5" t="s">
        <v>437</v>
      </c>
      <c r="C4" s="150"/>
      <c r="D4" s="7">
        <v>63</v>
      </c>
      <c r="E4" s="7" t="s">
        <v>265</v>
      </c>
      <c r="F4" s="7" t="s">
        <v>337</v>
      </c>
      <c r="G4" s="8" t="s">
        <v>438</v>
      </c>
    </row>
    <row r="5" spans="1:7" x14ac:dyDescent="0.25">
      <c r="A5" s="3" t="s">
        <v>439</v>
      </c>
      <c r="B5" s="8" t="s">
        <v>440</v>
      </c>
      <c r="C5" s="151"/>
      <c r="D5" s="7">
        <v>63.81</v>
      </c>
      <c r="E5" s="7" t="s">
        <v>441</v>
      </c>
      <c r="F5" s="7" t="s">
        <v>442</v>
      </c>
      <c r="G5" s="5"/>
    </row>
    <row r="6" spans="1:7" x14ac:dyDescent="0.25">
      <c r="A6" s="3" t="s">
        <v>443</v>
      </c>
      <c r="B6" s="5" t="s">
        <v>444</v>
      </c>
      <c r="C6" s="152"/>
      <c r="D6" s="7">
        <v>58</v>
      </c>
      <c r="E6" s="7">
        <v>1</v>
      </c>
      <c r="F6" s="7">
        <v>12</v>
      </c>
      <c r="G6" s="8" t="s">
        <v>445</v>
      </c>
    </row>
    <row r="7" spans="1:7" x14ac:dyDescent="0.25">
      <c r="A7" s="3" t="s">
        <v>446</v>
      </c>
      <c r="B7" s="5" t="s">
        <v>447</v>
      </c>
      <c r="C7" s="153"/>
      <c r="D7" s="7">
        <v>57</v>
      </c>
      <c r="E7" s="7">
        <v>0</v>
      </c>
      <c r="F7" s="7">
        <v>7</v>
      </c>
      <c r="G7" s="8" t="s">
        <v>448</v>
      </c>
    </row>
    <row r="8" spans="1:7" x14ac:dyDescent="0.25">
      <c r="A8" s="3" t="s">
        <v>449</v>
      </c>
      <c r="B8" s="5" t="s">
        <v>450</v>
      </c>
      <c r="C8" s="154"/>
      <c r="D8" s="7">
        <v>63.83</v>
      </c>
      <c r="E8" s="7">
        <v>0.19</v>
      </c>
      <c r="F8" s="7" t="s">
        <v>451</v>
      </c>
      <c r="G8" s="5"/>
    </row>
    <row r="9" spans="1:7" x14ac:dyDescent="0.25">
      <c r="A9" s="3" t="s">
        <v>452</v>
      </c>
      <c r="B9" s="5" t="s">
        <v>453</v>
      </c>
      <c r="C9" s="155"/>
      <c r="D9" s="7">
        <v>50</v>
      </c>
      <c r="E9" s="7" t="s">
        <v>454</v>
      </c>
      <c r="F9" s="7">
        <v>0.82</v>
      </c>
      <c r="G9" s="5"/>
    </row>
    <row r="10" spans="1:7" x14ac:dyDescent="0.25">
      <c r="A10" s="3" t="s">
        <v>455</v>
      </c>
      <c r="B10" s="5" t="s">
        <v>456</v>
      </c>
      <c r="C10" s="156"/>
      <c r="D10" s="7">
        <v>48.53</v>
      </c>
      <c r="E10" s="7">
        <v>2.15</v>
      </c>
      <c r="F10" s="7">
        <v>7.57</v>
      </c>
      <c r="G10" s="5"/>
    </row>
    <row r="11" spans="1:7" x14ac:dyDescent="0.25">
      <c r="A11" s="3" t="s">
        <v>457</v>
      </c>
      <c r="B11" s="5" t="s">
        <v>458</v>
      </c>
      <c r="C11" s="157"/>
      <c r="D11" s="7">
        <v>49</v>
      </c>
      <c r="E11" s="7">
        <v>5</v>
      </c>
      <c r="F11" s="7">
        <v>23</v>
      </c>
      <c r="G11" s="5" t="s">
        <v>459</v>
      </c>
    </row>
    <row r="12" spans="1:7" x14ac:dyDescent="0.25">
      <c r="A12" s="3" t="s">
        <v>460</v>
      </c>
      <c r="B12" s="5" t="s">
        <v>461</v>
      </c>
      <c r="C12" s="158"/>
      <c r="D12" s="7">
        <v>48</v>
      </c>
      <c r="E12" s="7" t="s">
        <v>462</v>
      </c>
      <c r="F12" s="7">
        <v>4</v>
      </c>
      <c r="G12" s="8" t="s">
        <v>463</v>
      </c>
    </row>
    <row r="13" spans="1:7" x14ac:dyDescent="0.25">
      <c r="A13" s="3" t="s">
        <v>464</v>
      </c>
      <c r="B13" s="5" t="s">
        <v>465</v>
      </c>
      <c r="C13" s="159"/>
      <c r="D13" s="7">
        <v>46</v>
      </c>
      <c r="E13" s="7" t="s">
        <v>466</v>
      </c>
      <c r="F13" s="7">
        <v>3</v>
      </c>
      <c r="G13" s="5"/>
    </row>
    <row r="14" spans="1:7" x14ac:dyDescent="0.25">
      <c r="A14" s="3" t="s">
        <v>467</v>
      </c>
      <c r="B14" s="5" t="s">
        <v>468</v>
      </c>
      <c r="C14" s="160"/>
      <c r="D14" s="7">
        <v>41.52</v>
      </c>
      <c r="E14" s="7" t="s">
        <v>469</v>
      </c>
      <c r="F14" s="7" t="s">
        <v>470</v>
      </c>
      <c r="G14" s="5"/>
    </row>
    <row r="15" spans="1:7" ht="17.25" x14ac:dyDescent="0.25">
      <c r="A15" s="3" t="s">
        <v>471</v>
      </c>
      <c r="B15" s="5" t="s">
        <v>472</v>
      </c>
      <c r="C15" s="161"/>
      <c r="D15" s="7">
        <v>47</v>
      </c>
      <c r="E15" s="7" t="s">
        <v>462</v>
      </c>
      <c r="F15" s="7" t="s">
        <v>369</v>
      </c>
      <c r="G15" s="5" t="s">
        <v>473</v>
      </c>
    </row>
    <row r="16" spans="1:7" ht="17.25" x14ac:dyDescent="0.25">
      <c r="A16" s="3" t="s">
        <v>474</v>
      </c>
      <c r="B16" s="5" t="s">
        <v>475</v>
      </c>
      <c r="C16" s="162"/>
      <c r="D16" s="7">
        <v>42</v>
      </c>
      <c r="E16" s="7">
        <v>1</v>
      </c>
      <c r="F16" s="7">
        <v>8</v>
      </c>
      <c r="G16" s="5" t="s">
        <v>476</v>
      </c>
    </row>
    <row r="17" spans="1:7" x14ac:dyDescent="0.25">
      <c r="A17" s="3" t="s">
        <v>477</v>
      </c>
      <c r="B17" s="5" t="s">
        <v>478</v>
      </c>
      <c r="C17" s="163"/>
      <c r="D17" s="7">
        <v>40.5</v>
      </c>
      <c r="E17" s="7" t="s">
        <v>479</v>
      </c>
      <c r="F17" s="7" t="s">
        <v>480</v>
      </c>
      <c r="G17" s="5"/>
    </row>
    <row r="18" spans="1:7" x14ac:dyDescent="0.25">
      <c r="A18" s="3" t="s">
        <v>481</v>
      </c>
      <c r="B18" s="5" t="s">
        <v>482</v>
      </c>
      <c r="C18" s="164"/>
      <c r="D18" s="7">
        <v>33</v>
      </c>
      <c r="E18" s="7" t="s">
        <v>462</v>
      </c>
      <c r="F18" s="7" t="s">
        <v>265</v>
      </c>
      <c r="G18" s="8" t="s">
        <v>483</v>
      </c>
    </row>
    <row r="19" spans="1:7" x14ac:dyDescent="0.25">
      <c r="A19" s="3" t="s">
        <v>484</v>
      </c>
      <c r="B19" s="5" t="s">
        <v>485</v>
      </c>
      <c r="C19" s="165"/>
      <c r="D19" s="7">
        <v>27</v>
      </c>
      <c r="E19" s="7" t="s">
        <v>369</v>
      </c>
      <c r="F19" s="7" t="s">
        <v>462</v>
      </c>
      <c r="G19" s="8" t="s">
        <v>486</v>
      </c>
    </row>
    <row r="20" spans="1:7" x14ac:dyDescent="0.25">
      <c r="A20" s="3" t="s">
        <v>487</v>
      </c>
      <c r="B20" s="5" t="s">
        <v>488</v>
      </c>
      <c r="C20" s="166"/>
      <c r="D20" s="7">
        <v>37.75</v>
      </c>
      <c r="E20" s="7" t="s">
        <v>489</v>
      </c>
      <c r="F20" s="7">
        <v>2.23</v>
      </c>
      <c r="G20" s="5"/>
    </row>
    <row r="21" spans="1:7" x14ac:dyDescent="0.25">
      <c r="A21" s="3" t="s">
        <v>490</v>
      </c>
      <c r="B21" s="5" t="s">
        <v>491</v>
      </c>
      <c r="C21" s="167"/>
      <c r="D21" s="7">
        <v>55.6</v>
      </c>
      <c r="E21" s="7" t="s">
        <v>492</v>
      </c>
      <c r="F21" s="7">
        <v>4.5199999999999996</v>
      </c>
      <c r="G21" s="5"/>
    </row>
    <row r="22" spans="1:7" x14ac:dyDescent="0.25">
      <c r="A22" s="3" t="s">
        <v>493</v>
      </c>
      <c r="B22" s="5" t="s">
        <v>494</v>
      </c>
      <c r="C22" s="168"/>
      <c r="D22" s="7">
        <v>36.97</v>
      </c>
      <c r="E22" s="7" t="s">
        <v>495</v>
      </c>
      <c r="F22" s="5">
        <v>-3.32</v>
      </c>
      <c r="G22" s="5"/>
    </row>
    <row r="23" spans="1:7" x14ac:dyDescent="0.25">
      <c r="A23" s="3" t="s">
        <v>496</v>
      </c>
      <c r="B23" s="5" t="s">
        <v>497</v>
      </c>
      <c r="C23" s="169"/>
      <c r="D23" s="7">
        <v>34.71</v>
      </c>
      <c r="E23" s="7" t="s">
        <v>498</v>
      </c>
      <c r="F23" s="5">
        <v>-2.48</v>
      </c>
      <c r="G23" s="5"/>
    </row>
    <row r="24" spans="1:7" x14ac:dyDescent="0.25">
      <c r="A24" s="3" t="s">
        <v>499</v>
      </c>
      <c r="B24" s="5" t="s">
        <v>500</v>
      </c>
      <c r="C24" s="170"/>
      <c r="D24" s="7">
        <v>61.31</v>
      </c>
      <c r="E24" s="7" t="s">
        <v>501</v>
      </c>
      <c r="F24" s="7">
        <v>4.53</v>
      </c>
      <c r="G24" s="5"/>
    </row>
    <row r="25" spans="1:7" x14ac:dyDescent="0.25">
      <c r="A25" s="3" t="s">
        <v>502</v>
      </c>
      <c r="B25" s="5" t="s">
        <v>503</v>
      </c>
      <c r="C25" s="171"/>
      <c r="D25" s="7">
        <v>51</v>
      </c>
      <c r="E25" s="7" t="s">
        <v>265</v>
      </c>
      <c r="F25" s="7" t="s">
        <v>265</v>
      </c>
      <c r="G25" s="8" t="s">
        <v>504</v>
      </c>
    </row>
    <row r="26" spans="1:7" x14ac:dyDescent="0.25">
      <c r="A26" s="3" t="s">
        <v>505</v>
      </c>
      <c r="B26" s="5" t="s">
        <v>506</v>
      </c>
      <c r="C26" s="172"/>
      <c r="D26" s="7">
        <v>77</v>
      </c>
      <c r="E26" s="7">
        <v>0</v>
      </c>
      <c r="F26" s="7">
        <v>7</v>
      </c>
      <c r="G26" s="5" t="s">
        <v>507</v>
      </c>
    </row>
    <row r="27" spans="1:7" x14ac:dyDescent="0.25">
      <c r="A27" s="3" t="s">
        <v>508</v>
      </c>
      <c r="B27" s="5" t="s">
        <v>509</v>
      </c>
      <c r="C27" s="173"/>
      <c r="D27" s="7">
        <v>56.78</v>
      </c>
      <c r="E27" s="7" t="s">
        <v>510</v>
      </c>
      <c r="F27" s="7">
        <v>6.32</v>
      </c>
      <c r="G27" s="5"/>
    </row>
    <row r="28" spans="1:7" x14ac:dyDescent="0.25">
      <c r="A28" s="3" t="s">
        <v>511</v>
      </c>
      <c r="B28" s="5" t="s">
        <v>512</v>
      </c>
      <c r="C28" s="174"/>
      <c r="D28" s="7">
        <v>56.86</v>
      </c>
      <c r="E28" s="7">
        <v>0.03</v>
      </c>
      <c r="F28" s="7">
        <v>14.83</v>
      </c>
      <c r="G28" s="5"/>
    </row>
    <row r="29" spans="1:7" x14ac:dyDescent="0.25">
      <c r="A29" s="3" t="s">
        <v>513</v>
      </c>
      <c r="B29" s="5" t="s">
        <v>514</v>
      </c>
      <c r="C29" s="175"/>
      <c r="D29" s="7">
        <v>81.290000000000006</v>
      </c>
      <c r="E29" s="7" t="s">
        <v>515</v>
      </c>
      <c r="F29" s="7">
        <v>0.79</v>
      </c>
      <c r="G29" s="5" t="s">
        <v>516</v>
      </c>
    </row>
    <row r="30" spans="1:7" x14ac:dyDescent="0.25">
      <c r="A30" s="3" t="s">
        <v>517</v>
      </c>
      <c r="B30" s="5" t="s">
        <v>518</v>
      </c>
      <c r="C30" s="176"/>
      <c r="D30" s="7">
        <v>63.49</v>
      </c>
      <c r="E30" s="7">
        <v>1.27</v>
      </c>
      <c r="F30" s="7">
        <v>0.78</v>
      </c>
      <c r="G30" s="5"/>
    </row>
    <row r="31" spans="1:7" x14ac:dyDescent="0.25">
      <c r="A31" s="3" t="s">
        <v>519</v>
      </c>
      <c r="B31" s="5" t="s">
        <v>520</v>
      </c>
      <c r="C31" s="177"/>
      <c r="D31" s="7">
        <v>59</v>
      </c>
      <c r="E31" s="7">
        <v>0</v>
      </c>
      <c r="F31" s="7">
        <v>0</v>
      </c>
      <c r="G31" s="5" t="s">
        <v>521</v>
      </c>
    </row>
    <row r="32" spans="1:7" x14ac:dyDescent="0.25">
      <c r="A32" s="3" t="s">
        <v>522</v>
      </c>
      <c r="B32" s="5" t="s">
        <v>523</v>
      </c>
      <c r="C32" s="178"/>
      <c r="D32" s="7">
        <v>72.97</v>
      </c>
      <c r="E32" s="7" t="s">
        <v>524</v>
      </c>
      <c r="F32" s="7">
        <v>2.97</v>
      </c>
      <c r="G32" s="5"/>
    </row>
    <row r="33" spans="1:7" x14ac:dyDescent="0.25">
      <c r="A33" s="3" t="s">
        <v>525</v>
      </c>
      <c r="B33" s="5" t="s">
        <v>526</v>
      </c>
      <c r="C33" s="179"/>
      <c r="D33" s="7">
        <v>43.5</v>
      </c>
      <c r="E33" s="7">
        <v>0.37</v>
      </c>
      <c r="F33" s="7">
        <v>5.56</v>
      </c>
      <c r="G33" s="5"/>
    </row>
    <row r="34" spans="1:7" x14ac:dyDescent="0.25">
      <c r="A34" s="3" t="s">
        <v>527</v>
      </c>
      <c r="B34" s="5" t="s">
        <v>528</v>
      </c>
      <c r="C34" s="180"/>
      <c r="D34" s="7">
        <v>66.63</v>
      </c>
      <c r="E34" s="7" t="s">
        <v>529</v>
      </c>
      <c r="F34" s="7" t="s">
        <v>530</v>
      </c>
      <c r="G34" s="5"/>
    </row>
    <row r="35" spans="1:7" x14ac:dyDescent="0.25">
      <c r="A35" s="3" t="s">
        <v>531</v>
      </c>
      <c r="B35" s="1" t="s">
        <v>532</v>
      </c>
      <c r="C35" s="181"/>
      <c r="D35" s="7">
        <v>62.58</v>
      </c>
      <c r="E35" s="7" t="s">
        <v>533</v>
      </c>
      <c r="F35" s="7" t="s">
        <v>534</v>
      </c>
      <c r="G35" s="5"/>
    </row>
    <row r="36" spans="1:7" x14ac:dyDescent="0.25">
      <c r="A36" s="3" t="s">
        <v>535</v>
      </c>
      <c r="B36" s="5" t="s">
        <v>536</v>
      </c>
      <c r="C36" s="182"/>
      <c r="D36" s="7">
        <v>40.229999999999997</v>
      </c>
      <c r="E36" s="7" t="s">
        <v>221</v>
      </c>
      <c r="F36" s="7">
        <v>0</v>
      </c>
      <c r="G36" s="5"/>
    </row>
    <row r="37" spans="1:7" x14ac:dyDescent="0.25">
      <c r="A37" s="3" t="s">
        <v>537</v>
      </c>
      <c r="B37" s="5" t="s">
        <v>538</v>
      </c>
      <c r="C37" s="183"/>
      <c r="D37" s="7">
        <v>74.66</v>
      </c>
      <c r="E37" s="7" t="s">
        <v>539</v>
      </c>
      <c r="F37" s="7">
        <v>5.08</v>
      </c>
      <c r="G37" s="5"/>
    </row>
    <row r="38" spans="1:7" x14ac:dyDescent="0.25">
      <c r="A38" s="3" t="s">
        <v>540</v>
      </c>
      <c r="B38" s="5" t="s">
        <v>541</v>
      </c>
      <c r="C38" s="184"/>
      <c r="D38" s="7">
        <v>60.35</v>
      </c>
      <c r="E38" s="7" t="s">
        <v>542</v>
      </c>
      <c r="F38" s="7" t="s">
        <v>543</v>
      </c>
      <c r="G38" s="243" t="s">
        <v>544</v>
      </c>
    </row>
    <row r="39" spans="1:7" x14ac:dyDescent="0.25">
      <c r="A39" s="3" t="s">
        <v>545</v>
      </c>
      <c r="B39" s="5" t="s">
        <v>546</v>
      </c>
      <c r="C39" s="185"/>
      <c r="D39" s="7">
        <v>57.75</v>
      </c>
      <c r="E39" s="7" t="s">
        <v>547</v>
      </c>
      <c r="F39" s="7" t="s">
        <v>548</v>
      </c>
      <c r="G39" s="243"/>
    </row>
    <row r="40" spans="1:7" x14ac:dyDescent="0.25">
      <c r="A40" s="3" t="s">
        <v>549</v>
      </c>
      <c r="B40" s="5" t="s">
        <v>550</v>
      </c>
      <c r="C40" s="186"/>
      <c r="D40" s="7">
        <v>81.430000000000007</v>
      </c>
      <c r="E40" s="7">
        <v>0.01</v>
      </c>
      <c r="F40" s="7">
        <v>0.1</v>
      </c>
      <c r="G40" s="243"/>
    </row>
    <row r="41" spans="1:7" x14ac:dyDescent="0.25">
      <c r="A41" s="3" t="s">
        <v>551</v>
      </c>
      <c r="B41" s="5" t="s">
        <v>552</v>
      </c>
      <c r="C41" s="187"/>
      <c r="D41" s="7">
        <v>54.55</v>
      </c>
      <c r="E41" s="7" t="s">
        <v>553</v>
      </c>
      <c r="F41" s="7">
        <v>7.59</v>
      </c>
      <c r="G41" s="5"/>
    </row>
  </sheetData>
  <mergeCells count="2">
    <mergeCell ref="D3:F3"/>
    <mergeCell ref="G38:G40"/>
  </mergeCells>
  <hyperlinks>
    <hyperlink ref="C3" r:id="rId1" location="cite_note-wiedergabe-5" display="https://de.wikipedia.org/wiki/RAL-Farbe - cite_note-wiedergabe-5"/>
    <hyperlink ref="D3" r:id="rId2" tooltip="Lab-Farbraum" display="https://de.wikipedia.org/wiki/Lab-Farbraum"/>
    <hyperlink ref="G4" r:id="rId3" tooltip="Deutsche Marine" display="https://de.wikipedia.org/wiki/Deutsche_Marine"/>
    <hyperlink ref="B5" r:id="rId4" tooltip="Silbergrau" display="https://de.wikipedia.org/wiki/Silbergrau"/>
    <hyperlink ref="G6" r:id="rId5" location="cite_note-FarbkarteB2-6" display="https://de.wikipedia.org/wiki/RAL-Farbe - cite_note-FarbkarteB2-6"/>
    <hyperlink ref="G7" r:id="rId6" location="cite_note-FarbkarteB2-6" display="https://de.wikipedia.org/wiki/RAL-Farbe - cite_note-FarbkarteB2-6"/>
    <hyperlink ref="G12" r:id="rId7" location="cite_note-FarbkarteB2-6" display="https://de.wikipedia.org/wiki/RAL-Farbe - cite_note-FarbkarteB2-6"/>
    <hyperlink ref="G18" r:id="rId8" location="cite_note-FarbkarteB2-6" display="https://de.wikipedia.org/wiki/RAL-Farbe - cite_note-FarbkarteB2-6"/>
    <hyperlink ref="G19" r:id="rId9" location="cite_note-FarbkarteB2-6" display="https://de.wikipedia.org/wiki/RAL-Farbe - cite_note-FarbkarteB2-6"/>
    <hyperlink ref="G25" r:id="rId10" tooltip="DIN 1843 (Seite nicht vorhanden)" display="https://de.wikipedia.org/w/index.php?title=DIN_1843&amp;action=edit&amp;redlink=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RAL 1x</vt:lpstr>
      <vt:lpstr>Tabelle2</vt:lpstr>
      <vt:lpstr>Tabelle1</vt:lpstr>
      <vt:lpstr>RAL 2x</vt:lpstr>
      <vt:lpstr>RAL 3x</vt:lpstr>
      <vt:lpstr>RAL 4x</vt:lpstr>
      <vt:lpstr>RAL 5x</vt:lpstr>
      <vt:lpstr>RAL 6x</vt:lpstr>
      <vt:lpstr>RAL 7x</vt:lpstr>
      <vt:lpstr>RAL 8x</vt:lpstr>
      <vt:lpstr>RAL 9x</vt:lpstr>
      <vt:lpstr>RAL F9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2022-02-21T09:40:43Z</dcterms:created>
  <dcterms:modified xsi:type="dcterms:W3CDTF">2022-03-09T19:15:31Z</dcterms:modified>
</cp:coreProperties>
</file>