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LS_DS\Daten\GitHubRepos\VB\Date_FileDateTime\"/>
    </mc:Choice>
  </mc:AlternateContent>
  <bookViews>
    <workbookView xWindow="0" yWindow="0" windowWidth="22080" windowHeight="9450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B21" i="1" s="1"/>
  <c r="C21" i="1" s="1"/>
  <c r="A22" i="1"/>
  <c r="B22" i="1" s="1"/>
  <c r="C22" i="1" s="1"/>
  <c r="A23" i="1"/>
  <c r="D23" i="1" s="1"/>
  <c r="A24" i="1"/>
  <c r="D24" i="1" s="1"/>
  <c r="A25" i="1"/>
  <c r="E25" i="1" s="1"/>
  <c r="A26" i="1"/>
  <c r="D26" i="1" s="1"/>
  <c r="A27" i="1"/>
  <c r="E27" i="1" s="1"/>
  <c r="A28" i="1"/>
  <c r="E28" i="1" s="1"/>
  <c r="A20" i="1"/>
  <c r="D27" i="1" l="1"/>
  <c r="F27" i="1" s="1"/>
  <c r="D21" i="1"/>
  <c r="B27" i="1"/>
  <c r="C27" i="1" s="1"/>
  <c r="D25" i="1"/>
  <c r="F25" i="1" s="1"/>
  <c r="B26" i="1"/>
  <c r="C26" i="1" s="1"/>
  <c r="D28" i="1"/>
  <c r="F28" i="1" s="1"/>
  <c r="B25" i="1"/>
  <c r="C25" i="1" s="1"/>
  <c r="E26" i="1"/>
  <c r="F26" i="1" s="1"/>
  <c r="E21" i="1"/>
  <c r="B23" i="1"/>
  <c r="C23" i="1" s="1"/>
  <c r="B28" i="1"/>
  <c r="C28" i="1" s="1"/>
  <c r="B24" i="1"/>
  <c r="C24" i="1" s="1"/>
  <c r="E23" i="1"/>
  <c r="F23" i="1" s="1"/>
  <c r="D22" i="1"/>
  <c r="E22" i="1"/>
  <c r="E24" i="1"/>
  <c r="F24" i="1" s="1"/>
  <c r="B20" i="1"/>
  <c r="C20" i="1" s="1"/>
  <c r="D20" i="1"/>
  <c r="E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C2" i="1"/>
  <c r="B2" i="1"/>
  <c r="L2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H3" i="1"/>
  <c r="H4" i="1"/>
  <c r="H5" i="1"/>
  <c r="H6" i="1"/>
  <c r="H7" i="1"/>
  <c r="J7" i="1" s="1"/>
  <c r="H8" i="1"/>
  <c r="J8" i="1" s="1"/>
  <c r="H9" i="1"/>
  <c r="J9" i="1" s="1"/>
  <c r="H10" i="1"/>
  <c r="H11" i="1"/>
  <c r="H12" i="1"/>
  <c r="H13" i="1"/>
  <c r="H14" i="1"/>
  <c r="H15" i="1"/>
  <c r="H16" i="1"/>
  <c r="H17" i="1"/>
  <c r="H18" i="1"/>
  <c r="H2" i="1"/>
  <c r="J4" i="1"/>
  <c r="J3" i="1"/>
  <c r="J5" i="1"/>
  <c r="J6" i="1"/>
  <c r="J15" i="1"/>
  <c r="J16" i="1"/>
  <c r="J17" i="1"/>
  <c r="J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G2" i="1"/>
  <c r="B11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K12" i="1"/>
  <c r="K13" i="1" s="1"/>
  <c r="K14" i="1" s="1"/>
  <c r="K15" i="1" s="1"/>
  <c r="K16" i="1" s="1"/>
  <c r="K17" i="1" s="1"/>
  <c r="K18" i="1" s="1"/>
  <c r="F20" i="1" l="1"/>
  <c r="F22" i="1"/>
  <c r="F21" i="1"/>
  <c r="J14" i="1"/>
  <c r="J13" i="1"/>
  <c r="J12" i="1"/>
  <c r="J11" i="1"/>
  <c r="L11" i="1" s="1"/>
  <c r="J10" i="1"/>
  <c r="L3" i="1"/>
  <c r="L8" i="1"/>
  <c r="L7" i="1"/>
  <c r="L6" i="1"/>
  <c r="L10" i="1"/>
  <c r="L4" i="1"/>
  <c r="C11" i="1"/>
  <c r="B12" i="1"/>
  <c r="B14" i="1"/>
  <c r="B15" i="1"/>
  <c r="B16" i="1"/>
  <c r="B17" i="1"/>
  <c r="B18" i="1"/>
  <c r="B13" i="1"/>
  <c r="L9" i="1" l="1"/>
  <c r="L5" i="1"/>
  <c r="C13" i="1"/>
  <c r="C17" i="1"/>
  <c r="C16" i="1"/>
  <c r="C14" i="1"/>
  <c r="C18" i="1"/>
  <c r="C15" i="1"/>
  <c r="C12" i="1"/>
  <c r="L17" i="1" l="1"/>
  <c r="L13" i="1"/>
  <c r="L14" i="1"/>
  <c r="L12" i="1"/>
  <c r="L15" i="1"/>
  <c r="L18" i="1"/>
  <c r="L16" i="1"/>
</calcChain>
</file>

<file path=xl/sharedStrings.xml><?xml version="1.0" encoding="utf-8"?>
<sst xmlns="http://schemas.openxmlformats.org/spreadsheetml/2006/main" count="13" uniqueCount="13">
  <si>
    <t>Sonntag</t>
  </si>
  <si>
    <t>Montag</t>
  </si>
  <si>
    <t>Dienstag</t>
  </si>
  <si>
    <t>Mittwoch</t>
  </si>
  <si>
    <t>Donnerstag</t>
  </si>
  <si>
    <t>Freitag</t>
  </si>
  <si>
    <t>Samstag</t>
  </si>
  <si>
    <t>Datum</t>
  </si>
  <si>
    <t>Index-Wochentag</t>
  </si>
  <si>
    <t>KALENDERWOCHE</t>
  </si>
  <si>
    <t>SchaltJahr</t>
  </si>
  <si>
    <t>ISOKALENDERWOCHE</t>
  </si>
  <si>
    <t>Tag des Jahres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</si>
</sst>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A19" sqref="A19"/>
    </sheetView>
  </sheetViews>
  <sheetFormatPr baseColWidth="10" defaultRowHeight="15" x14ac:dyDescent="0.25"/>
  <cols>
    <col min="2" max="2" width="16.85546875" bestFit="1" customWidth="1"/>
    <col min="4" max="4" width="17" bestFit="1" customWidth="1"/>
    <col min="5" max="5" width="20" bestFit="1" customWidth="1"/>
    <col min="6" max="7" width="17" customWidth="1"/>
  </cols>
  <sheetData>
    <row r="1" spans="1:16" x14ac:dyDescent="0.25">
      <c r="A1" t="s">
        <v>7</v>
      </c>
      <c r="B1" t="s">
        <v>8</v>
      </c>
      <c r="D1" t="s">
        <v>9</v>
      </c>
      <c r="E1" t="s">
        <v>11</v>
      </c>
      <c r="F1" t="s">
        <v>10</v>
      </c>
      <c r="G1" t="s">
        <v>12</v>
      </c>
    </row>
    <row r="2" spans="1:16" x14ac:dyDescent="0.25">
      <c r="A2" s="1">
        <v>43465</v>
      </c>
      <c r="B2" s="2">
        <f>WEEKDAY(A2, 2)</f>
        <v>1</v>
      </c>
      <c r="C2" t="str">
        <f>INDEX(Tabelle2!$A$1:$A$7, B2)</f>
        <v>Montag</v>
      </c>
      <c r="D2">
        <f>WEEKNUM(A2, 2)</f>
        <v>53</v>
      </c>
      <c r="E2">
        <f t="shared" ref="E2:E18" si="0">_xlfn.ISOWEEKNUM(A2)</f>
        <v>1</v>
      </c>
      <c r="F2">
        <f>IF(ISERROR(("29.02." &amp; YEAR(A2))*1), 0, 1)</f>
        <v>0</v>
      </c>
      <c r="G2" s="3">
        <f>_xlfn.DAYS(A2, DATE(YEAR(A2), 1, 1))+1</f>
        <v>365</v>
      </c>
      <c r="H2">
        <f>WEEKDAY(A2, 2)</f>
        <v>1</v>
      </c>
      <c r="I2">
        <f>6-H2</f>
        <v>5</v>
      </c>
      <c r="J2">
        <f>G2+H2+I2</f>
        <v>371</v>
      </c>
      <c r="K2">
        <v>7</v>
      </c>
      <c r="L2">
        <f>J2/7</f>
        <v>53</v>
      </c>
      <c r="N2">
        <v>1</v>
      </c>
      <c r="P2" t="str">
        <f t="shared" ref="P2:P18" si="1">IF(N2=E2, "", "Achtung!")</f>
        <v/>
      </c>
    </row>
    <row r="3" spans="1:16" x14ac:dyDescent="0.25">
      <c r="A3" s="1">
        <v>43830</v>
      </c>
      <c r="B3" s="2">
        <f>WEEKDAY(A3, 2)</f>
        <v>2</v>
      </c>
      <c r="C3" t="str">
        <f>INDEX(Tabelle2!$A$1:$A$7, B3)</f>
        <v>Dienstag</v>
      </c>
      <c r="D3">
        <f t="shared" ref="D3:D18" si="2">WEEKNUM(A3, 2)</f>
        <v>53</v>
      </c>
      <c r="E3">
        <f t="shared" si="0"/>
        <v>1</v>
      </c>
      <c r="F3">
        <f t="shared" ref="F3:F18" si="3">IF(ISERROR(("29.02." &amp; YEAR(A3))*1), 0, 1)</f>
        <v>0</v>
      </c>
      <c r="G3" s="3">
        <f t="shared" ref="G3:G18" si="4">_xlfn.DAYS(A3, DATE(YEAR(A3), 1, 1))+1</f>
        <v>365</v>
      </c>
      <c r="H3">
        <f t="shared" ref="H3:H18" si="5">WEEKDAY(A3, 2)</f>
        <v>2</v>
      </c>
      <c r="I3">
        <f t="shared" ref="I3:I18" si="6">6-H3</f>
        <v>4</v>
      </c>
      <c r="J3">
        <f t="shared" ref="J3:J18" si="7">G3+H3+I3</f>
        <v>371</v>
      </c>
      <c r="K3">
        <v>7</v>
      </c>
      <c r="L3">
        <f t="shared" ref="L3:L10" si="8">J3/7</f>
        <v>53</v>
      </c>
      <c r="N3">
        <v>1</v>
      </c>
      <c r="P3" t="str">
        <f t="shared" si="1"/>
        <v/>
      </c>
    </row>
    <row r="4" spans="1:16" x14ac:dyDescent="0.25">
      <c r="A4" s="1">
        <v>44196</v>
      </c>
      <c r="B4" s="2">
        <f>WEEKDAY(A4, 2)</f>
        <v>4</v>
      </c>
      <c r="C4" t="str">
        <f>INDEX(Tabelle2!$A$1:$A$7, B4)</f>
        <v>Donnerstag</v>
      </c>
      <c r="D4">
        <f t="shared" si="2"/>
        <v>53</v>
      </c>
      <c r="E4">
        <f t="shared" si="0"/>
        <v>53</v>
      </c>
      <c r="F4">
        <f t="shared" si="3"/>
        <v>1</v>
      </c>
      <c r="G4" s="3">
        <f t="shared" si="4"/>
        <v>366</v>
      </c>
      <c r="H4">
        <f t="shared" si="5"/>
        <v>4</v>
      </c>
      <c r="I4">
        <f t="shared" si="6"/>
        <v>2</v>
      </c>
      <c r="J4">
        <f>G4+H4+I4</f>
        <v>372</v>
      </c>
      <c r="K4">
        <v>7</v>
      </c>
      <c r="L4">
        <f t="shared" si="8"/>
        <v>53.142857142857146</v>
      </c>
      <c r="N4">
        <v>53</v>
      </c>
      <c r="P4" t="str">
        <f t="shared" si="1"/>
        <v/>
      </c>
    </row>
    <row r="5" spans="1:16" x14ac:dyDescent="0.25">
      <c r="A5" s="1">
        <v>44561</v>
      </c>
      <c r="B5" s="2">
        <f t="shared" ref="B5:B10" si="9">WEEKDAY(A5, 2)</f>
        <v>5</v>
      </c>
      <c r="C5" t="str">
        <f>INDEX(Tabelle2!$A$1:$A$7, B5)</f>
        <v>Freitag</v>
      </c>
      <c r="D5">
        <f t="shared" si="2"/>
        <v>53</v>
      </c>
      <c r="E5">
        <f t="shared" si="0"/>
        <v>52</v>
      </c>
      <c r="F5">
        <f t="shared" si="3"/>
        <v>0</v>
      </c>
      <c r="G5" s="3">
        <f t="shared" si="4"/>
        <v>365</v>
      </c>
      <c r="H5">
        <f t="shared" si="5"/>
        <v>5</v>
      </c>
      <c r="I5">
        <f t="shared" si="6"/>
        <v>1</v>
      </c>
      <c r="J5">
        <f t="shared" si="7"/>
        <v>371</v>
      </c>
      <c r="K5">
        <v>7</v>
      </c>
      <c r="L5">
        <f t="shared" si="8"/>
        <v>53</v>
      </c>
      <c r="N5">
        <v>52</v>
      </c>
      <c r="P5" t="str">
        <f t="shared" si="1"/>
        <v/>
      </c>
    </row>
    <row r="6" spans="1:16" x14ac:dyDescent="0.25">
      <c r="A6" s="1">
        <v>44926</v>
      </c>
      <c r="B6" s="2">
        <f t="shared" si="9"/>
        <v>6</v>
      </c>
      <c r="C6" t="str">
        <f>INDEX(Tabelle2!$A$1:$A$7, B6)</f>
        <v>Samstag</v>
      </c>
      <c r="D6">
        <f t="shared" si="2"/>
        <v>53</v>
      </c>
      <c r="E6">
        <f t="shared" si="0"/>
        <v>52</v>
      </c>
      <c r="F6">
        <f t="shared" si="3"/>
        <v>0</v>
      </c>
      <c r="G6" s="3">
        <f t="shared" si="4"/>
        <v>365</v>
      </c>
      <c r="H6">
        <f t="shared" si="5"/>
        <v>6</v>
      </c>
      <c r="I6">
        <f t="shared" si="6"/>
        <v>0</v>
      </c>
      <c r="J6">
        <f t="shared" si="7"/>
        <v>371</v>
      </c>
      <c r="K6">
        <v>7</v>
      </c>
      <c r="L6">
        <f t="shared" si="8"/>
        <v>53</v>
      </c>
      <c r="N6">
        <v>52</v>
      </c>
      <c r="P6" t="str">
        <f t="shared" si="1"/>
        <v/>
      </c>
    </row>
    <row r="7" spans="1:16" x14ac:dyDescent="0.25">
      <c r="A7" s="1">
        <v>45291</v>
      </c>
      <c r="B7" s="2">
        <f t="shared" si="9"/>
        <v>7</v>
      </c>
      <c r="C7" t="str">
        <f>INDEX(Tabelle2!$A$1:$A$7, B7)</f>
        <v>Sonntag</v>
      </c>
      <c r="D7">
        <f t="shared" si="2"/>
        <v>53</v>
      </c>
      <c r="E7">
        <f t="shared" si="0"/>
        <v>52</v>
      </c>
      <c r="F7">
        <f t="shared" si="3"/>
        <v>0</v>
      </c>
      <c r="G7" s="3">
        <f t="shared" si="4"/>
        <v>365</v>
      </c>
      <c r="H7">
        <f t="shared" si="5"/>
        <v>7</v>
      </c>
      <c r="I7">
        <f t="shared" si="6"/>
        <v>-1</v>
      </c>
      <c r="J7">
        <f t="shared" si="7"/>
        <v>371</v>
      </c>
      <c r="K7">
        <v>7</v>
      </c>
      <c r="L7">
        <f t="shared" si="8"/>
        <v>53</v>
      </c>
      <c r="N7">
        <v>52</v>
      </c>
      <c r="P7" t="str">
        <f t="shared" si="1"/>
        <v/>
      </c>
    </row>
    <row r="8" spans="1:16" x14ac:dyDescent="0.25">
      <c r="A8" s="1">
        <v>45657</v>
      </c>
      <c r="B8" s="2">
        <f t="shared" si="9"/>
        <v>2</v>
      </c>
      <c r="C8" t="str">
        <f>INDEX(Tabelle2!$A$1:$A$7, B8)</f>
        <v>Dienstag</v>
      </c>
      <c r="D8">
        <f t="shared" si="2"/>
        <v>53</v>
      </c>
      <c r="E8">
        <f t="shared" si="0"/>
        <v>1</v>
      </c>
      <c r="F8">
        <f t="shared" si="3"/>
        <v>1</v>
      </c>
      <c r="G8" s="3">
        <f t="shared" si="4"/>
        <v>366</v>
      </c>
      <c r="H8">
        <f t="shared" si="5"/>
        <v>2</v>
      </c>
      <c r="I8">
        <f t="shared" si="6"/>
        <v>4</v>
      </c>
      <c r="J8">
        <f t="shared" si="7"/>
        <v>372</v>
      </c>
      <c r="K8">
        <v>7</v>
      </c>
      <c r="L8">
        <f t="shared" si="8"/>
        <v>53.142857142857146</v>
      </c>
      <c r="N8">
        <v>1</v>
      </c>
      <c r="P8" t="str">
        <f t="shared" si="1"/>
        <v/>
      </c>
    </row>
    <row r="9" spans="1:16" x14ac:dyDescent="0.25">
      <c r="A9" s="1">
        <v>46022</v>
      </c>
      <c r="B9" s="2">
        <f t="shared" si="9"/>
        <v>3</v>
      </c>
      <c r="C9" t="str">
        <f>INDEX(Tabelle2!$A$1:$A$7, B9)</f>
        <v>Mittwoch</v>
      </c>
      <c r="D9">
        <f t="shared" si="2"/>
        <v>53</v>
      </c>
      <c r="E9">
        <f t="shared" si="0"/>
        <v>1</v>
      </c>
      <c r="F9">
        <f t="shared" si="3"/>
        <v>0</v>
      </c>
      <c r="G9" s="3">
        <f t="shared" si="4"/>
        <v>365</v>
      </c>
      <c r="H9">
        <f t="shared" si="5"/>
        <v>3</v>
      </c>
      <c r="I9">
        <f t="shared" si="6"/>
        <v>3</v>
      </c>
      <c r="J9">
        <f t="shared" si="7"/>
        <v>371</v>
      </c>
      <c r="K9">
        <v>7</v>
      </c>
      <c r="L9">
        <f t="shared" si="8"/>
        <v>53</v>
      </c>
      <c r="N9">
        <v>1</v>
      </c>
      <c r="P9" t="str">
        <f t="shared" si="1"/>
        <v/>
      </c>
    </row>
    <row r="10" spans="1:16" x14ac:dyDescent="0.25">
      <c r="A10" s="1">
        <v>46387</v>
      </c>
      <c r="B10" s="2">
        <f t="shared" si="9"/>
        <v>4</v>
      </c>
      <c r="C10" t="str">
        <f>INDEX(Tabelle2!$A$1:$A$7, B10)</f>
        <v>Donnerstag</v>
      </c>
      <c r="D10">
        <f t="shared" si="2"/>
        <v>53</v>
      </c>
      <c r="E10">
        <f t="shared" si="0"/>
        <v>53</v>
      </c>
      <c r="F10">
        <f t="shared" si="3"/>
        <v>0</v>
      </c>
      <c r="G10" s="3">
        <f t="shared" si="4"/>
        <v>365</v>
      </c>
      <c r="H10">
        <f t="shared" si="5"/>
        <v>4</v>
      </c>
      <c r="I10">
        <f t="shared" si="6"/>
        <v>2</v>
      </c>
      <c r="J10">
        <f t="shared" si="7"/>
        <v>371</v>
      </c>
      <c r="K10">
        <v>7</v>
      </c>
      <c r="L10">
        <f t="shared" si="8"/>
        <v>53</v>
      </c>
      <c r="N10">
        <v>53</v>
      </c>
      <c r="P10" t="str">
        <f t="shared" si="1"/>
        <v/>
      </c>
    </row>
    <row r="11" spans="1:16" x14ac:dyDescent="0.25">
      <c r="A11" s="1">
        <v>43466</v>
      </c>
      <c r="B11" s="2">
        <f>WEEKDAY(A11, 2)</f>
        <v>2</v>
      </c>
      <c r="C11" t="str">
        <f>INDEX(Tabelle2!$A$1:$A$7, B11)</f>
        <v>Dienstag</v>
      </c>
      <c r="D11">
        <f t="shared" si="2"/>
        <v>1</v>
      </c>
      <c r="E11">
        <f t="shared" si="0"/>
        <v>1</v>
      </c>
      <c r="F11">
        <f t="shared" si="3"/>
        <v>0</v>
      </c>
      <c r="G11" s="3">
        <f t="shared" si="4"/>
        <v>1</v>
      </c>
      <c r="H11">
        <f t="shared" si="5"/>
        <v>2</v>
      </c>
      <c r="I11">
        <f t="shared" si="6"/>
        <v>4</v>
      </c>
      <c r="J11">
        <f t="shared" si="7"/>
        <v>7</v>
      </c>
      <c r="K11">
        <v>7</v>
      </c>
      <c r="L11">
        <f>J11/7</f>
        <v>1</v>
      </c>
      <c r="N11">
        <v>1</v>
      </c>
      <c r="P11" t="str">
        <f t="shared" si="1"/>
        <v/>
      </c>
    </row>
    <row r="12" spans="1:16" x14ac:dyDescent="0.25">
      <c r="A12" s="1">
        <v>43831</v>
      </c>
      <c r="B12" s="2">
        <f>WEEKDAY(A12, 2)</f>
        <v>3</v>
      </c>
      <c r="C12" t="str">
        <f>INDEX(Tabelle2!$A$1:$A$7, B12)</f>
        <v>Mittwoch</v>
      </c>
      <c r="D12">
        <f t="shared" si="2"/>
        <v>1</v>
      </c>
      <c r="E12">
        <f t="shared" si="0"/>
        <v>1</v>
      </c>
      <c r="F12">
        <f t="shared" si="3"/>
        <v>1</v>
      </c>
      <c r="G12" s="3">
        <f t="shared" si="4"/>
        <v>1</v>
      </c>
      <c r="H12">
        <f t="shared" si="5"/>
        <v>3</v>
      </c>
      <c r="I12">
        <f t="shared" si="6"/>
        <v>3</v>
      </c>
      <c r="J12">
        <f t="shared" si="7"/>
        <v>7</v>
      </c>
      <c r="K12">
        <f>K11</f>
        <v>7</v>
      </c>
      <c r="L12">
        <f t="shared" ref="L12:L18" si="10">J12/7</f>
        <v>1</v>
      </c>
      <c r="N12">
        <v>1</v>
      </c>
      <c r="P12" t="str">
        <f t="shared" si="1"/>
        <v/>
      </c>
    </row>
    <row r="13" spans="1:16" x14ac:dyDescent="0.25">
      <c r="A13" s="1">
        <v>44197</v>
      </c>
      <c r="B13" s="2">
        <f>WEEKDAY(A13, 2)</f>
        <v>5</v>
      </c>
      <c r="C13" t="str">
        <f>INDEX(Tabelle2!$A$1:$A$7, B13)</f>
        <v>Freitag</v>
      </c>
      <c r="D13">
        <f t="shared" si="2"/>
        <v>1</v>
      </c>
      <c r="E13">
        <f t="shared" si="0"/>
        <v>53</v>
      </c>
      <c r="F13">
        <f t="shared" si="3"/>
        <v>0</v>
      </c>
      <c r="G13" s="3">
        <f t="shared" si="4"/>
        <v>1</v>
      </c>
      <c r="H13">
        <f t="shared" si="5"/>
        <v>5</v>
      </c>
      <c r="I13">
        <f t="shared" si="6"/>
        <v>1</v>
      </c>
      <c r="J13">
        <f t="shared" si="7"/>
        <v>7</v>
      </c>
      <c r="K13">
        <f t="shared" ref="K13:K17" si="11">K12</f>
        <v>7</v>
      </c>
      <c r="L13">
        <f t="shared" si="10"/>
        <v>1</v>
      </c>
      <c r="N13">
        <v>53</v>
      </c>
      <c r="P13" t="str">
        <f t="shared" si="1"/>
        <v/>
      </c>
    </row>
    <row r="14" spans="1:16" x14ac:dyDescent="0.25">
      <c r="A14" s="1">
        <v>44562</v>
      </c>
      <c r="B14" s="2">
        <f t="shared" ref="B14:B18" si="12">WEEKDAY(A14, 2)</f>
        <v>6</v>
      </c>
      <c r="C14" t="str">
        <f>INDEX(Tabelle2!$A$1:$A$7, B14)</f>
        <v>Samstag</v>
      </c>
      <c r="D14">
        <f t="shared" si="2"/>
        <v>1</v>
      </c>
      <c r="E14">
        <f t="shared" si="0"/>
        <v>52</v>
      </c>
      <c r="F14">
        <f t="shared" si="3"/>
        <v>0</v>
      </c>
      <c r="G14" s="3">
        <f t="shared" si="4"/>
        <v>1</v>
      </c>
      <c r="H14">
        <f t="shared" si="5"/>
        <v>6</v>
      </c>
      <c r="I14">
        <f t="shared" si="6"/>
        <v>0</v>
      </c>
      <c r="J14">
        <f t="shared" si="7"/>
        <v>7</v>
      </c>
      <c r="K14">
        <f t="shared" si="11"/>
        <v>7</v>
      </c>
      <c r="L14">
        <f t="shared" si="10"/>
        <v>1</v>
      </c>
      <c r="N14">
        <v>52</v>
      </c>
      <c r="P14" t="str">
        <f t="shared" si="1"/>
        <v/>
      </c>
    </row>
    <row r="15" spans="1:16" x14ac:dyDescent="0.25">
      <c r="A15" s="1">
        <v>44927</v>
      </c>
      <c r="B15" s="2">
        <f t="shared" si="12"/>
        <v>7</v>
      </c>
      <c r="C15" t="str">
        <f>INDEX(Tabelle2!$A$1:$A$7, B15)</f>
        <v>Sonntag</v>
      </c>
      <c r="D15">
        <f t="shared" si="2"/>
        <v>1</v>
      </c>
      <c r="E15">
        <f t="shared" si="0"/>
        <v>52</v>
      </c>
      <c r="F15">
        <f t="shared" si="3"/>
        <v>0</v>
      </c>
      <c r="G15" s="3">
        <f t="shared" si="4"/>
        <v>1</v>
      </c>
      <c r="H15">
        <f t="shared" si="5"/>
        <v>7</v>
      </c>
      <c r="I15">
        <f t="shared" si="6"/>
        <v>-1</v>
      </c>
      <c r="J15">
        <f t="shared" si="7"/>
        <v>7</v>
      </c>
      <c r="K15">
        <f t="shared" si="11"/>
        <v>7</v>
      </c>
      <c r="L15">
        <f t="shared" si="10"/>
        <v>1</v>
      </c>
      <c r="N15">
        <v>52</v>
      </c>
      <c r="P15" t="str">
        <f t="shared" si="1"/>
        <v/>
      </c>
    </row>
    <row r="16" spans="1:16" x14ac:dyDescent="0.25">
      <c r="A16" s="1">
        <v>45292</v>
      </c>
      <c r="B16" s="2">
        <f t="shared" si="12"/>
        <v>1</v>
      </c>
      <c r="C16" t="str">
        <f>INDEX(Tabelle2!$A$1:$A$7, B16)</f>
        <v>Montag</v>
      </c>
      <c r="D16">
        <f t="shared" si="2"/>
        <v>1</v>
      </c>
      <c r="E16">
        <f t="shared" si="0"/>
        <v>1</v>
      </c>
      <c r="F16">
        <f t="shared" si="3"/>
        <v>1</v>
      </c>
      <c r="G16" s="3">
        <f t="shared" si="4"/>
        <v>1</v>
      </c>
      <c r="H16">
        <f t="shared" si="5"/>
        <v>1</v>
      </c>
      <c r="I16">
        <f t="shared" si="6"/>
        <v>5</v>
      </c>
      <c r="J16">
        <f t="shared" si="7"/>
        <v>7</v>
      </c>
      <c r="K16">
        <f t="shared" si="11"/>
        <v>7</v>
      </c>
      <c r="L16">
        <f t="shared" si="10"/>
        <v>1</v>
      </c>
      <c r="N16">
        <v>1</v>
      </c>
      <c r="P16" t="str">
        <f t="shared" si="1"/>
        <v/>
      </c>
    </row>
    <row r="17" spans="1:16" x14ac:dyDescent="0.25">
      <c r="A17" s="1">
        <v>45658</v>
      </c>
      <c r="B17" s="2">
        <f t="shared" si="12"/>
        <v>3</v>
      </c>
      <c r="C17" t="str">
        <f>INDEX(Tabelle2!$A$1:$A$7, B17)</f>
        <v>Mittwoch</v>
      </c>
      <c r="D17">
        <f t="shared" si="2"/>
        <v>1</v>
      </c>
      <c r="E17">
        <f t="shared" si="0"/>
        <v>1</v>
      </c>
      <c r="F17">
        <f t="shared" si="3"/>
        <v>0</v>
      </c>
      <c r="G17" s="3">
        <f t="shared" si="4"/>
        <v>1</v>
      </c>
      <c r="H17">
        <f t="shared" si="5"/>
        <v>3</v>
      </c>
      <c r="I17">
        <f t="shared" si="6"/>
        <v>3</v>
      </c>
      <c r="J17">
        <f t="shared" si="7"/>
        <v>7</v>
      </c>
      <c r="K17">
        <f t="shared" si="11"/>
        <v>7</v>
      </c>
      <c r="L17">
        <f t="shared" si="10"/>
        <v>1</v>
      </c>
      <c r="N17">
        <v>1</v>
      </c>
      <c r="P17" t="str">
        <f t="shared" si="1"/>
        <v/>
      </c>
    </row>
    <row r="18" spans="1:16" x14ac:dyDescent="0.25">
      <c r="A18" s="1">
        <v>46023</v>
      </c>
      <c r="B18" s="2">
        <f t="shared" si="12"/>
        <v>4</v>
      </c>
      <c r="C18" t="str">
        <f>INDEX(Tabelle2!$A$1:$A$7, B18)</f>
        <v>Donnerstag</v>
      </c>
      <c r="D18">
        <f t="shared" si="2"/>
        <v>1</v>
      </c>
      <c r="E18">
        <f t="shared" si="0"/>
        <v>1</v>
      </c>
      <c r="F18">
        <f t="shared" si="3"/>
        <v>0</v>
      </c>
      <c r="G18" s="3">
        <f t="shared" si="4"/>
        <v>1</v>
      </c>
      <c r="H18">
        <f t="shared" si="5"/>
        <v>4</v>
      </c>
      <c r="I18">
        <f t="shared" si="6"/>
        <v>2</v>
      </c>
      <c r="J18">
        <f t="shared" si="7"/>
        <v>7</v>
      </c>
      <c r="K18">
        <f>K17</f>
        <v>7</v>
      </c>
      <c r="L18">
        <f t="shared" si="10"/>
        <v>1</v>
      </c>
      <c r="N18">
        <v>1</v>
      </c>
      <c r="P18" t="str">
        <f t="shared" si="1"/>
        <v/>
      </c>
    </row>
    <row r="20" spans="1:16" x14ac:dyDescent="0.25">
      <c r="A20" t="str">
        <f ca="1">RANDBETWEEN(1, 28) &amp; "." &amp; RANDBETWEEN(1, 12) &amp; "." &amp; YEAR(A2)</f>
        <v>18.12.2018</v>
      </c>
      <c r="B20" s="2">
        <f ca="1">WEEKDAY(A20, 2)</f>
        <v>2</v>
      </c>
      <c r="C20" t="str">
        <f ca="1">INDEX(Tabelle2!$A$1:$A$7, B20)</f>
        <v>Dienstag</v>
      </c>
      <c r="D20">
        <f ca="1">WEEKNUM(A20, 2)</f>
        <v>51</v>
      </c>
      <c r="E20">
        <f t="shared" ref="E20" ca="1" si="13">_xlfn.ISOWEEKNUM(A20)</f>
        <v>51</v>
      </c>
      <c r="F20" t="str">
        <f ca="1">IF(D20=E20, "OK", "Achtung")</f>
        <v>OK</v>
      </c>
      <c r="G20" s="3"/>
    </row>
    <row r="21" spans="1:16" x14ac:dyDescent="0.25">
      <c r="A21" t="str">
        <f t="shared" ref="A21:A28" ca="1" si="14">RANDBETWEEN(1, 28) &amp; "." &amp; RANDBETWEEN(1, 12) &amp; "." &amp; YEAR(A3)</f>
        <v>9.4.2019</v>
      </c>
      <c r="B21" s="2">
        <f t="shared" ref="B21:B28" ca="1" si="15">WEEKDAY(A21, 2)</f>
        <v>2</v>
      </c>
      <c r="C21" t="str">
        <f ca="1">INDEX(Tabelle2!$A$1:$A$7, B21)</f>
        <v>Dienstag</v>
      </c>
      <c r="D21">
        <f t="shared" ref="D21:D28" ca="1" si="16">WEEKNUM(A21, 2)</f>
        <v>15</v>
      </c>
      <c r="E21">
        <f t="shared" ref="E21:E28" ca="1" si="17">_xlfn.ISOWEEKNUM(A21)</f>
        <v>15</v>
      </c>
      <c r="F21" t="str">
        <f ca="1">IF(D21=E21, "OK", "Achtung")</f>
        <v>OK</v>
      </c>
      <c r="G21" s="3"/>
    </row>
    <row r="22" spans="1:16" x14ac:dyDescent="0.25">
      <c r="A22" t="str">
        <f t="shared" ca="1" si="14"/>
        <v>15.11.2020</v>
      </c>
      <c r="B22" s="2">
        <f t="shared" ca="1" si="15"/>
        <v>7</v>
      </c>
      <c r="C22" t="str">
        <f ca="1">INDEX(Tabelle2!$A$1:$A$7, B22)</f>
        <v>Sonntag</v>
      </c>
      <c r="D22">
        <f t="shared" ca="1" si="16"/>
        <v>46</v>
      </c>
      <c r="E22">
        <f t="shared" ca="1" si="17"/>
        <v>46</v>
      </c>
      <c r="F22" t="str">
        <f ca="1">IF(D22=E22, "OK", "Achtung")</f>
        <v>OK</v>
      </c>
      <c r="G22" s="3"/>
    </row>
    <row r="23" spans="1:16" x14ac:dyDescent="0.25">
      <c r="A23" t="str">
        <f t="shared" ca="1" si="14"/>
        <v>4.8.2021</v>
      </c>
      <c r="B23" s="2">
        <f t="shared" ca="1" si="15"/>
        <v>3</v>
      </c>
      <c r="C23" t="str">
        <f ca="1">INDEX(Tabelle2!$A$1:$A$7, B23)</f>
        <v>Mittwoch</v>
      </c>
      <c r="D23">
        <f ca="1">WEEKNUM(A23, 2)</f>
        <v>32</v>
      </c>
      <c r="E23">
        <f t="shared" ca="1" si="17"/>
        <v>31</v>
      </c>
      <c r="F23" t="str">
        <f ca="1">IF(D23=E23, "OK", "Achtung")</f>
        <v>Achtung</v>
      </c>
      <c r="G23" s="3"/>
    </row>
    <row r="24" spans="1:16" x14ac:dyDescent="0.25">
      <c r="A24" t="str">
        <f t="shared" ca="1" si="14"/>
        <v>6.6.2022</v>
      </c>
      <c r="B24" s="2">
        <f t="shared" ca="1" si="15"/>
        <v>1</v>
      </c>
      <c r="C24" t="str">
        <f ca="1">INDEX(Tabelle2!$A$1:$A$7, B24)</f>
        <v>Montag</v>
      </c>
      <c r="D24">
        <f t="shared" ca="1" si="16"/>
        <v>24</v>
      </c>
      <c r="E24">
        <f t="shared" ca="1" si="17"/>
        <v>23</v>
      </c>
      <c r="F24" t="str">
        <f t="shared" ref="F21:F28" ca="1" si="18">IF(D24=E24, "OK", "Achtung")</f>
        <v>Achtung</v>
      </c>
      <c r="G24" s="3"/>
    </row>
    <row r="25" spans="1:16" x14ac:dyDescent="0.25">
      <c r="A25" t="str">
        <f t="shared" ca="1" si="14"/>
        <v>20.6.2023</v>
      </c>
      <c r="B25" s="2">
        <f t="shared" ca="1" si="15"/>
        <v>2</v>
      </c>
      <c r="C25" t="str">
        <f ca="1">INDEX(Tabelle2!$A$1:$A$7, B25)</f>
        <v>Dienstag</v>
      </c>
      <c r="D25">
        <f t="shared" ca="1" si="16"/>
        <v>26</v>
      </c>
      <c r="E25">
        <f t="shared" ca="1" si="17"/>
        <v>25</v>
      </c>
      <c r="F25" t="str">
        <f t="shared" ca="1" si="18"/>
        <v>Achtung</v>
      </c>
      <c r="G25" s="3"/>
    </row>
    <row r="26" spans="1:16" x14ac:dyDescent="0.25">
      <c r="A26" t="str">
        <f t="shared" ca="1" si="14"/>
        <v>24.3.2024</v>
      </c>
      <c r="B26" s="2">
        <f t="shared" ca="1" si="15"/>
        <v>7</v>
      </c>
      <c r="C26" t="str">
        <f ca="1">INDEX(Tabelle2!$A$1:$A$7, B26)</f>
        <v>Sonntag</v>
      </c>
      <c r="D26">
        <f t="shared" ca="1" si="16"/>
        <v>12</v>
      </c>
      <c r="E26">
        <f t="shared" ca="1" si="17"/>
        <v>12</v>
      </c>
      <c r="F26" t="str">
        <f t="shared" ca="1" si="18"/>
        <v>OK</v>
      </c>
      <c r="G26" s="3"/>
    </row>
    <row r="27" spans="1:16" x14ac:dyDescent="0.25">
      <c r="A27" t="str">
        <f t="shared" ca="1" si="14"/>
        <v>4.6.2025</v>
      </c>
      <c r="B27" s="2">
        <f t="shared" ca="1" si="15"/>
        <v>3</v>
      </c>
      <c r="C27" t="str">
        <f ca="1">INDEX(Tabelle2!$A$1:$A$7, B27)</f>
        <v>Mittwoch</v>
      </c>
      <c r="D27">
        <f t="shared" ca="1" si="16"/>
        <v>23</v>
      </c>
      <c r="E27">
        <f t="shared" ca="1" si="17"/>
        <v>23</v>
      </c>
      <c r="F27" t="str">
        <f t="shared" ca="1" si="18"/>
        <v>OK</v>
      </c>
      <c r="G27" s="3"/>
    </row>
    <row r="28" spans="1:16" x14ac:dyDescent="0.25">
      <c r="A28" t="str">
        <f t="shared" ca="1" si="14"/>
        <v>28.1.2026</v>
      </c>
      <c r="B28" s="2">
        <f t="shared" ca="1" si="15"/>
        <v>3</v>
      </c>
      <c r="C28" t="str">
        <f ca="1">INDEX(Tabelle2!$A$1:$A$7, B28)</f>
        <v>Mittwoch</v>
      </c>
      <c r="D28">
        <f t="shared" ca="1" si="16"/>
        <v>5</v>
      </c>
      <c r="E28">
        <f t="shared" ca="1" si="17"/>
        <v>5</v>
      </c>
      <c r="F28" t="str">
        <f t="shared" ca="1" si="18"/>
        <v>OK</v>
      </c>
      <c r="G28" s="3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A7"/>
    </sheetView>
  </sheetViews>
  <sheetFormatPr baseColWidth="10" defaultRowHeight="15" x14ac:dyDescent="0.25"/>
  <sheetData>
    <row r="1" spans="1:2" x14ac:dyDescent="0.25">
      <c r="A1" t="s">
        <v>1</v>
      </c>
      <c r="B1">
        <v>1</v>
      </c>
    </row>
    <row r="2" spans="1:2" x14ac:dyDescent="0.25">
      <c r="A2" t="s">
        <v>2</v>
      </c>
      <c r="B2">
        <v>2</v>
      </c>
    </row>
    <row r="3" spans="1:2" x14ac:dyDescent="0.25">
      <c r="A3" t="s">
        <v>3</v>
      </c>
      <c r="B3">
        <v>3</v>
      </c>
    </row>
    <row r="4" spans="1:2" x14ac:dyDescent="0.25">
      <c r="A4" t="s">
        <v>4</v>
      </c>
      <c r="B4">
        <v>4</v>
      </c>
    </row>
    <row r="5" spans="1:2" x14ac:dyDescent="0.25">
      <c r="A5" t="s">
        <v>5</v>
      </c>
      <c r="B5">
        <v>5</v>
      </c>
    </row>
    <row r="6" spans="1:2" x14ac:dyDescent="0.25">
      <c r="A6" t="s">
        <v>6</v>
      </c>
      <c r="B6">
        <v>6</v>
      </c>
    </row>
    <row r="7" spans="1:2" x14ac:dyDescent="0.25">
      <c r="A7" t="s">
        <v>0</v>
      </c>
      <c r="B7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MBO-Ing.com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2024-11-27T21:37:04Z</dcterms:created>
  <dcterms:modified xsi:type="dcterms:W3CDTF">2024-12-01T17:50:27Z</dcterms:modified>
</cp:coreProperties>
</file>