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C5" i="1" l="1"/>
  <c r="C6" i="1" s="1"/>
  <c r="C7" i="1"/>
  <c r="C8" i="1" l="1"/>
  <c r="C9" i="1" s="1"/>
  <c r="C10" i="1" s="1"/>
  <c r="C11" i="1" s="1"/>
  <c r="C4" i="1" s="1"/>
</calcChain>
</file>

<file path=xl/sharedStrings.xml><?xml version="1.0" encoding="utf-8"?>
<sst xmlns="http://schemas.openxmlformats.org/spreadsheetml/2006/main" count="18" uniqueCount="18">
  <si>
    <t>Jahr:</t>
  </si>
  <si>
    <t>k</t>
  </si>
  <si>
    <t>q</t>
  </si>
  <si>
    <t>a</t>
  </si>
  <si>
    <t>d</t>
  </si>
  <si>
    <t>OG</t>
  </si>
  <si>
    <t>Säkularzahl</t>
  </si>
  <si>
    <t>Mondparameter</t>
  </si>
  <si>
    <t>Zwischenwert</t>
  </si>
  <si>
    <t>Keim des 1. Vollmond im Frühling</t>
  </si>
  <si>
    <t>Ostergrenze</t>
  </si>
  <si>
    <t>OE</t>
  </si>
  <si>
    <t>Entfernung Ostersonntag zu Ostergrenze</t>
  </si>
  <si>
    <t>OS</t>
  </si>
  <si>
    <t>Ostersonntag als Märzdatum</t>
  </si>
  <si>
    <t>bsp</t>
  </si>
  <si>
    <t>Berechnung des Ostersonntags nach Gauss im Gregorianischen Kalender</t>
  </si>
  <si>
    <t>Ostersonntag: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</si>
</sst>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baseColWidth="10" defaultRowHeight="15" x14ac:dyDescent="0.25"/>
  <cols>
    <col min="1" max="1" width="11.42578125" customWidth="1"/>
    <col min="2" max="2" width="13.42578125" bestFit="1" customWidth="1"/>
    <col min="4" max="4" width="37.5703125" bestFit="1" customWidth="1"/>
  </cols>
  <sheetData>
    <row r="1" spans="1:5" x14ac:dyDescent="0.25">
      <c r="A1" t="s">
        <v>16</v>
      </c>
    </row>
    <row r="2" spans="1:5" x14ac:dyDescent="0.25">
      <c r="E2" t="s">
        <v>15</v>
      </c>
    </row>
    <row r="3" spans="1:5" x14ac:dyDescent="0.25">
      <c r="B3" t="s">
        <v>0</v>
      </c>
      <c r="C3">
        <v>1900</v>
      </c>
      <c r="E3" s="1">
        <v>43933</v>
      </c>
    </row>
    <row r="4" spans="1:5" x14ac:dyDescent="0.25">
      <c r="B4" t="s">
        <v>17</v>
      </c>
      <c r="C4" s="1">
        <f>DATE(C3, 3 - IF(C11&gt;31, -1, 0), C11 + 31 * IF(C11 &gt; 31, -1, 0))</f>
        <v>106</v>
      </c>
      <c r="E4" s="1">
        <v>43576</v>
      </c>
    </row>
    <row r="5" spans="1:5" x14ac:dyDescent="0.25">
      <c r="B5" t="s">
        <v>1</v>
      </c>
      <c r="C5">
        <f>ROUNDDOWN(C3 / 100, 0)</f>
        <v>19</v>
      </c>
      <c r="D5" t="s">
        <v>6</v>
      </c>
      <c r="E5" s="1">
        <v>42456</v>
      </c>
    </row>
    <row r="6" spans="1:5" x14ac:dyDescent="0.25">
      <c r="B6" t="s">
        <v>2</v>
      </c>
      <c r="C6">
        <f>ROUNDDOWN((3 * C5 + 3) / 4, 0)</f>
        <v>15</v>
      </c>
      <c r="D6" t="s">
        <v>8</v>
      </c>
      <c r="E6" s="1">
        <v>41364</v>
      </c>
    </row>
    <row r="7" spans="1:5" x14ac:dyDescent="0.25">
      <c r="B7" t="s">
        <v>3</v>
      </c>
      <c r="C7">
        <f>MOD(C3, 19)</f>
        <v>0</v>
      </c>
      <c r="D7" t="s">
        <v>7</v>
      </c>
      <c r="E7" s="1">
        <v>39530</v>
      </c>
    </row>
    <row r="8" spans="1:5" x14ac:dyDescent="0.25">
      <c r="B8" t="s">
        <v>4</v>
      </c>
      <c r="C8">
        <f>MOD(19 * C7 + (15 + C6 - ROUNDDOWN((8 * C5 + 13) / 25, 0)), 30)</f>
        <v>24</v>
      </c>
      <c r="D8" t="s">
        <v>9</v>
      </c>
      <c r="E8" s="1">
        <v>38438</v>
      </c>
    </row>
    <row r="9" spans="1:5" x14ac:dyDescent="0.25">
      <c r="B9" t="s">
        <v>5</v>
      </c>
      <c r="C9">
        <f>21 + C8 - ROUNDDOWN((C8 + ROUNDDOWN(C7/11, 0)) / 29, 0)</f>
        <v>45</v>
      </c>
      <c r="D9" t="s">
        <v>10</v>
      </c>
      <c r="E9" s="1">
        <v>29695</v>
      </c>
    </row>
    <row r="10" spans="1:5" x14ac:dyDescent="0.25">
      <c r="B10" t="s">
        <v>11</v>
      </c>
      <c r="C10">
        <f>7 - MOD(C9 - (7 - MOD(C3 + ROUNDDOWN(C3 / 4, 0) + 2 - C6, 7)), 7)</f>
        <v>1</v>
      </c>
      <c r="D10" t="s">
        <v>12</v>
      </c>
      <c r="E10" s="1">
        <v>19832</v>
      </c>
    </row>
    <row r="11" spans="1:5" x14ac:dyDescent="0.25">
      <c r="B11" t="s">
        <v>13</v>
      </c>
      <c r="C11">
        <f>C9+C10</f>
        <v>46</v>
      </c>
      <c r="D11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Meyer</dc:creator>
  <cp:lastModifiedBy>Oliver Meyer</cp:lastModifiedBy>
  <dcterms:created xsi:type="dcterms:W3CDTF">2019-12-22T07:15:16Z</dcterms:created>
  <dcterms:modified xsi:type="dcterms:W3CDTF">2019-12-22T15:23:36Z</dcterms:modified>
</cp:coreProperties>
</file>